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064" windowHeight="5604"/>
  </bookViews>
  <sheets>
    <sheet name="Données" sheetId="1" r:id="rId1"/>
    <sheet name="Abat-Neuf" sheetId="6" r:id="rId2"/>
    <sheet name="Sem.01" sheetId="2" r:id="rId3"/>
    <sheet name="Sem.02" sheetId="3" r:id="rId4"/>
    <sheet name="Sem.03" sheetId="4" r:id="rId5"/>
    <sheet name="Sem.04" sheetId="5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8" i="4" l="1"/>
  <c r="D37" i="4"/>
  <c r="D36" i="4"/>
  <c r="D35" i="4"/>
  <c r="D34" i="4"/>
  <c r="D33" i="4"/>
  <c r="D32" i="4"/>
  <c r="D38" i="5"/>
  <c r="D37" i="5"/>
  <c r="D36" i="5"/>
  <c r="D35" i="5"/>
  <c r="D34" i="5"/>
  <c r="D33" i="5"/>
  <c r="D32" i="5"/>
  <c r="D38" i="3"/>
  <c r="D37" i="3"/>
  <c r="D36" i="3"/>
  <c r="D35" i="3"/>
  <c r="D34" i="3"/>
  <c r="D33" i="3"/>
  <c r="D32" i="3"/>
  <c r="D28" i="4"/>
  <c r="D27" i="4"/>
  <c r="D26" i="4"/>
  <c r="D25" i="4"/>
  <c r="D24" i="4"/>
  <c r="D23" i="4"/>
  <c r="D22" i="4"/>
  <c r="D28" i="5"/>
  <c r="D27" i="5"/>
  <c r="D26" i="5"/>
  <c r="D25" i="5"/>
  <c r="D24" i="5"/>
  <c r="D23" i="5"/>
  <c r="D22" i="5"/>
  <c r="D28" i="3"/>
  <c r="D27" i="3"/>
  <c r="D26" i="3"/>
  <c r="D25" i="3"/>
  <c r="D24" i="3"/>
  <c r="D23" i="3"/>
  <c r="D22" i="3"/>
  <c r="D18" i="4"/>
  <c r="D17" i="4"/>
  <c r="D16" i="4"/>
  <c r="D15" i="4"/>
  <c r="D14" i="4"/>
  <c r="D13" i="4"/>
  <c r="D12" i="4"/>
  <c r="D18" i="5"/>
  <c r="D17" i="5"/>
  <c r="D16" i="5"/>
  <c r="D15" i="5"/>
  <c r="D14" i="5"/>
  <c r="D13" i="5"/>
  <c r="D12" i="5"/>
  <c r="D18" i="3"/>
  <c r="D17" i="3"/>
  <c r="D16" i="3"/>
  <c r="D15" i="3"/>
  <c r="D14" i="3"/>
  <c r="D13" i="3"/>
  <c r="D12" i="3"/>
  <c r="D8" i="4"/>
  <c r="D8" i="5"/>
  <c r="D8" i="3"/>
  <c r="D7" i="4"/>
  <c r="D7" i="5"/>
  <c r="D7" i="3"/>
  <c r="D3" i="4"/>
  <c r="D4" i="4"/>
  <c r="D5" i="4"/>
  <c r="D6" i="4"/>
  <c r="D3" i="5"/>
  <c r="D4" i="5"/>
  <c r="D5" i="5"/>
  <c r="D6" i="5"/>
  <c r="D3" i="3"/>
  <c r="D4" i="3"/>
  <c r="D5" i="3"/>
  <c r="D6" i="3"/>
  <c r="D2" i="4"/>
  <c r="D2" i="5"/>
  <c r="D2" i="3"/>
  <c r="P40" i="6"/>
  <c r="O40" i="6"/>
  <c r="C40" i="6"/>
  <c r="P39" i="6"/>
  <c r="O39" i="6"/>
  <c r="C39" i="6"/>
  <c r="P38" i="6"/>
  <c r="O38" i="6"/>
  <c r="C38" i="6"/>
  <c r="P37" i="6"/>
  <c r="O37" i="6"/>
  <c r="C37" i="6"/>
  <c r="P36" i="6"/>
  <c r="O36" i="6"/>
  <c r="D36" i="6"/>
  <c r="C36" i="6"/>
  <c r="P35" i="6"/>
  <c r="O35" i="6"/>
  <c r="D35" i="6"/>
  <c r="C35" i="6"/>
  <c r="P34" i="6"/>
  <c r="O34" i="6"/>
  <c r="D34" i="6"/>
  <c r="C34" i="6"/>
  <c r="P33" i="6"/>
  <c r="O33" i="6"/>
  <c r="D33" i="6"/>
  <c r="C33" i="6"/>
  <c r="P32" i="6"/>
  <c r="O32" i="6"/>
  <c r="D32" i="6"/>
  <c r="C32" i="6"/>
  <c r="P30" i="6"/>
  <c r="O30" i="6"/>
  <c r="C30" i="6"/>
  <c r="P29" i="6"/>
  <c r="O29" i="6"/>
  <c r="C29" i="6"/>
  <c r="P28" i="6"/>
  <c r="O28" i="6"/>
  <c r="C28" i="6"/>
  <c r="P27" i="6"/>
  <c r="O27" i="6"/>
  <c r="C27" i="6"/>
  <c r="P26" i="6"/>
  <c r="O26" i="6"/>
  <c r="D26" i="6"/>
  <c r="C26" i="6"/>
  <c r="P25" i="6"/>
  <c r="O25" i="6"/>
  <c r="D25" i="6"/>
  <c r="C25" i="6"/>
  <c r="P24" i="6"/>
  <c r="O24" i="6"/>
  <c r="D24" i="6"/>
  <c r="C24" i="6"/>
  <c r="P23" i="6"/>
  <c r="O23" i="6"/>
  <c r="D23" i="6"/>
  <c r="C23" i="6"/>
  <c r="P22" i="6"/>
  <c r="O22" i="6"/>
  <c r="D22" i="6"/>
  <c r="C22" i="6"/>
  <c r="P20" i="6"/>
  <c r="O20" i="6"/>
  <c r="C20" i="6"/>
  <c r="P19" i="6"/>
  <c r="O19" i="6"/>
  <c r="C19" i="6"/>
  <c r="P18" i="6"/>
  <c r="O18" i="6"/>
  <c r="C18" i="6"/>
  <c r="P17" i="6"/>
  <c r="O17" i="6"/>
  <c r="C17" i="6"/>
  <c r="P16" i="6"/>
  <c r="O16" i="6"/>
  <c r="D16" i="6"/>
  <c r="C16" i="6"/>
  <c r="P15" i="6"/>
  <c r="O15" i="6"/>
  <c r="D15" i="6"/>
  <c r="C15" i="6"/>
  <c r="P14" i="6"/>
  <c r="O14" i="6"/>
  <c r="D14" i="6"/>
  <c r="C14" i="6"/>
  <c r="P13" i="6"/>
  <c r="O13" i="6"/>
  <c r="D13" i="6"/>
  <c r="C13" i="6"/>
  <c r="P12" i="6"/>
  <c r="O12" i="6"/>
  <c r="D12" i="6"/>
  <c r="C12" i="6"/>
  <c r="D3" i="6"/>
  <c r="D4" i="6"/>
  <c r="D5" i="6"/>
  <c r="D6" i="6"/>
  <c r="D2" i="6"/>
  <c r="A36" i="6"/>
  <c r="A35" i="6"/>
  <c r="A34" i="6"/>
  <c r="A33" i="6"/>
  <c r="A32" i="6"/>
  <c r="A26" i="6"/>
  <c r="A25" i="6"/>
  <c r="A24" i="6"/>
  <c r="A23" i="6"/>
  <c r="A22" i="6"/>
  <c r="A16" i="6"/>
  <c r="A15" i="6"/>
  <c r="A14" i="6"/>
  <c r="A13" i="6"/>
  <c r="A12" i="6"/>
  <c r="A3" i="6"/>
  <c r="A4" i="6"/>
  <c r="A5" i="6"/>
  <c r="A6" i="6"/>
  <c r="A2" i="6"/>
  <c r="C10" i="6"/>
  <c r="C9" i="6"/>
  <c r="C8" i="6"/>
  <c r="C7" i="6"/>
  <c r="C3" i="6"/>
  <c r="C4" i="6"/>
  <c r="C5" i="6"/>
  <c r="C6" i="6"/>
  <c r="C2" i="6"/>
  <c r="P10" i="6"/>
  <c r="P9" i="6"/>
  <c r="P8" i="6"/>
  <c r="P7" i="6"/>
  <c r="O10" i="6"/>
  <c r="O9" i="6"/>
  <c r="O8" i="6"/>
  <c r="O7" i="6"/>
  <c r="O6" i="6"/>
  <c r="P3" i="6" l="1"/>
  <c r="P4" i="6"/>
  <c r="P5" i="6"/>
  <c r="P6" i="6"/>
  <c r="P2" i="6"/>
  <c r="P6" i="5"/>
  <c r="P5" i="5"/>
  <c r="P4" i="5"/>
  <c r="P3" i="5"/>
  <c r="P2" i="5"/>
  <c r="P6" i="4"/>
  <c r="P5" i="4"/>
  <c r="P4" i="4"/>
  <c r="P3" i="4"/>
  <c r="P2" i="4"/>
  <c r="P6" i="3"/>
  <c r="P5" i="3"/>
  <c r="P4" i="3"/>
  <c r="P3" i="3"/>
  <c r="P2" i="3"/>
  <c r="P3" i="2"/>
  <c r="P4" i="2"/>
  <c r="P5" i="2"/>
  <c r="P6" i="2"/>
  <c r="P2" i="2"/>
  <c r="O3" i="6"/>
  <c r="O4" i="6"/>
  <c r="O5" i="6"/>
  <c r="O2" i="6"/>
  <c r="O2" i="2"/>
  <c r="O36" i="3"/>
  <c r="O35" i="3"/>
  <c r="O34" i="3"/>
  <c r="O33" i="3"/>
  <c r="O32" i="3"/>
  <c r="O36" i="4"/>
  <c r="O35" i="4"/>
  <c r="O34" i="4"/>
  <c r="O33" i="4"/>
  <c r="O32" i="4"/>
  <c r="O36" i="5"/>
  <c r="O35" i="5"/>
  <c r="O34" i="5"/>
  <c r="O33" i="5"/>
  <c r="O32" i="5"/>
  <c r="O36" i="2"/>
  <c r="O35" i="2"/>
  <c r="O34" i="2"/>
  <c r="O33" i="2"/>
  <c r="O32" i="2"/>
  <c r="O26" i="3"/>
  <c r="O25" i="3"/>
  <c r="O24" i="3"/>
  <c r="O23" i="3"/>
  <c r="O22" i="3"/>
  <c r="O26" i="4"/>
  <c r="O25" i="4"/>
  <c r="O24" i="4"/>
  <c r="O23" i="4"/>
  <c r="O22" i="4"/>
  <c r="O26" i="5"/>
  <c r="O25" i="5"/>
  <c r="O24" i="5"/>
  <c r="O23" i="5"/>
  <c r="O22" i="5"/>
  <c r="O26" i="2"/>
  <c r="O25" i="2"/>
  <c r="O24" i="2"/>
  <c r="O23" i="2"/>
  <c r="O22" i="2"/>
  <c r="O16" i="3"/>
  <c r="O15" i="3"/>
  <c r="O14" i="3"/>
  <c r="O13" i="3"/>
  <c r="O12" i="3"/>
  <c r="O16" i="4"/>
  <c r="O15" i="4"/>
  <c r="O14" i="4"/>
  <c r="O13" i="4"/>
  <c r="O12" i="4"/>
  <c r="O16" i="5"/>
  <c r="O15" i="5"/>
  <c r="O14" i="5"/>
  <c r="O13" i="5"/>
  <c r="O12" i="5"/>
  <c r="O16" i="2"/>
  <c r="O15" i="2"/>
  <c r="O14" i="2"/>
  <c r="O13" i="2"/>
  <c r="O12" i="2"/>
  <c r="O3" i="3"/>
  <c r="O4" i="3"/>
  <c r="O5" i="3"/>
  <c r="O6" i="3"/>
  <c r="O3" i="4"/>
  <c r="O4" i="4"/>
  <c r="O5" i="4"/>
  <c r="O6" i="4"/>
  <c r="O3" i="5"/>
  <c r="O4" i="5"/>
  <c r="O5" i="5"/>
  <c r="O6" i="5"/>
  <c r="O3" i="2"/>
  <c r="O4" i="2"/>
  <c r="O5" i="2"/>
  <c r="O6" i="2"/>
  <c r="O40" i="3"/>
  <c r="N40" i="3"/>
  <c r="M40" i="3"/>
  <c r="D40" i="3"/>
  <c r="C40" i="3"/>
  <c r="O39" i="3"/>
  <c r="N39" i="3"/>
  <c r="M39" i="3"/>
  <c r="D39" i="3"/>
  <c r="C39" i="3"/>
  <c r="O38" i="3"/>
  <c r="N38" i="3"/>
  <c r="M38" i="3"/>
  <c r="C38" i="3"/>
  <c r="O37" i="3"/>
  <c r="N37" i="3"/>
  <c r="M37" i="3"/>
  <c r="C37" i="3"/>
  <c r="O40" i="4"/>
  <c r="N40" i="4"/>
  <c r="M40" i="4"/>
  <c r="D40" i="4"/>
  <c r="C40" i="4"/>
  <c r="O39" i="4"/>
  <c r="N39" i="4"/>
  <c r="M39" i="4"/>
  <c r="D39" i="4"/>
  <c r="C39" i="4"/>
  <c r="O38" i="4"/>
  <c r="N38" i="4"/>
  <c r="M38" i="4"/>
  <c r="C38" i="4"/>
  <c r="O37" i="4"/>
  <c r="N37" i="4"/>
  <c r="M37" i="4"/>
  <c r="C37" i="4"/>
  <c r="O40" i="5"/>
  <c r="N40" i="5"/>
  <c r="M40" i="5"/>
  <c r="D40" i="5"/>
  <c r="C40" i="5"/>
  <c r="O39" i="5"/>
  <c r="N39" i="5"/>
  <c r="M39" i="5"/>
  <c r="D39" i="5"/>
  <c r="C39" i="5"/>
  <c r="O38" i="5"/>
  <c r="N38" i="5"/>
  <c r="M38" i="5"/>
  <c r="C38" i="5"/>
  <c r="O37" i="5"/>
  <c r="N37" i="5"/>
  <c r="M37" i="5"/>
  <c r="C37" i="5"/>
  <c r="O40" i="2"/>
  <c r="N40" i="2"/>
  <c r="M40" i="2"/>
  <c r="D40" i="2"/>
  <c r="C40" i="2"/>
  <c r="O39" i="2"/>
  <c r="N39" i="2"/>
  <c r="M39" i="2"/>
  <c r="D39" i="2"/>
  <c r="C39" i="2"/>
  <c r="O38" i="2"/>
  <c r="N38" i="2"/>
  <c r="M38" i="2"/>
  <c r="C38" i="2"/>
  <c r="D38" i="2" s="1"/>
  <c r="O37" i="2"/>
  <c r="N37" i="2"/>
  <c r="M37" i="2"/>
  <c r="C37" i="2"/>
  <c r="D37" i="2" s="1"/>
  <c r="O30" i="3"/>
  <c r="N30" i="3"/>
  <c r="M30" i="3"/>
  <c r="D30" i="3"/>
  <c r="C30" i="3"/>
  <c r="O29" i="3"/>
  <c r="N29" i="3"/>
  <c r="M29" i="3"/>
  <c r="D29" i="3"/>
  <c r="C29" i="3"/>
  <c r="O28" i="3"/>
  <c r="N28" i="3"/>
  <c r="M28" i="3"/>
  <c r="C28" i="3"/>
  <c r="O27" i="3"/>
  <c r="N27" i="3"/>
  <c r="M27" i="3"/>
  <c r="C27" i="3"/>
  <c r="O30" i="4"/>
  <c r="N30" i="4"/>
  <c r="M30" i="4"/>
  <c r="D30" i="4"/>
  <c r="C30" i="4"/>
  <c r="O29" i="4"/>
  <c r="N29" i="4"/>
  <c r="M29" i="4"/>
  <c r="D29" i="4"/>
  <c r="C29" i="4"/>
  <c r="O28" i="4"/>
  <c r="N28" i="4"/>
  <c r="M28" i="4"/>
  <c r="C28" i="4"/>
  <c r="O27" i="4"/>
  <c r="N27" i="4"/>
  <c r="M27" i="4"/>
  <c r="C27" i="4"/>
  <c r="O30" i="5"/>
  <c r="N30" i="5"/>
  <c r="M30" i="5"/>
  <c r="D30" i="5"/>
  <c r="C30" i="5"/>
  <c r="O29" i="5"/>
  <c r="N29" i="5"/>
  <c r="M29" i="5"/>
  <c r="D29" i="5"/>
  <c r="C29" i="5"/>
  <c r="O28" i="5"/>
  <c r="N28" i="5"/>
  <c r="M28" i="5"/>
  <c r="C28" i="5"/>
  <c r="O27" i="5"/>
  <c r="N27" i="5"/>
  <c r="M27" i="5"/>
  <c r="C27" i="5"/>
  <c r="O30" i="2"/>
  <c r="N30" i="2"/>
  <c r="M30" i="2"/>
  <c r="D30" i="2"/>
  <c r="C30" i="2"/>
  <c r="O29" i="2"/>
  <c r="N29" i="2"/>
  <c r="M29" i="2"/>
  <c r="D29" i="2"/>
  <c r="C29" i="2"/>
  <c r="O28" i="2"/>
  <c r="N28" i="2"/>
  <c r="M28" i="2"/>
  <c r="C28" i="2"/>
  <c r="D28" i="2" s="1"/>
  <c r="O27" i="2"/>
  <c r="N27" i="2"/>
  <c r="M27" i="2"/>
  <c r="C27" i="2"/>
  <c r="D27" i="2" s="1"/>
  <c r="O20" i="3"/>
  <c r="N20" i="3"/>
  <c r="M20" i="3"/>
  <c r="D20" i="3"/>
  <c r="C20" i="3"/>
  <c r="O19" i="3"/>
  <c r="N19" i="3"/>
  <c r="M19" i="3"/>
  <c r="D19" i="3"/>
  <c r="C19" i="3"/>
  <c r="O18" i="3"/>
  <c r="N18" i="3"/>
  <c r="M18" i="3"/>
  <c r="C18" i="3"/>
  <c r="O17" i="3"/>
  <c r="N17" i="3"/>
  <c r="M17" i="3"/>
  <c r="C17" i="3"/>
  <c r="O20" i="4"/>
  <c r="N20" i="4"/>
  <c r="M20" i="4"/>
  <c r="D20" i="4"/>
  <c r="C20" i="4"/>
  <c r="O19" i="4"/>
  <c r="N19" i="4"/>
  <c r="M19" i="4"/>
  <c r="D19" i="4"/>
  <c r="C19" i="4"/>
  <c r="O18" i="4"/>
  <c r="N18" i="4"/>
  <c r="M18" i="4"/>
  <c r="C18" i="4"/>
  <c r="O17" i="4"/>
  <c r="N17" i="4"/>
  <c r="M17" i="4"/>
  <c r="C17" i="4"/>
  <c r="O20" i="5"/>
  <c r="N20" i="5"/>
  <c r="M20" i="5"/>
  <c r="D20" i="5"/>
  <c r="C20" i="5"/>
  <c r="O19" i="5"/>
  <c r="N19" i="5"/>
  <c r="M19" i="5"/>
  <c r="D19" i="5"/>
  <c r="C19" i="5"/>
  <c r="O18" i="5"/>
  <c r="N18" i="5"/>
  <c r="M18" i="5"/>
  <c r="C18" i="5"/>
  <c r="O17" i="5"/>
  <c r="N17" i="5"/>
  <c r="M17" i="5"/>
  <c r="C17" i="5"/>
  <c r="O20" i="2"/>
  <c r="N20" i="2"/>
  <c r="M20" i="2"/>
  <c r="D20" i="2"/>
  <c r="C20" i="2"/>
  <c r="O19" i="2"/>
  <c r="N19" i="2"/>
  <c r="M19" i="2"/>
  <c r="D19" i="2"/>
  <c r="C19" i="2"/>
  <c r="O18" i="2"/>
  <c r="N18" i="2"/>
  <c r="M18" i="2"/>
  <c r="C18" i="2"/>
  <c r="D18" i="2" s="1"/>
  <c r="O17" i="2"/>
  <c r="N17" i="2"/>
  <c r="M17" i="2"/>
  <c r="C17" i="2"/>
  <c r="D17" i="2" s="1"/>
  <c r="O10" i="3"/>
  <c r="N10" i="3"/>
  <c r="M10" i="3"/>
  <c r="D10" i="3"/>
  <c r="C10" i="3"/>
  <c r="O9" i="3"/>
  <c r="N9" i="3"/>
  <c r="M9" i="3"/>
  <c r="D9" i="3"/>
  <c r="C9" i="3"/>
  <c r="O10" i="4"/>
  <c r="N10" i="4"/>
  <c r="M10" i="4"/>
  <c r="D10" i="4"/>
  <c r="C10" i="4"/>
  <c r="O9" i="4"/>
  <c r="N9" i="4"/>
  <c r="M9" i="4"/>
  <c r="D9" i="4"/>
  <c r="C9" i="4"/>
  <c r="O10" i="5"/>
  <c r="N10" i="5"/>
  <c r="M10" i="5"/>
  <c r="D10" i="5"/>
  <c r="C10" i="5"/>
  <c r="O9" i="5"/>
  <c r="N9" i="5"/>
  <c r="M9" i="5"/>
  <c r="D9" i="5"/>
  <c r="C9" i="5"/>
  <c r="O10" i="2"/>
  <c r="N10" i="2"/>
  <c r="M10" i="2"/>
  <c r="D10" i="2"/>
  <c r="C10" i="2"/>
  <c r="O9" i="2"/>
  <c r="N9" i="2"/>
  <c r="M9" i="2"/>
  <c r="D9" i="2"/>
  <c r="C9" i="2"/>
  <c r="O8" i="3"/>
  <c r="N8" i="3"/>
  <c r="M8" i="3"/>
  <c r="C8" i="3"/>
  <c r="O7" i="3"/>
  <c r="N7" i="3"/>
  <c r="M7" i="3"/>
  <c r="C7" i="3"/>
  <c r="O8" i="4"/>
  <c r="N8" i="4"/>
  <c r="M8" i="4"/>
  <c r="C8" i="4"/>
  <c r="O7" i="4"/>
  <c r="N7" i="4"/>
  <c r="M7" i="4"/>
  <c r="C7" i="4"/>
  <c r="O8" i="5"/>
  <c r="N8" i="5"/>
  <c r="M8" i="5"/>
  <c r="C8" i="5"/>
  <c r="O7" i="5"/>
  <c r="N7" i="5"/>
  <c r="M7" i="5"/>
  <c r="C7" i="5"/>
  <c r="O8" i="2"/>
  <c r="N8" i="2"/>
  <c r="M8" i="2"/>
  <c r="C8" i="2"/>
  <c r="D8" i="2" s="1"/>
  <c r="O7" i="2"/>
  <c r="N7" i="2"/>
  <c r="M7" i="2"/>
  <c r="C7" i="2"/>
  <c r="D7" i="2" s="1"/>
  <c r="Q36" i="6"/>
  <c r="R36" i="6"/>
  <c r="Q35" i="6"/>
  <c r="R35" i="6"/>
  <c r="Q34" i="6"/>
  <c r="R34" i="6"/>
  <c r="Q33" i="6"/>
  <c r="R33" i="6"/>
  <c r="Q32" i="6"/>
  <c r="R32" i="6"/>
  <c r="Q26" i="6"/>
  <c r="R26" i="6"/>
  <c r="Q25" i="6"/>
  <c r="R25" i="6"/>
  <c r="Q24" i="6"/>
  <c r="R24" i="6"/>
  <c r="Q23" i="6"/>
  <c r="R23" i="6"/>
  <c r="Q22" i="6"/>
  <c r="R22" i="6"/>
  <c r="Q16" i="6"/>
  <c r="R16" i="6"/>
  <c r="Q15" i="6"/>
  <c r="R15" i="6"/>
  <c r="Q14" i="6"/>
  <c r="R14" i="6"/>
  <c r="Q13" i="6"/>
  <c r="R13" i="6"/>
  <c r="Q12" i="6"/>
  <c r="R12" i="6"/>
  <c r="Q6" i="6"/>
  <c r="R6" i="6"/>
  <c r="Q5" i="6"/>
  <c r="R5" i="6"/>
  <c r="Q4" i="6"/>
  <c r="R4" i="6"/>
  <c r="Q3" i="6"/>
  <c r="R3" i="6"/>
  <c r="Q2" i="6"/>
  <c r="R2" i="6"/>
  <c r="O503" i="1"/>
  <c r="O502" i="1"/>
  <c r="O501" i="1"/>
  <c r="O500" i="1"/>
  <c r="O499" i="1"/>
  <c r="O498" i="1"/>
  <c r="O497" i="1"/>
  <c r="O496" i="1"/>
  <c r="O495" i="1"/>
  <c r="O494" i="1"/>
  <c r="O493" i="1"/>
  <c r="O492" i="1"/>
  <c r="O491" i="1"/>
  <c r="O490" i="1"/>
  <c r="O489" i="1"/>
  <c r="O488" i="1"/>
  <c r="O487" i="1"/>
  <c r="O486" i="1"/>
  <c r="O485" i="1"/>
  <c r="O484" i="1"/>
  <c r="O483" i="1"/>
  <c r="O482" i="1"/>
  <c r="O481" i="1"/>
  <c r="O480" i="1"/>
  <c r="O479" i="1"/>
  <c r="O478" i="1"/>
  <c r="O477" i="1"/>
  <c r="O476" i="1"/>
  <c r="O475" i="1"/>
  <c r="O474" i="1"/>
  <c r="O473" i="1"/>
  <c r="O472" i="1"/>
  <c r="O471" i="1"/>
  <c r="O470" i="1"/>
  <c r="O469" i="1"/>
  <c r="O468" i="1"/>
  <c r="O467" i="1"/>
  <c r="O466" i="1"/>
  <c r="O465" i="1"/>
  <c r="O464" i="1"/>
  <c r="O463" i="1"/>
  <c r="O462" i="1"/>
  <c r="O461" i="1"/>
  <c r="O460" i="1"/>
  <c r="O459" i="1"/>
  <c r="O458" i="1"/>
  <c r="O457" i="1"/>
  <c r="O456" i="1"/>
  <c r="O455" i="1"/>
  <c r="O454" i="1"/>
  <c r="O453" i="1"/>
  <c r="O452" i="1"/>
  <c r="O451" i="1"/>
  <c r="O450" i="1"/>
  <c r="O449" i="1"/>
  <c r="O448" i="1"/>
  <c r="O447" i="1"/>
  <c r="O446" i="1"/>
  <c r="O445" i="1"/>
  <c r="O444" i="1"/>
  <c r="O443" i="1"/>
  <c r="O442" i="1"/>
  <c r="O441" i="1"/>
  <c r="O440" i="1"/>
  <c r="O439" i="1"/>
  <c r="O438" i="1"/>
  <c r="O437" i="1"/>
  <c r="O436" i="1"/>
  <c r="O435" i="1"/>
  <c r="O434" i="1"/>
  <c r="O433" i="1"/>
  <c r="O432" i="1"/>
  <c r="O431" i="1"/>
  <c r="O430" i="1"/>
  <c r="O429" i="1"/>
  <c r="O428" i="1"/>
  <c r="O427" i="1"/>
  <c r="O426" i="1"/>
  <c r="O425" i="1"/>
  <c r="O424" i="1"/>
  <c r="O423" i="1"/>
  <c r="O422" i="1"/>
  <c r="O421" i="1"/>
  <c r="O420" i="1"/>
  <c r="O419" i="1"/>
  <c r="O418" i="1"/>
  <c r="O417" i="1"/>
  <c r="O416" i="1"/>
  <c r="O415" i="1"/>
  <c r="O414" i="1"/>
  <c r="O413" i="1"/>
  <c r="O412" i="1"/>
  <c r="O411" i="1"/>
  <c r="O410" i="1"/>
  <c r="O409" i="1"/>
  <c r="O408" i="1"/>
  <c r="O407" i="1"/>
  <c r="O406" i="1"/>
  <c r="O405" i="1"/>
  <c r="O404" i="1"/>
  <c r="O403" i="1"/>
  <c r="O402" i="1"/>
  <c r="O401" i="1"/>
  <c r="O400" i="1"/>
  <c r="O399" i="1"/>
  <c r="O398" i="1"/>
  <c r="O397" i="1"/>
  <c r="O396" i="1"/>
  <c r="O395" i="1"/>
  <c r="O394" i="1"/>
  <c r="O393" i="1"/>
  <c r="O392" i="1"/>
  <c r="O391" i="1"/>
  <c r="O390" i="1"/>
  <c r="O389" i="1"/>
  <c r="O388" i="1"/>
  <c r="O387" i="1"/>
  <c r="O386" i="1"/>
  <c r="O385" i="1"/>
  <c r="O384" i="1"/>
  <c r="O383" i="1"/>
  <c r="O382" i="1"/>
  <c r="O381" i="1"/>
  <c r="O380" i="1"/>
  <c r="O379" i="1"/>
  <c r="O378" i="1"/>
  <c r="O377" i="1"/>
  <c r="O376" i="1"/>
  <c r="O375" i="1"/>
  <c r="O374" i="1"/>
  <c r="O373" i="1"/>
  <c r="O372" i="1"/>
  <c r="O371" i="1"/>
  <c r="O370" i="1"/>
  <c r="O369" i="1"/>
  <c r="O368" i="1"/>
  <c r="O367" i="1"/>
  <c r="O366" i="1"/>
  <c r="O365" i="1"/>
  <c r="O364" i="1"/>
  <c r="O363" i="1"/>
  <c r="O362" i="1"/>
  <c r="O361" i="1"/>
  <c r="O360" i="1"/>
  <c r="O359" i="1"/>
  <c r="O358" i="1"/>
  <c r="O357" i="1"/>
  <c r="O356" i="1"/>
  <c r="O355" i="1"/>
  <c r="O354" i="1"/>
  <c r="O353" i="1"/>
  <c r="O352" i="1"/>
  <c r="O351" i="1"/>
  <c r="O350" i="1"/>
  <c r="O349" i="1"/>
  <c r="O348" i="1"/>
  <c r="O347" i="1"/>
  <c r="O346" i="1"/>
  <c r="O345" i="1"/>
  <c r="O344" i="1"/>
  <c r="O343" i="1"/>
  <c r="O342" i="1"/>
  <c r="O341" i="1"/>
  <c r="O340" i="1"/>
  <c r="O339" i="1"/>
  <c r="O338" i="1"/>
  <c r="O337" i="1"/>
  <c r="O336" i="1"/>
  <c r="O335" i="1"/>
  <c r="O334" i="1"/>
  <c r="O333" i="1"/>
  <c r="O332" i="1"/>
  <c r="O331" i="1"/>
  <c r="O330" i="1"/>
  <c r="O329" i="1"/>
  <c r="O328" i="1"/>
  <c r="O327" i="1"/>
  <c r="O326" i="1"/>
  <c r="O325" i="1"/>
  <c r="O324" i="1"/>
  <c r="O323" i="1"/>
  <c r="O322" i="1"/>
  <c r="O321" i="1"/>
  <c r="O320" i="1"/>
  <c r="O319" i="1"/>
  <c r="O318" i="1"/>
  <c r="O317" i="1"/>
  <c r="O316" i="1"/>
  <c r="O315" i="1"/>
  <c r="O314" i="1"/>
  <c r="O313" i="1"/>
  <c r="O312" i="1"/>
  <c r="O311" i="1"/>
  <c r="O310" i="1"/>
  <c r="O309" i="1"/>
  <c r="O308" i="1"/>
  <c r="O307" i="1"/>
  <c r="O306" i="1"/>
  <c r="O305" i="1"/>
  <c r="O304" i="1"/>
  <c r="O303" i="1"/>
  <c r="O302" i="1"/>
  <c r="O301" i="1"/>
  <c r="O300" i="1"/>
  <c r="O299" i="1"/>
  <c r="O298" i="1"/>
  <c r="O297" i="1"/>
  <c r="O296" i="1"/>
  <c r="O295" i="1"/>
  <c r="O294" i="1"/>
  <c r="O293" i="1"/>
  <c r="O292" i="1"/>
  <c r="O291" i="1"/>
  <c r="O290" i="1"/>
  <c r="O289" i="1"/>
  <c r="O288" i="1"/>
  <c r="O287" i="1"/>
  <c r="O286" i="1"/>
  <c r="O285" i="1"/>
  <c r="O284" i="1"/>
  <c r="O283" i="1"/>
  <c r="O282" i="1"/>
  <c r="O281" i="1"/>
  <c r="O280" i="1"/>
  <c r="O279" i="1"/>
  <c r="O278" i="1"/>
  <c r="O277" i="1"/>
  <c r="O276" i="1"/>
  <c r="O275" i="1"/>
  <c r="O274" i="1"/>
  <c r="O273" i="1"/>
  <c r="O272" i="1"/>
  <c r="O271" i="1"/>
  <c r="O270" i="1"/>
  <c r="O269" i="1"/>
  <c r="O268" i="1"/>
  <c r="O267" i="1"/>
  <c r="O266" i="1"/>
  <c r="O265" i="1"/>
  <c r="O264" i="1"/>
  <c r="O263" i="1"/>
  <c r="O262" i="1"/>
  <c r="O261" i="1"/>
  <c r="O260" i="1"/>
  <c r="O259" i="1"/>
  <c r="O258" i="1"/>
  <c r="O257" i="1"/>
  <c r="O256" i="1"/>
  <c r="O255" i="1"/>
  <c r="O254" i="1"/>
  <c r="O253" i="1"/>
  <c r="O252" i="1"/>
  <c r="O251" i="1"/>
  <c r="O250" i="1"/>
  <c r="O249" i="1"/>
  <c r="O248" i="1"/>
  <c r="O247" i="1"/>
  <c r="O246" i="1"/>
  <c r="O245" i="1"/>
  <c r="O244" i="1"/>
  <c r="O243" i="1"/>
  <c r="O242" i="1"/>
  <c r="O241" i="1"/>
  <c r="O240" i="1"/>
  <c r="O239" i="1"/>
  <c r="O238" i="1"/>
  <c r="O237" i="1"/>
  <c r="O236" i="1"/>
  <c r="O235" i="1"/>
  <c r="O234" i="1"/>
  <c r="O233" i="1"/>
  <c r="O232" i="1"/>
  <c r="O231" i="1"/>
  <c r="O230" i="1"/>
  <c r="O229" i="1"/>
  <c r="O228" i="1"/>
  <c r="O227" i="1"/>
  <c r="O226" i="1"/>
  <c r="O225" i="1"/>
  <c r="O224" i="1"/>
  <c r="O223" i="1"/>
  <c r="O222" i="1"/>
  <c r="O221" i="1"/>
  <c r="O220" i="1"/>
  <c r="O219" i="1"/>
  <c r="O218" i="1"/>
  <c r="O217" i="1"/>
  <c r="O216" i="1"/>
  <c r="O215" i="1"/>
  <c r="O214" i="1"/>
  <c r="O213" i="1"/>
  <c r="O212" i="1"/>
  <c r="O211" i="1"/>
  <c r="O210" i="1"/>
  <c r="O209" i="1"/>
  <c r="O208" i="1"/>
  <c r="O207" i="1"/>
  <c r="O206" i="1"/>
  <c r="O205" i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2" i="1"/>
  <c r="O171" i="1"/>
  <c r="O170" i="1"/>
  <c r="O169" i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5" i="1"/>
  <c r="O154" i="1"/>
  <c r="O153" i="1"/>
  <c r="O15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N36" i="3" l="1"/>
  <c r="M36" i="3"/>
  <c r="C36" i="3"/>
  <c r="N35" i="3"/>
  <c r="M35" i="3"/>
  <c r="C35" i="3"/>
  <c r="N34" i="3"/>
  <c r="M34" i="3"/>
  <c r="C34" i="3"/>
  <c r="N33" i="3"/>
  <c r="M33" i="3"/>
  <c r="C33" i="3"/>
  <c r="N32" i="3"/>
  <c r="M32" i="3"/>
  <c r="C32" i="3"/>
  <c r="N36" i="4"/>
  <c r="M36" i="4"/>
  <c r="C36" i="4"/>
  <c r="N35" i="4"/>
  <c r="M35" i="4"/>
  <c r="C35" i="4"/>
  <c r="N34" i="4"/>
  <c r="M34" i="4"/>
  <c r="C34" i="4"/>
  <c r="N33" i="4"/>
  <c r="M33" i="4"/>
  <c r="C33" i="4"/>
  <c r="N32" i="4"/>
  <c r="M32" i="4"/>
  <c r="C32" i="4"/>
  <c r="N36" i="5"/>
  <c r="M36" i="5"/>
  <c r="C36" i="5"/>
  <c r="N35" i="5"/>
  <c r="M35" i="5"/>
  <c r="C35" i="5"/>
  <c r="N34" i="5"/>
  <c r="M34" i="5"/>
  <c r="C34" i="5"/>
  <c r="N33" i="5"/>
  <c r="M33" i="5"/>
  <c r="C33" i="5"/>
  <c r="N32" i="5"/>
  <c r="M32" i="5"/>
  <c r="C32" i="5"/>
  <c r="N36" i="2"/>
  <c r="M36" i="2"/>
  <c r="C36" i="2"/>
  <c r="D36" i="2" s="1"/>
  <c r="N35" i="2"/>
  <c r="M35" i="2"/>
  <c r="C35" i="2"/>
  <c r="D35" i="2" s="1"/>
  <c r="N34" i="2"/>
  <c r="M34" i="2"/>
  <c r="C34" i="2"/>
  <c r="D34" i="2" s="1"/>
  <c r="N33" i="2"/>
  <c r="M33" i="2"/>
  <c r="C33" i="2"/>
  <c r="D33" i="2" s="1"/>
  <c r="N32" i="2"/>
  <c r="M32" i="2"/>
  <c r="C32" i="2"/>
  <c r="D32" i="2" s="1"/>
  <c r="N26" i="3"/>
  <c r="M26" i="3"/>
  <c r="C26" i="3"/>
  <c r="N25" i="3"/>
  <c r="M25" i="3"/>
  <c r="C25" i="3"/>
  <c r="N24" i="3"/>
  <c r="M24" i="3"/>
  <c r="C24" i="3"/>
  <c r="N23" i="3"/>
  <c r="M23" i="3"/>
  <c r="C23" i="3"/>
  <c r="N22" i="3"/>
  <c r="M22" i="3"/>
  <c r="C22" i="3"/>
  <c r="N26" i="4"/>
  <c r="M26" i="4"/>
  <c r="C26" i="4"/>
  <c r="N25" i="4"/>
  <c r="M25" i="4"/>
  <c r="C25" i="4"/>
  <c r="N24" i="4"/>
  <c r="M24" i="4"/>
  <c r="C24" i="4"/>
  <c r="N23" i="4"/>
  <c r="M23" i="4"/>
  <c r="C23" i="4"/>
  <c r="N22" i="4"/>
  <c r="M22" i="4"/>
  <c r="C22" i="4"/>
  <c r="N26" i="5"/>
  <c r="M26" i="5"/>
  <c r="C26" i="5"/>
  <c r="N25" i="5"/>
  <c r="M25" i="5"/>
  <c r="C25" i="5"/>
  <c r="N24" i="5"/>
  <c r="M24" i="5"/>
  <c r="C24" i="5"/>
  <c r="N23" i="5"/>
  <c r="M23" i="5"/>
  <c r="C23" i="5"/>
  <c r="N22" i="5"/>
  <c r="M22" i="5"/>
  <c r="C22" i="5"/>
  <c r="N26" i="2"/>
  <c r="M26" i="2"/>
  <c r="C26" i="2"/>
  <c r="D26" i="2" s="1"/>
  <c r="N25" i="2"/>
  <c r="M25" i="2"/>
  <c r="C25" i="2"/>
  <c r="D25" i="2" s="1"/>
  <c r="N24" i="2"/>
  <c r="M24" i="2"/>
  <c r="C24" i="2"/>
  <c r="D24" i="2" s="1"/>
  <c r="N23" i="2"/>
  <c r="M23" i="2"/>
  <c r="C23" i="2"/>
  <c r="D23" i="2" s="1"/>
  <c r="N22" i="2"/>
  <c r="M22" i="2"/>
  <c r="C22" i="2"/>
  <c r="D22" i="2" s="1"/>
  <c r="N16" i="3"/>
  <c r="M16" i="3"/>
  <c r="C16" i="3"/>
  <c r="N15" i="3"/>
  <c r="M15" i="3"/>
  <c r="C15" i="3"/>
  <c r="N14" i="3"/>
  <c r="M14" i="3"/>
  <c r="C14" i="3"/>
  <c r="N13" i="3"/>
  <c r="M13" i="3"/>
  <c r="C13" i="3"/>
  <c r="N12" i="3"/>
  <c r="M12" i="3"/>
  <c r="C12" i="3"/>
  <c r="N16" i="4"/>
  <c r="M16" i="4"/>
  <c r="C16" i="4"/>
  <c r="N15" i="4"/>
  <c r="M15" i="4"/>
  <c r="C15" i="4"/>
  <c r="N14" i="4"/>
  <c r="M14" i="4"/>
  <c r="C14" i="4"/>
  <c r="N13" i="4"/>
  <c r="M13" i="4"/>
  <c r="C13" i="4"/>
  <c r="N12" i="4"/>
  <c r="M12" i="4"/>
  <c r="C12" i="4"/>
  <c r="N16" i="5"/>
  <c r="M16" i="5"/>
  <c r="C16" i="5"/>
  <c r="N15" i="5"/>
  <c r="M15" i="5"/>
  <c r="C15" i="5"/>
  <c r="N14" i="5"/>
  <c r="M14" i="5"/>
  <c r="C14" i="5"/>
  <c r="N13" i="5"/>
  <c r="M13" i="5"/>
  <c r="C13" i="5"/>
  <c r="N12" i="5"/>
  <c r="M12" i="5"/>
  <c r="C12" i="5"/>
  <c r="N16" i="2"/>
  <c r="M16" i="2"/>
  <c r="C16" i="2"/>
  <c r="D16" i="2" s="1"/>
  <c r="N15" i="2"/>
  <c r="M15" i="2"/>
  <c r="C15" i="2"/>
  <c r="D15" i="2" s="1"/>
  <c r="N14" i="2"/>
  <c r="M14" i="2"/>
  <c r="C14" i="2"/>
  <c r="D14" i="2" s="1"/>
  <c r="N13" i="2"/>
  <c r="M13" i="2"/>
  <c r="C13" i="2"/>
  <c r="D13" i="2" s="1"/>
  <c r="N12" i="2"/>
  <c r="M12" i="2"/>
  <c r="C12" i="2"/>
  <c r="D12" i="2" s="1"/>
  <c r="C3" i="2"/>
  <c r="D3" i="2" s="1"/>
  <c r="C4" i="2"/>
  <c r="D4" i="2" s="1"/>
  <c r="C5" i="2"/>
  <c r="D5" i="2" s="1"/>
  <c r="C6" i="2"/>
  <c r="D6" i="2" s="1"/>
  <c r="C3" i="3"/>
  <c r="C4" i="3"/>
  <c r="C5" i="3"/>
  <c r="C6" i="3"/>
  <c r="C3" i="4"/>
  <c r="C4" i="4"/>
  <c r="C5" i="4"/>
  <c r="C6" i="4"/>
  <c r="C3" i="5"/>
  <c r="C4" i="5"/>
  <c r="C5" i="5"/>
  <c r="C6" i="5"/>
  <c r="A36" i="2"/>
  <c r="A35" i="2"/>
  <c r="A34" i="2"/>
  <c r="A33" i="2"/>
  <c r="A32" i="2"/>
  <c r="A36" i="3"/>
  <c r="A35" i="3"/>
  <c r="A34" i="3"/>
  <c r="A33" i="3"/>
  <c r="A32" i="3"/>
  <c r="A36" i="4"/>
  <c r="A35" i="4"/>
  <c r="A34" i="4"/>
  <c r="A33" i="4"/>
  <c r="A32" i="4"/>
  <c r="A36" i="5"/>
  <c r="A35" i="5"/>
  <c r="A34" i="5"/>
  <c r="A33" i="5"/>
  <c r="A32" i="5"/>
  <c r="A26" i="2"/>
  <c r="A25" i="2"/>
  <c r="A24" i="2"/>
  <c r="A23" i="2"/>
  <c r="A22" i="2"/>
  <c r="A26" i="3"/>
  <c r="A25" i="3"/>
  <c r="A24" i="3"/>
  <c r="A23" i="3"/>
  <c r="A22" i="3"/>
  <c r="A26" i="4"/>
  <c r="A25" i="4"/>
  <c r="A24" i="4"/>
  <c r="A23" i="4"/>
  <c r="A22" i="4"/>
  <c r="A26" i="5"/>
  <c r="A25" i="5"/>
  <c r="A24" i="5"/>
  <c r="A23" i="5"/>
  <c r="A22" i="5"/>
  <c r="A16" i="2"/>
  <c r="A15" i="2"/>
  <c r="A14" i="2"/>
  <c r="A13" i="2"/>
  <c r="A12" i="2"/>
  <c r="A16" i="3"/>
  <c r="A15" i="3"/>
  <c r="A14" i="3"/>
  <c r="A13" i="3"/>
  <c r="A12" i="3"/>
  <c r="A16" i="4"/>
  <c r="A15" i="4"/>
  <c r="A14" i="4"/>
  <c r="A13" i="4"/>
  <c r="A12" i="4"/>
  <c r="A16" i="5"/>
  <c r="A15" i="5"/>
  <c r="A14" i="5"/>
  <c r="A13" i="5"/>
  <c r="A12" i="5"/>
  <c r="A3" i="2"/>
  <c r="A4" i="2"/>
  <c r="A5" i="2"/>
  <c r="A6" i="2"/>
  <c r="A3" i="3"/>
  <c r="A4" i="3"/>
  <c r="A5" i="3"/>
  <c r="A6" i="3"/>
  <c r="A3" i="4"/>
  <c r="A4" i="4"/>
  <c r="A5" i="4"/>
  <c r="A6" i="4"/>
  <c r="A3" i="5"/>
  <c r="A4" i="5"/>
  <c r="A5" i="5"/>
  <c r="A6" i="5"/>
  <c r="O2" i="3"/>
  <c r="O2" i="4"/>
  <c r="O2" i="5"/>
  <c r="C2" i="2"/>
  <c r="D2" i="2" s="1"/>
  <c r="C2" i="3"/>
  <c r="C2" i="4"/>
  <c r="C2" i="5"/>
  <c r="A2" i="2"/>
  <c r="A2" i="3"/>
  <c r="A2" i="4"/>
  <c r="A2" i="5"/>
  <c r="N6" i="5" l="1"/>
  <c r="M6" i="5"/>
  <c r="N5" i="5"/>
  <c r="M5" i="5"/>
  <c r="N4" i="5"/>
  <c r="M4" i="5"/>
  <c r="N3" i="5"/>
  <c r="M3" i="5"/>
  <c r="N2" i="5"/>
  <c r="M2" i="5"/>
  <c r="D11" i="5"/>
  <c r="B1" i="5" s="1"/>
  <c r="N6" i="4"/>
  <c r="M6" i="4"/>
  <c r="N5" i="4"/>
  <c r="M5" i="4"/>
  <c r="N4" i="4"/>
  <c r="M4" i="4"/>
  <c r="N3" i="4"/>
  <c r="M3" i="4"/>
  <c r="N2" i="4"/>
  <c r="M2" i="4"/>
  <c r="D11" i="4"/>
  <c r="B1" i="4" s="1"/>
  <c r="N6" i="3"/>
  <c r="M6" i="3"/>
  <c r="N5" i="3"/>
  <c r="M5" i="3"/>
  <c r="N4" i="3"/>
  <c r="M4" i="3"/>
  <c r="N3" i="3"/>
  <c r="M3" i="3"/>
  <c r="N2" i="3"/>
  <c r="M2" i="3"/>
  <c r="D11" i="3"/>
  <c r="B1" i="3" s="1"/>
  <c r="M41" i="2"/>
  <c r="D41" i="2"/>
  <c r="M31" i="2"/>
  <c r="D31" i="2"/>
  <c r="M21" i="2"/>
  <c r="D21" i="2"/>
  <c r="M11" i="2"/>
  <c r="N6" i="2"/>
  <c r="M6" i="2"/>
  <c r="N5" i="2"/>
  <c r="M5" i="2"/>
  <c r="N4" i="2"/>
  <c r="M4" i="2"/>
  <c r="N3" i="2"/>
  <c r="M3" i="2"/>
  <c r="N2" i="2"/>
  <c r="M2" i="2"/>
  <c r="D11" i="2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A11" i="4" l="1"/>
  <c r="A11" i="5"/>
  <c r="A11" i="3"/>
  <c r="A21" i="3"/>
  <c r="D21" i="5"/>
  <c r="A21" i="5" s="1"/>
  <c r="D41" i="5"/>
  <c r="A41" i="5" s="1"/>
  <c r="D31" i="5"/>
  <c r="A31" i="5" s="1"/>
  <c r="D21" i="4"/>
  <c r="A21" i="4" s="1"/>
  <c r="D41" i="4"/>
  <c r="A41" i="4" s="1"/>
  <c r="D31" i="4"/>
  <c r="A31" i="4" s="1"/>
  <c r="D21" i="3"/>
  <c r="D41" i="3"/>
  <c r="A41" i="3" s="1"/>
  <c r="D31" i="3"/>
  <c r="A31" i="3" s="1"/>
  <c r="B1" i="2"/>
  <c r="A31" i="2" l="1"/>
  <c r="A41" i="2"/>
  <c r="A21" i="2"/>
  <c r="A11" i="2"/>
</calcChain>
</file>

<file path=xl/sharedStrings.xml><?xml version="1.0" encoding="utf-8"?>
<sst xmlns="http://schemas.openxmlformats.org/spreadsheetml/2006/main" count="362" uniqueCount="135">
  <si>
    <t>Saison</t>
  </si>
  <si>
    <t>Numéro d'équipe</t>
  </si>
  <si>
    <t>LES PÊCHEURS</t>
  </si>
  <si>
    <t>Homme</t>
  </si>
  <si>
    <t>Moyenne</t>
  </si>
  <si>
    <t>Total saison</t>
  </si>
  <si>
    <t>NO.</t>
  </si>
  <si>
    <t>Capitaine</t>
  </si>
  <si>
    <t>NOMS</t>
  </si>
  <si>
    <t>Femme</t>
  </si>
  <si>
    <t>de départ</t>
  </si>
  <si>
    <t>Gageurs</t>
  </si>
  <si>
    <t>Cumulative</t>
  </si>
  <si>
    <t>Quilles</t>
  </si>
  <si>
    <t>Parties</t>
  </si>
  <si>
    <t>Lise Mc Lean</t>
  </si>
  <si>
    <t>F</t>
  </si>
  <si>
    <t>Sylvie Riendeau</t>
  </si>
  <si>
    <t>Charlotte Jolicoeur</t>
  </si>
  <si>
    <t>Denis Locas</t>
  </si>
  <si>
    <t>H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</si>
  <si>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</si>
  <si>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</si>
  <si>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</si>
  <si>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</si>
  <si>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</si>
  <si>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</si>
  <si>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</si>
  <si>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</si>
  <si>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</si>
  <si>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</si>
  <si>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</si>
  <si>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</si>
  <si>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</si>
  <si>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</si>
  <si>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</si>
  <si>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</si>
  <si>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</si>
  <si>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</si>
  <si>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</si>
  <si>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</si>
  <si>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</si>
  <si>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</si>
  <si>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</si>
  <si>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</si>
  <si>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</si>
  <si>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</si>
  <si>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</si>
  <si>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</si>
  <si>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</si>
  <si>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</si>
  <si>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</si>
  <si>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</si>
  <si>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</si>
  <si>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</si>
  <si>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</si>
  <si>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</si>
  <si>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</si>
  <si>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</si>
  <si>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</si>
  <si>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</si>
  <si>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</si>
  <si>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</si>
  <si>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</si>
  <si>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</si>
  <si>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</si>
  <si>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</si>
  <si>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</si>
  <si>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</si>
  <si>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</si>
  <si>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</si>
  <si>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</si>
  <si>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</si>
  <si>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</si>
  <si>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</si>
  <si>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</si>
  <si>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</si>
  <si>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</si>
  <si>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</si>
  <si>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</si>
  <si>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</si>
  <si>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</si>
  <si>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</si>
  <si>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</si>
  <si>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</si>
  <si>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</si>
  <si>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</si>
  <si>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</si>
  <si>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</si>
  <si>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</si>
  <si>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</si>
  <si>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</si>
  <si>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</si>
  <si>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</si>
  <si>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</si>
  <si>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</si>
  <si>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Numéros des joueurs</t>
  </si>
  <si>
    <t>Équipe # 01</t>
  </si>
  <si>
    <t>MOY.</t>
  </si>
  <si>
    <t>Partie 01</t>
  </si>
  <si>
    <t>Partie 02</t>
  </si>
  <si>
    <t>Partie 03</t>
  </si>
  <si>
    <t>Absences</t>
  </si>
  <si>
    <t>69 d'équipe</t>
  </si>
  <si>
    <t>Revenu hebdo.</t>
  </si>
  <si>
    <t>Total quilles tombées</t>
  </si>
  <si>
    <t>Total parties jouées</t>
  </si>
  <si>
    <t>Substitut</t>
  </si>
  <si>
    <t>Nouveau</t>
  </si>
  <si>
    <t>Équipe # 02</t>
  </si>
  <si>
    <t>Équipe # 03</t>
  </si>
  <si>
    <t>Équipe # 04</t>
  </si>
  <si>
    <t>Équipe # 05</t>
  </si>
  <si>
    <t>Sem.01</t>
  </si>
  <si>
    <t>Sem.02</t>
  </si>
  <si>
    <t>Sem.03</t>
  </si>
  <si>
    <t>Sem.04</t>
  </si>
  <si>
    <t>Semaines</t>
  </si>
  <si>
    <t>Pointage</t>
  </si>
  <si>
    <t>payées</t>
  </si>
  <si>
    <t>Hebdo.</t>
  </si>
  <si>
    <t>No.</t>
  </si>
  <si>
    <t>Substututs</t>
  </si>
  <si>
    <t>Dummy</t>
  </si>
  <si>
    <t>Abat-Neuf</t>
  </si>
  <si>
    <t>2016-2017</t>
  </si>
  <si>
    <t>Alexane</t>
  </si>
  <si>
    <t>Martin</t>
  </si>
  <si>
    <t>maxime</t>
  </si>
  <si>
    <t>Simon</t>
  </si>
  <si>
    <t>Chantal</t>
  </si>
  <si>
    <t>Stéphane</t>
  </si>
  <si>
    <t>Marie-Claude</t>
  </si>
  <si>
    <t>Meggie</t>
  </si>
  <si>
    <t>Total "69"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</si>
</sst>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$&quot;_);\(#,##0.00\ &quot;$&quot;\)"/>
    <numFmt numFmtId="44" formatCode="_ * #,##0.00_)\ &quot;$&quot;_ ;_ * \(#,##0.00\)\ &quot;$&quot;_ ;_ * &quot;-&quot;??_)\ &quot;$&quot;_ ;_ @_ 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i/>
      <sz val="14"/>
      <color rgb="FF0000FF"/>
      <name val="Calibri"/>
      <family val="2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9"/>
      <color rgb="FF7030A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2"/>
      <color theme="1"/>
      <name val="Arial"/>
      <family val="2"/>
    </font>
    <font>
      <b/>
      <sz val="11"/>
      <color rgb="FF7030A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3" fillId="0" borderId="0"/>
  </cellStyleXfs>
  <cellXfs count="189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3" fontId="8" fillId="2" borderId="1" xfId="0" applyNumberFormat="1" applyFont="1" applyFill="1" applyBorder="1" applyAlignment="1">
      <alignment horizontal="center" vertical="center" wrapText="1"/>
    </xf>
    <xf numFmtId="1" fontId="9" fillId="2" borderId="1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1" fontId="3" fillId="2" borderId="6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left" vertical="center"/>
    </xf>
    <xf numFmtId="0" fontId="3" fillId="2" borderId="9" xfId="0" applyFont="1" applyFill="1" applyBorder="1" applyAlignment="1">
      <alignment horizontal="center" vertical="center"/>
    </xf>
    <xf numFmtId="1" fontId="3" fillId="2" borderId="8" xfId="0" applyNumberFormat="1" applyFont="1" applyFill="1" applyBorder="1" applyAlignment="1">
      <alignment horizontal="center" vertical="center"/>
    </xf>
    <xf numFmtId="1" fontId="3" fillId="2" borderId="9" xfId="0" applyNumberFormat="1" applyFont="1" applyFill="1" applyBorder="1" applyAlignment="1">
      <alignment horizontal="center" vertical="center"/>
    </xf>
    <xf numFmtId="1" fontId="3" fillId="2" borderId="10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1" fontId="3" fillId="2" borderId="12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horizontal="center" vertical="center"/>
    </xf>
    <xf numFmtId="1" fontId="3" fillId="2" borderId="16" xfId="0" applyNumberFormat="1" applyFont="1" applyFill="1" applyBorder="1" applyAlignment="1">
      <alignment horizontal="center" vertical="center"/>
    </xf>
    <xf numFmtId="1" fontId="3" fillId="2" borderId="15" xfId="0" applyNumberFormat="1" applyFont="1" applyFill="1" applyBorder="1" applyAlignment="1">
      <alignment horizontal="center" vertical="center"/>
    </xf>
    <xf numFmtId="1" fontId="0" fillId="0" borderId="0" xfId="0" applyNumberFormat="1"/>
    <xf numFmtId="0" fontId="11" fillId="5" borderId="12" xfId="0" applyFont="1" applyFill="1" applyBorder="1" applyAlignment="1">
      <alignment horizontal="center" vertical="center" wrapText="1"/>
    </xf>
    <xf numFmtId="0" fontId="11" fillId="6" borderId="12" xfId="0" applyFont="1" applyFill="1" applyBorder="1" applyAlignment="1">
      <alignment horizontal="center" wrapText="1"/>
    </xf>
    <xf numFmtId="0" fontId="3" fillId="5" borderId="12" xfId="0" applyFont="1" applyFill="1" applyBorder="1" applyAlignment="1">
      <alignment horizontal="center" vertical="center"/>
    </xf>
    <xf numFmtId="0" fontId="12" fillId="5" borderId="12" xfId="0" applyFont="1" applyFill="1" applyBorder="1" applyAlignment="1">
      <alignment horizontal="center" vertical="center" textRotation="90" wrapText="1"/>
    </xf>
    <xf numFmtId="0" fontId="13" fillId="5" borderId="12" xfId="0" applyFont="1" applyFill="1" applyBorder="1" applyAlignment="1">
      <alignment horizontal="center" vertical="center" wrapText="1"/>
    </xf>
    <xf numFmtId="0" fontId="14" fillId="5" borderId="12" xfId="0" applyFont="1" applyFill="1" applyBorder="1" applyAlignment="1">
      <alignment horizontal="center" vertical="center" wrapText="1"/>
    </xf>
    <xf numFmtId="0" fontId="15" fillId="5" borderId="12" xfId="0" applyFont="1" applyFill="1" applyBorder="1" applyAlignment="1">
      <alignment horizontal="center" vertical="center" wrapText="1"/>
    </xf>
    <xf numFmtId="0" fontId="16" fillId="5" borderId="12" xfId="0" applyFont="1" applyFill="1" applyBorder="1" applyAlignment="1">
      <alignment horizontal="center" vertical="center" textRotation="90" wrapText="1"/>
    </xf>
    <xf numFmtId="0" fontId="3" fillId="5" borderId="12" xfId="0" applyFont="1" applyFill="1" applyBorder="1" applyAlignment="1">
      <alignment horizontal="center" vertical="center" wrapText="1"/>
    </xf>
    <xf numFmtId="1" fontId="11" fillId="5" borderId="12" xfId="0" applyNumberFormat="1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/>
    </xf>
    <xf numFmtId="0" fontId="11" fillId="2" borderId="12" xfId="0" applyFont="1" applyFill="1" applyBorder="1"/>
    <xf numFmtId="0" fontId="0" fillId="0" borderId="12" xfId="0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1" fontId="0" fillId="2" borderId="12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1" fillId="5" borderId="12" xfId="0" applyFont="1" applyFill="1" applyBorder="1"/>
    <xf numFmtId="0" fontId="0" fillId="0" borderId="12" xfId="0" applyFont="1" applyBorder="1" applyAlignment="1">
      <alignment horizontal="center" vertical="center"/>
    </xf>
    <xf numFmtId="1" fontId="0" fillId="5" borderId="12" xfId="0" applyNumberFormat="1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11" fillId="7" borderId="12" xfId="0" applyFont="1" applyFill="1" applyBorder="1"/>
    <xf numFmtId="1" fontId="0" fillId="7" borderId="12" xfId="0" applyNumberFormat="1" applyFont="1" applyFill="1" applyBorder="1" applyAlignment="1">
      <alignment horizontal="center" vertical="center"/>
    </xf>
    <xf numFmtId="0" fontId="21" fillId="4" borderId="12" xfId="0" applyFont="1" applyFill="1" applyBorder="1" applyAlignment="1">
      <alignment horizontal="center" vertical="center" wrapText="1"/>
    </xf>
    <xf numFmtId="0" fontId="22" fillId="9" borderId="1" xfId="0" applyFont="1" applyFill="1" applyBorder="1" applyAlignment="1">
      <alignment horizontal="center" vertical="center"/>
    </xf>
    <xf numFmtId="1" fontId="11" fillId="5" borderId="17" xfId="0" applyNumberFormat="1" applyFont="1" applyFill="1" applyBorder="1" applyAlignment="1">
      <alignment horizontal="center" vertical="center" wrapText="1"/>
    </xf>
    <xf numFmtId="44" fontId="0" fillId="2" borderId="8" xfId="1" applyFont="1" applyFill="1" applyBorder="1" applyAlignment="1">
      <alignment horizontal="center" vertical="center"/>
    </xf>
    <xf numFmtId="44" fontId="0" fillId="2" borderId="12" xfId="1" applyFont="1" applyFill="1" applyBorder="1" applyAlignment="1">
      <alignment horizontal="center" vertical="center"/>
    </xf>
    <xf numFmtId="44" fontId="0" fillId="5" borderId="12" xfId="1" applyFont="1" applyFill="1" applyBorder="1" applyAlignment="1">
      <alignment horizontal="center" vertical="center"/>
    </xf>
    <xf numFmtId="44" fontId="0" fillId="7" borderId="12" xfId="1" applyFont="1" applyFill="1" applyBorder="1" applyAlignment="1">
      <alignment horizontal="center" vertical="center"/>
    </xf>
    <xf numFmtId="0" fontId="12" fillId="10" borderId="12" xfId="0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12" fillId="11" borderId="12" xfId="0" applyFont="1" applyFill="1" applyBorder="1" applyAlignment="1">
      <alignment horizontal="center" vertical="center"/>
    </xf>
    <xf numFmtId="0" fontId="13" fillId="8" borderId="12" xfId="0" applyFont="1" applyFill="1" applyBorder="1" applyAlignment="1">
      <alignment horizontal="center" vertical="center"/>
    </xf>
    <xf numFmtId="0" fontId="14" fillId="8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24" fillId="8" borderId="12" xfId="0" applyFont="1" applyFill="1" applyBorder="1" applyAlignment="1">
      <alignment horizontal="center" vertical="center"/>
    </xf>
    <xf numFmtId="1" fontId="4" fillId="10" borderId="12" xfId="0" applyNumberFormat="1" applyFont="1" applyFill="1" applyBorder="1" applyAlignment="1">
      <alignment horizontal="center" vertical="center"/>
    </xf>
    <xf numFmtId="1" fontId="3" fillId="8" borderId="12" xfId="0" applyNumberFormat="1" applyFont="1" applyFill="1" applyBorder="1" applyAlignment="1">
      <alignment horizontal="center" vertical="center"/>
    </xf>
    <xf numFmtId="44" fontId="3" fillId="8" borderId="12" xfId="1" applyFont="1" applyFill="1" applyBorder="1" applyAlignment="1">
      <alignment horizontal="center" vertical="center"/>
    </xf>
    <xf numFmtId="44" fontId="25" fillId="5" borderId="12" xfId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3" fillId="12" borderId="0" xfId="0" applyFont="1" applyFill="1" applyBorder="1" applyAlignment="1">
      <alignment horizontal="center" vertical="center"/>
    </xf>
    <xf numFmtId="0" fontId="3" fillId="12" borderId="0" xfId="0" applyFont="1" applyFill="1" applyBorder="1" applyAlignment="1">
      <alignment horizontal="left" vertical="center"/>
    </xf>
    <xf numFmtId="1" fontId="3" fillId="12" borderId="0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7" fontId="3" fillId="2" borderId="8" xfId="1" applyNumberFormat="1" applyFont="1" applyFill="1" applyBorder="1" applyAlignment="1">
      <alignment horizontal="center" vertical="center"/>
    </xf>
    <xf numFmtId="1" fontId="3" fillId="2" borderId="10" xfId="1" applyNumberFormat="1" applyFont="1" applyFill="1" applyBorder="1" applyAlignment="1">
      <alignment horizontal="center" vertical="center"/>
    </xf>
    <xf numFmtId="7" fontId="3" fillId="2" borderId="12" xfId="1" applyNumberFormat="1" applyFont="1" applyFill="1" applyBorder="1" applyAlignment="1">
      <alignment horizontal="center" vertical="center"/>
    </xf>
    <xf numFmtId="1" fontId="3" fillId="2" borderId="8" xfId="1" applyNumberFormat="1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4" fillId="13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12" borderId="8" xfId="0" applyFont="1" applyFill="1" applyBorder="1" applyAlignment="1">
      <alignment horizontal="left" vertical="center"/>
    </xf>
    <xf numFmtId="0" fontId="3" fillId="5" borderId="8" xfId="0" applyFont="1" applyFill="1" applyBorder="1" applyAlignment="1">
      <alignment horizontal="center" vertical="center"/>
    </xf>
    <xf numFmtId="7" fontId="3" fillId="5" borderId="8" xfId="0" applyNumberFormat="1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3" fillId="12" borderId="12" xfId="0" applyFont="1" applyFill="1" applyBorder="1" applyAlignment="1">
      <alignment horizontal="left" vertical="center"/>
    </xf>
    <xf numFmtId="44" fontId="3" fillId="14" borderId="1" xfId="1" applyFont="1" applyFill="1" applyBorder="1" applyAlignment="1">
      <alignment horizontal="center" vertical="center"/>
    </xf>
    <xf numFmtId="7" fontId="3" fillId="5" borderId="12" xfId="0" applyNumberFormat="1" applyFont="1" applyFill="1" applyBorder="1" applyAlignment="1">
      <alignment horizontal="center" vertical="center"/>
    </xf>
    <xf numFmtId="44" fontId="3" fillId="6" borderId="1" xfId="1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26" fillId="4" borderId="12" xfId="0" applyFont="1" applyFill="1" applyBorder="1" applyAlignment="1">
      <alignment horizontal="center" vertical="center" wrapText="1"/>
    </xf>
    <xf numFmtId="0" fontId="0" fillId="15" borderId="0" xfId="0" applyFill="1"/>
    <xf numFmtId="0" fontId="3" fillId="0" borderId="9" xfId="0" applyFont="1" applyBorder="1" applyAlignment="1">
      <alignment horizontal="center" vertical="center"/>
    </xf>
    <xf numFmtId="44" fontId="1" fillId="2" borderId="12" xfId="1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44" fontId="1" fillId="5" borderId="12" xfId="1" applyFont="1" applyFill="1" applyBorder="1" applyAlignment="1">
      <alignment horizontal="center" vertical="center"/>
    </xf>
    <xf numFmtId="0" fontId="0" fillId="15" borderId="0" xfId="0" applyFill="1" applyBorder="1"/>
    <xf numFmtId="44" fontId="1" fillId="7" borderId="12" xfId="1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17" fillId="8" borderId="12" xfId="0" applyFont="1" applyFill="1" applyBorder="1" applyAlignment="1">
      <alignment horizontal="center" vertical="center"/>
    </xf>
    <xf numFmtId="0" fontId="18" fillId="8" borderId="12" xfId="0" applyFont="1" applyFill="1" applyBorder="1" applyAlignment="1">
      <alignment horizontal="center" vertical="center"/>
    </xf>
    <xf numFmtId="0" fontId="19" fillId="8" borderId="12" xfId="0" applyFont="1" applyFill="1" applyBorder="1" applyAlignment="1">
      <alignment horizontal="center" vertical="center"/>
    </xf>
    <xf numFmtId="0" fontId="20" fillId="8" borderId="12" xfId="0" applyFont="1" applyFill="1" applyBorder="1" applyAlignment="1">
      <alignment horizontal="center" vertical="center"/>
    </xf>
    <xf numFmtId="44" fontId="1" fillId="8" borderId="12" xfId="1" applyFont="1" applyFill="1" applyBorder="1" applyAlignment="1">
      <alignment horizontal="center" vertical="center"/>
    </xf>
    <xf numFmtId="0" fontId="11" fillId="12" borderId="0" xfId="0" applyFont="1" applyFill="1" applyBorder="1"/>
    <xf numFmtId="1" fontId="0" fillId="12" borderId="0" xfId="0" applyNumberFormat="1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horizontal="center" vertical="center"/>
    </xf>
    <xf numFmtId="0" fontId="27" fillId="0" borderId="0" xfId="0" applyFont="1" applyBorder="1"/>
    <xf numFmtId="0" fontId="2" fillId="0" borderId="0" xfId="0" applyFont="1" applyBorder="1"/>
    <xf numFmtId="0" fontId="17" fillId="0" borderId="0" xfId="0" applyFont="1" applyBorder="1"/>
    <xf numFmtId="0" fontId="18" fillId="0" borderId="0" xfId="0" applyFont="1" applyBorder="1"/>
    <xf numFmtId="0" fontId="19" fillId="0" borderId="0" xfId="0" applyFont="1" applyBorder="1"/>
    <xf numFmtId="0" fontId="20" fillId="0" borderId="0" xfId="0" applyFont="1" applyBorder="1"/>
    <xf numFmtId="0" fontId="27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/>
    <xf numFmtId="0" fontId="17" fillId="0" borderId="0" xfId="0" applyFont="1"/>
    <xf numFmtId="0" fontId="18" fillId="0" borderId="0" xfId="0" applyFont="1"/>
    <xf numFmtId="0" fontId="19" fillId="0" borderId="0" xfId="0" applyFont="1"/>
    <xf numFmtId="0" fontId="20" fillId="0" borderId="0" xfId="0" applyFont="1"/>
    <xf numFmtId="0" fontId="0" fillId="0" borderId="12" xfId="0" applyBorder="1"/>
    <xf numFmtId="0" fontId="0" fillId="8" borderId="12" xfId="0" applyFill="1" applyBorder="1"/>
    <xf numFmtId="7" fontId="3" fillId="12" borderId="0" xfId="1" applyNumberFormat="1" applyFont="1" applyFill="1" applyBorder="1" applyAlignment="1">
      <alignment horizontal="center" vertical="center"/>
    </xf>
    <xf numFmtId="1" fontId="3" fillId="12" borderId="0" xfId="1" applyNumberFormat="1" applyFont="1" applyFill="1" applyBorder="1" applyAlignment="1">
      <alignment horizontal="center" vertical="center"/>
    </xf>
    <xf numFmtId="44" fontId="3" fillId="12" borderId="0" xfId="1" applyFont="1" applyFill="1" applyBorder="1" applyAlignment="1">
      <alignment horizontal="center" vertical="center"/>
    </xf>
    <xf numFmtId="7" fontId="3" fillId="2" borderId="16" xfId="1" applyNumberFormat="1" applyFont="1" applyFill="1" applyBorder="1" applyAlignment="1">
      <alignment horizontal="center" vertical="center"/>
    </xf>
    <xf numFmtId="1" fontId="3" fillId="2" borderId="16" xfId="1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0" fillId="12" borderId="0" xfId="0" applyFill="1" applyBorder="1"/>
    <xf numFmtId="44" fontId="1" fillId="2" borderId="8" xfId="1" applyFont="1" applyFill="1" applyBorder="1" applyAlignment="1">
      <alignment horizontal="center" vertical="center"/>
    </xf>
    <xf numFmtId="0" fontId="3" fillId="5" borderId="12" xfId="0" applyNumberFormat="1" applyFont="1" applyFill="1" applyBorder="1" applyAlignment="1">
      <alignment horizontal="center" vertical="center" wrapText="1"/>
    </xf>
    <xf numFmtId="0" fontId="0" fillId="2" borderId="8" xfId="1" applyNumberFormat="1" applyFont="1" applyFill="1" applyBorder="1" applyAlignment="1">
      <alignment horizontal="center" vertical="center"/>
    </xf>
    <xf numFmtId="0" fontId="0" fillId="5" borderId="12" xfId="1" applyNumberFormat="1" applyFont="1" applyFill="1" applyBorder="1" applyAlignment="1">
      <alignment horizontal="center" vertical="center"/>
    </xf>
    <xf numFmtId="0" fontId="0" fillId="7" borderId="12" xfId="1" applyNumberFormat="1" applyFont="1" applyFill="1" applyBorder="1" applyAlignment="1">
      <alignment horizontal="center" vertical="center"/>
    </xf>
    <xf numFmtId="0" fontId="3" fillId="8" borderId="12" xfId="1" applyNumberFormat="1" applyFont="1" applyFill="1" applyBorder="1" applyAlignment="1">
      <alignment horizontal="center" vertical="center"/>
    </xf>
    <xf numFmtId="0" fontId="0" fillId="12" borderId="0" xfId="0" applyNumberFormat="1" applyFill="1" applyBorder="1"/>
    <xf numFmtId="1" fontId="11" fillId="15" borderId="12" xfId="0" applyNumberFormat="1" applyFont="1" applyFill="1" applyBorder="1" applyAlignment="1">
      <alignment horizontal="center" vertical="center" wrapText="1"/>
    </xf>
    <xf numFmtId="1" fontId="0" fillId="15" borderId="8" xfId="0" applyNumberFormat="1" applyFont="1" applyFill="1" applyBorder="1" applyAlignment="1">
      <alignment horizontal="center" vertical="center"/>
    </xf>
    <xf numFmtId="1" fontId="0" fillId="15" borderId="12" xfId="0" applyNumberFormat="1" applyFont="1" applyFill="1" applyBorder="1" applyAlignment="1">
      <alignment horizontal="center" vertical="center"/>
    </xf>
    <xf numFmtId="1" fontId="0" fillId="15" borderId="0" xfId="0" applyNumberFormat="1" applyFill="1" applyBorder="1"/>
    <xf numFmtId="1" fontId="0" fillId="15" borderId="0" xfId="0" applyNumberFormat="1" applyFill="1"/>
    <xf numFmtId="0" fontId="28" fillId="0" borderId="9" xfId="2" applyNumberFormat="1" applyFont="1" applyFill="1" applyBorder="1" applyAlignment="1" applyProtection="1">
      <alignment horizontal="center"/>
      <protection locked="0"/>
    </xf>
    <xf numFmtId="0" fontId="28" fillId="0" borderId="8" xfId="2" applyNumberFormat="1" applyFont="1" applyFill="1" applyBorder="1" applyAlignment="1" applyProtection="1">
      <alignment horizontal="center"/>
      <protection locked="0"/>
    </xf>
    <xf numFmtId="0" fontId="29" fillId="0" borderId="9" xfId="2" applyNumberFormat="1" applyFont="1" applyFill="1" applyBorder="1" applyAlignment="1" applyProtection="1">
      <alignment horizontal="center"/>
      <protection locked="0"/>
    </xf>
    <xf numFmtId="1" fontId="29" fillId="0" borderId="20" xfId="0" applyNumberFormat="1" applyFont="1" applyFill="1" applyBorder="1" applyAlignment="1" applyProtection="1">
      <alignment horizontal="center" vertical="center"/>
    </xf>
    <xf numFmtId="0" fontId="29" fillId="0" borderId="8" xfId="2" applyNumberFormat="1" applyFont="1" applyFill="1" applyBorder="1" applyAlignment="1" applyProtection="1">
      <alignment horizontal="center"/>
      <protection locked="0"/>
    </xf>
    <xf numFmtId="1" fontId="0" fillId="15" borderId="19" xfId="0" applyNumberFormat="1" applyFont="1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17" fillId="12" borderId="0" xfId="0" applyFont="1" applyFill="1" applyBorder="1" applyAlignment="1">
      <alignment horizontal="center" vertical="center"/>
    </xf>
    <xf numFmtId="0" fontId="18" fillId="12" borderId="0" xfId="0" applyFont="1" applyFill="1" applyBorder="1" applyAlignment="1">
      <alignment horizontal="center" vertical="center"/>
    </xf>
    <xf numFmtId="0" fontId="19" fillId="12" borderId="0" xfId="0" applyFont="1" applyFill="1" applyBorder="1" applyAlignment="1">
      <alignment horizontal="center" vertical="center"/>
    </xf>
    <xf numFmtId="0" fontId="20" fillId="12" borderId="0" xfId="0" applyFont="1" applyFill="1" applyBorder="1" applyAlignment="1">
      <alignment horizontal="center" vertical="center"/>
    </xf>
    <xf numFmtId="44" fontId="1" fillId="12" borderId="0" xfId="1" applyFont="1" applyFill="1" applyBorder="1" applyAlignment="1">
      <alignment horizontal="center" vertical="center"/>
    </xf>
    <xf numFmtId="0" fontId="0" fillId="12" borderId="0" xfId="1" applyNumberFormat="1" applyFont="1" applyFill="1" applyBorder="1" applyAlignment="1">
      <alignment horizontal="center" vertical="center"/>
    </xf>
    <xf numFmtId="0" fontId="11" fillId="12" borderId="0" xfId="0" applyFont="1" applyFill="1" applyBorder="1" applyAlignment="1">
      <alignment horizontal="center" wrapText="1"/>
    </xf>
    <xf numFmtId="0" fontId="3" fillId="12" borderId="0" xfId="1" applyNumberFormat="1" applyFont="1" applyFill="1" applyBorder="1" applyAlignment="1">
      <alignment horizontal="center" vertical="center"/>
    </xf>
    <xf numFmtId="0" fontId="13" fillId="12" borderId="0" xfId="0" applyFont="1" applyFill="1" applyBorder="1" applyAlignment="1">
      <alignment horizontal="center" vertical="center"/>
    </xf>
    <xf numFmtId="0" fontId="27" fillId="12" borderId="0" xfId="0" applyFont="1" applyFill="1" applyBorder="1"/>
    <xf numFmtId="0" fontId="2" fillId="12" borderId="0" xfId="0" applyFont="1" applyFill="1" applyBorder="1"/>
    <xf numFmtId="0" fontId="17" fillId="12" borderId="0" xfId="0" applyFont="1" applyFill="1" applyBorder="1"/>
    <xf numFmtId="0" fontId="18" fillId="12" borderId="0" xfId="0" applyFont="1" applyFill="1" applyBorder="1"/>
    <xf numFmtId="0" fontId="19" fillId="12" borderId="0" xfId="0" applyFont="1" applyFill="1" applyBorder="1"/>
    <xf numFmtId="0" fontId="20" fillId="12" borderId="0" xfId="0" applyFont="1" applyFill="1" applyBorder="1"/>
    <xf numFmtId="1" fontId="0" fillId="12" borderId="0" xfId="0" applyNumberFormat="1" applyFill="1" applyBorder="1"/>
    <xf numFmtId="44" fontId="0" fillId="12" borderId="0" xfId="1" applyFont="1" applyFill="1" applyBorder="1" applyAlignment="1">
      <alignment horizontal="center" vertical="center"/>
    </xf>
    <xf numFmtId="0" fontId="12" fillId="12" borderId="0" xfId="0" applyFont="1" applyFill="1" applyBorder="1" applyAlignment="1">
      <alignment horizontal="center" vertical="center"/>
    </xf>
    <xf numFmtId="0" fontId="14" fillId="12" borderId="0" xfId="0" applyFont="1" applyFill="1" applyBorder="1" applyAlignment="1">
      <alignment horizontal="center" vertical="center"/>
    </xf>
    <xf numFmtId="0" fontId="15" fillId="12" borderId="0" xfId="0" applyFont="1" applyFill="1" applyBorder="1" applyAlignment="1">
      <alignment horizontal="center" vertical="center"/>
    </xf>
    <xf numFmtId="0" fontId="24" fillId="12" borderId="0" xfId="0" applyFont="1" applyFill="1" applyBorder="1" applyAlignment="1">
      <alignment horizontal="center" vertical="center"/>
    </xf>
    <xf numFmtId="1" fontId="4" fillId="12" borderId="0" xfId="0" applyNumberFormat="1" applyFont="1" applyFill="1" applyBorder="1" applyAlignment="1">
      <alignment horizontal="center" vertical="center"/>
    </xf>
    <xf numFmtId="0" fontId="0" fillId="15" borderId="21" xfId="0" applyFill="1" applyBorder="1"/>
  </cellXfs>
  <cellStyles count="3">
    <cellStyle name="Monétaire" xfId="1" builtinId="4"/>
    <cellStyle name="Normal" xfId="0" builtinId="0"/>
    <cellStyle name="Normal 10" xfId="2"/>
  </cellStyles>
  <dxfs count="4710"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92D050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0</xdr:colOff>
          <xdr:row>0</xdr:row>
          <xdr:rowOff>259080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7620</xdr:colOff>
          <xdr:row>0</xdr:row>
          <xdr:rowOff>213360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2</xdr:col>
          <xdr:colOff>1074420</xdr:colOff>
          <xdr:row>0</xdr:row>
          <xdr:rowOff>213360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7620</xdr:colOff>
          <xdr:row>0</xdr:row>
          <xdr:rowOff>243840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0</xdr:colOff>
          <xdr:row>0</xdr:row>
          <xdr:rowOff>228600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003"/>
  <sheetViews>
    <sheetView tabSelected="1" workbookViewId="0"/>
  </sheetViews>
  <sheetFormatPr baseColWidth="10" defaultRowHeight="14.4" x14ac:dyDescent="0.3"/>
  <cols>
    <col min="1" max="1" width="6.77734375" customWidth="1"/>
    <col min="2" max="2" width="8.21875" bestFit="1" customWidth="1"/>
    <col min="3" max="3" width="20.77734375" customWidth="1"/>
    <col min="4" max="4" width="7.77734375" customWidth="1"/>
    <col min="5" max="5" width="8.77734375" customWidth="1"/>
    <col min="6" max="6" width="7.77734375" customWidth="1"/>
    <col min="7" max="7" width="9.77734375" customWidth="1"/>
    <col min="8" max="9" width="7.77734375" style="28" customWidth="1"/>
    <col min="10" max="10" width="7.77734375" customWidth="1"/>
    <col min="11" max="12" width="8.77734375" customWidth="1"/>
    <col min="13" max="13" width="7.77734375" customWidth="1"/>
    <col min="14" max="14" width="20.77734375" customWidth="1"/>
    <col min="15" max="15" width="9.77734375" customWidth="1"/>
    <col min="16" max="18" width="7.77734375" customWidth="1"/>
    <col min="19" max="19" width="8.77734375" customWidth="1"/>
  </cols>
  <sheetData>
    <row r="1" spans="1:20" ht="29.4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/>
      <c r="G1" s="5" t="s">
        <v>4</v>
      </c>
      <c r="H1" s="7" t="s">
        <v>5</v>
      </c>
      <c r="I1" s="7" t="s">
        <v>5</v>
      </c>
      <c r="J1" s="79" t="s">
        <v>5</v>
      </c>
      <c r="K1" s="5" t="s">
        <v>117</v>
      </c>
      <c r="L1" s="80" t="s">
        <v>118</v>
      </c>
      <c r="M1" s="88"/>
      <c r="N1" s="89" t="s">
        <v>125</v>
      </c>
      <c r="O1" s="90" t="s">
        <v>4</v>
      </c>
      <c r="P1" s="91" t="s">
        <v>5</v>
      </c>
      <c r="Q1" s="91" t="s">
        <v>5</v>
      </c>
      <c r="R1" s="91" t="s">
        <v>5</v>
      </c>
      <c r="S1" s="90" t="s">
        <v>117</v>
      </c>
      <c r="T1" s="92">
        <v>5000</v>
      </c>
    </row>
    <row r="2" spans="1:20" ht="16.2" thickBot="1" x14ac:dyDescent="0.35">
      <c r="A2" s="8" t="s">
        <v>6</v>
      </c>
      <c r="B2" s="9" t="s">
        <v>7</v>
      </c>
      <c r="C2" s="10" t="s">
        <v>8</v>
      </c>
      <c r="D2" s="11" t="s">
        <v>9</v>
      </c>
      <c r="E2" s="11" t="s">
        <v>10</v>
      </c>
      <c r="F2" s="11" t="s">
        <v>11</v>
      </c>
      <c r="G2" s="11" t="s">
        <v>12</v>
      </c>
      <c r="H2" s="12" t="s">
        <v>13</v>
      </c>
      <c r="I2" s="12" t="s">
        <v>14</v>
      </c>
      <c r="J2" s="81">
        <v>69</v>
      </c>
      <c r="K2" s="5" t="s">
        <v>119</v>
      </c>
      <c r="L2" s="82" t="s">
        <v>120</v>
      </c>
      <c r="M2" s="90" t="s">
        <v>121</v>
      </c>
      <c r="N2" s="90" t="s">
        <v>122</v>
      </c>
      <c r="O2" s="93" t="s">
        <v>12</v>
      </c>
      <c r="P2" s="90" t="s">
        <v>13</v>
      </c>
      <c r="Q2" s="90" t="s">
        <v>14</v>
      </c>
      <c r="R2" s="90">
        <v>69</v>
      </c>
      <c r="S2" s="90" t="s">
        <v>119</v>
      </c>
      <c r="T2" s="92" t="s">
        <v>123</v>
      </c>
    </row>
    <row r="3" spans="1:20" ht="15" thickBot="1" x14ac:dyDescent="0.35">
      <c r="A3" s="13">
        <v>1000</v>
      </c>
      <c r="B3" s="14"/>
      <c r="C3" s="15" t="s">
        <v>15</v>
      </c>
      <c r="D3" s="16" t="s">
        <v>16</v>
      </c>
      <c r="E3" s="17">
        <v>171</v>
      </c>
      <c r="F3" s="18"/>
      <c r="G3" s="18">
        <f>IFERROR(ROUNDDOWN(H3/I3,0),0)</f>
        <v>0</v>
      </c>
      <c r="H3" s="18"/>
      <c r="I3" s="19"/>
      <c r="J3" s="83"/>
      <c r="K3" s="84"/>
      <c r="L3" s="85"/>
      <c r="M3" s="94">
        <v>3000</v>
      </c>
      <c r="N3" s="95" t="s">
        <v>126</v>
      </c>
      <c r="O3" s="96" t="e">
        <f>ROUNDDOWN(P3/Q3,0)</f>
        <v>#DIV/0!</v>
      </c>
      <c r="P3" s="96"/>
      <c r="Q3" s="96"/>
      <c r="R3" s="96"/>
      <c r="S3" s="97"/>
      <c r="T3" s="98">
        <v>130</v>
      </c>
    </row>
    <row r="4" spans="1:20" ht="15" thickBot="1" x14ac:dyDescent="0.35">
      <c r="A4" s="20">
        <v>1001</v>
      </c>
      <c r="B4" s="14"/>
      <c r="C4" s="15" t="s">
        <v>17</v>
      </c>
      <c r="D4" s="16" t="s">
        <v>16</v>
      </c>
      <c r="E4" s="17">
        <v>174</v>
      </c>
      <c r="F4" s="18"/>
      <c r="G4" s="18">
        <f t="shared" ref="G4:G38" si="0">IFERROR(ROUNDDOWN(H4/I4,0),0)</f>
        <v>0</v>
      </c>
      <c r="H4" s="21"/>
      <c r="I4" s="21"/>
      <c r="J4" s="39"/>
      <c r="K4" s="86"/>
      <c r="L4" s="87"/>
      <c r="M4" s="94">
        <v>3001</v>
      </c>
      <c r="N4" s="99" t="s">
        <v>127</v>
      </c>
      <c r="O4" s="96" t="e">
        <f t="shared" ref="O4:O67" si="1">ROUNDDOWN(P4/Q4,0)</f>
        <v>#DIV/0!</v>
      </c>
      <c r="P4" s="31"/>
      <c r="Q4" s="31"/>
      <c r="R4" s="31"/>
      <c r="S4" s="31"/>
      <c r="T4" s="100">
        <v>13</v>
      </c>
    </row>
    <row r="5" spans="1:20" ht="15" thickBot="1" x14ac:dyDescent="0.35">
      <c r="A5" s="20">
        <v>1002</v>
      </c>
      <c r="B5" s="14"/>
      <c r="C5" s="15" t="s">
        <v>18</v>
      </c>
      <c r="D5" s="16" t="s">
        <v>16</v>
      </c>
      <c r="E5" s="17">
        <v>152</v>
      </c>
      <c r="F5" s="18"/>
      <c r="G5" s="18">
        <f t="shared" si="0"/>
        <v>0</v>
      </c>
      <c r="H5" s="21"/>
      <c r="I5" s="21"/>
      <c r="J5" s="39"/>
      <c r="K5" s="86"/>
      <c r="L5" s="87"/>
      <c r="M5" s="94">
        <v>3002</v>
      </c>
      <c r="N5" s="99" t="s">
        <v>128</v>
      </c>
      <c r="O5" s="96" t="e">
        <f t="shared" si="1"/>
        <v>#DIV/0!</v>
      </c>
      <c r="P5" s="31"/>
      <c r="Q5" s="31"/>
      <c r="R5" s="31"/>
      <c r="S5" s="101"/>
      <c r="T5" s="102">
        <v>10</v>
      </c>
    </row>
    <row r="6" spans="1:20" x14ac:dyDescent="0.3">
      <c r="A6" s="20">
        <v>1003</v>
      </c>
      <c r="B6" s="14"/>
      <c r="C6" s="15" t="s">
        <v>19</v>
      </c>
      <c r="D6" s="16" t="s">
        <v>20</v>
      </c>
      <c r="E6" s="17">
        <v>188</v>
      </c>
      <c r="F6" s="18"/>
      <c r="G6" s="18">
        <f t="shared" si="0"/>
        <v>0</v>
      </c>
      <c r="H6" s="21"/>
      <c r="I6" s="21"/>
      <c r="J6" s="39"/>
      <c r="K6" s="86"/>
      <c r="L6" s="87"/>
      <c r="M6" s="94">
        <v>3003</v>
      </c>
      <c r="N6" s="99" t="s">
        <v>132</v>
      </c>
      <c r="O6" s="96" t="e">
        <f t="shared" si="1"/>
        <v>#DIV/0!</v>
      </c>
      <c r="P6" s="31"/>
      <c r="Q6" s="31"/>
      <c r="R6" s="31"/>
      <c r="S6" s="101"/>
    </row>
    <row r="7" spans="1:20" x14ac:dyDescent="0.3">
      <c r="A7" s="20">
        <v>1004</v>
      </c>
      <c r="B7" s="14"/>
      <c r="C7" s="15" t="s">
        <v>21</v>
      </c>
      <c r="D7" s="16" t="s">
        <v>16</v>
      </c>
      <c r="E7" s="17">
        <v>117</v>
      </c>
      <c r="F7" s="18"/>
      <c r="G7" s="18">
        <f t="shared" si="0"/>
        <v>0</v>
      </c>
      <c r="H7" s="21"/>
      <c r="I7" s="21"/>
      <c r="J7" s="39"/>
      <c r="K7" s="86"/>
      <c r="L7" s="87"/>
      <c r="M7" s="94">
        <v>3004</v>
      </c>
      <c r="N7" s="99" t="s">
        <v>129</v>
      </c>
      <c r="O7" s="96" t="e">
        <f t="shared" si="1"/>
        <v>#DIV/0!</v>
      </c>
      <c r="P7" s="31"/>
      <c r="Q7" s="31"/>
      <c r="R7" s="31"/>
      <c r="S7" s="31"/>
    </row>
    <row r="8" spans="1:20" x14ac:dyDescent="0.3">
      <c r="A8" s="20">
        <v>1005</v>
      </c>
      <c r="B8" s="14"/>
      <c r="C8" s="15" t="s">
        <v>22</v>
      </c>
      <c r="D8" s="16" t="s">
        <v>20</v>
      </c>
      <c r="E8" s="17">
        <v>136</v>
      </c>
      <c r="F8" s="18"/>
      <c r="G8" s="18">
        <f t="shared" si="0"/>
        <v>0</v>
      </c>
      <c r="H8" s="21"/>
      <c r="I8" s="21"/>
      <c r="J8" s="39"/>
      <c r="K8" s="86"/>
      <c r="L8" s="87"/>
      <c r="M8" s="94">
        <v>3005</v>
      </c>
      <c r="N8" s="99" t="s">
        <v>130</v>
      </c>
      <c r="O8" s="96" t="e">
        <f t="shared" si="1"/>
        <v>#DIV/0!</v>
      </c>
      <c r="P8" s="31"/>
      <c r="Q8" s="31"/>
      <c r="R8" s="31"/>
      <c r="S8" s="31"/>
    </row>
    <row r="9" spans="1:20" x14ac:dyDescent="0.3">
      <c r="A9" s="20">
        <v>1006</v>
      </c>
      <c r="B9" s="14"/>
      <c r="C9" s="15" t="s">
        <v>23</v>
      </c>
      <c r="D9" s="16" t="s">
        <v>16</v>
      </c>
      <c r="E9" s="17">
        <v>159</v>
      </c>
      <c r="F9" s="18"/>
      <c r="G9" s="18">
        <f t="shared" si="0"/>
        <v>0</v>
      </c>
      <c r="H9" s="21"/>
      <c r="I9" s="21"/>
      <c r="J9" s="39"/>
      <c r="K9" s="86"/>
      <c r="L9" s="87"/>
      <c r="M9" s="94">
        <v>3006</v>
      </c>
      <c r="N9" s="99" t="s">
        <v>131</v>
      </c>
      <c r="O9" s="96" t="e">
        <f t="shared" si="1"/>
        <v>#DIV/0!</v>
      </c>
      <c r="P9" s="31"/>
      <c r="Q9" s="31"/>
      <c r="R9" s="31"/>
      <c r="S9" s="31"/>
    </row>
    <row r="10" spans="1:20" x14ac:dyDescent="0.3">
      <c r="A10" s="20">
        <v>1007</v>
      </c>
      <c r="B10" s="14"/>
      <c r="C10" s="15" t="s">
        <v>24</v>
      </c>
      <c r="D10" s="16" t="s">
        <v>20</v>
      </c>
      <c r="E10" s="17">
        <v>174</v>
      </c>
      <c r="F10" s="18"/>
      <c r="G10" s="18">
        <f t="shared" si="0"/>
        <v>0</v>
      </c>
      <c r="H10" s="21"/>
      <c r="I10" s="21"/>
      <c r="J10" s="39"/>
      <c r="K10" s="86"/>
      <c r="L10" s="87"/>
      <c r="M10" s="94">
        <v>3007</v>
      </c>
      <c r="N10" s="99" t="s">
        <v>133</v>
      </c>
      <c r="O10" s="96" t="e">
        <f t="shared" si="1"/>
        <v>#DIV/0!</v>
      </c>
      <c r="P10" s="31"/>
      <c r="Q10" s="31"/>
      <c r="R10" s="31"/>
      <c r="S10" s="31"/>
    </row>
    <row r="11" spans="1:20" x14ac:dyDescent="0.3">
      <c r="A11" s="20">
        <v>1008</v>
      </c>
      <c r="B11" s="14"/>
      <c r="C11" s="15" t="s">
        <v>25</v>
      </c>
      <c r="D11" s="16" t="s">
        <v>20</v>
      </c>
      <c r="E11" s="17">
        <v>175</v>
      </c>
      <c r="F11" s="18"/>
      <c r="G11" s="18">
        <f t="shared" si="0"/>
        <v>0</v>
      </c>
      <c r="H11" s="21"/>
      <c r="I11" s="21"/>
      <c r="J11" s="39"/>
      <c r="K11" s="86"/>
      <c r="L11" s="87"/>
      <c r="M11" s="94">
        <v>3008</v>
      </c>
      <c r="N11" s="99"/>
      <c r="O11" s="96" t="e">
        <f t="shared" si="1"/>
        <v>#DIV/0!</v>
      </c>
      <c r="P11" s="31"/>
      <c r="Q11" s="31"/>
      <c r="R11" s="31"/>
      <c r="S11" s="31"/>
    </row>
    <row r="12" spans="1:20" x14ac:dyDescent="0.3">
      <c r="A12" s="20">
        <v>1009</v>
      </c>
      <c r="B12" s="14"/>
      <c r="C12" s="15" t="s">
        <v>26</v>
      </c>
      <c r="D12" s="16" t="s">
        <v>16</v>
      </c>
      <c r="E12" s="17">
        <v>128</v>
      </c>
      <c r="F12" s="18"/>
      <c r="G12" s="18">
        <f t="shared" si="0"/>
        <v>0</v>
      </c>
      <c r="H12" s="21"/>
      <c r="I12" s="21"/>
      <c r="J12" s="39"/>
      <c r="K12" s="86"/>
      <c r="L12" s="87"/>
      <c r="M12" s="94">
        <v>3009</v>
      </c>
      <c r="N12" s="99"/>
      <c r="O12" s="96" t="e">
        <f t="shared" si="1"/>
        <v>#DIV/0!</v>
      </c>
      <c r="P12" s="31"/>
      <c r="Q12" s="31"/>
      <c r="R12" s="31"/>
      <c r="S12" s="31"/>
    </row>
    <row r="13" spans="1:20" x14ac:dyDescent="0.3">
      <c r="A13" s="20">
        <v>1010</v>
      </c>
      <c r="B13" s="14"/>
      <c r="C13" s="15" t="s">
        <v>27</v>
      </c>
      <c r="D13" s="16" t="s">
        <v>16</v>
      </c>
      <c r="E13" s="17">
        <v>144</v>
      </c>
      <c r="F13" s="18"/>
      <c r="G13" s="18">
        <f t="shared" si="0"/>
        <v>0</v>
      </c>
      <c r="H13" s="21"/>
      <c r="I13" s="21"/>
      <c r="J13" s="39"/>
      <c r="K13" s="86"/>
      <c r="L13" s="87"/>
      <c r="M13" s="94">
        <v>3010</v>
      </c>
      <c r="N13" s="99"/>
      <c r="O13" s="96" t="e">
        <f t="shared" si="1"/>
        <v>#DIV/0!</v>
      </c>
      <c r="P13" s="31"/>
      <c r="Q13" s="31"/>
      <c r="R13" s="31"/>
      <c r="S13" s="31"/>
    </row>
    <row r="14" spans="1:20" x14ac:dyDescent="0.3">
      <c r="A14" s="20">
        <v>1011</v>
      </c>
      <c r="B14" s="14"/>
      <c r="C14" s="15" t="s">
        <v>28</v>
      </c>
      <c r="D14" s="16" t="s">
        <v>20</v>
      </c>
      <c r="E14" s="17">
        <v>130</v>
      </c>
      <c r="F14" s="18"/>
      <c r="G14" s="18">
        <f t="shared" si="0"/>
        <v>0</v>
      </c>
      <c r="H14" s="21"/>
      <c r="I14" s="21"/>
      <c r="J14" s="39"/>
      <c r="K14" s="86"/>
      <c r="L14" s="87"/>
      <c r="M14" s="94">
        <v>3011</v>
      </c>
      <c r="N14" s="99"/>
      <c r="O14" s="96" t="e">
        <f t="shared" si="1"/>
        <v>#DIV/0!</v>
      </c>
      <c r="P14" s="31"/>
      <c r="Q14" s="31"/>
      <c r="R14" s="31"/>
      <c r="S14" s="31"/>
    </row>
    <row r="15" spans="1:20" x14ac:dyDescent="0.3">
      <c r="A15" s="20">
        <v>1012</v>
      </c>
      <c r="B15" s="14"/>
      <c r="C15" s="15" t="s">
        <v>29</v>
      </c>
      <c r="D15" s="16" t="s">
        <v>20</v>
      </c>
      <c r="E15" s="17">
        <v>177</v>
      </c>
      <c r="F15" s="18"/>
      <c r="G15" s="18">
        <f t="shared" si="0"/>
        <v>0</v>
      </c>
      <c r="H15" s="21"/>
      <c r="I15" s="21"/>
      <c r="J15" s="39"/>
      <c r="K15" s="86"/>
      <c r="L15" s="87"/>
      <c r="M15" s="94">
        <v>3012</v>
      </c>
      <c r="N15" s="99"/>
      <c r="O15" s="96" t="e">
        <f t="shared" si="1"/>
        <v>#DIV/0!</v>
      </c>
      <c r="P15" s="31"/>
      <c r="Q15" s="31"/>
      <c r="R15" s="31"/>
      <c r="S15" s="31"/>
    </row>
    <row r="16" spans="1:20" x14ac:dyDescent="0.3">
      <c r="A16" s="20">
        <v>1013</v>
      </c>
      <c r="B16" s="14"/>
      <c r="C16" s="15" t="s">
        <v>30</v>
      </c>
      <c r="D16" s="16" t="s">
        <v>20</v>
      </c>
      <c r="E16" s="17">
        <v>193</v>
      </c>
      <c r="F16" s="18"/>
      <c r="G16" s="18">
        <f t="shared" si="0"/>
        <v>0</v>
      </c>
      <c r="H16" s="21"/>
      <c r="I16" s="21"/>
      <c r="J16" s="39"/>
      <c r="K16" s="86"/>
      <c r="L16" s="87"/>
      <c r="M16" s="94">
        <v>3013</v>
      </c>
      <c r="N16" s="99"/>
      <c r="O16" s="96" t="e">
        <f t="shared" si="1"/>
        <v>#DIV/0!</v>
      </c>
      <c r="P16" s="31"/>
      <c r="Q16" s="31"/>
      <c r="R16" s="31"/>
      <c r="S16" s="31"/>
    </row>
    <row r="17" spans="1:19" x14ac:dyDescent="0.3">
      <c r="A17" s="20">
        <v>1014</v>
      </c>
      <c r="B17" s="14"/>
      <c r="C17" s="15" t="s">
        <v>31</v>
      </c>
      <c r="D17" s="16" t="s">
        <v>20</v>
      </c>
      <c r="E17" s="17">
        <v>150</v>
      </c>
      <c r="F17" s="18"/>
      <c r="G17" s="18">
        <f t="shared" si="0"/>
        <v>0</v>
      </c>
      <c r="H17" s="21"/>
      <c r="I17" s="21"/>
      <c r="J17" s="39"/>
      <c r="K17" s="86"/>
      <c r="L17" s="87"/>
      <c r="M17" s="94">
        <v>3014</v>
      </c>
      <c r="N17" s="99"/>
      <c r="O17" s="96" t="e">
        <f t="shared" si="1"/>
        <v>#DIV/0!</v>
      </c>
      <c r="P17" s="31"/>
      <c r="Q17" s="31"/>
      <c r="R17" s="31"/>
      <c r="S17" s="31"/>
    </row>
    <row r="18" spans="1:19" x14ac:dyDescent="0.3">
      <c r="A18" s="20">
        <v>1015</v>
      </c>
      <c r="B18" s="14"/>
      <c r="C18" s="15" t="s">
        <v>32</v>
      </c>
      <c r="D18" s="16" t="s">
        <v>16</v>
      </c>
      <c r="E18" s="17">
        <v>137</v>
      </c>
      <c r="F18" s="18"/>
      <c r="G18" s="18">
        <f t="shared" si="0"/>
        <v>0</v>
      </c>
      <c r="H18" s="21"/>
      <c r="I18" s="21"/>
      <c r="J18" s="39"/>
      <c r="K18" s="86"/>
      <c r="L18" s="87"/>
      <c r="M18" s="94">
        <v>3015</v>
      </c>
      <c r="N18" s="99"/>
      <c r="O18" s="96" t="e">
        <f t="shared" si="1"/>
        <v>#DIV/0!</v>
      </c>
      <c r="P18" s="31"/>
      <c r="Q18" s="31"/>
      <c r="R18" s="31"/>
      <c r="S18" s="31"/>
    </row>
    <row r="19" spans="1:19" x14ac:dyDescent="0.3">
      <c r="A19" s="22">
        <v>1016</v>
      </c>
      <c r="B19" s="14"/>
      <c r="C19" s="15" t="s">
        <v>33</v>
      </c>
      <c r="D19" s="16" t="s">
        <v>20</v>
      </c>
      <c r="E19" s="17">
        <v>163</v>
      </c>
      <c r="F19" s="18"/>
      <c r="G19" s="18">
        <f t="shared" si="0"/>
        <v>0</v>
      </c>
      <c r="H19" s="21"/>
      <c r="I19" s="21"/>
      <c r="J19" s="39"/>
      <c r="K19" s="86"/>
      <c r="L19" s="87"/>
      <c r="M19" s="94">
        <v>3016</v>
      </c>
      <c r="N19" s="99"/>
      <c r="O19" s="96" t="e">
        <f t="shared" si="1"/>
        <v>#DIV/0!</v>
      </c>
      <c r="P19" s="31"/>
      <c r="Q19" s="31"/>
      <c r="R19" s="31"/>
      <c r="S19" s="31"/>
    </row>
    <row r="20" spans="1:19" x14ac:dyDescent="0.3">
      <c r="A20" s="22">
        <v>1017</v>
      </c>
      <c r="B20" s="14"/>
      <c r="C20" s="15" t="s">
        <v>34</v>
      </c>
      <c r="D20" s="16" t="s">
        <v>16</v>
      </c>
      <c r="E20" s="17">
        <v>126</v>
      </c>
      <c r="F20" s="18"/>
      <c r="G20" s="18">
        <f t="shared" si="0"/>
        <v>0</v>
      </c>
      <c r="H20" s="21"/>
      <c r="I20" s="21"/>
      <c r="J20" s="39"/>
      <c r="K20" s="86"/>
      <c r="L20" s="87"/>
      <c r="M20" s="94">
        <v>3017</v>
      </c>
      <c r="N20" s="99"/>
      <c r="O20" s="96" t="e">
        <f t="shared" si="1"/>
        <v>#DIV/0!</v>
      </c>
      <c r="P20" s="31"/>
      <c r="Q20" s="31"/>
      <c r="R20" s="31"/>
      <c r="S20" s="31"/>
    </row>
    <row r="21" spans="1:19" x14ac:dyDescent="0.3">
      <c r="A21" s="22">
        <v>1018</v>
      </c>
      <c r="B21" s="14"/>
      <c r="C21" s="15" t="s">
        <v>35</v>
      </c>
      <c r="D21" s="16" t="s">
        <v>20</v>
      </c>
      <c r="E21" s="17">
        <v>194</v>
      </c>
      <c r="F21" s="18"/>
      <c r="G21" s="18">
        <f t="shared" si="0"/>
        <v>0</v>
      </c>
      <c r="H21" s="21"/>
      <c r="I21" s="21"/>
      <c r="J21" s="39"/>
      <c r="K21" s="86"/>
      <c r="L21" s="87"/>
      <c r="M21" s="94">
        <v>3018</v>
      </c>
      <c r="N21" s="99"/>
      <c r="O21" s="96" t="e">
        <f t="shared" si="1"/>
        <v>#DIV/0!</v>
      </c>
      <c r="P21" s="31"/>
      <c r="Q21" s="31"/>
      <c r="R21" s="31"/>
      <c r="S21" s="31"/>
    </row>
    <row r="22" spans="1:19" x14ac:dyDescent="0.3">
      <c r="A22" s="22">
        <v>1019</v>
      </c>
      <c r="B22" s="14"/>
      <c r="C22" s="15" t="s">
        <v>36</v>
      </c>
      <c r="D22" s="16" t="s">
        <v>16</v>
      </c>
      <c r="E22" s="17">
        <v>162</v>
      </c>
      <c r="F22" s="18"/>
      <c r="G22" s="18">
        <f t="shared" si="0"/>
        <v>0</v>
      </c>
      <c r="H22" s="21"/>
      <c r="I22" s="21"/>
      <c r="J22" s="39"/>
      <c r="K22" s="86"/>
      <c r="L22" s="87"/>
      <c r="M22" s="94">
        <v>3019</v>
      </c>
      <c r="N22" s="99"/>
      <c r="O22" s="96" t="e">
        <f t="shared" si="1"/>
        <v>#DIV/0!</v>
      </c>
      <c r="P22" s="31"/>
      <c r="Q22" s="31"/>
      <c r="R22" s="31"/>
      <c r="S22" s="31"/>
    </row>
    <row r="23" spans="1:19" x14ac:dyDescent="0.3">
      <c r="A23" s="22">
        <v>1020</v>
      </c>
      <c r="B23" s="14"/>
      <c r="C23" s="15" t="s">
        <v>37</v>
      </c>
      <c r="D23" s="16" t="s">
        <v>16</v>
      </c>
      <c r="E23" s="17">
        <v>138</v>
      </c>
      <c r="F23" s="18"/>
      <c r="G23" s="18">
        <f t="shared" si="0"/>
        <v>0</v>
      </c>
      <c r="H23" s="21"/>
      <c r="I23" s="21"/>
      <c r="J23" s="39"/>
      <c r="K23" s="86"/>
      <c r="L23" s="87"/>
      <c r="M23" s="94">
        <v>3020</v>
      </c>
      <c r="N23" s="99"/>
      <c r="O23" s="96" t="e">
        <f t="shared" si="1"/>
        <v>#DIV/0!</v>
      </c>
      <c r="P23" s="31"/>
      <c r="Q23" s="31"/>
      <c r="R23" s="31"/>
      <c r="S23" s="31"/>
    </row>
    <row r="24" spans="1:19" x14ac:dyDescent="0.3">
      <c r="A24" s="22">
        <v>1021</v>
      </c>
      <c r="B24" s="14"/>
      <c r="C24" s="15" t="s">
        <v>38</v>
      </c>
      <c r="D24" s="16" t="s">
        <v>20</v>
      </c>
      <c r="E24" s="17">
        <v>140</v>
      </c>
      <c r="F24" s="18"/>
      <c r="G24" s="18">
        <f t="shared" si="0"/>
        <v>0</v>
      </c>
      <c r="H24" s="21"/>
      <c r="I24" s="21"/>
      <c r="J24" s="39"/>
      <c r="K24" s="86"/>
      <c r="L24" s="87"/>
      <c r="M24" s="94">
        <v>3021</v>
      </c>
      <c r="N24" s="99"/>
      <c r="O24" s="96" t="e">
        <f t="shared" si="1"/>
        <v>#DIV/0!</v>
      </c>
      <c r="P24" s="31"/>
      <c r="Q24" s="31"/>
      <c r="R24" s="31"/>
      <c r="S24" s="31"/>
    </row>
    <row r="25" spans="1:19" x14ac:dyDescent="0.3">
      <c r="A25" s="22">
        <v>1022</v>
      </c>
      <c r="B25" s="14"/>
      <c r="C25" s="15" t="s">
        <v>39</v>
      </c>
      <c r="D25" s="16" t="s">
        <v>16</v>
      </c>
      <c r="E25" s="17">
        <v>157</v>
      </c>
      <c r="F25" s="18"/>
      <c r="G25" s="18">
        <f t="shared" si="0"/>
        <v>0</v>
      </c>
      <c r="H25" s="21"/>
      <c r="I25" s="21"/>
      <c r="J25" s="39"/>
      <c r="K25" s="86"/>
      <c r="L25" s="87"/>
      <c r="M25" s="94">
        <v>3022</v>
      </c>
      <c r="N25" s="99"/>
      <c r="O25" s="96" t="e">
        <f t="shared" si="1"/>
        <v>#DIV/0!</v>
      </c>
      <c r="P25" s="31"/>
      <c r="Q25" s="31"/>
      <c r="R25" s="31"/>
      <c r="S25" s="31"/>
    </row>
    <row r="26" spans="1:19" x14ac:dyDescent="0.3">
      <c r="A26" s="22">
        <v>1023</v>
      </c>
      <c r="B26" s="14"/>
      <c r="C26" s="15" t="s">
        <v>40</v>
      </c>
      <c r="D26" s="16" t="s">
        <v>20</v>
      </c>
      <c r="E26" s="17">
        <v>191</v>
      </c>
      <c r="F26" s="18"/>
      <c r="G26" s="18">
        <f t="shared" si="0"/>
        <v>0</v>
      </c>
      <c r="H26" s="21"/>
      <c r="I26" s="21"/>
      <c r="J26" s="39"/>
      <c r="K26" s="86"/>
      <c r="L26" s="87"/>
      <c r="M26" s="94">
        <v>3023</v>
      </c>
      <c r="N26" s="99"/>
      <c r="O26" s="96" t="e">
        <f t="shared" si="1"/>
        <v>#DIV/0!</v>
      </c>
      <c r="P26" s="31"/>
      <c r="Q26" s="31"/>
      <c r="R26" s="31"/>
      <c r="S26" s="31"/>
    </row>
    <row r="27" spans="1:19" x14ac:dyDescent="0.3">
      <c r="A27" s="22">
        <v>1024</v>
      </c>
      <c r="B27" s="14"/>
      <c r="C27" s="15" t="s">
        <v>41</v>
      </c>
      <c r="D27" s="16" t="s">
        <v>16</v>
      </c>
      <c r="E27" s="17">
        <v>179</v>
      </c>
      <c r="F27" s="18"/>
      <c r="G27" s="18">
        <f t="shared" si="0"/>
        <v>0</v>
      </c>
      <c r="H27" s="21"/>
      <c r="I27" s="21"/>
      <c r="J27" s="39"/>
      <c r="K27" s="86"/>
      <c r="L27" s="87"/>
      <c r="M27" s="94">
        <v>3024</v>
      </c>
      <c r="N27" s="99"/>
      <c r="O27" s="96" t="e">
        <f t="shared" si="1"/>
        <v>#DIV/0!</v>
      </c>
      <c r="P27" s="31"/>
      <c r="Q27" s="31"/>
      <c r="R27" s="31"/>
      <c r="S27" s="31"/>
    </row>
    <row r="28" spans="1:19" x14ac:dyDescent="0.3">
      <c r="A28" s="22">
        <v>1025</v>
      </c>
      <c r="B28" s="14"/>
      <c r="C28" s="15" t="s">
        <v>42</v>
      </c>
      <c r="D28" s="16" t="s">
        <v>16</v>
      </c>
      <c r="E28" s="17">
        <v>139</v>
      </c>
      <c r="F28" s="18"/>
      <c r="G28" s="18">
        <f t="shared" si="0"/>
        <v>0</v>
      </c>
      <c r="H28" s="21"/>
      <c r="I28" s="21"/>
      <c r="J28" s="39"/>
      <c r="K28" s="86"/>
      <c r="L28" s="87"/>
      <c r="M28" s="94">
        <v>3025</v>
      </c>
      <c r="N28" s="99"/>
      <c r="O28" s="96" t="e">
        <f t="shared" si="1"/>
        <v>#DIV/0!</v>
      </c>
      <c r="P28" s="31"/>
      <c r="Q28" s="31"/>
      <c r="R28" s="31"/>
      <c r="S28" s="31"/>
    </row>
    <row r="29" spans="1:19" x14ac:dyDescent="0.3">
      <c r="A29" s="22">
        <v>1026</v>
      </c>
      <c r="B29" s="14"/>
      <c r="C29" s="15" t="s">
        <v>43</v>
      </c>
      <c r="D29" s="16" t="s">
        <v>16</v>
      </c>
      <c r="E29" s="17">
        <v>144</v>
      </c>
      <c r="F29" s="18"/>
      <c r="G29" s="18">
        <f t="shared" si="0"/>
        <v>0</v>
      </c>
      <c r="H29" s="21"/>
      <c r="I29" s="21"/>
      <c r="J29" s="39"/>
      <c r="K29" s="86"/>
      <c r="L29" s="87"/>
      <c r="M29" s="94">
        <v>3026</v>
      </c>
      <c r="N29" s="99"/>
      <c r="O29" s="96" t="e">
        <f t="shared" si="1"/>
        <v>#DIV/0!</v>
      </c>
      <c r="P29" s="31"/>
      <c r="Q29" s="31"/>
      <c r="R29" s="31"/>
      <c r="S29" s="31"/>
    </row>
    <row r="30" spans="1:19" x14ac:dyDescent="0.3">
      <c r="A30" s="22">
        <v>1027</v>
      </c>
      <c r="B30" s="14"/>
      <c r="C30" s="15" t="s">
        <v>44</v>
      </c>
      <c r="D30" s="16" t="s">
        <v>20</v>
      </c>
      <c r="E30" s="17">
        <v>170</v>
      </c>
      <c r="F30" s="18"/>
      <c r="G30" s="18">
        <f t="shared" si="0"/>
        <v>0</v>
      </c>
      <c r="H30" s="21"/>
      <c r="I30" s="21"/>
      <c r="J30" s="39"/>
      <c r="K30" s="86"/>
      <c r="L30" s="87"/>
      <c r="M30" s="94">
        <v>3027</v>
      </c>
      <c r="N30" s="99"/>
      <c r="O30" s="96" t="e">
        <f t="shared" si="1"/>
        <v>#DIV/0!</v>
      </c>
      <c r="P30" s="31"/>
      <c r="Q30" s="31"/>
      <c r="R30" s="31"/>
      <c r="S30" s="31"/>
    </row>
    <row r="31" spans="1:19" x14ac:dyDescent="0.3">
      <c r="A31" s="22">
        <v>1028</v>
      </c>
      <c r="B31" s="14"/>
      <c r="C31" s="15" t="s">
        <v>45</v>
      </c>
      <c r="D31" s="16" t="s">
        <v>20</v>
      </c>
      <c r="E31" s="17">
        <v>173</v>
      </c>
      <c r="F31" s="18"/>
      <c r="G31" s="18">
        <f t="shared" si="0"/>
        <v>0</v>
      </c>
      <c r="H31" s="21"/>
      <c r="I31" s="21"/>
      <c r="J31" s="39"/>
      <c r="K31" s="86"/>
      <c r="L31" s="87"/>
      <c r="M31" s="94">
        <v>3028</v>
      </c>
      <c r="N31" s="99"/>
      <c r="O31" s="96" t="e">
        <f t="shared" si="1"/>
        <v>#DIV/0!</v>
      </c>
      <c r="P31" s="31"/>
      <c r="Q31" s="31"/>
      <c r="R31" s="31"/>
      <c r="S31" s="31"/>
    </row>
    <row r="32" spans="1:19" x14ac:dyDescent="0.3">
      <c r="A32" s="22">
        <v>1029</v>
      </c>
      <c r="B32" s="14"/>
      <c r="C32" s="15" t="s">
        <v>46</v>
      </c>
      <c r="D32" s="16" t="s">
        <v>16</v>
      </c>
      <c r="E32" s="17">
        <v>166</v>
      </c>
      <c r="F32" s="18"/>
      <c r="G32" s="18">
        <f t="shared" si="0"/>
        <v>0</v>
      </c>
      <c r="H32" s="21"/>
      <c r="I32" s="21"/>
      <c r="J32" s="39"/>
      <c r="K32" s="86"/>
      <c r="L32" s="87"/>
      <c r="M32" s="94">
        <v>3029</v>
      </c>
      <c r="N32" s="99"/>
      <c r="O32" s="96" t="e">
        <f t="shared" si="1"/>
        <v>#DIV/0!</v>
      </c>
      <c r="P32" s="31"/>
      <c r="Q32" s="31"/>
      <c r="R32" s="31"/>
      <c r="S32" s="31"/>
    </row>
    <row r="33" spans="1:19" x14ac:dyDescent="0.3">
      <c r="A33" s="22">
        <v>1030</v>
      </c>
      <c r="B33" s="14"/>
      <c r="C33" s="15" t="s">
        <v>47</v>
      </c>
      <c r="D33" s="16" t="s">
        <v>16</v>
      </c>
      <c r="E33" s="17">
        <v>141</v>
      </c>
      <c r="F33" s="18"/>
      <c r="G33" s="18">
        <f t="shared" si="0"/>
        <v>0</v>
      </c>
      <c r="H33" s="21"/>
      <c r="I33" s="21"/>
      <c r="J33" s="39"/>
      <c r="K33" s="86"/>
      <c r="L33" s="87"/>
      <c r="M33" s="94">
        <v>3030</v>
      </c>
      <c r="N33" s="99"/>
      <c r="O33" s="96" t="e">
        <f t="shared" si="1"/>
        <v>#DIV/0!</v>
      </c>
      <c r="P33" s="31"/>
      <c r="Q33" s="31"/>
      <c r="R33" s="31"/>
      <c r="S33" s="31"/>
    </row>
    <row r="34" spans="1:19" x14ac:dyDescent="0.3">
      <c r="A34" s="22">
        <v>1031</v>
      </c>
      <c r="B34" s="14"/>
      <c r="C34" s="15" t="s">
        <v>48</v>
      </c>
      <c r="D34" s="16" t="s">
        <v>20</v>
      </c>
      <c r="E34" s="17">
        <v>159</v>
      </c>
      <c r="F34" s="18"/>
      <c r="G34" s="18">
        <f t="shared" si="0"/>
        <v>0</v>
      </c>
      <c r="H34" s="21"/>
      <c r="I34" s="21"/>
      <c r="J34" s="39"/>
      <c r="K34" s="86"/>
      <c r="L34" s="87"/>
      <c r="M34" s="94">
        <v>3031</v>
      </c>
      <c r="N34" s="99"/>
      <c r="O34" s="96" t="e">
        <f t="shared" si="1"/>
        <v>#DIV/0!</v>
      </c>
      <c r="P34" s="31"/>
      <c r="Q34" s="31"/>
      <c r="R34" s="31"/>
      <c r="S34" s="31"/>
    </row>
    <row r="35" spans="1:19" x14ac:dyDescent="0.3">
      <c r="A35" s="22">
        <v>1032</v>
      </c>
      <c r="B35" s="14"/>
      <c r="C35" s="15" t="s">
        <v>49</v>
      </c>
      <c r="D35" s="16" t="s">
        <v>16</v>
      </c>
      <c r="E35" s="17">
        <v>173</v>
      </c>
      <c r="F35" s="18"/>
      <c r="G35" s="18">
        <f t="shared" si="0"/>
        <v>0</v>
      </c>
      <c r="H35" s="21"/>
      <c r="I35" s="21"/>
      <c r="J35" s="39"/>
      <c r="K35" s="86"/>
      <c r="L35" s="87"/>
      <c r="M35" s="94">
        <v>3032</v>
      </c>
      <c r="N35" s="99"/>
      <c r="O35" s="96" t="e">
        <f t="shared" si="1"/>
        <v>#DIV/0!</v>
      </c>
      <c r="P35" s="31"/>
      <c r="Q35" s="31"/>
      <c r="R35" s="31"/>
      <c r="S35" s="31"/>
    </row>
    <row r="36" spans="1:19" x14ac:dyDescent="0.3">
      <c r="A36" s="22">
        <v>1033</v>
      </c>
      <c r="B36" s="14"/>
      <c r="C36" s="15" t="s">
        <v>50</v>
      </c>
      <c r="D36" s="16" t="s">
        <v>16</v>
      </c>
      <c r="E36" s="17">
        <v>170</v>
      </c>
      <c r="F36" s="18"/>
      <c r="G36" s="18">
        <f t="shared" si="0"/>
        <v>0</v>
      </c>
      <c r="H36" s="21"/>
      <c r="I36" s="21"/>
      <c r="J36" s="39"/>
      <c r="K36" s="86"/>
      <c r="L36" s="87"/>
      <c r="M36" s="94">
        <v>3033</v>
      </c>
      <c r="N36" s="99"/>
      <c r="O36" s="96" t="e">
        <f t="shared" si="1"/>
        <v>#DIV/0!</v>
      </c>
      <c r="P36" s="31"/>
      <c r="Q36" s="31"/>
      <c r="R36" s="31"/>
      <c r="S36" s="31"/>
    </row>
    <row r="37" spans="1:19" x14ac:dyDescent="0.3">
      <c r="A37" s="22">
        <v>1034</v>
      </c>
      <c r="B37" s="14"/>
      <c r="C37" s="15" t="s">
        <v>51</v>
      </c>
      <c r="D37" s="16" t="s">
        <v>16</v>
      </c>
      <c r="E37" s="17">
        <v>171</v>
      </c>
      <c r="F37" s="18"/>
      <c r="G37" s="18">
        <f t="shared" si="0"/>
        <v>0</v>
      </c>
      <c r="H37" s="21"/>
      <c r="I37" s="21"/>
      <c r="J37" s="39"/>
      <c r="K37" s="86"/>
      <c r="L37" s="87"/>
      <c r="M37" s="94">
        <v>3034</v>
      </c>
      <c r="N37" s="99"/>
      <c r="O37" s="96" t="e">
        <f t="shared" si="1"/>
        <v>#DIV/0!</v>
      </c>
      <c r="P37" s="31"/>
      <c r="Q37" s="31"/>
      <c r="R37" s="31"/>
      <c r="S37" s="31"/>
    </row>
    <row r="38" spans="1:19" x14ac:dyDescent="0.3">
      <c r="A38" s="22">
        <v>1035</v>
      </c>
      <c r="B38" s="14"/>
      <c r="C38" s="15" t="s">
        <v>52</v>
      </c>
      <c r="D38" s="16" t="s">
        <v>20</v>
      </c>
      <c r="E38" s="17">
        <v>152</v>
      </c>
      <c r="F38" s="18"/>
      <c r="G38" s="18">
        <f t="shared" si="0"/>
        <v>0</v>
      </c>
      <c r="H38" s="21"/>
      <c r="I38" s="21"/>
      <c r="J38" s="39"/>
      <c r="K38" s="86"/>
      <c r="L38" s="87"/>
      <c r="M38" s="94">
        <v>3035</v>
      </c>
      <c r="N38" s="99"/>
      <c r="O38" s="96" t="e">
        <f t="shared" si="1"/>
        <v>#DIV/0!</v>
      </c>
      <c r="P38" s="31"/>
      <c r="Q38" s="31"/>
      <c r="R38" s="31"/>
      <c r="S38" s="31"/>
    </row>
    <row r="39" spans="1:19" x14ac:dyDescent="0.3">
      <c r="A39" s="22">
        <v>1036</v>
      </c>
      <c r="B39" s="14"/>
      <c r="C39" s="15" t="s">
        <v>53</v>
      </c>
      <c r="D39" s="16" t="s">
        <v>16</v>
      </c>
      <c r="E39" s="17">
        <v>147</v>
      </c>
      <c r="F39" s="18"/>
      <c r="G39" s="18">
        <f>IFERROR(ROUNDDOWN(H39/I39,0),0)</f>
        <v>0</v>
      </c>
      <c r="H39" s="21"/>
      <c r="I39" s="21"/>
      <c r="J39" s="39"/>
      <c r="K39" s="86"/>
      <c r="L39" s="87"/>
      <c r="M39" s="94">
        <v>3036</v>
      </c>
      <c r="N39" s="99"/>
      <c r="O39" s="96" t="e">
        <f t="shared" si="1"/>
        <v>#DIV/0!</v>
      </c>
      <c r="P39" s="31"/>
      <c r="Q39" s="31"/>
      <c r="R39" s="31"/>
      <c r="S39" s="31"/>
    </row>
    <row r="40" spans="1:19" x14ac:dyDescent="0.3">
      <c r="A40" s="22">
        <v>1037</v>
      </c>
      <c r="B40" s="14"/>
      <c r="C40" s="15" t="s">
        <v>54</v>
      </c>
      <c r="D40" s="16" t="s">
        <v>16</v>
      </c>
      <c r="E40" s="17">
        <v>163</v>
      </c>
      <c r="F40" s="18"/>
      <c r="G40" s="18">
        <f t="shared" ref="G40:G81" si="2">IFERROR(ROUNDDOWN(H40/I40,0),0)</f>
        <v>0</v>
      </c>
      <c r="H40" s="21"/>
      <c r="I40" s="21"/>
      <c r="J40" s="39"/>
      <c r="K40" s="86"/>
      <c r="L40" s="87"/>
      <c r="M40" s="94">
        <v>3037</v>
      </c>
      <c r="N40" s="99"/>
      <c r="O40" s="96" t="e">
        <f t="shared" si="1"/>
        <v>#DIV/0!</v>
      </c>
      <c r="P40" s="31"/>
      <c r="Q40" s="31"/>
      <c r="R40" s="31"/>
      <c r="S40" s="31"/>
    </row>
    <row r="41" spans="1:19" x14ac:dyDescent="0.3">
      <c r="A41" s="22">
        <v>1038</v>
      </c>
      <c r="B41" s="14"/>
      <c r="C41" s="15" t="s">
        <v>55</v>
      </c>
      <c r="D41" s="16" t="s">
        <v>16</v>
      </c>
      <c r="E41" s="17">
        <v>183</v>
      </c>
      <c r="F41" s="18"/>
      <c r="G41" s="18">
        <f t="shared" si="2"/>
        <v>0</v>
      </c>
      <c r="H41" s="21"/>
      <c r="I41" s="21"/>
      <c r="J41" s="39"/>
      <c r="K41" s="86"/>
      <c r="L41" s="87"/>
      <c r="M41" s="94">
        <v>3038</v>
      </c>
      <c r="N41" s="99"/>
      <c r="O41" s="96" t="e">
        <f t="shared" si="1"/>
        <v>#DIV/0!</v>
      </c>
      <c r="P41" s="31"/>
      <c r="Q41" s="31"/>
      <c r="R41" s="31"/>
      <c r="S41" s="31"/>
    </row>
    <row r="42" spans="1:19" x14ac:dyDescent="0.3">
      <c r="A42" s="22">
        <v>1039</v>
      </c>
      <c r="B42" s="14"/>
      <c r="C42" s="15" t="s">
        <v>56</v>
      </c>
      <c r="D42" s="16" t="s">
        <v>16</v>
      </c>
      <c r="E42" s="17">
        <v>173</v>
      </c>
      <c r="F42" s="18"/>
      <c r="G42" s="18">
        <f t="shared" si="2"/>
        <v>0</v>
      </c>
      <c r="H42" s="21"/>
      <c r="I42" s="21"/>
      <c r="J42" s="39"/>
      <c r="K42" s="86"/>
      <c r="L42" s="87"/>
      <c r="M42" s="94">
        <v>3039</v>
      </c>
      <c r="N42" s="99"/>
      <c r="O42" s="96" t="e">
        <f t="shared" si="1"/>
        <v>#DIV/0!</v>
      </c>
      <c r="P42" s="31"/>
      <c r="Q42" s="31"/>
      <c r="R42" s="31"/>
      <c r="S42" s="31"/>
    </row>
    <row r="43" spans="1:19" x14ac:dyDescent="0.3">
      <c r="A43" s="22">
        <v>1040</v>
      </c>
      <c r="B43" s="14"/>
      <c r="C43" s="15" t="s">
        <v>57</v>
      </c>
      <c r="D43" s="16" t="s">
        <v>16</v>
      </c>
      <c r="E43" s="17">
        <v>131</v>
      </c>
      <c r="F43" s="18"/>
      <c r="G43" s="18">
        <f t="shared" si="2"/>
        <v>0</v>
      </c>
      <c r="H43" s="21"/>
      <c r="I43" s="21"/>
      <c r="J43" s="39"/>
      <c r="K43" s="86"/>
      <c r="L43" s="87"/>
      <c r="M43" s="94">
        <v>3040</v>
      </c>
      <c r="N43" s="99"/>
      <c r="O43" s="96" t="e">
        <f t="shared" si="1"/>
        <v>#DIV/0!</v>
      </c>
      <c r="P43" s="31"/>
      <c r="Q43" s="31"/>
      <c r="R43" s="31"/>
      <c r="S43" s="31"/>
    </row>
    <row r="44" spans="1:19" x14ac:dyDescent="0.3">
      <c r="A44" s="22">
        <v>1041</v>
      </c>
      <c r="B44" s="14"/>
      <c r="C44" s="15" t="s">
        <v>58</v>
      </c>
      <c r="D44" s="16" t="s">
        <v>20</v>
      </c>
      <c r="E44" s="17">
        <v>158</v>
      </c>
      <c r="F44" s="18"/>
      <c r="G44" s="18">
        <f t="shared" si="2"/>
        <v>0</v>
      </c>
      <c r="H44" s="21"/>
      <c r="I44" s="21"/>
      <c r="J44" s="39"/>
      <c r="K44" s="86"/>
      <c r="L44" s="87"/>
      <c r="M44" s="94">
        <v>3041</v>
      </c>
      <c r="N44" s="99"/>
      <c r="O44" s="96" t="e">
        <f t="shared" si="1"/>
        <v>#DIV/0!</v>
      </c>
      <c r="P44" s="31"/>
      <c r="Q44" s="31"/>
      <c r="R44" s="31"/>
      <c r="S44" s="31"/>
    </row>
    <row r="45" spans="1:19" x14ac:dyDescent="0.3">
      <c r="A45" s="22">
        <v>1042</v>
      </c>
      <c r="B45" s="14"/>
      <c r="C45" s="15" t="s">
        <v>59</v>
      </c>
      <c r="D45" s="16" t="s">
        <v>20</v>
      </c>
      <c r="E45" s="17">
        <v>168</v>
      </c>
      <c r="F45" s="18"/>
      <c r="G45" s="18">
        <f t="shared" si="2"/>
        <v>0</v>
      </c>
      <c r="H45" s="21"/>
      <c r="I45" s="21"/>
      <c r="J45" s="39"/>
      <c r="K45" s="86"/>
      <c r="L45" s="87"/>
      <c r="M45" s="94">
        <v>3042</v>
      </c>
      <c r="N45" s="99"/>
      <c r="O45" s="96" t="e">
        <f t="shared" si="1"/>
        <v>#DIV/0!</v>
      </c>
      <c r="P45" s="31"/>
      <c r="Q45" s="31"/>
      <c r="R45" s="31"/>
      <c r="S45" s="31"/>
    </row>
    <row r="46" spans="1:19" x14ac:dyDescent="0.3">
      <c r="A46" s="22">
        <v>1043</v>
      </c>
      <c r="B46" s="14"/>
      <c r="C46" s="15" t="s">
        <v>60</v>
      </c>
      <c r="D46" s="16" t="s">
        <v>20</v>
      </c>
      <c r="E46" s="17">
        <v>187</v>
      </c>
      <c r="F46" s="18"/>
      <c r="G46" s="18">
        <f t="shared" si="2"/>
        <v>0</v>
      </c>
      <c r="H46" s="21"/>
      <c r="I46" s="21"/>
      <c r="J46" s="39"/>
      <c r="K46" s="86"/>
      <c r="L46" s="87"/>
      <c r="M46" s="94">
        <v>3043</v>
      </c>
      <c r="N46" s="99"/>
      <c r="O46" s="96" t="e">
        <f t="shared" si="1"/>
        <v>#DIV/0!</v>
      </c>
      <c r="P46" s="31"/>
      <c r="Q46" s="31"/>
      <c r="R46" s="31"/>
      <c r="S46" s="31"/>
    </row>
    <row r="47" spans="1:19" x14ac:dyDescent="0.3">
      <c r="A47" s="22">
        <v>1044</v>
      </c>
      <c r="B47" s="14"/>
      <c r="C47" s="15" t="s">
        <v>61</v>
      </c>
      <c r="D47" s="16" t="s">
        <v>16</v>
      </c>
      <c r="E47" s="17">
        <v>184</v>
      </c>
      <c r="F47" s="18"/>
      <c r="G47" s="18">
        <f t="shared" si="2"/>
        <v>0</v>
      </c>
      <c r="H47" s="21"/>
      <c r="I47" s="21"/>
      <c r="J47" s="39"/>
      <c r="K47" s="86"/>
      <c r="L47" s="87"/>
      <c r="M47" s="94">
        <v>3044</v>
      </c>
      <c r="N47" s="99"/>
      <c r="O47" s="96" t="e">
        <f t="shared" si="1"/>
        <v>#DIV/0!</v>
      </c>
      <c r="P47" s="31"/>
      <c r="Q47" s="31"/>
      <c r="R47" s="31"/>
      <c r="S47" s="31"/>
    </row>
    <row r="48" spans="1:19" x14ac:dyDescent="0.3">
      <c r="A48" s="22">
        <v>1045</v>
      </c>
      <c r="B48" s="14"/>
      <c r="C48" s="15" t="s">
        <v>62</v>
      </c>
      <c r="D48" s="16" t="s">
        <v>16</v>
      </c>
      <c r="E48" s="17">
        <v>138</v>
      </c>
      <c r="F48" s="18"/>
      <c r="G48" s="18">
        <f t="shared" si="2"/>
        <v>0</v>
      </c>
      <c r="H48" s="21"/>
      <c r="I48" s="21"/>
      <c r="J48" s="39"/>
      <c r="K48" s="86"/>
      <c r="L48" s="87"/>
      <c r="M48" s="94">
        <v>3045</v>
      </c>
      <c r="N48" s="99"/>
      <c r="O48" s="96" t="e">
        <f t="shared" si="1"/>
        <v>#DIV/0!</v>
      </c>
      <c r="P48" s="31"/>
      <c r="Q48" s="31"/>
      <c r="R48" s="31"/>
      <c r="S48" s="31"/>
    </row>
    <row r="49" spans="1:19" x14ac:dyDescent="0.3">
      <c r="A49" s="22">
        <v>1046</v>
      </c>
      <c r="B49" s="14"/>
      <c r="C49" s="15" t="s">
        <v>63</v>
      </c>
      <c r="D49" s="16" t="s">
        <v>20</v>
      </c>
      <c r="E49" s="17">
        <v>149</v>
      </c>
      <c r="F49" s="18"/>
      <c r="G49" s="18">
        <f t="shared" si="2"/>
        <v>0</v>
      </c>
      <c r="H49" s="21"/>
      <c r="I49" s="21"/>
      <c r="J49" s="39"/>
      <c r="K49" s="86"/>
      <c r="L49" s="87"/>
      <c r="M49" s="94">
        <v>3046</v>
      </c>
      <c r="N49" s="99"/>
      <c r="O49" s="96" t="e">
        <f t="shared" si="1"/>
        <v>#DIV/0!</v>
      </c>
      <c r="P49" s="31"/>
      <c r="Q49" s="31"/>
      <c r="R49" s="31"/>
      <c r="S49" s="31"/>
    </row>
    <row r="50" spans="1:19" x14ac:dyDescent="0.3">
      <c r="A50" s="22">
        <v>1047</v>
      </c>
      <c r="B50" s="14"/>
      <c r="C50" s="15" t="s">
        <v>64</v>
      </c>
      <c r="D50" s="16" t="s">
        <v>20</v>
      </c>
      <c r="E50" s="17">
        <v>168</v>
      </c>
      <c r="F50" s="18"/>
      <c r="G50" s="18">
        <f t="shared" si="2"/>
        <v>0</v>
      </c>
      <c r="H50" s="21"/>
      <c r="I50" s="21"/>
      <c r="J50" s="39"/>
      <c r="K50" s="86"/>
      <c r="L50" s="87"/>
      <c r="M50" s="94">
        <v>3047</v>
      </c>
      <c r="N50" s="99"/>
      <c r="O50" s="96" t="e">
        <f t="shared" si="1"/>
        <v>#DIV/0!</v>
      </c>
      <c r="P50" s="31"/>
      <c r="Q50" s="31"/>
      <c r="R50" s="31"/>
      <c r="S50" s="31"/>
    </row>
    <row r="51" spans="1:19" x14ac:dyDescent="0.3">
      <c r="A51" s="22">
        <v>1048</v>
      </c>
      <c r="B51" s="14"/>
      <c r="C51" s="15" t="s">
        <v>65</v>
      </c>
      <c r="D51" s="16" t="s">
        <v>20</v>
      </c>
      <c r="E51" s="17">
        <v>176</v>
      </c>
      <c r="F51" s="18"/>
      <c r="G51" s="18">
        <f t="shared" si="2"/>
        <v>0</v>
      </c>
      <c r="H51" s="21"/>
      <c r="I51" s="21"/>
      <c r="J51" s="39"/>
      <c r="K51" s="86"/>
      <c r="L51" s="87"/>
      <c r="M51" s="94">
        <v>3048</v>
      </c>
      <c r="N51" s="99"/>
      <c r="O51" s="96" t="e">
        <f t="shared" si="1"/>
        <v>#DIV/0!</v>
      </c>
      <c r="P51" s="31"/>
      <c r="Q51" s="31"/>
      <c r="R51" s="31"/>
      <c r="S51" s="31"/>
    </row>
    <row r="52" spans="1:19" x14ac:dyDescent="0.3">
      <c r="A52" s="22">
        <v>1049</v>
      </c>
      <c r="B52" s="14"/>
      <c r="C52" s="15" t="s">
        <v>66</v>
      </c>
      <c r="D52" s="16" t="s">
        <v>20</v>
      </c>
      <c r="E52" s="17">
        <v>192</v>
      </c>
      <c r="F52" s="18"/>
      <c r="G52" s="18">
        <f t="shared" si="2"/>
        <v>0</v>
      </c>
      <c r="H52" s="21"/>
      <c r="I52" s="21"/>
      <c r="J52" s="39"/>
      <c r="K52" s="86"/>
      <c r="L52" s="87"/>
      <c r="M52" s="94">
        <v>3049</v>
      </c>
      <c r="N52" s="99"/>
      <c r="O52" s="96" t="e">
        <f t="shared" si="1"/>
        <v>#DIV/0!</v>
      </c>
      <c r="P52" s="31"/>
      <c r="Q52" s="31"/>
      <c r="R52" s="31"/>
      <c r="S52" s="31"/>
    </row>
    <row r="53" spans="1:19" x14ac:dyDescent="0.3">
      <c r="A53" s="22">
        <v>1050</v>
      </c>
      <c r="B53" s="14"/>
      <c r="C53" s="15" t="s">
        <v>67</v>
      </c>
      <c r="D53" s="16" t="s">
        <v>16</v>
      </c>
      <c r="E53" s="17">
        <v>133</v>
      </c>
      <c r="F53" s="18"/>
      <c r="G53" s="18">
        <f t="shared" si="2"/>
        <v>0</v>
      </c>
      <c r="H53" s="21"/>
      <c r="I53" s="21"/>
      <c r="J53" s="39"/>
      <c r="K53" s="86"/>
      <c r="L53" s="87"/>
      <c r="M53" s="94">
        <v>3050</v>
      </c>
      <c r="N53" s="99"/>
      <c r="O53" s="96" t="e">
        <f t="shared" si="1"/>
        <v>#DIV/0!</v>
      </c>
      <c r="P53" s="31"/>
      <c r="Q53" s="31"/>
      <c r="R53" s="31"/>
      <c r="S53" s="31"/>
    </row>
    <row r="54" spans="1:19" x14ac:dyDescent="0.3">
      <c r="A54" s="22">
        <v>1051</v>
      </c>
      <c r="B54" s="14"/>
      <c r="C54" s="15" t="s">
        <v>68</v>
      </c>
      <c r="D54" s="16" t="s">
        <v>20</v>
      </c>
      <c r="E54" s="17">
        <v>173</v>
      </c>
      <c r="F54" s="18"/>
      <c r="G54" s="18">
        <f t="shared" si="2"/>
        <v>0</v>
      </c>
      <c r="H54" s="21"/>
      <c r="I54" s="21"/>
      <c r="J54" s="39"/>
      <c r="K54" s="86"/>
      <c r="L54" s="87"/>
      <c r="M54" s="94">
        <v>3051</v>
      </c>
      <c r="N54" s="99"/>
      <c r="O54" s="96" t="e">
        <f t="shared" si="1"/>
        <v>#DIV/0!</v>
      </c>
      <c r="P54" s="31"/>
      <c r="Q54" s="31"/>
      <c r="R54" s="31"/>
      <c r="S54" s="31"/>
    </row>
    <row r="55" spans="1:19" x14ac:dyDescent="0.3">
      <c r="A55" s="22">
        <v>1052</v>
      </c>
      <c r="B55" s="14"/>
      <c r="C55" s="15" t="s">
        <v>69</v>
      </c>
      <c r="D55" s="16" t="s">
        <v>20</v>
      </c>
      <c r="E55" s="17">
        <v>180</v>
      </c>
      <c r="F55" s="18"/>
      <c r="G55" s="18">
        <f t="shared" si="2"/>
        <v>0</v>
      </c>
      <c r="H55" s="21"/>
      <c r="I55" s="21"/>
      <c r="J55" s="39"/>
      <c r="K55" s="86"/>
      <c r="L55" s="87"/>
      <c r="M55" s="94">
        <v>3052</v>
      </c>
      <c r="N55" s="99"/>
      <c r="O55" s="96" t="e">
        <f t="shared" si="1"/>
        <v>#DIV/0!</v>
      </c>
      <c r="P55" s="31"/>
      <c r="Q55" s="31"/>
      <c r="R55" s="31"/>
      <c r="S55" s="31"/>
    </row>
    <row r="56" spans="1:19" x14ac:dyDescent="0.3">
      <c r="A56" s="22">
        <v>1053</v>
      </c>
      <c r="B56" s="14"/>
      <c r="C56" s="15" t="s">
        <v>70</v>
      </c>
      <c r="D56" s="16" t="s">
        <v>16</v>
      </c>
      <c r="E56" s="17">
        <v>184</v>
      </c>
      <c r="F56" s="18"/>
      <c r="G56" s="18">
        <f t="shared" si="2"/>
        <v>0</v>
      </c>
      <c r="H56" s="21"/>
      <c r="I56" s="21"/>
      <c r="J56" s="39"/>
      <c r="K56" s="86"/>
      <c r="L56" s="87"/>
      <c r="M56" s="94">
        <v>3053</v>
      </c>
      <c r="N56" s="99"/>
      <c r="O56" s="96" t="e">
        <f t="shared" si="1"/>
        <v>#DIV/0!</v>
      </c>
      <c r="P56" s="31"/>
      <c r="Q56" s="31"/>
      <c r="R56" s="31"/>
      <c r="S56" s="31"/>
    </row>
    <row r="57" spans="1:19" x14ac:dyDescent="0.3">
      <c r="A57" s="22">
        <v>1054</v>
      </c>
      <c r="B57" s="14"/>
      <c r="C57" s="15" t="s">
        <v>71</v>
      </c>
      <c r="D57" s="16" t="s">
        <v>16</v>
      </c>
      <c r="E57" s="17">
        <v>132</v>
      </c>
      <c r="F57" s="18"/>
      <c r="G57" s="18">
        <f t="shared" si="2"/>
        <v>0</v>
      </c>
      <c r="H57" s="21"/>
      <c r="I57" s="21"/>
      <c r="J57" s="39"/>
      <c r="K57" s="86"/>
      <c r="L57" s="87"/>
      <c r="M57" s="94">
        <v>3054</v>
      </c>
      <c r="N57" s="99"/>
      <c r="O57" s="96" t="e">
        <f t="shared" si="1"/>
        <v>#DIV/0!</v>
      </c>
      <c r="P57" s="31"/>
      <c r="Q57" s="31"/>
      <c r="R57" s="31"/>
      <c r="S57" s="31"/>
    </row>
    <row r="58" spans="1:19" x14ac:dyDescent="0.3">
      <c r="A58" s="22">
        <v>1055</v>
      </c>
      <c r="B58" s="14"/>
      <c r="C58" s="15" t="s">
        <v>72</v>
      </c>
      <c r="D58" s="16" t="s">
        <v>20</v>
      </c>
      <c r="E58" s="17">
        <v>159</v>
      </c>
      <c r="F58" s="18"/>
      <c r="G58" s="18">
        <f t="shared" si="2"/>
        <v>0</v>
      </c>
      <c r="H58" s="21"/>
      <c r="I58" s="21"/>
      <c r="J58" s="39"/>
      <c r="K58" s="86"/>
      <c r="L58" s="87"/>
      <c r="M58" s="94">
        <v>3055</v>
      </c>
      <c r="N58" s="99"/>
      <c r="O58" s="96" t="e">
        <f t="shared" si="1"/>
        <v>#DIV/0!</v>
      </c>
      <c r="P58" s="31"/>
      <c r="Q58" s="31"/>
      <c r="R58" s="31"/>
      <c r="S58" s="31"/>
    </row>
    <row r="59" spans="1:19" x14ac:dyDescent="0.3">
      <c r="A59" s="22">
        <v>1056</v>
      </c>
      <c r="B59" s="14"/>
      <c r="C59" s="15" t="s">
        <v>73</v>
      </c>
      <c r="D59" s="16" t="s">
        <v>20</v>
      </c>
      <c r="E59" s="17">
        <v>177</v>
      </c>
      <c r="F59" s="18"/>
      <c r="G59" s="18">
        <f t="shared" si="2"/>
        <v>0</v>
      </c>
      <c r="H59" s="21"/>
      <c r="I59" s="21"/>
      <c r="J59" s="39"/>
      <c r="K59" s="86"/>
      <c r="L59" s="87"/>
      <c r="M59" s="94">
        <v>3056</v>
      </c>
      <c r="N59" s="99"/>
      <c r="O59" s="96" t="e">
        <f t="shared" si="1"/>
        <v>#DIV/0!</v>
      </c>
      <c r="P59" s="31"/>
      <c r="Q59" s="31"/>
      <c r="R59" s="31"/>
      <c r="S59" s="31"/>
    </row>
    <row r="60" spans="1:19" x14ac:dyDescent="0.3">
      <c r="A60" s="22">
        <v>1057</v>
      </c>
      <c r="B60" s="14"/>
      <c r="C60" s="15" t="s">
        <v>74</v>
      </c>
      <c r="D60" s="16" t="s">
        <v>20</v>
      </c>
      <c r="E60" s="17">
        <v>177</v>
      </c>
      <c r="F60" s="18"/>
      <c r="G60" s="18">
        <f t="shared" si="2"/>
        <v>0</v>
      </c>
      <c r="H60" s="21"/>
      <c r="I60" s="21"/>
      <c r="J60" s="39"/>
      <c r="K60" s="86"/>
      <c r="L60" s="87"/>
      <c r="M60" s="94">
        <v>3057</v>
      </c>
      <c r="N60" s="99"/>
      <c r="O60" s="96" t="e">
        <f t="shared" si="1"/>
        <v>#DIV/0!</v>
      </c>
      <c r="P60" s="31"/>
      <c r="Q60" s="31"/>
      <c r="R60" s="31"/>
      <c r="S60" s="31"/>
    </row>
    <row r="61" spans="1:19" x14ac:dyDescent="0.3">
      <c r="A61" s="22">
        <v>1058</v>
      </c>
      <c r="B61" s="14"/>
      <c r="C61" s="15" t="s">
        <v>75</v>
      </c>
      <c r="D61" s="16" t="s">
        <v>16</v>
      </c>
      <c r="E61" s="17">
        <v>174</v>
      </c>
      <c r="F61" s="18"/>
      <c r="G61" s="18">
        <f t="shared" si="2"/>
        <v>0</v>
      </c>
      <c r="H61" s="21"/>
      <c r="I61" s="21"/>
      <c r="J61" s="39"/>
      <c r="K61" s="86"/>
      <c r="L61" s="87"/>
      <c r="M61" s="94">
        <v>3058</v>
      </c>
      <c r="N61" s="99"/>
      <c r="O61" s="96" t="e">
        <f t="shared" si="1"/>
        <v>#DIV/0!</v>
      </c>
      <c r="P61" s="31"/>
      <c r="Q61" s="31"/>
      <c r="R61" s="31"/>
      <c r="S61" s="31"/>
    </row>
    <row r="62" spans="1:19" x14ac:dyDescent="0.3">
      <c r="A62" s="22">
        <v>1059</v>
      </c>
      <c r="B62" s="14"/>
      <c r="C62" s="15" t="s">
        <v>76</v>
      </c>
      <c r="D62" s="16" t="s">
        <v>20</v>
      </c>
      <c r="E62" s="17">
        <v>121</v>
      </c>
      <c r="F62" s="18"/>
      <c r="G62" s="18">
        <f t="shared" si="2"/>
        <v>0</v>
      </c>
      <c r="H62" s="21"/>
      <c r="I62" s="21"/>
      <c r="J62" s="39"/>
      <c r="K62" s="86"/>
      <c r="L62" s="87"/>
      <c r="M62" s="94">
        <v>3059</v>
      </c>
      <c r="N62" s="99"/>
      <c r="O62" s="96" t="e">
        <f t="shared" si="1"/>
        <v>#DIV/0!</v>
      </c>
      <c r="P62" s="31"/>
      <c r="Q62" s="31"/>
      <c r="R62" s="31"/>
      <c r="S62" s="31"/>
    </row>
    <row r="63" spans="1:19" x14ac:dyDescent="0.3">
      <c r="A63" s="22">
        <v>1060</v>
      </c>
      <c r="B63" s="14"/>
      <c r="C63" s="15" t="s">
        <v>77</v>
      </c>
      <c r="D63" s="16" t="s">
        <v>16</v>
      </c>
      <c r="E63" s="17">
        <v>109</v>
      </c>
      <c r="F63" s="18"/>
      <c r="G63" s="18">
        <f t="shared" si="2"/>
        <v>0</v>
      </c>
      <c r="H63" s="21"/>
      <c r="I63" s="21"/>
      <c r="J63" s="39"/>
      <c r="K63" s="86"/>
      <c r="L63" s="87"/>
      <c r="M63" s="94">
        <v>3060</v>
      </c>
      <c r="N63" s="99"/>
      <c r="O63" s="96" t="e">
        <f t="shared" si="1"/>
        <v>#DIV/0!</v>
      </c>
      <c r="P63" s="31"/>
      <c r="Q63" s="31"/>
      <c r="R63" s="31"/>
      <c r="S63" s="31"/>
    </row>
    <row r="64" spans="1:19" x14ac:dyDescent="0.3">
      <c r="A64" s="22">
        <v>1061</v>
      </c>
      <c r="B64" s="14"/>
      <c r="C64" s="15" t="s">
        <v>78</v>
      </c>
      <c r="D64" s="16" t="s">
        <v>20</v>
      </c>
      <c r="E64" s="17">
        <v>213</v>
      </c>
      <c r="F64" s="18"/>
      <c r="G64" s="18">
        <f t="shared" si="2"/>
        <v>0</v>
      </c>
      <c r="H64" s="21"/>
      <c r="I64" s="21"/>
      <c r="J64" s="39"/>
      <c r="K64" s="86"/>
      <c r="L64" s="87"/>
      <c r="M64" s="94">
        <v>3061</v>
      </c>
      <c r="N64" s="99"/>
      <c r="O64" s="96" t="e">
        <f t="shared" si="1"/>
        <v>#DIV/0!</v>
      </c>
      <c r="P64" s="31"/>
      <c r="Q64" s="31"/>
      <c r="R64" s="31"/>
      <c r="S64" s="31"/>
    </row>
    <row r="65" spans="1:19" x14ac:dyDescent="0.3">
      <c r="A65" s="22">
        <v>1062</v>
      </c>
      <c r="B65" s="14"/>
      <c r="C65" s="15" t="s">
        <v>79</v>
      </c>
      <c r="D65" s="16" t="s">
        <v>20</v>
      </c>
      <c r="E65" s="17">
        <v>204</v>
      </c>
      <c r="F65" s="18"/>
      <c r="G65" s="18">
        <f t="shared" si="2"/>
        <v>0</v>
      </c>
      <c r="H65" s="21"/>
      <c r="I65" s="21"/>
      <c r="J65" s="39"/>
      <c r="K65" s="86"/>
      <c r="L65" s="87"/>
      <c r="M65" s="94">
        <v>3062</v>
      </c>
      <c r="N65" s="99"/>
      <c r="O65" s="96" t="e">
        <f t="shared" si="1"/>
        <v>#DIV/0!</v>
      </c>
      <c r="P65" s="31"/>
      <c r="Q65" s="31"/>
      <c r="R65" s="31"/>
      <c r="S65" s="31"/>
    </row>
    <row r="66" spans="1:19" x14ac:dyDescent="0.3">
      <c r="A66" s="22">
        <v>1063</v>
      </c>
      <c r="B66" s="14"/>
      <c r="C66" s="15" t="s">
        <v>80</v>
      </c>
      <c r="D66" s="16" t="s">
        <v>20</v>
      </c>
      <c r="E66" s="17">
        <v>135</v>
      </c>
      <c r="F66" s="18"/>
      <c r="G66" s="18">
        <f t="shared" si="2"/>
        <v>0</v>
      </c>
      <c r="H66" s="21"/>
      <c r="I66" s="21"/>
      <c r="J66" s="39"/>
      <c r="K66" s="86"/>
      <c r="L66" s="87"/>
      <c r="M66" s="94">
        <v>3063</v>
      </c>
      <c r="N66" s="99"/>
      <c r="O66" s="96" t="e">
        <f t="shared" si="1"/>
        <v>#DIV/0!</v>
      </c>
      <c r="P66" s="31"/>
      <c r="Q66" s="31"/>
      <c r="R66" s="31"/>
      <c r="S66" s="31"/>
    </row>
    <row r="67" spans="1:19" x14ac:dyDescent="0.3">
      <c r="A67" s="22">
        <v>1064</v>
      </c>
      <c r="B67" s="14"/>
      <c r="C67" s="15" t="s">
        <v>81</v>
      </c>
      <c r="D67" s="16" t="s">
        <v>16</v>
      </c>
      <c r="E67" s="17">
        <v>146</v>
      </c>
      <c r="F67" s="18"/>
      <c r="G67" s="18">
        <f t="shared" si="2"/>
        <v>0</v>
      </c>
      <c r="H67" s="21"/>
      <c r="I67" s="21"/>
      <c r="J67" s="39"/>
      <c r="K67" s="86"/>
      <c r="L67" s="87"/>
      <c r="M67" s="94">
        <v>3064</v>
      </c>
      <c r="N67" s="99"/>
      <c r="O67" s="96" t="e">
        <f t="shared" si="1"/>
        <v>#DIV/0!</v>
      </c>
      <c r="P67" s="31"/>
      <c r="Q67" s="31"/>
      <c r="R67" s="31"/>
      <c r="S67" s="31"/>
    </row>
    <row r="68" spans="1:19" x14ac:dyDescent="0.3">
      <c r="A68" s="22">
        <v>1065</v>
      </c>
      <c r="B68" s="14"/>
      <c r="C68" s="15" t="s">
        <v>82</v>
      </c>
      <c r="D68" s="16" t="s">
        <v>16</v>
      </c>
      <c r="E68" s="17">
        <v>176</v>
      </c>
      <c r="F68" s="18"/>
      <c r="G68" s="18">
        <f t="shared" si="2"/>
        <v>0</v>
      </c>
      <c r="H68" s="21"/>
      <c r="I68" s="21"/>
      <c r="J68" s="39"/>
      <c r="K68" s="86"/>
      <c r="L68" s="87"/>
      <c r="M68" s="94">
        <v>3065</v>
      </c>
      <c r="N68" s="99"/>
      <c r="O68" s="96" t="e">
        <f t="shared" ref="O68:O131" si="3">ROUNDDOWN(P68/Q68,0)</f>
        <v>#DIV/0!</v>
      </c>
      <c r="P68" s="31"/>
      <c r="Q68" s="31"/>
      <c r="R68" s="31"/>
      <c r="S68" s="31"/>
    </row>
    <row r="69" spans="1:19" x14ac:dyDescent="0.3">
      <c r="A69" s="22">
        <v>1066</v>
      </c>
      <c r="B69" s="14"/>
      <c r="C69" s="15" t="s">
        <v>83</v>
      </c>
      <c r="D69" s="16" t="s">
        <v>20</v>
      </c>
      <c r="E69" s="17">
        <v>199</v>
      </c>
      <c r="F69" s="18"/>
      <c r="G69" s="18">
        <f t="shared" si="2"/>
        <v>0</v>
      </c>
      <c r="H69" s="21"/>
      <c r="I69" s="21"/>
      <c r="J69" s="39"/>
      <c r="K69" s="86"/>
      <c r="L69" s="87"/>
      <c r="M69" s="94">
        <v>3066</v>
      </c>
      <c r="N69" s="99"/>
      <c r="O69" s="96" t="e">
        <f t="shared" si="3"/>
        <v>#DIV/0!</v>
      </c>
      <c r="P69" s="31"/>
      <c r="Q69" s="31"/>
      <c r="R69" s="31"/>
      <c r="S69" s="31"/>
    </row>
    <row r="70" spans="1:19" x14ac:dyDescent="0.3">
      <c r="A70" s="22">
        <v>1067</v>
      </c>
      <c r="B70" s="14"/>
      <c r="C70" s="15" t="s">
        <v>84</v>
      </c>
      <c r="D70" s="16" t="s">
        <v>16</v>
      </c>
      <c r="E70" s="17">
        <v>170</v>
      </c>
      <c r="F70" s="18"/>
      <c r="G70" s="18">
        <f t="shared" si="2"/>
        <v>0</v>
      </c>
      <c r="H70" s="21"/>
      <c r="I70" s="21"/>
      <c r="J70" s="39"/>
      <c r="K70" s="86"/>
      <c r="L70" s="87"/>
      <c r="M70" s="94">
        <v>3067</v>
      </c>
      <c r="N70" s="99"/>
      <c r="O70" s="96" t="e">
        <f t="shared" si="3"/>
        <v>#DIV/0!</v>
      </c>
      <c r="P70" s="31"/>
      <c r="Q70" s="31"/>
      <c r="R70" s="31"/>
      <c r="S70" s="31"/>
    </row>
    <row r="71" spans="1:19" x14ac:dyDescent="0.3">
      <c r="A71" s="22">
        <v>1068</v>
      </c>
      <c r="B71" s="14"/>
      <c r="C71" s="15" t="s">
        <v>85</v>
      </c>
      <c r="D71" s="16" t="s">
        <v>20</v>
      </c>
      <c r="E71" s="17">
        <v>159</v>
      </c>
      <c r="F71" s="18"/>
      <c r="G71" s="18">
        <f t="shared" si="2"/>
        <v>0</v>
      </c>
      <c r="H71" s="21"/>
      <c r="I71" s="21"/>
      <c r="J71" s="39"/>
      <c r="K71" s="86"/>
      <c r="L71" s="87"/>
      <c r="M71" s="94">
        <v>3068</v>
      </c>
      <c r="N71" s="99"/>
      <c r="O71" s="96" t="e">
        <f t="shared" si="3"/>
        <v>#DIV/0!</v>
      </c>
      <c r="P71" s="31"/>
      <c r="Q71" s="31"/>
      <c r="R71" s="31"/>
      <c r="S71" s="31"/>
    </row>
    <row r="72" spans="1:19" x14ac:dyDescent="0.3">
      <c r="A72" s="22">
        <v>1069</v>
      </c>
      <c r="B72" s="14"/>
      <c r="C72" s="15" t="s">
        <v>86</v>
      </c>
      <c r="D72" s="16" t="s">
        <v>20</v>
      </c>
      <c r="E72" s="17">
        <v>172</v>
      </c>
      <c r="F72" s="18"/>
      <c r="G72" s="18">
        <f t="shared" si="2"/>
        <v>0</v>
      </c>
      <c r="H72" s="21"/>
      <c r="I72" s="21"/>
      <c r="J72" s="39"/>
      <c r="K72" s="86"/>
      <c r="L72" s="87"/>
      <c r="M72" s="94">
        <v>3069</v>
      </c>
      <c r="N72" s="99"/>
      <c r="O72" s="96" t="e">
        <f t="shared" si="3"/>
        <v>#DIV/0!</v>
      </c>
      <c r="P72" s="31"/>
      <c r="Q72" s="31"/>
      <c r="R72" s="31"/>
      <c r="S72" s="31"/>
    </row>
    <row r="73" spans="1:19" x14ac:dyDescent="0.3">
      <c r="A73" s="22">
        <v>1070</v>
      </c>
      <c r="B73" s="14"/>
      <c r="C73" s="15" t="s">
        <v>87</v>
      </c>
      <c r="D73" s="16" t="s">
        <v>20</v>
      </c>
      <c r="E73" s="17">
        <v>201</v>
      </c>
      <c r="F73" s="18"/>
      <c r="G73" s="18">
        <f t="shared" si="2"/>
        <v>0</v>
      </c>
      <c r="H73" s="21"/>
      <c r="I73" s="21"/>
      <c r="J73" s="39"/>
      <c r="K73" s="86"/>
      <c r="L73" s="87"/>
      <c r="M73" s="94">
        <v>3070</v>
      </c>
      <c r="N73" s="99"/>
      <c r="O73" s="96" t="e">
        <f t="shared" si="3"/>
        <v>#DIV/0!</v>
      </c>
      <c r="P73" s="31"/>
      <c r="Q73" s="31"/>
      <c r="R73" s="31"/>
      <c r="S73" s="31"/>
    </row>
    <row r="74" spans="1:19" x14ac:dyDescent="0.3">
      <c r="A74" s="22">
        <v>1071</v>
      </c>
      <c r="B74" s="14"/>
      <c r="C74" s="15" t="s">
        <v>88</v>
      </c>
      <c r="D74" s="16" t="s">
        <v>20</v>
      </c>
      <c r="E74" s="17">
        <v>122</v>
      </c>
      <c r="F74" s="18"/>
      <c r="G74" s="18">
        <f t="shared" si="2"/>
        <v>0</v>
      </c>
      <c r="H74" s="21"/>
      <c r="I74" s="21"/>
      <c r="J74" s="39"/>
      <c r="K74" s="86"/>
      <c r="L74" s="87"/>
      <c r="M74" s="94">
        <v>3071</v>
      </c>
      <c r="N74" s="99"/>
      <c r="O74" s="96" t="e">
        <f t="shared" si="3"/>
        <v>#DIV/0!</v>
      </c>
      <c r="P74" s="31"/>
      <c r="Q74" s="31"/>
      <c r="R74" s="31"/>
      <c r="S74" s="31"/>
    </row>
    <row r="75" spans="1:19" x14ac:dyDescent="0.3">
      <c r="A75" s="22">
        <v>1072</v>
      </c>
      <c r="B75" s="14"/>
      <c r="C75" s="15" t="s">
        <v>89</v>
      </c>
      <c r="D75" s="16" t="s">
        <v>16</v>
      </c>
      <c r="E75" s="17">
        <v>151</v>
      </c>
      <c r="F75" s="18"/>
      <c r="G75" s="18">
        <f t="shared" si="2"/>
        <v>0</v>
      </c>
      <c r="H75" s="21"/>
      <c r="I75" s="21"/>
      <c r="J75" s="39"/>
      <c r="K75" s="86"/>
      <c r="L75" s="87"/>
      <c r="M75" s="94">
        <v>3072</v>
      </c>
      <c r="N75" s="99"/>
      <c r="O75" s="96" t="e">
        <f t="shared" si="3"/>
        <v>#DIV/0!</v>
      </c>
      <c r="P75" s="31"/>
      <c r="Q75" s="31"/>
      <c r="R75" s="31"/>
      <c r="S75" s="31"/>
    </row>
    <row r="76" spans="1:19" x14ac:dyDescent="0.3">
      <c r="A76" s="22">
        <v>1073</v>
      </c>
      <c r="B76" s="14"/>
      <c r="C76" s="15" t="s">
        <v>90</v>
      </c>
      <c r="D76" s="16" t="s">
        <v>16</v>
      </c>
      <c r="E76" s="17">
        <v>158</v>
      </c>
      <c r="F76" s="18"/>
      <c r="G76" s="18">
        <f t="shared" si="2"/>
        <v>0</v>
      </c>
      <c r="H76" s="21"/>
      <c r="I76" s="21"/>
      <c r="J76" s="39"/>
      <c r="K76" s="86"/>
      <c r="L76" s="87"/>
      <c r="M76" s="94">
        <v>3073</v>
      </c>
      <c r="N76" s="99"/>
      <c r="O76" s="96" t="e">
        <f t="shared" si="3"/>
        <v>#DIV/0!</v>
      </c>
      <c r="P76" s="31"/>
      <c r="Q76" s="31"/>
      <c r="R76" s="31"/>
      <c r="S76" s="31"/>
    </row>
    <row r="77" spans="1:19" x14ac:dyDescent="0.3">
      <c r="A77" s="22">
        <v>1074</v>
      </c>
      <c r="B77" s="14"/>
      <c r="C77" s="15" t="s">
        <v>91</v>
      </c>
      <c r="D77" s="16" t="s">
        <v>16</v>
      </c>
      <c r="E77" s="17">
        <v>130</v>
      </c>
      <c r="F77" s="18"/>
      <c r="G77" s="18">
        <f t="shared" si="2"/>
        <v>0</v>
      </c>
      <c r="H77" s="21"/>
      <c r="I77" s="21"/>
      <c r="J77" s="39"/>
      <c r="K77" s="86"/>
      <c r="L77" s="87"/>
      <c r="M77" s="94">
        <v>3074</v>
      </c>
      <c r="N77" s="99"/>
      <c r="O77" s="96" t="e">
        <f t="shared" si="3"/>
        <v>#DIV/0!</v>
      </c>
      <c r="P77" s="31"/>
      <c r="Q77" s="31"/>
      <c r="R77" s="31"/>
      <c r="S77" s="31"/>
    </row>
    <row r="78" spans="1:19" x14ac:dyDescent="0.3">
      <c r="A78" s="22">
        <v>1075</v>
      </c>
      <c r="B78" s="14"/>
      <c r="C78" s="15" t="s">
        <v>92</v>
      </c>
      <c r="D78" s="16" t="s">
        <v>20</v>
      </c>
      <c r="E78" s="17">
        <v>224</v>
      </c>
      <c r="F78" s="18"/>
      <c r="G78" s="18">
        <f t="shared" si="2"/>
        <v>0</v>
      </c>
      <c r="H78" s="21"/>
      <c r="I78" s="21"/>
      <c r="J78" s="39"/>
      <c r="K78" s="86"/>
      <c r="L78" s="87"/>
      <c r="M78" s="94">
        <v>3075</v>
      </c>
      <c r="N78" s="99"/>
      <c r="O78" s="96" t="e">
        <f t="shared" si="3"/>
        <v>#DIV/0!</v>
      </c>
      <c r="P78" s="31"/>
      <c r="Q78" s="31"/>
      <c r="R78" s="31"/>
      <c r="S78" s="31"/>
    </row>
    <row r="79" spans="1:19" x14ac:dyDescent="0.3">
      <c r="A79" s="22">
        <v>1076</v>
      </c>
      <c r="B79" s="14"/>
      <c r="C79" s="15" t="s">
        <v>93</v>
      </c>
      <c r="D79" s="16" t="s">
        <v>20</v>
      </c>
      <c r="E79" s="17">
        <v>157</v>
      </c>
      <c r="F79" s="18"/>
      <c r="G79" s="18">
        <f t="shared" si="2"/>
        <v>0</v>
      </c>
      <c r="H79" s="21"/>
      <c r="I79" s="21"/>
      <c r="J79" s="39"/>
      <c r="K79" s="86"/>
      <c r="L79" s="87"/>
      <c r="M79" s="94">
        <v>3076</v>
      </c>
      <c r="N79" s="99"/>
      <c r="O79" s="96" t="e">
        <f t="shared" si="3"/>
        <v>#DIV/0!</v>
      </c>
      <c r="P79" s="31"/>
      <c r="Q79" s="31"/>
      <c r="R79" s="31"/>
      <c r="S79" s="31"/>
    </row>
    <row r="80" spans="1:19" x14ac:dyDescent="0.3">
      <c r="A80" s="22">
        <v>1077</v>
      </c>
      <c r="B80" s="14"/>
      <c r="C80" s="15" t="s">
        <v>94</v>
      </c>
      <c r="D80" s="16" t="s">
        <v>16</v>
      </c>
      <c r="E80" s="17">
        <v>145</v>
      </c>
      <c r="F80" s="18"/>
      <c r="G80" s="18">
        <f t="shared" si="2"/>
        <v>0</v>
      </c>
      <c r="H80" s="21"/>
      <c r="I80" s="21"/>
      <c r="J80" s="39"/>
      <c r="K80" s="86"/>
      <c r="L80" s="87"/>
      <c r="M80" s="94">
        <v>3077</v>
      </c>
      <c r="N80" s="99"/>
      <c r="O80" s="96" t="e">
        <f t="shared" si="3"/>
        <v>#DIV/0!</v>
      </c>
      <c r="P80" s="31"/>
      <c r="Q80" s="31"/>
      <c r="R80" s="31"/>
      <c r="S80" s="31"/>
    </row>
    <row r="81" spans="1:19" ht="15" thickBot="1" x14ac:dyDescent="0.35">
      <c r="A81" s="23">
        <v>1078</v>
      </c>
      <c r="B81" s="78"/>
      <c r="C81" s="24" t="s">
        <v>95</v>
      </c>
      <c r="D81" s="25" t="s">
        <v>16</v>
      </c>
      <c r="E81" s="26">
        <v>115</v>
      </c>
      <c r="F81" s="27"/>
      <c r="G81" s="27">
        <f t="shared" si="2"/>
        <v>0</v>
      </c>
      <c r="H81" s="26"/>
      <c r="I81" s="26"/>
      <c r="J81" s="78"/>
      <c r="K81" s="143"/>
      <c r="L81" s="144"/>
      <c r="M81" s="94">
        <v>3078</v>
      </c>
      <c r="N81" s="99"/>
      <c r="O81" s="96" t="e">
        <f t="shared" si="3"/>
        <v>#DIV/0!</v>
      </c>
      <c r="P81" s="31"/>
      <c r="Q81" s="31"/>
      <c r="R81" s="31"/>
      <c r="S81" s="31"/>
    </row>
    <row r="82" spans="1:19" x14ac:dyDescent="0.3">
      <c r="A82" s="75"/>
      <c r="B82" s="75"/>
      <c r="C82" s="76"/>
      <c r="D82" s="75"/>
      <c r="E82" s="77"/>
      <c r="F82" s="77"/>
      <c r="G82" s="77"/>
      <c r="H82" s="77"/>
      <c r="I82" s="77"/>
      <c r="J82" s="75"/>
      <c r="K82" s="140"/>
      <c r="L82" s="141"/>
      <c r="M82" s="94">
        <v>3079</v>
      </c>
      <c r="N82" s="99"/>
      <c r="O82" s="96" t="e">
        <f t="shared" si="3"/>
        <v>#DIV/0!</v>
      </c>
      <c r="P82" s="31"/>
      <c r="Q82" s="31"/>
      <c r="R82" s="31"/>
      <c r="S82" s="31"/>
    </row>
    <row r="83" spans="1:19" x14ac:dyDescent="0.3">
      <c r="A83" s="75"/>
      <c r="B83" s="75"/>
      <c r="C83" s="76"/>
      <c r="D83" s="75"/>
      <c r="E83" s="77"/>
      <c r="F83" s="77"/>
      <c r="G83" s="77"/>
      <c r="H83" s="77"/>
      <c r="I83" s="77"/>
      <c r="J83" s="75"/>
      <c r="K83" s="140"/>
      <c r="L83" s="141"/>
      <c r="M83" s="94">
        <v>3080</v>
      </c>
      <c r="N83" s="99"/>
      <c r="O83" s="96" t="e">
        <f t="shared" si="3"/>
        <v>#DIV/0!</v>
      </c>
      <c r="P83" s="31"/>
      <c r="Q83" s="31"/>
      <c r="R83" s="31"/>
      <c r="S83" s="31"/>
    </row>
    <row r="84" spans="1:19" x14ac:dyDescent="0.3">
      <c r="A84" s="75"/>
      <c r="B84" s="75"/>
      <c r="C84" s="76"/>
      <c r="D84" s="75"/>
      <c r="E84" s="77"/>
      <c r="F84" s="77"/>
      <c r="G84" s="77"/>
      <c r="H84" s="77"/>
      <c r="I84" s="77"/>
      <c r="J84" s="75"/>
      <c r="K84" s="142"/>
      <c r="L84" s="141"/>
      <c r="M84" s="94">
        <v>3081</v>
      </c>
      <c r="N84" s="99"/>
      <c r="O84" s="96" t="e">
        <f t="shared" si="3"/>
        <v>#DIV/0!</v>
      </c>
      <c r="P84" s="31"/>
      <c r="Q84" s="31"/>
      <c r="R84" s="31"/>
      <c r="S84" s="31"/>
    </row>
    <row r="85" spans="1:19" x14ac:dyDescent="0.3">
      <c r="A85" s="75"/>
      <c r="B85" s="75"/>
      <c r="C85" s="76"/>
      <c r="D85" s="75"/>
      <c r="E85" s="77"/>
      <c r="F85" s="77"/>
      <c r="G85" s="77"/>
      <c r="H85" s="77"/>
      <c r="I85" s="77"/>
      <c r="J85" s="75"/>
      <c r="K85" s="142"/>
      <c r="L85" s="141"/>
      <c r="M85" s="94">
        <v>3082</v>
      </c>
      <c r="N85" s="99"/>
      <c r="O85" s="96" t="e">
        <f t="shared" si="3"/>
        <v>#DIV/0!</v>
      </c>
      <c r="P85" s="31"/>
      <c r="Q85" s="31"/>
      <c r="R85" s="31"/>
      <c r="S85" s="31"/>
    </row>
    <row r="86" spans="1:19" x14ac:dyDescent="0.3">
      <c r="A86" s="75"/>
      <c r="B86" s="75"/>
      <c r="C86" s="76"/>
      <c r="D86" s="75"/>
      <c r="E86" s="77"/>
      <c r="F86" s="77"/>
      <c r="G86" s="77"/>
      <c r="H86" s="77"/>
      <c r="I86" s="77"/>
      <c r="J86" s="75"/>
      <c r="K86" s="142"/>
      <c r="L86" s="141"/>
      <c r="M86" s="94">
        <v>3083</v>
      </c>
      <c r="N86" s="99"/>
      <c r="O86" s="96" t="e">
        <f t="shared" si="3"/>
        <v>#DIV/0!</v>
      </c>
      <c r="P86" s="31"/>
      <c r="Q86" s="31"/>
      <c r="R86" s="31"/>
      <c r="S86" s="31"/>
    </row>
    <row r="87" spans="1:19" x14ac:dyDescent="0.3">
      <c r="A87" s="75"/>
      <c r="B87" s="75"/>
      <c r="C87" s="76"/>
      <c r="D87" s="75"/>
      <c r="E87" s="77"/>
      <c r="F87" s="77"/>
      <c r="G87" s="77"/>
      <c r="H87" s="77"/>
      <c r="I87" s="77"/>
      <c r="J87" s="75"/>
      <c r="K87" s="142"/>
      <c r="L87" s="141"/>
      <c r="M87" s="94">
        <v>3084</v>
      </c>
      <c r="N87" s="99"/>
      <c r="O87" s="96" t="e">
        <f t="shared" si="3"/>
        <v>#DIV/0!</v>
      </c>
      <c r="P87" s="31"/>
      <c r="Q87" s="31"/>
      <c r="R87" s="31"/>
      <c r="S87" s="31"/>
    </row>
    <row r="88" spans="1:19" x14ac:dyDescent="0.3">
      <c r="A88" s="75"/>
      <c r="B88" s="75"/>
      <c r="C88" s="76"/>
      <c r="D88" s="75"/>
      <c r="E88" s="77"/>
      <c r="F88" s="77"/>
      <c r="G88" s="77"/>
      <c r="H88" s="77"/>
      <c r="I88" s="77"/>
      <c r="J88" s="75"/>
      <c r="K88" s="142"/>
      <c r="L88" s="141"/>
      <c r="M88" s="94">
        <v>3085</v>
      </c>
      <c r="N88" s="99"/>
      <c r="O88" s="96" t="e">
        <f t="shared" si="3"/>
        <v>#DIV/0!</v>
      </c>
      <c r="P88" s="31"/>
      <c r="Q88" s="31"/>
      <c r="R88" s="31"/>
      <c r="S88" s="31"/>
    </row>
    <row r="89" spans="1:19" x14ac:dyDescent="0.3">
      <c r="A89" s="75"/>
      <c r="B89" s="75"/>
      <c r="C89" s="76"/>
      <c r="D89" s="75"/>
      <c r="E89" s="77"/>
      <c r="F89" s="77"/>
      <c r="G89" s="77"/>
      <c r="H89" s="77"/>
      <c r="I89" s="77"/>
      <c r="J89" s="75"/>
      <c r="K89" s="142"/>
      <c r="L89" s="141"/>
      <c r="M89" s="94">
        <v>3086</v>
      </c>
      <c r="N89" s="99"/>
      <c r="O89" s="96" t="e">
        <f t="shared" si="3"/>
        <v>#DIV/0!</v>
      </c>
      <c r="P89" s="31"/>
      <c r="Q89" s="31"/>
      <c r="R89" s="31"/>
      <c r="S89" s="31"/>
    </row>
    <row r="90" spans="1:19" x14ac:dyDescent="0.3">
      <c r="A90" s="75"/>
      <c r="B90" s="75"/>
      <c r="C90" s="76"/>
      <c r="D90" s="75"/>
      <c r="E90" s="77"/>
      <c r="F90" s="77"/>
      <c r="G90" s="77"/>
      <c r="H90" s="77"/>
      <c r="I90" s="77"/>
      <c r="J90" s="75"/>
      <c r="K90" s="142"/>
      <c r="L90" s="141"/>
      <c r="M90" s="94">
        <v>3087</v>
      </c>
      <c r="N90" s="99"/>
      <c r="O90" s="96" t="e">
        <f t="shared" si="3"/>
        <v>#DIV/0!</v>
      </c>
      <c r="P90" s="31"/>
      <c r="Q90" s="31"/>
      <c r="R90" s="31"/>
      <c r="S90" s="31"/>
    </row>
    <row r="91" spans="1:19" x14ac:dyDescent="0.3">
      <c r="A91" s="75"/>
      <c r="B91" s="75"/>
      <c r="C91" s="76"/>
      <c r="D91" s="75"/>
      <c r="E91" s="77"/>
      <c r="F91" s="77"/>
      <c r="G91" s="77"/>
      <c r="H91" s="77"/>
      <c r="I91" s="77"/>
      <c r="J91" s="75"/>
      <c r="K91" s="140"/>
      <c r="L91" s="141"/>
      <c r="M91" s="94">
        <v>3088</v>
      </c>
      <c r="N91" s="99"/>
      <c r="O91" s="96" t="e">
        <f t="shared" si="3"/>
        <v>#DIV/0!</v>
      </c>
      <c r="P91" s="31"/>
      <c r="Q91" s="31"/>
      <c r="R91" s="31"/>
      <c r="S91" s="31"/>
    </row>
    <row r="92" spans="1:19" x14ac:dyDescent="0.3">
      <c r="A92" s="75"/>
      <c r="B92" s="75"/>
      <c r="C92" s="76"/>
      <c r="D92" s="75"/>
      <c r="E92" s="77"/>
      <c r="F92" s="77"/>
      <c r="G92" s="77"/>
      <c r="H92" s="77"/>
      <c r="I92" s="77"/>
      <c r="J92" s="75"/>
      <c r="K92" s="140"/>
      <c r="L92" s="141"/>
      <c r="M92" s="94">
        <v>3089</v>
      </c>
      <c r="N92" s="99"/>
      <c r="O92" s="96" t="e">
        <f t="shared" si="3"/>
        <v>#DIV/0!</v>
      </c>
      <c r="P92" s="31"/>
      <c r="Q92" s="31"/>
      <c r="R92" s="31"/>
      <c r="S92" s="31"/>
    </row>
    <row r="93" spans="1:19" x14ac:dyDescent="0.3">
      <c r="A93" s="75"/>
      <c r="B93" s="75"/>
      <c r="C93" s="76"/>
      <c r="D93" s="75"/>
      <c r="E93" s="77"/>
      <c r="F93" s="77"/>
      <c r="G93" s="77"/>
      <c r="H93" s="77"/>
      <c r="I93" s="77"/>
      <c r="J93" s="75"/>
      <c r="K93" s="140"/>
      <c r="L93" s="141"/>
      <c r="M93" s="94">
        <v>3090</v>
      </c>
      <c r="N93" s="99"/>
      <c r="O93" s="96" t="e">
        <f t="shared" si="3"/>
        <v>#DIV/0!</v>
      </c>
      <c r="P93" s="31"/>
      <c r="Q93" s="31"/>
      <c r="R93" s="31"/>
      <c r="S93" s="31"/>
    </row>
    <row r="94" spans="1:19" x14ac:dyDescent="0.3">
      <c r="A94" s="75"/>
      <c r="B94" s="75"/>
      <c r="C94" s="76"/>
      <c r="D94" s="75"/>
      <c r="E94" s="77"/>
      <c r="F94" s="77"/>
      <c r="G94" s="77"/>
      <c r="H94" s="77"/>
      <c r="I94" s="77"/>
      <c r="J94" s="75"/>
      <c r="K94" s="140"/>
      <c r="L94" s="141"/>
      <c r="M94" s="94">
        <v>3091</v>
      </c>
      <c r="N94" s="99"/>
      <c r="O94" s="96" t="e">
        <f t="shared" si="3"/>
        <v>#DIV/0!</v>
      </c>
      <c r="P94" s="31"/>
      <c r="Q94" s="31"/>
      <c r="R94" s="31"/>
      <c r="S94" s="31"/>
    </row>
    <row r="95" spans="1:19" x14ac:dyDescent="0.3">
      <c r="A95" s="75"/>
      <c r="B95" s="75"/>
      <c r="C95" s="76"/>
      <c r="D95" s="75"/>
      <c r="E95" s="77"/>
      <c r="F95" s="77"/>
      <c r="G95" s="77"/>
      <c r="H95" s="77"/>
      <c r="I95" s="77"/>
      <c r="M95" s="94">
        <v>3092</v>
      </c>
      <c r="N95" s="99"/>
      <c r="O95" s="96" t="e">
        <f t="shared" si="3"/>
        <v>#DIV/0!</v>
      </c>
      <c r="P95" s="31"/>
      <c r="Q95" s="31"/>
      <c r="R95" s="31"/>
      <c r="S95" s="31"/>
    </row>
    <row r="96" spans="1:19" x14ac:dyDescent="0.3">
      <c r="A96" s="75"/>
      <c r="B96" s="75"/>
      <c r="C96" s="76"/>
      <c r="D96" s="75"/>
      <c r="E96" s="77"/>
      <c r="F96" s="77"/>
      <c r="G96" s="77"/>
      <c r="H96" s="77"/>
      <c r="I96" s="77"/>
      <c r="M96" s="94">
        <v>3093</v>
      </c>
      <c r="N96" s="99"/>
      <c r="O96" s="96" t="e">
        <f t="shared" si="3"/>
        <v>#DIV/0!</v>
      </c>
      <c r="P96" s="31"/>
      <c r="Q96" s="31"/>
      <c r="R96" s="31"/>
      <c r="S96" s="31"/>
    </row>
    <row r="97" spans="1:19" x14ac:dyDescent="0.3">
      <c r="A97" s="75"/>
      <c r="B97" s="75"/>
      <c r="C97" s="76"/>
      <c r="D97" s="75"/>
      <c r="E97" s="77"/>
      <c r="F97" s="77"/>
      <c r="G97" s="77"/>
      <c r="H97" s="77"/>
      <c r="I97" s="77"/>
      <c r="M97" s="94">
        <v>3094</v>
      </c>
      <c r="N97" s="99"/>
      <c r="O97" s="96" t="e">
        <f t="shared" si="3"/>
        <v>#DIV/0!</v>
      </c>
      <c r="P97" s="31"/>
      <c r="Q97" s="31"/>
      <c r="R97" s="31"/>
      <c r="S97" s="31"/>
    </row>
    <row r="98" spans="1:19" x14ac:dyDescent="0.3">
      <c r="A98" s="75"/>
      <c r="B98" s="75"/>
      <c r="C98" s="76"/>
      <c r="D98" s="75"/>
      <c r="E98" s="77"/>
      <c r="F98" s="77"/>
      <c r="G98" s="77"/>
      <c r="H98" s="77"/>
      <c r="I98" s="77"/>
      <c r="M98" s="94">
        <v>3095</v>
      </c>
      <c r="N98" s="99"/>
      <c r="O98" s="96" t="e">
        <f t="shared" si="3"/>
        <v>#DIV/0!</v>
      </c>
      <c r="P98" s="31"/>
      <c r="Q98" s="31"/>
      <c r="R98" s="31"/>
      <c r="S98" s="31"/>
    </row>
    <row r="99" spans="1:19" x14ac:dyDescent="0.3">
      <c r="A99" s="75"/>
      <c r="B99" s="75"/>
      <c r="C99" s="76"/>
      <c r="D99" s="75"/>
      <c r="E99" s="77"/>
      <c r="F99" s="77"/>
      <c r="G99" s="77"/>
      <c r="H99" s="77"/>
      <c r="I99" s="77"/>
      <c r="M99" s="94">
        <v>3096</v>
      </c>
      <c r="N99" s="99"/>
      <c r="O99" s="96" t="e">
        <f t="shared" si="3"/>
        <v>#DIV/0!</v>
      </c>
      <c r="P99" s="31"/>
      <c r="Q99" s="31"/>
      <c r="R99" s="31"/>
      <c r="S99" s="31"/>
    </row>
    <row r="100" spans="1:19" x14ac:dyDescent="0.3">
      <c r="A100" s="75"/>
      <c r="B100" s="75"/>
      <c r="C100" s="76"/>
      <c r="D100" s="75"/>
      <c r="E100" s="77"/>
      <c r="F100" s="77"/>
      <c r="G100" s="77"/>
      <c r="H100" s="77"/>
      <c r="I100" s="77"/>
      <c r="M100" s="94">
        <v>3097</v>
      </c>
      <c r="N100" s="99"/>
      <c r="O100" s="96" t="e">
        <f t="shared" si="3"/>
        <v>#DIV/0!</v>
      </c>
      <c r="P100" s="31"/>
      <c r="Q100" s="31"/>
      <c r="R100" s="31"/>
      <c r="S100" s="31"/>
    </row>
    <row r="101" spans="1:19" x14ac:dyDescent="0.3">
      <c r="A101" s="75"/>
      <c r="B101" s="75"/>
      <c r="C101" s="76"/>
      <c r="D101" s="75"/>
      <c r="E101" s="77"/>
      <c r="F101" s="77"/>
      <c r="G101" s="77"/>
      <c r="H101" s="77"/>
      <c r="I101" s="77"/>
      <c r="M101" s="94">
        <v>3098</v>
      </c>
      <c r="N101" s="99"/>
      <c r="O101" s="96" t="e">
        <f t="shared" si="3"/>
        <v>#DIV/0!</v>
      </c>
      <c r="P101" s="31"/>
      <c r="Q101" s="31"/>
      <c r="R101" s="31"/>
      <c r="S101" s="31"/>
    </row>
    <row r="102" spans="1:19" x14ac:dyDescent="0.3">
      <c r="A102" s="75"/>
      <c r="B102" s="75"/>
      <c r="C102" s="76"/>
      <c r="D102" s="75"/>
      <c r="E102" s="77"/>
      <c r="F102" s="77"/>
      <c r="G102" s="77"/>
      <c r="H102" s="77"/>
      <c r="I102" s="77"/>
      <c r="M102" s="94">
        <v>3099</v>
      </c>
      <c r="N102" s="99"/>
      <c r="O102" s="96" t="e">
        <f t="shared" si="3"/>
        <v>#DIV/0!</v>
      </c>
      <c r="P102" s="31"/>
      <c r="Q102" s="31"/>
      <c r="R102" s="31"/>
      <c r="S102" s="31"/>
    </row>
    <row r="103" spans="1:19" x14ac:dyDescent="0.3">
      <c r="A103" s="75"/>
      <c r="B103" s="75"/>
      <c r="C103" s="76"/>
      <c r="D103" s="75"/>
      <c r="E103" s="77"/>
      <c r="F103" s="77"/>
      <c r="G103" s="77"/>
      <c r="H103" s="77"/>
      <c r="I103" s="77"/>
      <c r="M103" s="94">
        <v>3100</v>
      </c>
      <c r="N103" s="99"/>
      <c r="O103" s="96" t="e">
        <f t="shared" si="3"/>
        <v>#DIV/0!</v>
      </c>
      <c r="P103" s="31"/>
      <c r="Q103" s="31"/>
      <c r="R103" s="31"/>
      <c r="S103" s="31"/>
    </row>
    <row r="104" spans="1:19" x14ac:dyDescent="0.3">
      <c r="A104" s="75"/>
      <c r="B104" s="75"/>
      <c r="C104" s="76"/>
      <c r="D104" s="75"/>
      <c r="E104" s="77"/>
      <c r="F104" s="77"/>
      <c r="G104" s="77"/>
      <c r="H104" s="77"/>
      <c r="I104" s="77"/>
      <c r="M104" s="94">
        <v>3101</v>
      </c>
      <c r="N104" s="99"/>
      <c r="O104" s="96" t="e">
        <f t="shared" si="3"/>
        <v>#DIV/0!</v>
      </c>
      <c r="P104" s="31"/>
      <c r="Q104" s="31"/>
      <c r="R104" s="31"/>
      <c r="S104" s="31"/>
    </row>
    <row r="105" spans="1:19" x14ac:dyDescent="0.3">
      <c r="A105" s="75"/>
      <c r="B105" s="75"/>
      <c r="C105" s="76"/>
      <c r="D105" s="75"/>
      <c r="E105" s="77"/>
      <c r="F105" s="77"/>
      <c r="G105" s="77"/>
      <c r="H105" s="77"/>
      <c r="I105" s="77"/>
      <c r="M105" s="94">
        <v>3102</v>
      </c>
      <c r="N105" s="99"/>
      <c r="O105" s="96" t="e">
        <f t="shared" si="3"/>
        <v>#DIV/0!</v>
      </c>
      <c r="P105" s="31"/>
      <c r="Q105" s="31"/>
      <c r="R105" s="31"/>
      <c r="S105" s="31"/>
    </row>
    <row r="106" spans="1:19" x14ac:dyDescent="0.3">
      <c r="A106" s="75"/>
      <c r="B106" s="75"/>
      <c r="C106" s="76"/>
      <c r="D106" s="75"/>
      <c r="E106" s="77"/>
      <c r="F106" s="77"/>
      <c r="G106" s="77"/>
      <c r="H106" s="77"/>
      <c r="I106" s="77"/>
      <c r="M106" s="94">
        <v>3103</v>
      </c>
      <c r="N106" s="99"/>
      <c r="O106" s="96" t="e">
        <f t="shared" si="3"/>
        <v>#DIV/0!</v>
      </c>
      <c r="P106" s="31"/>
      <c r="Q106" s="31"/>
      <c r="R106" s="31"/>
      <c r="S106" s="31"/>
    </row>
    <row r="107" spans="1:19" x14ac:dyDescent="0.3">
      <c r="A107" s="75"/>
      <c r="B107" s="75"/>
      <c r="C107" s="76"/>
      <c r="D107" s="75"/>
      <c r="E107" s="77"/>
      <c r="F107" s="77"/>
      <c r="G107" s="77"/>
      <c r="H107" s="77"/>
      <c r="I107" s="77"/>
      <c r="M107" s="94">
        <v>3104</v>
      </c>
      <c r="N107" s="99"/>
      <c r="O107" s="96" t="e">
        <f t="shared" si="3"/>
        <v>#DIV/0!</v>
      </c>
      <c r="P107" s="31"/>
      <c r="Q107" s="31"/>
      <c r="R107" s="31"/>
      <c r="S107" s="31"/>
    </row>
    <row r="108" spans="1:19" x14ac:dyDescent="0.3">
      <c r="A108" s="75"/>
      <c r="B108" s="75"/>
      <c r="C108" s="76"/>
      <c r="D108" s="75"/>
      <c r="E108" s="77"/>
      <c r="F108" s="77"/>
      <c r="G108" s="77"/>
      <c r="H108" s="77"/>
      <c r="I108" s="77"/>
      <c r="M108" s="94">
        <v>3105</v>
      </c>
      <c r="N108" s="99"/>
      <c r="O108" s="96" t="e">
        <f t="shared" si="3"/>
        <v>#DIV/0!</v>
      </c>
      <c r="P108" s="31"/>
      <c r="Q108" s="31"/>
      <c r="R108" s="31"/>
      <c r="S108" s="31"/>
    </row>
    <row r="109" spans="1:19" x14ac:dyDescent="0.3">
      <c r="A109" s="75"/>
      <c r="B109" s="75"/>
      <c r="C109" s="76"/>
      <c r="D109" s="75"/>
      <c r="E109" s="77"/>
      <c r="F109" s="77"/>
      <c r="G109" s="77"/>
      <c r="H109" s="77"/>
      <c r="I109" s="77"/>
      <c r="M109" s="94">
        <v>3106</v>
      </c>
      <c r="N109" s="99"/>
      <c r="O109" s="96" t="e">
        <f t="shared" si="3"/>
        <v>#DIV/0!</v>
      </c>
      <c r="P109" s="31"/>
      <c r="Q109" s="31"/>
      <c r="R109" s="31"/>
      <c r="S109" s="31"/>
    </row>
    <row r="110" spans="1:19" x14ac:dyDescent="0.3">
      <c r="A110" s="75"/>
      <c r="B110" s="75"/>
      <c r="C110" s="76"/>
      <c r="D110" s="75"/>
      <c r="E110" s="77"/>
      <c r="F110" s="77"/>
      <c r="G110" s="77"/>
      <c r="H110" s="77"/>
      <c r="I110" s="77"/>
      <c r="M110" s="94">
        <v>3107</v>
      </c>
      <c r="N110" s="99"/>
      <c r="O110" s="96" t="e">
        <f t="shared" si="3"/>
        <v>#DIV/0!</v>
      </c>
      <c r="P110" s="31"/>
      <c r="Q110" s="31"/>
      <c r="R110" s="31"/>
      <c r="S110" s="31"/>
    </row>
    <row r="111" spans="1:19" x14ac:dyDescent="0.3">
      <c r="A111" s="75"/>
      <c r="B111" s="75"/>
      <c r="C111" s="76"/>
      <c r="D111" s="75"/>
      <c r="E111" s="77"/>
      <c r="F111" s="77"/>
      <c r="G111" s="77"/>
      <c r="H111" s="77"/>
      <c r="I111" s="77"/>
      <c r="M111" s="94">
        <v>3108</v>
      </c>
      <c r="N111" s="99"/>
      <c r="O111" s="96" t="e">
        <f t="shared" si="3"/>
        <v>#DIV/0!</v>
      </c>
      <c r="P111" s="31"/>
      <c r="Q111" s="31"/>
      <c r="R111" s="31"/>
      <c r="S111" s="31"/>
    </row>
    <row r="112" spans="1:19" x14ac:dyDescent="0.3">
      <c r="A112" s="75"/>
      <c r="B112" s="75"/>
      <c r="C112" s="76"/>
      <c r="D112" s="75"/>
      <c r="E112" s="77"/>
      <c r="F112" s="77"/>
      <c r="G112" s="77"/>
      <c r="H112" s="77"/>
      <c r="I112" s="77"/>
      <c r="M112" s="94">
        <v>3109</v>
      </c>
      <c r="N112" s="99"/>
      <c r="O112" s="96" t="e">
        <f t="shared" si="3"/>
        <v>#DIV/0!</v>
      </c>
      <c r="P112" s="31"/>
      <c r="Q112" s="31"/>
      <c r="R112" s="31"/>
      <c r="S112" s="31"/>
    </row>
    <row r="113" spans="1:19" x14ac:dyDescent="0.3">
      <c r="A113" s="75"/>
      <c r="B113" s="75"/>
      <c r="C113" s="76"/>
      <c r="D113" s="75"/>
      <c r="E113" s="77"/>
      <c r="F113" s="77"/>
      <c r="G113" s="77"/>
      <c r="H113" s="77"/>
      <c r="I113" s="77"/>
      <c r="M113" s="94">
        <v>3110</v>
      </c>
      <c r="N113" s="99"/>
      <c r="O113" s="96" t="e">
        <f t="shared" si="3"/>
        <v>#DIV/0!</v>
      </c>
      <c r="P113" s="31"/>
      <c r="Q113" s="31"/>
      <c r="R113" s="31"/>
      <c r="S113" s="31"/>
    </row>
    <row r="114" spans="1:19" x14ac:dyDescent="0.3">
      <c r="A114" s="75"/>
      <c r="B114" s="75"/>
      <c r="C114" s="76"/>
      <c r="D114" s="75"/>
      <c r="E114" s="77"/>
      <c r="F114" s="77"/>
      <c r="G114" s="77"/>
      <c r="H114" s="77"/>
      <c r="I114" s="77"/>
      <c r="M114" s="94">
        <v>3111</v>
      </c>
      <c r="N114" s="99"/>
      <c r="O114" s="96" t="e">
        <f t="shared" si="3"/>
        <v>#DIV/0!</v>
      </c>
      <c r="P114" s="31"/>
      <c r="Q114" s="31"/>
      <c r="R114" s="31"/>
      <c r="S114" s="31"/>
    </row>
    <row r="115" spans="1:19" x14ac:dyDescent="0.3">
      <c r="A115" s="75"/>
      <c r="B115" s="75"/>
      <c r="C115" s="76"/>
      <c r="D115" s="75"/>
      <c r="E115" s="77"/>
      <c r="F115" s="77"/>
      <c r="G115" s="77"/>
      <c r="H115" s="77"/>
      <c r="I115" s="77"/>
      <c r="M115" s="94">
        <v>3112</v>
      </c>
      <c r="N115" s="99"/>
      <c r="O115" s="96" t="e">
        <f t="shared" si="3"/>
        <v>#DIV/0!</v>
      </c>
      <c r="P115" s="31"/>
      <c r="Q115" s="31"/>
      <c r="R115" s="31"/>
      <c r="S115" s="31"/>
    </row>
    <row r="116" spans="1:19" x14ac:dyDescent="0.3">
      <c r="A116" s="75"/>
      <c r="B116" s="75"/>
      <c r="C116" s="76"/>
      <c r="D116" s="75"/>
      <c r="E116" s="77"/>
      <c r="F116" s="77"/>
      <c r="G116" s="77"/>
      <c r="H116" s="77"/>
      <c r="I116" s="77"/>
      <c r="M116" s="94">
        <v>3113</v>
      </c>
      <c r="N116" s="99"/>
      <c r="O116" s="96" t="e">
        <f t="shared" si="3"/>
        <v>#DIV/0!</v>
      </c>
      <c r="P116" s="31"/>
      <c r="Q116" s="31"/>
      <c r="R116" s="31"/>
      <c r="S116" s="31"/>
    </row>
    <row r="117" spans="1:19" x14ac:dyDescent="0.3">
      <c r="A117" s="75"/>
      <c r="B117" s="75"/>
      <c r="C117" s="76"/>
      <c r="D117" s="75"/>
      <c r="E117" s="77"/>
      <c r="F117" s="77"/>
      <c r="G117" s="77"/>
      <c r="H117" s="77"/>
      <c r="I117" s="77"/>
      <c r="M117" s="94">
        <v>3114</v>
      </c>
      <c r="N117" s="99"/>
      <c r="O117" s="96" t="e">
        <f t="shared" si="3"/>
        <v>#DIV/0!</v>
      </c>
      <c r="P117" s="31"/>
      <c r="Q117" s="31"/>
      <c r="R117" s="31"/>
      <c r="S117" s="31"/>
    </row>
    <row r="118" spans="1:19" x14ac:dyDescent="0.3">
      <c r="A118" s="75"/>
      <c r="B118" s="75"/>
      <c r="C118" s="76"/>
      <c r="D118" s="75"/>
      <c r="E118" s="77"/>
      <c r="F118" s="77"/>
      <c r="G118" s="77"/>
      <c r="H118" s="77"/>
      <c r="I118" s="77"/>
      <c r="M118" s="94">
        <v>3115</v>
      </c>
      <c r="N118" s="99"/>
      <c r="O118" s="96" t="e">
        <f t="shared" si="3"/>
        <v>#DIV/0!</v>
      </c>
      <c r="P118" s="31"/>
      <c r="Q118" s="31"/>
      <c r="R118" s="31"/>
      <c r="S118" s="31"/>
    </row>
    <row r="119" spans="1:19" x14ac:dyDescent="0.3">
      <c r="A119" s="75"/>
      <c r="B119" s="75"/>
      <c r="C119" s="76"/>
      <c r="D119" s="75"/>
      <c r="E119" s="77"/>
      <c r="F119" s="77"/>
      <c r="G119" s="77"/>
      <c r="H119" s="77"/>
      <c r="I119" s="77"/>
      <c r="M119" s="94">
        <v>3116</v>
      </c>
      <c r="N119" s="99"/>
      <c r="O119" s="96" t="e">
        <f t="shared" si="3"/>
        <v>#DIV/0!</v>
      </c>
      <c r="P119" s="31"/>
      <c r="Q119" s="31"/>
      <c r="R119" s="31"/>
      <c r="S119" s="31"/>
    </row>
    <row r="120" spans="1:19" x14ac:dyDescent="0.3">
      <c r="A120" s="75"/>
      <c r="B120" s="75"/>
      <c r="C120" s="76"/>
      <c r="D120" s="75"/>
      <c r="E120" s="77"/>
      <c r="F120" s="77"/>
      <c r="G120" s="77"/>
      <c r="H120" s="77"/>
      <c r="I120" s="77"/>
      <c r="M120" s="94">
        <v>3117</v>
      </c>
      <c r="N120" s="99"/>
      <c r="O120" s="96" t="e">
        <f t="shared" si="3"/>
        <v>#DIV/0!</v>
      </c>
      <c r="P120" s="31"/>
      <c r="Q120" s="31"/>
      <c r="R120" s="31"/>
      <c r="S120" s="31"/>
    </row>
    <row r="121" spans="1:19" x14ac:dyDescent="0.3">
      <c r="A121" s="75"/>
      <c r="B121" s="75"/>
      <c r="C121" s="76"/>
      <c r="D121" s="75"/>
      <c r="E121" s="77"/>
      <c r="F121" s="77"/>
      <c r="G121" s="77"/>
      <c r="H121" s="77"/>
      <c r="I121" s="77"/>
      <c r="M121" s="94">
        <v>3118</v>
      </c>
      <c r="N121" s="99"/>
      <c r="O121" s="96" t="e">
        <f t="shared" si="3"/>
        <v>#DIV/0!</v>
      </c>
      <c r="P121" s="31"/>
      <c r="Q121" s="31"/>
      <c r="R121" s="31"/>
      <c r="S121" s="31"/>
    </row>
    <row r="122" spans="1:19" x14ac:dyDescent="0.3">
      <c r="A122" s="75"/>
      <c r="B122" s="75"/>
      <c r="C122" s="76"/>
      <c r="D122" s="75"/>
      <c r="E122" s="77"/>
      <c r="F122" s="77"/>
      <c r="G122" s="77"/>
      <c r="H122" s="77"/>
      <c r="I122" s="77"/>
      <c r="M122" s="94">
        <v>3119</v>
      </c>
      <c r="N122" s="99"/>
      <c r="O122" s="96" t="e">
        <f t="shared" si="3"/>
        <v>#DIV/0!</v>
      </c>
      <c r="P122" s="31"/>
      <c r="Q122" s="31"/>
      <c r="R122" s="31"/>
      <c r="S122" s="31"/>
    </row>
    <row r="123" spans="1:19" x14ac:dyDescent="0.3">
      <c r="A123" s="75"/>
      <c r="B123" s="75"/>
      <c r="C123" s="76"/>
      <c r="D123" s="75"/>
      <c r="E123" s="77"/>
      <c r="F123" s="77"/>
      <c r="G123" s="77"/>
      <c r="H123" s="77"/>
      <c r="I123" s="77"/>
      <c r="M123" s="94">
        <v>3120</v>
      </c>
      <c r="N123" s="99"/>
      <c r="O123" s="96" t="e">
        <f t="shared" si="3"/>
        <v>#DIV/0!</v>
      </c>
      <c r="P123" s="31"/>
      <c r="Q123" s="31"/>
      <c r="R123" s="31"/>
      <c r="S123" s="31"/>
    </row>
    <row r="124" spans="1:19" x14ac:dyDescent="0.3">
      <c r="A124" s="75"/>
      <c r="B124" s="75"/>
      <c r="C124" s="76"/>
      <c r="D124" s="75"/>
      <c r="E124" s="77"/>
      <c r="F124" s="77"/>
      <c r="G124" s="77"/>
      <c r="H124" s="77"/>
      <c r="I124" s="77"/>
      <c r="M124" s="94">
        <v>3121</v>
      </c>
      <c r="N124" s="99"/>
      <c r="O124" s="96" t="e">
        <f t="shared" si="3"/>
        <v>#DIV/0!</v>
      </c>
      <c r="P124" s="31"/>
      <c r="Q124" s="31"/>
      <c r="R124" s="31"/>
      <c r="S124" s="31"/>
    </row>
    <row r="125" spans="1:19" x14ac:dyDescent="0.3">
      <c r="A125" s="75"/>
      <c r="B125" s="75"/>
      <c r="C125" s="76"/>
      <c r="D125" s="75"/>
      <c r="E125" s="77"/>
      <c r="F125" s="77"/>
      <c r="G125" s="77"/>
      <c r="H125" s="77"/>
      <c r="I125" s="77"/>
      <c r="M125" s="94">
        <v>3122</v>
      </c>
      <c r="N125" s="99"/>
      <c r="O125" s="96" t="e">
        <f t="shared" si="3"/>
        <v>#DIV/0!</v>
      </c>
      <c r="P125" s="31"/>
      <c r="Q125" s="31"/>
      <c r="R125" s="31"/>
      <c r="S125" s="31"/>
    </row>
    <row r="126" spans="1:19" x14ac:dyDescent="0.3">
      <c r="A126" s="75"/>
      <c r="B126" s="75"/>
      <c r="C126" s="76"/>
      <c r="D126" s="75"/>
      <c r="E126" s="77"/>
      <c r="F126" s="77"/>
      <c r="G126" s="77"/>
      <c r="H126" s="77"/>
      <c r="I126" s="77"/>
      <c r="M126" s="94">
        <v>3123</v>
      </c>
      <c r="N126" s="99"/>
      <c r="O126" s="96" t="e">
        <f t="shared" si="3"/>
        <v>#DIV/0!</v>
      </c>
      <c r="P126" s="31"/>
      <c r="Q126" s="31"/>
      <c r="R126" s="31"/>
      <c r="S126" s="31"/>
    </row>
    <row r="127" spans="1:19" x14ac:dyDescent="0.3">
      <c r="A127" s="75"/>
      <c r="B127" s="75"/>
      <c r="C127" s="76"/>
      <c r="D127" s="75"/>
      <c r="E127" s="77"/>
      <c r="F127" s="77"/>
      <c r="G127" s="77"/>
      <c r="H127" s="77"/>
      <c r="I127" s="77"/>
      <c r="M127" s="94">
        <v>3124</v>
      </c>
      <c r="N127" s="99"/>
      <c r="O127" s="96" t="e">
        <f t="shared" si="3"/>
        <v>#DIV/0!</v>
      </c>
      <c r="P127" s="31"/>
      <c r="Q127" s="31"/>
      <c r="R127" s="31"/>
      <c r="S127" s="31"/>
    </row>
    <row r="128" spans="1:19" x14ac:dyDescent="0.3">
      <c r="A128" s="75"/>
      <c r="B128" s="75"/>
      <c r="C128" s="76"/>
      <c r="D128" s="75"/>
      <c r="E128" s="77"/>
      <c r="F128" s="77"/>
      <c r="G128" s="77"/>
      <c r="H128" s="77"/>
      <c r="I128" s="77"/>
      <c r="M128" s="94">
        <v>3125</v>
      </c>
      <c r="N128" s="99"/>
      <c r="O128" s="96" t="e">
        <f t="shared" si="3"/>
        <v>#DIV/0!</v>
      </c>
      <c r="P128" s="31"/>
      <c r="Q128" s="31"/>
      <c r="R128" s="31"/>
      <c r="S128" s="31"/>
    </row>
    <row r="129" spans="1:19" x14ac:dyDescent="0.3">
      <c r="A129" s="75"/>
      <c r="B129" s="75"/>
      <c r="C129" s="76"/>
      <c r="D129" s="75"/>
      <c r="E129" s="77"/>
      <c r="F129" s="77"/>
      <c r="G129" s="77"/>
      <c r="H129" s="77"/>
      <c r="I129" s="77"/>
      <c r="M129" s="94">
        <v>3126</v>
      </c>
      <c r="N129" s="99"/>
      <c r="O129" s="96" t="e">
        <f t="shared" si="3"/>
        <v>#DIV/0!</v>
      </c>
      <c r="P129" s="31"/>
      <c r="Q129" s="31"/>
      <c r="R129" s="31"/>
      <c r="S129" s="31"/>
    </row>
    <row r="130" spans="1:19" x14ac:dyDescent="0.3">
      <c r="A130" s="75"/>
      <c r="B130" s="75"/>
      <c r="C130" s="76"/>
      <c r="D130" s="75"/>
      <c r="E130" s="77"/>
      <c r="F130" s="77"/>
      <c r="G130" s="77"/>
      <c r="H130" s="77"/>
      <c r="I130" s="77"/>
      <c r="M130" s="94">
        <v>3127</v>
      </c>
      <c r="N130" s="99"/>
      <c r="O130" s="96" t="e">
        <f t="shared" si="3"/>
        <v>#DIV/0!</v>
      </c>
      <c r="P130" s="31"/>
      <c r="Q130" s="31"/>
      <c r="R130" s="31"/>
      <c r="S130" s="31"/>
    </row>
    <row r="131" spans="1:19" x14ac:dyDescent="0.3">
      <c r="A131" s="75"/>
      <c r="B131" s="75"/>
      <c r="C131" s="76"/>
      <c r="D131" s="75"/>
      <c r="E131" s="77"/>
      <c r="F131" s="77"/>
      <c r="G131" s="77"/>
      <c r="H131" s="77"/>
      <c r="I131" s="77"/>
      <c r="M131" s="94">
        <v>3128</v>
      </c>
      <c r="N131" s="99"/>
      <c r="O131" s="96" t="e">
        <f t="shared" si="3"/>
        <v>#DIV/0!</v>
      </c>
      <c r="P131" s="31"/>
      <c r="Q131" s="31"/>
      <c r="R131" s="31"/>
      <c r="S131" s="31"/>
    </row>
    <row r="132" spans="1:19" x14ac:dyDescent="0.3">
      <c r="A132" s="75"/>
      <c r="B132" s="75"/>
      <c r="C132" s="76"/>
      <c r="D132" s="75"/>
      <c r="E132" s="77"/>
      <c r="F132" s="77"/>
      <c r="G132" s="77"/>
      <c r="H132" s="77"/>
      <c r="I132" s="77"/>
      <c r="M132" s="94">
        <v>3129</v>
      </c>
      <c r="N132" s="99"/>
      <c r="O132" s="96" t="e">
        <f t="shared" ref="O132:O195" si="4">ROUNDDOWN(P132/Q132,0)</f>
        <v>#DIV/0!</v>
      </c>
      <c r="P132" s="31"/>
      <c r="Q132" s="31"/>
      <c r="R132" s="31"/>
      <c r="S132" s="31"/>
    </row>
    <row r="133" spans="1:19" x14ac:dyDescent="0.3">
      <c r="A133" s="75"/>
      <c r="B133" s="75"/>
      <c r="C133" s="76"/>
      <c r="D133" s="75"/>
      <c r="E133" s="77"/>
      <c r="F133" s="77"/>
      <c r="G133" s="77"/>
      <c r="H133" s="77"/>
      <c r="I133" s="77"/>
      <c r="M133" s="94">
        <v>3130</v>
      </c>
      <c r="N133" s="99"/>
      <c r="O133" s="96" t="e">
        <f t="shared" si="4"/>
        <v>#DIV/0!</v>
      </c>
      <c r="P133" s="31"/>
      <c r="Q133" s="31"/>
      <c r="R133" s="31"/>
      <c r="S133" s="31"/>
    </row>
    <row r="134" spans="1:19" x14ac:dyDescent="0.3">
      <c r="A134" s="75"/>
      <c r="B134" s="75"/>
      <c r="C134" s="76"/>
      <c r="D134" s="75"/>
      <c r="E134" s="77"/>
      <c r="F134" s="77"/>
      <c r="G134" s="77"/>
      <c r="H134" s="77"/>
      <c r="I134" s="77"/>
      <c r="M134" s="94">
        <v>3131</v>
      </c>
      <c r="N134" s="99"/>
      <c r="O134" s="96" t="e">
        <f t="shared" si="4"/>
        <v>#DIV/0!</v>
      </c>
      <c r="P134" s="31"/>
      <c r="Q134" s="31"/>
      <c r="R134" s="31"/>
      <c r="S134" s="31"/>
    </row>
    <row r="135" spans="1:19" x14ac:dyDescent="0.3">
      <c r="A135" s="75"/>
      <c r="B135" s="75"/>
      <c r="C135" s="76"/>
      <c r="D135" s="75"/>
      <c r="E135" s="77"/>
      <c r="F135" s="77"/>
      <c r="G135" s="77"/>
      <c r="H135" s="77"/>
      <c r="I135" s="77"/>
      <c r="M135" s="94">
        <v>3132</v>
      </c>
      <c r="N135" s="99"/>
      <c r="O135" s="96" t="e">
        <f t="shared" si="4"/>
        <v>#DIV/0!</v>
      </c>
      <c r="P135" s="31"/>
      <c r="Q135" s="31"/>
      <c r="R135" s="31"/>
      <c r="S135" s="31"/>
    </row>
    <row r="136" spans="1:19" x14ac:dyDescent="0.3">
      <c r="A136" s="75"/>
      <c r="B136" s="75"/>
      <c r="C136" s="76"/>
      <c r="D136" s="75"/>
      <c r="E136" s="77"/>
      <c r="F136" s="77"/>
      <c r="G136" s="77"/>
      <c r="H136" s="77"/>
      <c r="I136" s="77"/>
      <c r="M136" s="94">
        <v>3133</v>
      </c>
      <c r="N136" s="99"/>
      <c r="O136" s="96" t="e">
        <f t="shared" si="4"/>
        <v>#DIV/0!</v>
      </c>
      <c r="P136" s="31"/>
      <c r="Q136" s="31"/>
      <c r="R136" s="31"/>
      <c r="S136" s="31"/>
    </row>
    <row r="137" spans="1:19" x14ac:dyDescent="0.3">
      <c r="A137" s="75"/>
      <c r="B137" s="75"/>
      <c r="C137" s="76"/>
      <c r="D137" s="75"/>
      <c r="E137" s="77"/>
      <c r="F137" s="77"/>
      <c r="G137" s="77"/>
      <c r="H137" s="77"/>
      <c r="I137" s="77"/>
      <c r="M137" s="94">
        <v>3134</v>
      </c>
      <c r="N137" s="99"/>
      <c r="O137" s="96" t="e">
        <f t="shared" si="4"/>
        <v>#DIV/0!</v>
      </c>
      <c r="P137" s="31"/>
      <c r="Q137" s="31"/>
      <c r="R137" s="31"/>
      <c r="S137" s="31"/>
    </row>
    <row r="138" spans="1:19" x14ac:dyDescent="0.3">
      <c r="A138" s="75"/>
      <c r="B138" s="75"/>
      <c r="C138" s="76"/>
      <c r="D138" s="75"/>
      <c r="E138" s="77"/>
      <c r="F138" s="77"/>
      <c r="G138" s="77"/>
      <c r="H138" s="77"/>
      <c r="I138" s="77"/>
      <c r="M138" s="94">
        <v>3135</v>
      </c>
      <c r="N138" s="99"/>
      <c r="O138" s="96" t="e">
        <f t="shared" si="4"/>
        <v>#DIV/0!</v>
      </c>
      <c r="P138" s="31"/>
      <c r="Q138" s="31"/>
      <c r="R138" s="31"/>
      <c r="S138" s="31"/>
    </row>
    <row r="139" spans="1:19" x14ac:dyDescent="0.3">
      <c r="A139" s="75"/>
      <c r="B139" s="75"/>
      <c r="C139" s="76"/>
      <c r="D139" s="75"/>
      <c r="E139" s="77"/>
      <c r="F139" s="77"/>
      <c r="G139" s="77"/>
      <c r="H139" s="77"/>
      <c r="I139" s="77"/>
      <c r="M139" s="94">
        <v>3136</v>
      </c>
      <c r="N139" s="99"/>
      <c r="O139" s="96" t="e">
        <f t="shared" si="4"/>
        <v>#DIV/0!</v>
      </c>
      <c r="P139" s="31"/>
      <c r="Q139" s="31"/>
      <c r="R139" s="31"/>
      <c r="S139" s="31"/>
    </row>
    <row r="140" spans="1:19" x14ac:dyDescent="0.3">
      <c r="A140" s="75"/>
      <c r="B140" s="75"/>
      <c r="C140" s="76"/>
      <c r="D140" s="75"/>
      <c r="E140" s="77"/>
      <c r="F140" s="77"/>
      <c r="G140" s="77"/>
      <c r="H140" s="77"/>
      <c r="I140" s="77"/>
      <c r="M140" s="94">
        <v>3137</v>
      </c>
      <c r="N140" s="99"/>
      <c r="O140" s="96" t="e">
        <f t="shared" si="4"/>
        <v>#DIV/0!</v>
      </c>
      <c r="P140" s="31"/>
      <c r="Q140" s="31"/>
      <c r="R140" s="31"/>
      <c r="S140" s="31"/>
    </row>
    <row r="141" spans="1:19" x14ac:dyDescent="0.3">
      <c r="A141" s="75"/>
      <c r="B141" s="75"/>
      <c r="C141" s="76"/>
      <c r="D141" s="75"/>
      <c r="E141" s="77"/>
      <c r="F141" s="77"/>
      <c r="G141" s="77"/>
      <c r="H141" s="77"/>
      <c r="I141" s="77"/>
      <c r="M141" s="94">
        <v>3138</v>
      </c>
      <c r="N141" s="99"/>
      <c r="O141" s="96" t="e">
        <f t="shared" si="4"/>
        <v>#DIV/0!</v>
      </c>
      <c r="P141" s="31"/>
      <c r="Q141" s="31"/>
      <c r="R141" s="31"/>
      <c r="S141" s="31"/>
    </row>
    <row r="142" spans="1:19" x14ac:dyDescent="0.3">
      <c r="A142" s="75"/>
      <c r="B142" s="75"/>
      <c r="C142" s="76"/>
      <c r="D142" s="75"/>
      <c r="E142" s="77"/>
      <c r="F142" s="77"/>
      <c r="G142" s="77"/>
      <c r="H142" s="77"/>
      <c r="I142" s="77"/>
      <c r="M142" s="94">
        <v>3139</v>
      </c>
      <c r="N142" s="99"/>
      <c r="O142" s="96" t="e">
        <f t="shared" si="4"/>
        <v>#DIV/0!</v>
      </c>
      <c r="P142" s="31"/>
      <c r="Q142" s="31"/>
      <c r="R142" s="31"/>
      <c r="S142" s="31"/>
    </row>
    <row r="143" spans="1:19" x14ac:dyDescent="0.3">
      <c r="A143" s="75"/>
      <c r="B143" s="75"/>
      <c r="C143" s="76"/>
      <c r="D143" s="75"/>
      <c r="E143" s="77"/>
      <c r="F143" s="77"/>
      <c r="G143" s="77"/>
      <c r="H143" s="77"/>
      <c r="I143" s="77"/>
      <c r="M143" s="94">
        <v>3140</v>
      </c>
      <c r="N143" s="99"/>
      <c r="O143" s="96" t="e">
        <f t="shared" si="4"/>
        <v>#DIV/0!</v>
      </c>
      <c r="P143" s="31"/>
      <c r="Q143" s="31"/>
      <c r="R143" s="31"/>
      <c r="S143" s="31"/>
    </row>
    <row r="144" spans="1:19" x14ac:dyDescent="0.3">
      <c r="A144" s="75"/>
      <c r="B144" s="75"/>
      <c r="C144" s="76"/>
      <c r="D144" s="75"/>
      <c r="E144" s="77"/>
      <c r="F144" s="77"/>
      <c r="G144" s="77"/>
      <c r="H144" s="77"/>
      <c r="I144" s="77"/>
      <c r="M144" s="94">
        <v>3141</v>
      </c>
      <c r="N144" s="99"/>
      <c r="O144" s="96" t="e">
        <f t="shared" si="4"/>
        <v>#DIV/0!</v>
      </c>
      <c r="P144" s="31"/>
      <c r="Q144" s="31"/>
      <c r="R144" s="31"/>
      <c r="S144" s="31"/>
    </row>
    <row r="145" spans="1:19" x14ac:dyDescent="0.3">
      <c r="A145" s="75"/>
      <c r="B145" s="75"/>
      <c r="C145" s="76"/>
      <c r="D145" s="75"/>
      <c r="E145" s="77"/>
      <c r="F145" s="77"/>
      <c r="G145" s="77"/>
      <c r="H145" s="77"/>
      <c r="I145" s="77"/>
      <c r="M145" s="94">
        <v>3142</v>
      </c>
      <c r="N145" s="99"/>
      <c r="O145" s="96" t="e">
        <f t="shared" si="4"/>
        <v>#DIV/0!</v>
      </c>
      <c r="P145" s="31"/>
      <c r="Q145" s="31"/>
      <c r="R145" s="31"/>
      <c r="S145" s="31"/>
    </row>
    <row r="146" spans="1:19" x14ac:dyDescent="0.3">
      <c r="A146" s="75"/>
      <c r="B146" s="75"/>
      <c r="C146" s="76"/>
      <c r="D146" s="75"/>
      <c r="E146" s="77"/>
      <c r="F146" s="77"/>
      <c r="G146" s="77"/>
      <c r="H146" s="77"/>
      <c r="I146" s="77"/>
      <c r="M146" s="94">
        <v>3143</v>
      </c>
      <c r="N146" s="99"/>
      <c r="O146" s="96" t="e">
        <f t="shared" si="4"/>
        <v>#DIV/0!</v>
      </c>
      <c r="P146" s="31"/>
      <c r="Q146" s="31"/>
      <c r="R146" s="31"/>
      <c r="S146" s="31"/>
    </row>
    <row r="147" spans="1:19" x14ac:dyDescent="0.3">
      <c r="A147" s="75"/>
      <c r="B147" s="75"/>
      <c r="C147" s="76"/>
      <c r="D147" s="75"/>
      <c r="E147" s="77"/>
      <c r="F147" s="77"/>
      <c r="G147" s="77"/>
      <c r="H147" s="77"/>
      <c r="I147" s="77"/>
      <c r="M147" s="94">
        <v>3144</v>
      </c>
      <c r="N147" s="99"/>
      <c r="O147" s="96" t="e">
        <f t="shared" si="4"/>
        <v>#DIV/0!</v>
      </c>
      <c r="P147" s="31"/>
      <c r="Q147" s="31"/>
      <c r="R147" s="31"/>
      <c r="S147" s="31"/>
    </row>
    <row r="148" spans="1:19" x14ac:dyDescent="0.3">
      <c r="A148" s="75"/>
      <c r="B148" s="75"/>
      <c r="C148" s="76"/>
      <c r="D148" s="75"/>
      <c r="E148" s="77"/>
      <c r="F148" s="77"/>
      <c r="G148" s="77"/>
      <c r="H148" s="77"/>
      <c r="I148" s="77"/>
      <c r="M148" s="94">
        <v>3145</v>
      </c>
      <c r="N148" s="99"/>
      <c r="O148" s="96" t="e">
        <f t="shared" si="4"/>
        <v>#DIV/0!</v>
      </c>
      <c r="P148" s="31"/>
      <c r="Q148" s="31"/>
      <c r="R148" s="31"/>
      <c r="S148" s="31"/>
    </row>
    <row r="149" spans="1:19" x14ac:dyDescent="0.3">
      <c r="A149" s="75"/>
      <c r="B149" s="75"/>
      <c r="C149" s="76"/>
      <c r="D149" s="75"/>
      <c r="E149" s="77"/>
      <c r="F149" s="77"/>
      <c r="G149" s="77"/>
      <c r="H149" s="77"/>
      <c r="I149" s="77"/>
      <c r="M149" s="94">
        <v>3146</v>
      </c>
      <c r="N149" s="99"/>
      <c r="O149" s="96" t="e">
        <f t="shared" si="4"/>
        <v>#DIV/0!</v>
      </c>
      <c r="P149" s="31"/>
      <c r="Q149" s="31"/>
      <c r="R149" s="31"/>
      <c r="S149" s="31"/>
    </row>
    <row r="150" spans="1:19" x14ac:dyDescent="0.3">
      <c r="A150" s="75"/>
      <c r="B150" s="75"/>
      <c r="C150" s="76"/>
      <c r="D150" s="75"/>
      <c r="E150" s="77"/>
      <c r="F150" s="77"/>
      <c r="G150" s="77"/>
      <c r="H150" s="77"/>
      <c r="I150" s="77"/>
      <c r="M150" s="94">
        <v>3147</v>
      </c>
      <c r="N150" s="99"/>
      <c r="O150" s="96" t="e">
        <f t="shared" si="4"/>
        <v>#DIV/0!</v>
      </c>
      <c r="P150" s="31"/>
      <c r="Q150" s="31"/>
      <c r="R150" s="31"/>
      <c r="S150" s="31"/>
    </row>
    <row r="151" spans="1:19" x14ac:dyDescent="0.3">
      <c r="A151" s="75"/>
      <c r="B151" s="75"/>
      <c r="C151" s="76"/>
      <c r="D151" s="75"/>
      <c r="E151" s="77"/>
      <c r="F151" s="77"/>
      <c r="G151" s="77"/>
      <c r="H151" s="77"/>
      <c r="I151" s="77"/>
      <c r="M151" s="94">
        <v>3148</v>
      </c>
      <c r="N151" s="99"/>
      <c r="O151" s="96" t="e">
        <f t="shared" si="4"/>
        <v>#DIV/0!</v>
      </c>
      <c r="P151" s="31"/>
      <c r="Q151" s="31"/>
      <c r="R151" s="31"/>
      <c r="S151" s="31"/>
    </row>
    <row r="152" spans="1:19" x14ac:dyDescent="0.3">
      <c r="A152" s="75"/>
      <c r="B152" s="75"/>
      <c r="C152" s="76"/>
      <c r="D152" s="75"/>
      <c r="E152" s="77"/>
      <c r="F152" s="77"/>
      <c r="G152" s="77"/>
      <c r="H152" s="77"/>
      <c r="I152" s="77"/>
      <c r="M152" s="94">
        <v>3149</v>
      </c>
      <c r="N152" s="99"/>
      <c r="O152" s="96" t="e">
        <f t="shared" si="4"/>
        <v>#DIV/0!</v>
      </c>
      <c r="P152" s="31"/>
      <c r="Q152" s="31"/>
      <c r="R152" s="31"/>
      <c r="S152" s="31"/>
    </row>
    <row r="153" spans="1:19" x14ac:dyDescent="0.3">
      <c r="A153" s="75"/>
      <c r="B153" s="75"/>
      <c r="C153" s="76"/>
      <c r="D153" s="75"/>
      <c r="E153" s="77"/>
      <c r="F153" s="77"/>
      <c r="G153" s="77"/>
      <c r="H153" s="77"/>
      <c r="I153" s="77"/>
      <c r="M153" s="94">
        <v>3150</v>
      </c>
      <c r="N153" s="99"/>
      <c r="O153" s="96" t="e">
        <f t="shared" si="4"/>
        <v>#DIV/0!</v>
      </c>
      <c r="P153" s="31"/>
      <c r="Q153" s="31"/>
      <c r="R153" s="31"/>
      <c r="S153" s="31"/>
    </row>
    <row r="154" spans="1:19" x14ac:dyDescent="0.3">
      <c r="A154" s="75"/>
      <c r="B154" s="75"/>
      <c r="C154" s="76"/>
      <c r="D154" s="75"/>
      <c r="E154" s="77"/>
      <c r="F154" s="77"/>
      <c r="G154" s="77"/>
      <c r="H154" s="77"/>
      <c r="I154" s="77"/>
      <c r="M154" s="94">
        <v>3151</v>
      </c>
      <c r="N154" s="99"/>
      <c r="O154" s="96" t="e">
        <f t="shared" si="4"/>
        <v>#DIV/0!</v>
      </c>
      <c r="P154" s="31"/>
      <c r="Q154" s="31"/>
      <c r="R154" s="31"/>
      <c r="S154" s="31"/>
    </row>
    <row r="155" spans="1:19" x14ac:dyDescent="0.3">
      <c r="A155" s="75"/>
      <c r="B155" s="75"/>
      <c r="C155" s="76"/>
      <c r="D155" s="75"/>
      <c r="E155" s="77"/>
      <c r="F155" s="77"/>
      <c r="G155" s="77"/>
      <c r="H155" s="77"/>
      <c r="I155" s="77"/>
      <c r="M155" s="94">
        <v>3152</v>
      </c>
      <c r="N155" s="99"/>
      <c r="O155" s="96" t="e">
        <f t="shared" si="4"/>
        <v>#DIV/0!</v>
      </c>
      <c r="P155" s="31"/>
      <c r="Q155" s="31"/>
      <c r="R155" s="31"/>
      <c r="S155" s="31"/>
    </row>
    <row r="156" spans="1:19" x14ac:dyDescent="0.3">
      <c r="A156" s="75"/>
      <c r="B156" s="75"/>
      <c r="C156" s="76"/>
      <c r="D156" s="75"/>
      <c r="E156" s="77"/>
      <c r="F156" s="77"/>
      <c r="G156" s="77"/>
      <c r="H156" s="77"/>
      <c r="I156" s="77"/>
      <c r="M156" s="94">
        <v>3153</v>
      </c>
      <c r="N156" s="99"/>
      <c r="O156" s="96" t="e">
        <f t="shared" si="4"/>
        <v>#DIV/0!</v>
      </c>
      <c r="P156" s="31"/>
      <c r="Q156" s="31"/>
      <c r="R156" s="31"/>
      <c r="S156" s="31"/>
    </row>
    <row r="157" spans="1:19" x14ac:dyDescent="0.3">
      <c r="A157" s="75"/>
      <c r="B157" s="75"/>
      <c r="C157" s="76"/>
      <c r="D157" s="75"/>
      <c r="E157" s="77"/>
      <c r="F157" s="77"/>
      <c r="G157" s="77"/>
      <c r="H157" s="77"/>
      <c r="I157" s="77"/>
      <c r="M157" s="94">
        <v>3154</v>
      </c>
      <c r="N157" s="99"/>
      <c r="O157" s="96" t="e">
        <f t="shared" si="4"/>
        <v>#DIV/0!</v>
      </c>
      <c r="P157" s="31"/>
      <c r="Q157" s="31"/>
      <c r="R157" s="31"/>
      <c r="S157" s="31"/>
    </row>
    <row r="158" spans="1:19" x14ac:dyDescent="0.3">
      <c r="A158" s="75"/>
      <c r="B158" s="75"/>
      <c r="C158" s="76"/>
      <c r="D158" s="75"/>
      <c r="E158" s="77"/>
      <c r="F158" s="77"/>
      <c r="G158" s="77"/>
      <c r="H158" s="77"/>
      <c r="I158" s="77"/>
      <c r="M158" s="94">
        <v>3155</v>
      </c>
      <c r="N158" s="99"/>
      <c r="O158" s="96" t="e">
        <f t="shared" si="4"/>
        <v>#DIV/0!</v>
      </c>
      <c r="P158" s="31"/>
      <c r="Q158" s="31"/>
      <c r="R158" s="31"/>
      <c r="S158" s="31"/>
    </row>
    <row r="159" spans="1:19" x14ac:dyDescent="0.3">
      <c r="A159" s="75"/>
      <c r="B159" s="75"/>
      <c r="C159" s="76"/>
      <c r="D159" s="75"/>
      <c r="E159" s="77"/>
      <c r="F159" s="77"/>
      <c r="G159" s="77"/>
      <c r="H159" s="77"/>
      <c r="I159" s="77"/>
      <c r="M159" s="94">
        <v>3156</v>
      </c>
      <c r="N159" s="99"/>
      <c r="O159" s="96" t="e">
        <f t="shared" si="4"/>
        <v>#DIV/0!</v>
      </c>
      <c r="P159" s="31"/>
      <c r="Q159" s="31"/>
      <c r="R159" s="31"/>
      <c r="S159" s="31"/>
    </row>
    <row r="160" spans="1:19" x14ac:dyDescent="0.3">
      <c r="A160" s="75"/>
      <c r="B160" s="75"/>
      <c r="C160" s="76"/>
      <c r="D160" s="75"/>
      <c r="E160" s="77"/>
      <c r="F160" s="77"/>
      <c r="G160" s="77"/>
      <c r="H160" s="77"/>
      <c r="I160" s="77"/>
      <c r="M160" s="94">
        <v>3157</v>
      </c>
      <c r="N160" s="99"/>
      <c r="O160" s="96" t="e">
        <f t="shared" si="4"/>
        <v>#DIV/0!</v>
      </c>
      <c r="P160" s="31"/>
      <c r="Q160" s="31"/>
      <c r="R160" s="31"/>
      <c r="S160" s="31"/>
    </row>
    <row r="161" spans="1:19" x14ac:dyDescent="0.3">
      <c r="A161" s="75"/>
      <c r="B161" s="75"/>
      <c r="C161" s="76"/>
      <c r="D161" s="75"/>
      <c r="E161" s="77"/>
      <c r="F161" s="77"/>
      <c r="G161" s="77"/>
      <c r="H161" s="77"/>
      <c r="I161" s="77"/>
      <c r="M161" s="94">
        <v>3158</v>
      </c>
      <c r="N161" s="99"/>
      <c r="O161" s="96" t="e">
        <f t="shared" si="4"/>
        <v>#DIV/0!</v>
      </c>
      <c r="P161" s="31"/>
      <c r="Q161" s="31"/>
      <c r="R161" s="31"/>
      <c r="S161" s="31"/>
    </row>
    <row r="162" spans="1:19" x14ac:dyDescent="0.3">
      <c r="A162" s="75"/>
      <c r="B162" s="75"/>
      <c r="C162" s="76"/>
      <c r="D162" s="75"/>
      <c r="E162" s="77"/>
      <c r="F162" s="77"/>
      <c r="G162" s="77"/>
      <c r="H162" s="77"/>
      <c r="I162" s="77"/>
      <c r="M162" s="94">
        <v>3159</v>
      </c>
      <c r="N162" s="99"/>
      <c r="O162" s="96" t="e">
        <f t="shared" si="4"/>
        <v>#DIV/0!</v>
      </c>
      <c r="P162" s="31"/>
      <c r="Q162" s="31"/>
      <c r="R162" s="31"/>
      <c r="S162" s="31"/>
    </row>
    <row r="163" spans="1:19" x14ac:dyDescent="0.3">
      <c r="A163" s="75"/>
      <c r="B163" s="75"/>
      <c r="C163" s="76"/>
      <c r="D163" s="75"/>
      <c r="E163" s="77"/>
      <c r="F163" s="77"/>
      <c r="G163" s="77"/>
      <c r="H163" s="77"/>
      <c r="I163" s="77"/>
      <c r="M163" s="94">
        <v>3160</v>
      </c>
      <c r="N163" s="99"/>
      <c r="O163" s="96" t="e">
        <f t="shared" si="4"/>
        <v>#DIV/0!</v>
      </c>
      <c r="P163" s="31"/>
      <c r="Q163" s="31"/>
      <c r="R163" s="31"/>
      <c r="S163" s="31"/>
    </row>
    <row r="164" spans="1:19" x14ac:dyDescent="0.3">
      <c r="A164" s="75"/>
      <c r="B164" s="75"/>
      <c r="C164" s="76"/>
      <c r="D164" s="75"/>
      <c r="E164" s="77"/>
      <c r="F164" s="77"/>
      <c r="G164" s="77"/>
      <c r="H164" s="77"/>
      <c r="I164" s="77"/>
      <c r="M164" s="94">
        <v>3161</v>
      </c>
      <c r="N164" s="99"/>
      <c r="O164" s="96" t="e">
        <f t="shared" si="4"/>
        <v>#DIV/0!</v>
      </c>
      <c r="P164" s="31"/>
      <c r="Q164" s="31"/>
      <c r="R164" s="31"/>
      <c r="S164" s="31"/>
    </row>
    <row r="165" spans="1:19" x14ac:dyDescent="0.3">
      <c r="A165" s="75"/>
      <c r="B165" s="75"/>
      <c r="C165" s="76"/>
      <c r="D165" s="75"/>
      <c r="E165" s="77"/>
      <c r="F165" s="77"/>
      <c r="G165" s="77"/>
      <c r="H165" s="77"/>
      <c r="I165" s="77"/>
      <c r="M165" s="94">
        <v>3162</v>
      </c>
      <c r="N165" s="99"/>
      <c r="O165" s="96" t="e">
        <f t="shared" si="4"/>
        <v>#DIV/0!</v>
      </c>
      <c r="P165" s="31"/>
      <c r="Q165" s="31"/>
      <c r="R165" s="31"/>
      <c r="S165" s="31"/>
    </row>
    <row r="166" spans="1:19" x14ac:dyDescent="0.3">
      <c r="A166" s="75"/>
      <c r="B166" s="75"/>
      <c r="C166" s="76"/>
      <c r="D166" s="75"/>
      <c r="E166" s="77"/>
      <c r="F166" s="77"/>
      <c r="G166" s="77"/>
      <c r="H166" s="77"/>
      <c r="I166" s="77"/>
      <c r="M166" s="94">
        <v>3163</v>
      </c>
      <c r="N166" s="99"/>
      <c r="O166" s="96" t="e">
        <f t="shared" si="4"/>
        <v>#DIV/0!</v>
      </c>
      <c r="P166" s="31"/>
      <c r="Q166" s="31"/>
      <c r="R166" s="31"/>
      <c r="S166" s="31"/>
    </row>
    <row r="167" spans="1:19" x14ac:dyDescent="0.3">
      <c r="A167" s="75"/>
      <c r="B167" s="75"/>
      <c r="C167" s="76"/>
      <c r="D167" s="75"/>
      <c r="E167" s="77"/>
      <c r="F167" s="77"/>
      <c r="G167" s="77"/>
      <c r="H167" s="77"/>
      <c r="I167" s="77"/>
      <c r="M167" s="94">
        <v>3164</v>
      </c>
      <c r="N167" s="99"/>
      <c r="O167" s="96" t="e">
        <f t="shared" si="4"/>
        <v>#DIV/0!</v>
      </c>
      <c r="P167" s="31"/>
      <c r="Q167" s="31"/>
      <c r="R167" s="31"/>
      <c r="S167" s="31"/>
    </row>
    <row r="168" spans="1:19" x14ac:dyDescent="0.3">
      <c r="A168" s="75"/>
      <c r="B168" s="75"/>
      <c r="C168" s="76"/>
      <c r="D168" s="75"/>
      <c r="E168" s="77"/>
      <c r="F168" s="77"/>
      <c r="G168" s="77"/>
      <c r="H168" s="77"/>
      <c r="I168" s="77"/>
      <c r="M168" s="94">
        <v>3165</v>
      </c>
      <c r="N168" s="99"/>
      <c r="O168" s="96" t="e">
        <f t="shared" si="4"/>
        <v>#DIV/0!</v>
      </c>
      <c r="P168" s="31"/>
      <c r="Q168" s="31"/>
      <c r="R168" s="31"/>
      <c r="S168" s="31"/>
    </row>
    <row r="169" spans="1:19" x14ac:dyDescent="0.3">
      <c r="A169" s="75"/>
      <c r="B169" s="75"/>
      <c r="C169" s="76"/>
      <c r="D169" s="75"/>
      <c r="E169" s="77"/>
      <c r="F169" s="77"/>
      <c r="G169" s="77"/>
      <c r="H169" s="77"/>
      <c r="I169" s="77"/>
      <c r="M169" s="94">
        <v>3166</v>
      </c>
      <c r="N169" s="99"/>
      <c r="O169" s="96" t="e">
        <f t="shared" si="4"/>
        <v>#DIV/0!</v>
      </c>
      <c r="P169" s="31"/>
      <c r="Q169" s="31"/>
      <c r="R169" s="31"/>
      <c r="S169" s="31"/>
    </row>
    <row r="170" spans="1:19" x14ac:dyDescent="0.3">
      <c r="A170" s="75"/>
      <c r="B170" s="75"/>
      <c r="C170" s="76"/>
      <c r="D170" s="75"/>
      <c r="E170" s="77"/>
      <c r="F170" s="77"/>
      <c r="G170" s="77"/>
      <c r="H170" s="77"/>
      <c r="I170" s="77"/>
      <c r="M170" s="94">
        <v>3167</v>
      </c>
      <c r="N170" s="99"/>
      <c r="O170" s="96" t="e">
        <f t="shared" si="4"/>
        <v>#DIV/0!</v>
      </c>
      <c r="P170" s="31"/>
      <c r="Q170" s="31"/>
      <c r="R170" s="31"/>
      <c r="S170" s="31"/>
    </row>
    <row r="171" spans="1:19" x14ac:dyDescent="0.3">
      <c r="A171" s="75"/>
      <c r="B171" s="75"/>
      <c r="C171" s="76"/>
      <c r="D171" s="75"/>
      <c r="E171" s="77"/>
      <c r="F171" s="77"/>
      <c r="G171" s="77"/>
      <c r="H171" s="77"/>
      <c r="I171" s="77"/>
      <c r="M171" s="94">
        <v>3168</v>
      </c>
      <c r="N171" s="99"/>
      <c r="O171" s="96" t="e">
        <f t="shared" si="4"/>
        <v>#DIV/0!</v>
      </c>
      <c r="P171" s="31"/>
      <c r="Q171" s="31"/>
      <c r="R171" s="31"/>
      <c r="S171" s="31"/>
    </row>
    <row r="172" spans="1:19" x14ac:dyDescent="0.3">
      <c r="A172" s="75"/>
      <c r="B172" s="75"/>
      <c r="C172" s="76"/>
      <c r="D172" s="75"/>
      <c r="E172" s="77"/>
      <c r="F172" s="77"/>
      <c r="G172" s="77"/>
      <c r="H172" s="77"/>
      <c r="I172" s="77"/>
      <c r="M172" s="94">
        <v>3169</v>
      </c>
      <c r="N172" s="99"/>
      <c r="O172" s="96" t="e">
        <f t="shared" si="4"/>
        <v>#DIV/0!</v>
      </c>
      <c r="P172" s="31"/>
      <c r="Q172" s="31"/>
      <c r="R172" s="31"/>
      <c r="S172" s="31"/>
    </row>
    <row r="173" spans="1:19" x14ac:dyDescent="0.3">
      <c r="A173" s="75"/>
      <c r="B173" s="75"/>
      <c r="C173" s="76"/>
      <c r="D173" s="75"/>
      <c r="E173" s="77"/>
      <c r="F173" s="77"/>
      <c r="G173" s="77"/>
      <c r="H173" s="77"/>
      <c r="I173" s="77"/>
      <c r="M173" s="94">
        <v>3170</v>
      </c>
      <c r="N173" s="99"/>
      <c r="O173" s="96" t="e">
        <f t="shared" si="4"/>
        <v>#DIV/0!</v>
      </c>
      <c r="P173" s="31"/>
      <c r="Q173" s="31"/>
      <c r="R173" s="31"/>
      <c r="S173" s="31"/>
    </row>
    <row r="174" spans="1:19" x14ac:dyDescent="0.3">
      <c r="A174" s="75"/>
      <c r="B174" s="75"/>
      <c r="C174" s="76"/>
      <c r="D174" s="75"/>
      <c r="E174" s="77"/>
      <c r="F174" s="77"/>
      <c r="G174" s="77"/>
      <c r="H174" s="77"/>
      <c r="I174" s="77"/>
      <c r="M174" s="94">
        <v>3171</v>
      </c>
      <c r="N174" s="99"/>
      <c r="O174" s="96" t="e">
        <f t="shared" si="4"/>
        <v>#DIV/0!</v>
      </c>
      <c r="P174" s="31"/>
      <c r="Q174" s="31"/>
      <c r="R174" s="31"/>
      <c r="S174" s="31"/>
    </row>
    <row r="175" spans="1:19" x14ac:dyDescent="0.3">
      <c r="A175" s="75"/>
      <c r="B175" s="75"/>
      <c r="C175" s="76"/>
      <c r="D175" s="75"/>
      <c r="E175" s="77"/>
      <c r="F175" s="77"/>
      <c r="G175" s="77"/>
      <c r="H175" s="77"/>
      <c r="I175" s="77"/>
      <c r="M175" s="94">
        <v>3172</v>
      </c>
      <c r="N175" s="99"/>
      <c r="O175" s="96" t="e">
        <f t="shared" si="4"/>
        <v>#DIV/0!</v>
      </c>
      <c r="P175" s="31"/>
      <c r="Q175" s="31"/>
      <c r="R175" s="31"/>
      <c r="S175" s="31"/>
    </row>
    <row r="176" spans="1:19" x14ac:dyDescent="0.3">
      <c r="A176" s="75"/>
      <c r="B176" s="75"/>
      <c r="C176" s="76"/>
      <c r="D176" s="75"/>
      <c r="E176" s="77"/>
      <c r="F176" s="77"/>
      <c r="G176" s="77"/>
      <c r="H176" s="77"/>
      <c r="I176" s="77"/>
      <c r="M176" s="94">
        <v>3173</v>
      </c>
      <c r="N176" s="99"/>
      <c r="O176" s="96" t="e">
        <f t="shared" si="4"/>
        <v>#DIV/0!</v>
      </c>
      <c r="P176" s="31"/>
      <c r="Q176" s="31"/>
      <c r="R176" s="31"/>
      <c r="S176" s="31"/>
    </row>
    <row r="177" spans="1:19" x14ac:dyDescent="0.3">
      <c r="A177" s="75"/>
      <c r="B177" s="75"/>
      <c r="C177" s="76"/>
      <c r="D177" s="75"/>
      <c r="E177" s="77"/>
      <c r="F177" s="77"/>
      <c r="G177" s="77"/>
      <c r="H177" s="77"/>
      <c r="I177" s="77"/>
      <c r="M177" s="94">
        <v>3174</v>
      </c>
      <c r="N177" s="99"/>
      <c r="O177" s="96" t="e">
        <f t="shared" si="4"/>
        <v>#DIV/0!</v>
      </c>
      <c r="P177" s="31"/>
      <c r="Q177" s="31"/>
      <c r="R177" s="31"/>
      <c r="S177" s="31"/>
    </row>
    <row r="178" spans="1:19" x14ac:dyDescent="0.3">
      <c r="A178" s="75"/>
      <c r="B178" s="75"/>
      <c r="C178" s="76"/>
      <c r="D178" s="75"/>
      <c r="E178" s="77"/>
      <c r="F178" s="77"/>
      <c r="G178" s="77"/>
      <c r="H178" s="77"/>
      <c r="I178" s="77"/>
      <c r="M178" s="94">
        <v>3175</v>
      </c>
      <c r="N178" s="99"/>
      <c r="O178" s="96" t="e">
        <f t="shared" si="4"/>
        <v>#DIV/0!</v>
      </c>
      <c r="P178" s="31"/>
      <c r="Q178" s="31"/>
      <c r="R178" s="31"/>
      <c r="S178" s="31"/>
    </row>
    <row r="179" spans="1:19" x14ac:dyDescent="0.3">
      <c r="A179" s="75"/>
      <c r="B179" s="75"/>
      <c r="C179" s="76"/>
      <c r="D179" s="75"/>
      <c r="E179" s="77"/>
      <c r="F179" s="77"/>
      <c r="G179" s="77"/>
      <c r="H179" s="77"/>
      <c r="I179" s="77"/>
      <c r="M179" s="94">
        <v>3176</v>
      </c>
      <c r="N179" s="99"/>
      <c r="O179" s="96" t="e">
        <f t="shared" si="4"/>
        <v>#DIV/0!</v>
      </c>
      <c r="P179" s="31"/>
      <c r="Q179" s="31"/>
      <c r="R179" s="31"/>
      <c r="S179" s="31"/>
    </row>
    <row r="180" spans="1:19" x14ac:dyDescent="0.3">
      <c r="A180" s="75"/>
      <c r="B180" s="75"/>
      <c r="C180" s="76"/>
      <c r="D180" s="75"/>
      <c r="E180" s="77"/>
      <c r="F180" s="77"/>
      <c r="G180" s="77"/>
      <c r="H180" s="77"/>
      <c r="I180" s="77"/>
      <c r="M180" s="94">
        <v>3177</v>
      </c>
      <c r="N180" s="99"/>
      <c r="O180" s="96" t="e">
        <f t="shared" si="4"/>
        <v>#DIV/0!</v>
      </c>
      <c r="P180" s="31"/>
      <c r="Q180" s="31"/>
      <c r="R180" s="31"/>
      <c r="S180" s="31"/>
    </row>
    <row r="181" spans="1:19" x14ac:dyDescent="0.3">
      <c r="A181" s="75"/>
      <c r="B181" s="75"/>
      <c r="C181" s="76"/>
      <c r="D181" s="75"/>
      <c r="E181" s="77"/>
      <c r="F181" s="77"/>
      <c r="G181" s="77"/>
      <c r="H181" s="77"/>
      <c r="I181" s="77"/>
      <c r="M181" s="94">
        <v>3178</v>
      </c>
      <c r="N181" s="99"/>
      <c r="O181" s="96" t="e">
        <f t="shared" si="4"/>
        <v>#DIV/0!</v>
      </c>
      <c r="P181" s="31"/>
      <c r="Q181" s="31"/>
      <c r="R181" s="31"/>
      <c r="S181" s="31"/>
    </row>
    <row r="182" spans="1:19" x14ac:dyDescent="0.3">
      <c r="A182" s="75"/>
      <c r="B182" s="75"/>
      <c r="C182" s="76"/>
      <c r="D182" s="75"/>
      <c r="E182" s="77"/>
      <c r="F182" s="77"/>
      <c r="G182" s="77"/>
      <c r="H182" s="77"/>
      <c r="I182" s="77"/>
      <c r="M182" s="94">
        <v>3179</v>
      </c>
      <c r="N182" s="99"/>
      <c r="O182" s="96" t="e">
        <f t="shared" si="4"/>
        <v>#DIV/0!</v>
      </c>
      <c r="P182" s="31"/>
      <c r="Q182" s="31"/>
      <c r="R182" s="31"/>
      <c r="S182" s="31"/>
    </row>
    <row r="183" spans="1:19" x14ac:dyDescent="0.3">
      <c r="A183" s="75"/>
      <c r="B183" s="75"/>
      <c r="C183" s="76"/>
      <c r="D183" s="75"/>
      <c r="E183" s="77"/>
      <c r="F183" s="77"/>
      <c r="G183" s="77"/>
      <c r="H183" s="77"/>
      <c r="I183" s="77"/>
      <c r="M183" s="94">
        <v>3180</v>
      </c>
      <c r="N183" s="99"/>
      <c r="O183" s="96" t="e">
        <f t="shared" si="4"/>
        <v>#DIV/0!</v>
      </c>
      <c r="P183" s="31"/>
      <c r="Q183" s="31"/>
      <c r="R183" s="31"/>
      <c r="S183" s="31"/>
    </row>
    <row r="184" spans="1:19" x14ac:dyDescent="0.3">
      <c r="A184" s="75"/>
      <c r="B184" s="75"/>
      <c r="C184" s="76"/>
      <c r="D184" s="75"/>
      <c r="E184" s="77"/>
      <c r="F184" s="77"/>
      <c r="G184" s="77"/>
      <c r="H184" s="77"/>
      <c r="I184" s="77"/>
      <c r="M184" s="94">
        <v>3181</v>
      </c>
      <c r="N184" s="99"/>
      <c r="O184" s="96" t="e">
        <f t="shared" si="4"/>
        <v>#DIV/0!</v>
      </c>
      <c r="P184" s="31"/>
      <c r="Q184" s="31"/>
      <c r="R184" s="31"/>
      <c r="S184" s="31"/>
    </row>
    <row r="185" spans="1:19" x14ac:dyDescent="0.3">
      <c r="A185" s="75"/>
      <c r="B185" s="75"/>
      <c r="C185" s="76"/>
      <c r="D185" s="75"/>
      <c r="E185" s="77"/>
      <c r="F185" s="77"/>
      <c r="G185" s="77"/>
      <c r="H185" s="77"/>
      <c r="I185" s="77"/>
      <c r="M185" s="94">
        <v>3182</v>
      </c>
      <c r="N185" s="99"/>
      <c r="O185" s="96" t="e">
        <f t="shared" si="4"/>
        <v>#DIV/0!</v>
      </c>
      <c r="P185" s="31"/>
      <c r="Q185" s="31"/>
      <c r="R185" s="31"/>
      <c r="S185" s="31"/>
    </row>
    <row r="186" spans="1:19" x14ac:dyDescent="0.3">
      <c r="A186" s="75"/>
      <c r="B186" s="75"/>
      <c r="C186" s="76"/>
      <c r="D186" s="75"/>
      <c r="E186" s="77"/>
      <c r="F186" s="77"/>
      <c r="G186" s="77"/>
      <c r="H186" s="77"/>
      <c r="I186" s="77"/>
      <c r="M186" s="94">
        <v>3183</v>
      </c>
      <c r="N186" s="99"/>
      <c r="O186" s="96" t="e">
        <f t="shared" si="4"/>
        <v>#DIV/0!</v>
      </c>
      <c r="P186" s="31"/>
      <c r="Q186" s="31"/>
      <c r="R186" s="31"/>
      <c r="S186" s="31"/>
    </row>
    <row r="187" spans="1:19" x14ac:dyDescent="0.3">
      <c r="A187" s="75"/>
      <c r="B187" s="75"/>
      <c r="C187" s="76"/>
      <c r="D187" s="75"/>
      <c r="E187" s="77"/>
      <c r="F187" s="77"/>
      <c r="G187" s="77"/>
      <c r="H187" s="77"/>
      <c r="I187" s="77"/>
      <c r="M187" s="94">
        <v>3184</v>
      </c>
      <c r="N187" s="99"/>
      <c r="O187" s="96" t="e">
        <f t="shared" si="4"/>
        <v>#DIV/0!</v>
      </c>
      <c r="P187" s="31"/>
      <c r="Q187" s="31"/>
      <c r="R187" s="31"/>
      <c r="S187" s="31"/>
    </row>
    <row r="188" spans="1:19" x14ac:dyDescent="0.3">
      <c r="A188" s="75"/>
      <c r="B188" s="75"/>
      <c r="C188" s="76"/>
      <c r="D188" s="75"/>
      <c r="E188" s="77"/>
      <c r="F188" s="77"/>
      <c r="G188" s="77"/>
      <c r="H188" s="77"/>
      <c r="I188" s="77"/>
      <c r="M188" s="94">
        <v>3185</v>
      </c>
      <c r="N188" s="99"/>
      <c r="O188" s="96" t="e">
        <f t="shared" si="4"/>
        <v>#DIV/0!</v>
      </c>
      <c r="P188" s="31"/>
      <c r="Q188" s="31"/>
      <c r="R188" s="31"/>
      <c r="S188" s="31"/>
    </row>
    <row r="189" spans="1:19" x14ac:dyDescent="0.3">
      <c r="A189" s="75"/>
      <c r="B189" s="75"/>
      <c r="C189" s="76"/>
      <c r="D189" s="75"/>
      <c r="E189" s="77"/>
      <c r="F189" s="77"/>
      <c r="G189" s="77"/>
      <c r="H189" s="77"/>
      <c r="I189" s="77"/>
      <c r="M189" s="94">
        <v>3186</v>
      </c>
      <c r="N189" s="99"/>
      <c r="O189" s="96" t="e">
        <f t="shared" si="4"/>
        <v>#DIV/0!</v>
      </c>
      <c r="P189" s="31"/>
      <c r="Q189" s="31"/>
      <c r="R189" s="31"/>
      <c r="S189" s="31"/>
    </row>
    <row r="190" spans="1:19" x14ac:dyDescent="0.3">
      <c r="A190" s="75"/>
      <c r="B190" s="75"/>
      <c r="C190" s="76"/>
      <c r="D190" s="75"/>
      <c r="E190" s="77"/>
      <c r="F190" s="77"/>
      <c r="G190" s="77"/>
      <c r="H190" s="77"/>
      <c r="I190" s="77"/>
      <c r="M190" s="94">
        <v>3187</v>
      </c>
      <c r="N190" s="99"/>
      <c r="O190" s="96" t="e">
        <f t="shared" si="4"/>
        <v>#DIV/0!</v>
      </c>
      <c r="P190" s="31"/>
      <c r="Q190" s="31"/>
      <c r="R190" s="31"/>
      <c r="S190" s="31"/>
    </row>
    <row r="191" spans="1:19" x14ac:dyDescent="0.3">
      <c r="A191" s="75"/>
      <c r="B191" s="75"/>
      <c r="C191" s="76"/>
      <c r="D191" s="75"/>
      <c r="E191" s="77"/>
      <c r="F191" s="77"/>
      <c r="G191" s="77"/>
      <c r="H191" s="77"/>
      <c r="I191" s="77"/>
      <c r="M191" s="94">
        <v>3188</v>
      </c>
      <c r="N191" s="99"/>
      <c r="O191" s="96" t="e">
        <f t="shared" si="4"/>
        <v>#DIV/0!</v>
      </c>
      <c r="P191" s="31"/>
      <c r="Q191" s="31"/>
      <c r="R191" s="31"/>
      <c r="S191" s="31"/>
    </row>
    <row r="192" spans="1:19" x14ac:dyDescent="0.3">
      <c r="A192" s="75"/>
      <c r="B192" s="75"/>
      <c r="C192" s="76"/>
      <c r="D192" s="75"/>
      <c r="E192" s="77"/>
      <c r="F192" s="77"/>
      <c r="G192" s="77"/>
      <c r="H192" s="77"/>
      <c r="I192" s="77"/>
      <c r="M192" s="94">
        <v>3189</v>
      </c>
      <c r="N192" s="99"/>
      <c r="O192" s="96" t="e">
        <f t="shared" si="4"/>
        <v>#DIV/0!</v>
      </c>
      <c r="P192" s="31"/>
      <c r="Q192" s="31"/>
      <c r="R192" s="31"/>
      <c r="S192" s="31"/>
    </row>
    <row r="193" spans="1:19" x14ac:dyDescent="0.3">
      <c r="A193" s="75"/>
      <c r="B193" s="75"/>
      <c r="C193" s="76"/>
      <c r="D193" s="75"/>
      <c r="E193" s="77"/>
      <c r="F193" s="77"/>
      <c r="G193" s="77"/>
      <c r="H193" s="77"/>
      <c r="I193" s="77"/>
      <c r="M193" s="94">
        <v>3190</v>
      </c>
      <c r="N193" s="99"/>
      <c r="O193" s="96" t="e">
        <f t="shared" si="4"/>
        <v>#DIV/0!</v>
      </c>
      <c r="P193" s="31"/>
      <c r="Q193" s="31"/>
      <c r="R193" s="31"/>
      <c r="S193" s="31"/>
    </row>
    <row r="194" spans="1:19" x14ac:dyDescent="0.3">
      <c r="A194" s="75"/>
      <c r="B194" s="75"/>
      <c r="C194" s="76"/>
      <c r="D194" s="75"/>
      <c r="E194" s="77"/>
      <c r="F194" s="77"/>
      <c r="G194" s="77"/>
      <c r="H194" s="77"/>
      <c r="I194" s="77"/>
      <c r="M194" s="94">
        <v>3191</v>
      </c>
      <c r="N194" s="99"/>
      <c r="O194" s="96" t="e">
        <f t="shared" si="4"/>
        <v>#DIV/0!</v>
      </c>
      <c r="P194" s="31"/>
      <c r="Q194" s="31"/>
      <c r="R194" s="31"/>
      <c r="S194" s="31"/>
    </row>
    <row r="195" spans="1:19" x14ac:dyDescent="0.3">
      <c r="A195" s="75"/>
      <c r="B195" s="75"/>
      <c r="C195" s="76"/>
      <c r="D195" s="75"/>
      <c r="E195" s="77"/>
      <c r="F195" s="77"/>
      <c r="G195" s="77"/>
      <c r="H195" s="77"/>
      <c r="I195" s="77"/>
      <c r="M195" s="94">
        <v>3192</v>
      </c>
      <c r="N195" s="99"/>
      <c r="O195" s="96" t="e">
        <f t="shared" si="4"/>
        <v>#DIV/0!</v>
      </c>
      <c r="P195" s="31"/>
      <c r="Q195" s="31"/>
      <c r="R195" s="31"/>
      <c r="S195" s="31"/>
    </row>
    <row r="196" spans="1:19" x14ac:dyDescent="0.3">
      <c r="A196" s="75"/>
      <c r="B196" s="75"/>
      <c r="C196" s="76"/>
      <c r="D196" s="75"/>
      <c r="E196" s="77"/>
      <c r="F196" s="77"/>
      <c r="G196" s="77"/>
      <c r="H196" s="77"/>
      <c r="I196" s="77"/>
      <c r="M196" s="94">
        <v>3193</v>
      </c>
      <c r="N196" s="99"/>
      <c r="O196" s="96" t="e">
        <f t="shared" ref="O196:O259" si="5">ROUNDDOWN(P196/Q196,0)</f>
        <v>#DIV/0!</v>
      </c>
      <c r="P196" s="31"/>
      <c r="Q196" s="31"/>
      <c r="R196" s="31"/>
      <c r="S196" s="31"/>
    </row>
    <row r="197" spans="1:19" x14ac:dyDescent="0.3">
      <c r="A197" s="75"/>
      <c r="B197" s="75"/>
      <c r="C197" s="76"/>
      <c r="D197" s="75"/>
      <c r="E197" s="77"/>
      <c r="F197" s="77"/>
      <c r="G197" s="77"/>
      <c r="H197" s="77"/>
      <c r="I197" s="77"/>
      <c r="M197" s="94">
        <v>3194</v>
      </c>
      <c r="N197" s="99"/>
      <c r="O197" s="96" t="e">
        <f t="shared" si="5"/>
        <v>#DIV/0!</v>
      </c>
      <c r="P197" s="31"/>
      <c r="Q197" s="31"/>
      <c r="R197" s="31"/>
      <c r="S197" s="31"/>
    </row>
    <row r="198" spans="1:19" x14ac:dyDescent="0.3">
      <c r="A198" s="75"/>
      <c r="B198" s="75"/>
      <c r="C198" s="76"/>
      <c r="D198" s="75"/>
      <c r="E198" s="77"/>
      <c r="F198" s="77"/>
      <c r="G198" s="77"/>
      <c r="H198" s="77"/>
      <c r="I198" s="77"/>
      <c r="M198" s="94">
        <v>3195</v>
      </c>
      <c r="N198" s="99"/>
      <c r="O198" s="96" t="e">
        <f t="shared" si="5"/>
        <v>#DIV/0!</v>
      </c>
      <c r="P198" s="31"/>
      <c r="Q198" s="31"/>
      <c r="R198" s="31"/>
      <c r="S198" s="31"/>
    </row>
    <row r="199" spans="1:19" x14ac:dyDescent="0.3">
      <c r="A199" s="75"/>
      <c r="B199" s="75"/>
      <c r="C199" s="76"/>
      <c r="D199" s="75"/>
      <c r="E199" s="77"/>
      <c r="F199" s="77"/>
      <c r="G199" s="77"/>
      <c r="H199" s="77"/>
      <c r="I199" s="77"/>
      <c r="M199" s="94">
        <v>3196</v>
      </c>
      <c r="N199" s="99"/>
      <c r="O199" s="96" t="e">
        <f t="shared" si="5"/>
        <v>#DIV/0!</v>
      </c>
      <c r="P199" s="31"/>
      <c r="Q199" s="31"/>
      <c r="R199" s="31"/>
      <c r="S199" s="31"/>
    </row>
    <row r="200" spans="1:19" x14ac:dyDescent="0.3">
      <c r="A200" s="75"/>
      <c r="B200" s="75"/>
      <c r="C200" s="76"/>
      <c r="D200" s="75"/>
      <c r="E200" s="77"/>
      <c r="F200" s="77"/>
      <c r="G200" s="77"/>
      <c r="H200" s="77"/>
      <c r="I200" s="77"/>
      <c r="M200" s="94">
        <v>3197</v>
      </c>
      <c r="N200" s="99"/>
      <c r="O200" s="96" t="e">
        <f t="shared" si="5"/>
        <v>#DIV/0!</v>
      </c>
      <c r="P200" s="31"/>
      <c r="Q200" s="31"/>
      <c r="R200" s="31"/>
      <c r="S200" s="31"/>
    </row>
    <row r="201" spans="1:19" x14ac:dyDescent="0.3">
      <c r="A201" s="75"/>
      <c r="B201" s="75"/>
      <c r="C201" s="76"/>
      <c r="D201" s="75"/>
      <c r="E201" s="77"/>
      <c r="F201" s="77"/>
      <c r="G201" s="77"/>
      <c r="H201" s="77"/>
      <c r="I201" s="77"/>
      <c r="M201" s="94">
        <v>3198</v>
      </c>
      <c r="N201" s="99"/>
      <c r="O201" s="96" t="e">
        <f t="shared" si="5"/>
        <v>#DIV/0!</v>
      </c>
      <c r="P201" s="31"/>
      <c r="Q201" s="31"/>
      <c r="R201" s="31"/>
      <c r="S201" s="31"/>
    </row>
    <row r="202" spans="1:19" x14ac:dyDescent="0.3">
      <c r="A202" s="75"/>
      <c r="B202" s="75"/>
      <c r="C202" s="76"/>
      <c r="D202" s="75"/>
      <c r="E202" s="77"/>
      <c r="F202" s="77"/>
      <c r="G202" s="77"/>
      <c r="H202" s="77"/>
      <c r="I202" s="77"/>
      <c r="M202" s="94">
        <v>3199</v>
      </c>
      <c r="N202" s="99"/>
      <c r="O202" s="96" t="e">
        <f t="shared" si="5"/>
        <v>#DIV/0!</v>
      </c>
      <c r="P202" s="31"/>
      <c r="Q202" s="31"/>
      <c r="R202" s="31"/>
      <c r="S202" s="31"/>
    </row>
    <row r="203" spans="1:19" x14ac:dyDescent="0.3">
      <c r="A203" s="75"/>
      <c r="B203" s="75"/>
      <c r="C203" s="76"/>
      <c r="D203" s="75"/>
      <c r="E203" s="77"/>
      <c r="F203" s="77"/>
      <c r="G203" s="77"/>
      <c r="H203" s="77"/>
      <c r="I203" s="77"/>
      <c r="M203" s="94">
        <v>3200</v>
      </c>
      <c r="N203" s="99"/>
      <c r="O203" s="96" t="e">
        <f t="shared" si="5"/>
        <v>#DIV/0!</v>
      </c>
      <c r="P203" s="31"/>
      <c r="Q203" s="31"/>
      <c r="R203" s="31"/>
      <c r="S203" s="31"/>
    </row>
    <row r="204" spans="1:19" x14ac:dyDescent="0.3">
      <c r="A204" s="75"/>
      <c r="B204" s="75"/>
      <c r="C204" s="76"/>
      <c r="D204" s="75"/>
      <c r="E204" s="77"/>
      <c r="F204" s="77"/>
      <c r="G204" s="77"/>
      <c r="H204" s="77"/>
      <c r="I204" s="77"/>
      <c r="M204" s="94">
        <v>3201</v>
      </c>
      <c r="N204" s="99"/>
      <c r="O204" s="96" t="e">
        <f t="shared" si="5"/>
        <v>#DIV/0!</v>
      </c>
      <c r="P204" s="31"/>
      <c r="Q204" s="31"/>
      <c r="R204" s="31"/>
      <c r="S204" s="31"/>
    </row>
    <row r="205" spans="1:19" x14ac:dyDescent="0.3">
      <c r="A205" s="75"/>
      <c r="B205" s="75"/>
      <c r="C205" s="76"/>
      <c r="D205" s="75"/>
      <c r="E205" s="77"/>
      <c r="F205" s="77"/>
      <c r="G205" s="77"/>
      <c r="H205" s="77"/>
      <c r="I205" s="77"/>
      <c r="M205" s="94">
        <v>3202</v>
      </c>
      <c r="N205" s="99"/>
      <c r="O205" s="96" t="e">
        <f t="shared" si="5"/>
        <v>#DIV/0!</v>
      </c>
      <c r="P205" s="31"/>
      <c r="Q205" s="31"/>
      <c r="R205" s="31"/>
      <c r="S205" s="31"/>
    </row>
    <row r="206" spans="1:19" x14ac:dyDescent="0.3">
      <c r="A206" s="75"/>
      <c r="B206" s="75"/>
      <c r="C206" s="76"/>
      <c r="D206" s="75"/>
      <c r="E206" s="77"/>
      <c r="F206" s="77"/>
      <c r="G206" s="77"/>
      <c r="H206" s="77"/>
      <c r="I206" s="77"/>
      <c r="M206" s="94">
        <v>3203</v>
      </c>
      <c r="N206" s="99"/>
      <c r="O206" s="96" t="e">
        <f t="shared" si="5"/>
        <v>#DIV/0!</v>
      </c>
      <c r="P206" s="31"/>
      <c r="Q206" s="31"/>
      <c r="R206" s="31"/>
      <c r="S206" s="31"/>
    </row>
    <row r="207" spans="1:19" x14ac:dyDescent="0.3">
      <c r="A207" s="75"/>
      <c r="B207" s="75"/>
      <c r="C207" s="76"/>
      <c r="D207" s="75"/>
      <c r="E207" s="77"/>
      <c r="F207" s="77"/>
      <c r="G207" s="77"/>
      <c r="H207" s="77"/>
      <c r="I207" s="77"/>
      <c r="M207" s="94">
        <v>3204</v>
      </c>
      <c r="N207" s="99"/>
      <c r="O207" s="96" t="e">
        <f t="shared" si="5"/>
        <v>#DIV/0!</v>
      </c>
      <c r="P207" s="31"/>
      <c r="Q207" s="31"/>
      <c r="R207" s="31"/>
      <c r="S207" s="31"/>
    </row>
    <row r="208" spans="1:19" x14ac:dyDescent="0.3">
      <c r="A208" s="75"/>
      <c r="B208" s="75"/>
      <c r="C208" s="76"/>
      <c r="D208" s="75"/>
      <c r="E208" s="77"/>
      <c r="F208" s="77"/>
      <c r="G208" s="77"/>
      <c r="H208" s="77"/>
      <c r="I208" s="77"/>
      <c r="M208" s="94">
        <v>3205</v>
      </c>
      <c r="N208" s="99"/>
      <c r="O208" s="96" t="e">
        <f t="shared" si="5"/>
        <v>#DIV/0!</v>
      </c>
      <c r="P208" s="31"/>
      <c r="Q208" s="31"/>
      <c r="R208" s="31"/>
      <c r="S208" s="31"/>
    </row>
    <row r="209" spans="1:19" x14ac:dyDescent="0.3">
      <c r="A209" s="75"/>
      <c r="B209" s="75"/>
      <c r="C209" s="76"/>
      <c r="D209" s="75"/>
      <c r="E209" s="77"/>
      <c r="F209" s="77"/>
      <c r="G209" s="77"/>
      <c r="H209" s="77"/>
      <c r="I209" s="77"/>
      <c r="M209" s="94">
        <v>3206</v>
      </c>
      <c r="N209" s="99"/>
      <c r="O209" s="96" t="e">
        <f t="shared" si="5"/>
        <v>#DIV/0!</v>
      </c>
      <c r="P209" s="31"/>
      <c r="Q209" s="31"/>
      <c r="R209" s="31"/>
      <c r="S209" s="31"/>
    </row>
    <row r="210" spans="1:19" x14ac:dyDescent="0.3">
      <c r="A210" s="75"/>
      <c r="B210" s="75"/>
      <c r="C210" s="76"/>
      <c r="D210" s="75"/>
      <c r="E210" s="77"/>
      <c r="F210" s="77"/>
      <c r="G210" s="77"/>
      <c r="H210" s="77"/>
      <c r="I210" s="77"/>
      <c r="M210" s="94">
        <v>3207</v>
      </c>
      <c r="N210" s="99"/>
      <c r="O210" s="96" t="e">
        <f t="shared" si="5"/>
        <v>#DIV/0!</v>
      </c>
      <c r="P210" s="31"/>
      <c r="Q210" s="31"/>
      <c r="R210" s="31"/>
      <c r="S210" s="31"/>
    </row>
    <row r="211" spans="1:19" x14ac:dyDescent="0.3">
      <c r="A211" s="75"/>
      <c r="B211" s="75"/>
      <c r="C211" s="76"/>
      <c r="D211" s="75"/>
      <c r="E211" s="77"/>
      <c r="F211" s="77"/>
      <c r="G211" s="77"/>
      <c r="H211" s="77"/>
      <c r="I211" s="77"/>
      <c r="M211" s="94">
        <v>3208</v>
      </c>
      <c r="N211" s="99"/>
      <c r="O211" s="96" t="e">
        <f t="shared" si="5"/>
        <v>#DIV/0!</v>
      </c>
      <c r="P211" s="31"/>
      <c r="Q211" s="31"/>
      <c r="R211" s="31"/>
      <c r="S211" s="31"/>
    </row>
    <row r="212" spans="1:19" x14ac:dyDescent="0.3">
      <c r="A212" s="75"/>
      <c r="B212" s="75"/>
      <c r="C212" s="76"/>
      <c r="D212" s="75"/>
      <c r="E212" s="77"/>
      <c r="F212" s="77"/>
      <c r="G212" s="77"/>
      <c r="H212" s="77"/>
      <c r="I212" s="77"/>
      <c r="M212" s="94">
        <v>3209</v>
      </c>
      <c r="N212" s="99"/>
      <c r="O212" s="96" t="e">
        <f t="shared" si="5"/>
        <v>#DIV/0!</v>
      </c>
      <c r="P212" s="31"/>
      <c r="Q212" s="31"/>
      <c r="R212" s="31"/>
      <c r="S212" s="31"/>
    </row>
    <row r="213" spans="1:19" x14ac:dyDescent="0.3">
      <c r="A213" s="75"/>
      <c r="B213" s="75"/>
      <c r="C213" s="76"/>
      <c r="D213" s="75"/>
      <c r="E213" s="77"/>
      <c r="F213" s="77"/>
      <c r="G213" s="77"/>
      <c r="H213" s="77"/>
      <c r="I213" s="77"/>
      <c r="M213" s="94">
        <v>3210</v>
      </c>
      <c r="N213" s="99"/>
      <c r="O213" s="96" t="e">
        <f t="shared" si="5"/>
        <v>#DIV/0!</v>
      </c>
      <c r="P213" s="31"/>
      <c r="Q213" s="31"/>
      <c r="R213" s="31"/>
      <c r="S213" s="31"/>
    </row>
    <row r="214" spans="1:19" x14ac:dyDescent="0.3">
      <c r="A214" s="75"/>
      <c r="B214" s="75"/>
      <c r="C214" s="76"/>
      <c r="D214" s="75"/>
      <c r="E214" s="77"/>
      <c r="F214" s="77"/>
      <c r="G214" s="77"/>
      <c r="H214" s="77"/>
      <c r="I214" s="77"/>
      <c r="M214" s="94">
        <v>3211</v>
      </c>
      <c r="N214" s="99"/>
      <c r="O214" s="96" t="e">
        <f t="shared" si="5"/>
        <v>#DIV/0!</v>
      </c>
      <c r="P214" s="31"/>
      <c r="Q214" s="31"/>
      <c r="R214" s="31"/>
      <c r="S214" s="31"/>
    </row>
    <row r="215" spans="1:19" x14ac:dyDescent="0.3">
      <c r="A215" s="75"/>
      <c r="B215" s="75"/>
      <c r="C215" s="76"/>
      <c r="D215" s="75"/>
      <c r="E215" s="77"/>
      <c r="F215" s="77"/>
      <c r="G215" s="77"/>
      <c r="H215" s="77"/>
      <c r="I215" s="77"/>
      <c r="M215" s="94">
        <v>3212</v>
      </c>
      <c r="N215" s="99"/>
      <c r="O215" s="96" t="e">
        <f t="shared" si="5"/>
        <v>#DIV/0!</v>
      </c>
      <c r="P215" s="31"/>
      <c r="Q215" s="31"/>
      <c r="R215" s="31"/>
      <c r="S215" s="31"/>
    </row>
    <row r="216" spans="1:19" x14ac:dyDescent="0.3">
      <c r="A216" s="75"/>
      <c r="B216" s="75"/>
      <c r="C216" s="76"/>
      <c r="D216" s="75"/>
      <c r="E216" s="77"/>
      <c r="F216" s="77"/>
      <c r="G216" s="77"/>
      <c r="H216" s="77"/>
      <c r="I216" s="77"/>
      <c r="M216" s="94">
        <v>3213</v>
      </c>
      <c r="N216" s="99"/>
      <c r="O216" s="96" t="e">
        <f t="shared" si="5"/>
        <v>#DIV/0!</v>
      </c>
      <c r="P216" s="31"/>
      <c r="Q216" s="31"/>
      <c r="R216" s="31"/>
      <c r="S216" s="31"/>
    </row>
    <row r="217" spans="1:19" x14ac:dyDescent="0.3">
      <c r="A217" s="75"/>
      <c r="B217" s="75"/>
      <c r="C217" s="76"/>
      <c r="D217" s="75"/>
      <c r="E217" s="77"/>
      <c r="F217" s="77"/>
      <c r="G217" s="77"/>
      <c r="H217" s="77"/>
      <c r="I217" s="77"/>
      <c r="M217" s="94">
        <v>3214</v>
      </c>
      <c r="N217" s="99"/>
      <c r="O217" s="96" t="e">
        <f t="shared" si="5"/>
        <v>#DIV/0!</v>
      </c>
      <c r="P217" s="31"/>
      <c r="Q217" s="31"/>
      <c r="R217" s="31"/>
      <c r="S217" s="31"/>
    </row>
    <row r="218" spans="1:19" x14ac:dyDescent="0.3">
      <c r="A218" s="75"/>
      <c r="B218" s="75"/>
      <c r="C218" s="76"/>
      <c r="D218" s="75"/>
      <c r="E218" s="77"/>
      <c r="F218" s="77"/>
      <c r="G218" s="77"/>
      <c r="H218" s="77"/>
      <c r="I218" s="77"/>
      <c r="M218" s="94">
        <v>3215</v>
      </c>
      <c r="N218" s="99"/>
      <c r="O218" s="96" t="e">
        <f t="shared" si="5"/>
        <v>#DIV/0!</v>
      </c>
      <c r="P218" s="31"/>
      <c r="Q218" s="31"/>
      <c r="R218" s="31"/>
      <c r="S218" s="31"/>
    </row>
    <row r="219" spans="1:19" x14ac:dyDescent="0.3">
      <c r="A219" s="75"/>
      <c r="B219" s="75"/>
      <c r="C219" s="76"/>
      <c r="D219" s="75"/>
      <c r="E219" s="77"/>
      <c r="F219" s="77"/>
      <c r="G219" s="77"/>
      <c r="H219" s="77"/>
      <c r="I219" s="77"/>
      <c r="M219" s="94">
        <v>3216</v>
      </c>
      <c r="N219" s="99"/>
      <c r="O219" s="96" t="e">
        <f t="shared" si="5"/>
        <v>#DIV/0!</v>
      </c>
      <c r="P219" s="31"/>
      <c r="Q219" s="31"/>
      <c r="R219" s="31"/>
      <c r="S219" s="31"/>
    </row>
    <row r="220" spans="1:19" x14ac:dyDescent="0.3">
      <c r="A220" s="75"/>
      <c r="B220" s="75"/>
      <c r="C220" s="76"/>
      <c r="D220" s="75"/>
      <c r="E220" s="77"/>
      <c r="F220" s="77"/>
      <c r="G220" s="77"/>
      <c r="H220" s="77"/>
      <c r="I220" s="77"/>
      <c r="M220" s="94">
        <v>3217</v>
      </c>
      <c r="N220" s="99"/>
      <c r="O220" s="96" t="e">
        <f t="shared" si="5"/>
        <v>#DIV/0!</v>
      </c>
      <c r="P220" s="31"/>
      <c r="Q220" s="31"/>
      <c r="R220" s="31"/>
      <c r="S220" s="31"/>
    </row>
    <row r="221" spans="1:19" x14ac:dyDescent="0.3">
      <c r="A221" s="75"/>
      <c r="B221" s="75"/>
      <c r="C221" s="76"/>
      <c r="D221" s="75"/>
      <c r="E221" s="77"/>
      <c r="F221" s="77"/>
      <c r="G221" s="77"/>
      <c r="H221" s="77"/>
      <c r="I221" s="77"/>
      <c r="M221" s="94">
        <v>3218</v>
      </c>
      <c r="N221" s="99"/>
      <c r="O221" s="96" t="e">
        <f t="shared" si="5"/>
        <v>#DIV/0!</v>
      </c>
      <c r="P221" s="31"/>
      <c r="Q221" s="31"/>
      <c r="R221" s="31"/>
      <c r="S221" s="31"/>
    </row>
    <row r="222" spans="1:19" x14ac:dyDescent="0.3">
      <c r="A222" s="75"/>
      <c r="B222" s="75"/>
      <c r="C222" s="76"/>
      <c r="D222" s="75"/>
      <c r="E222" s="77"/>
      <c r="F222" s="77"/>
      <c r="G222" s="77"/>
      <c r="H222" s="77"/>
      <c r="I222" s="77"/>
      <c r="M222" s="94">
        <v>3219</v>
      </c>
      <c r="N222" s="99"/>
      <c r="O222" s="96" t="e">
        <f t="shared" si="5"/>
        <v>#DIV/0!</v>
      </c>
      <c r="P222" s="31"/>
      <c r="Q222" s="31"/>
      <c r="R222" s="31"/>
      <c r="S222" s="31"/>
    </row>
    <row r="223" spans="1:19" x14ac:dyDescent="0.3">
      <c r="A223" s="75"/>
      <c r="B223" s="75"/>
      <c r="C223" s="76"/>
      <c r="D223" s="75"/>
      <c r="E223" s="77"/>
      <c r="F223" s="77"/>
      <c r="G223" s="77"/>
      <c r="H223" s="77"/>
      <c r="I223" s="77"/>
      <c r="M223" s="94">
        <v>3220</v>
      </c>
      <c r="N223" s="99"/>
      <c r="O223" s="96" t="e">
        <f t="shared" si="5"/>
        <v>#DIV/0!</v>
      </c>
      <c r="P223" s="31"/>
      <c r="Q223" s="31"/>
      <c r="R223" s="31"/>
      <c r="S223" s="31"/>
    </row>
    <row r="224" spans="1:19" x14ac:dyDescent="0.3">
      <c r="A224" s="75"/>
      <c r="B224" s="75"/>
      <c r="C224" s="76"/>
      <c r="D224" s="75"/>
      <c r="E224" s="77"/>
      <c r="F224" s="77"/>
      <c r="G224" s="77"/>
      <c r="H224" s="77"/>
      <c r="I224" s="77"/>
      <c r="M224" s="94">
        <v>3221</v>
      </c>
      <c r="N224" s="99"/>
      <c r="O224" s="96" t="e">
        <f t="shared" si="5"/>
        <v>#DIV/0!</v>
      </c>
      <c r="P224" s="31"/>
      <c r="Q224" s="31"/>
      <c r="R224" s="31"/>
      <c r="S224" s="31"/>
    </row>
    <row r="225" spans="1:19" x14ac:dyDescent="0.3">
      <c r="A225" s="75"/>
      <c r="B225" s="75"/>
      <c r="C225" s="76"/>
      <c r="D225" s="75"/>
      <c r="E225" s="77"/>
      <c r="F225" s="77"/>
      <c r="G225" s="77"/>
      <c r="H225" s="77"/>
      <c r="I225" s="77"/>
      <c r="M225" s="94">
        <v>3222</v>
      </c>
      <c r="N225" s="99"/>
      <c r="O225" s="96" t="e">
        <f t="shared" si="5"/>
        <v>#DIV/0!</v>
      </c>
      <c r="P225" s="31"/>
      <c r="Q225" s="31"/>
      <c r="R225" s="31"/>
      <c r="S225" s="31"/>
    </row>
    <row r="226" spans="1:19" x14ac:dyDescent="0.3">
      <c r="A226" s="75"/>
      <c r="B226" s="75"/>
      <c r="C226" s="76"/>
      <c r="D226" s="75"/>
      <c r="E226" s="77"/>
      <c r="F226" s="77"/>
      <c r="G226" s="77"/>
      <c r="H226" s="77"/>
      <c r="I226" s="77"/>
      <c r="M226" s="94">
        <v>3223</v>
      </c>
      <c r="N226" s="99"/>
      <c r="O226" s="96" t="e">
        <f t="shared" si="5"/>
        <v>#DIV/0!</v>
      </c>
      <c r="P226" s="31"/>
      <c r="Q226" s="31"/>
      <c r="R226" s="31"/>
      <c r="S226" s="31"/>
    </row>
    <row r="227" spans="1:19" x14ac:dyDescent="0.3">
      <c r="A227" s="75"/>
      <c r="B227" s="75"/>
      <c r="C227" s="76"/>
      <c r="D227" s="75"/>
      <c r="E227" s="77"/>
      <c r="F227" s="77"/>
      <c r="G227" s="77"/>
      <c r="H227" s="77"/>
      <c r="I227" s="77"/>
      <c r="M227" s="94">
        <v>3224</v>
      </c>
      <c r="N227" s="99"/>
      <c r="O227" s="96" t="e">
        <f t="shared" si="5"/>
        <v>#DIV/0!</v>
      </c>
      <c r="P227" s="31"/>
      <c r="Q227" s="31"/>
      <c r="R227" s="31"/>
      <c r="S227" s="31"/>
    </row>
    <row r="228" spans="1:19" x14ac:dyDescent="0.3">
      <c r="A228" s="75"/>
      <c r="B228" s="75"/>
      <c r="C228" s="76"/>
      <c r="D228" s="75"/>
      <c r="E228" s="77"/>
      <c r="F228" s="77"/>
      <c r="G228" s="77"/>
      <c r="H228" s="77"/>
      <c r="I228" s="77"/>
      <c r="M228" s="94">
        <v>3225</v>
      </c>
      <c r="N228" s="99"/>
      <c r="O228" s="96" t="e">
        <f t="shared" si="5"/>
        <v>#DIV/0!</v>
      </c>
      <c r="P228" s="31"/>
      <c r="Q228" s="31"/>
      <c r="R228" s="31"/>
      <c r="S228" s="31"/>
    </row>
    <row r="229" spans="1:19" x14ac:dyDescent="0.3">
      <c r="A229" s="75"/>
      <c r="B229" s="75"/>
      <c r="C229" s="76"/>
      <c r="D229" s="75"/>
      <c r="E229" s="77"/>
      <c r="F229" s="77"/>
      <c r="G229" s="77"/>
      <c r="H229" s="77"/>
      <c r="I229" s="77"/>
      <c r="M229" s="94">
        <v>3226</v>
      </c>
      <c r="N229" s="99"/>
      <c r="O229" s="96" t="e">
        <f t="shared" si="5"/>
        <v>#DIV/0!</v>
      </c>
      <c r="P229" s="31"/>
      <c r="Q229" s="31"/>
      <c r="R229" s="31"/>
      <c r="S229" s="31"/>
    </row>
    <row r="230" spans="1:19" x14ac:dyDescent="0.3">
      <c r="A230" s="75"/>
      <c r="B230" s="75"/>
      <c r="C230" s="76"/>
      <c r="D230" s="75"/>
      <c r="E230" s="77"/>
      <c r="F230" s="77"/>
      <c r="G230" s="77"/>
      <c r="H230" s="77"/>
      <c r="I230" s="77"/>
      <c r="M230" s="94">
        <v>3227</v>
      </c>
      <c r="N230" s="99"/>
      <c r="O230" s="96" t="e">
        <f t="shared" si="5"/>
        <v>#DIV/0!</v>
      </c>
      <c r="P230" s="31"/>
      <c r="Q230" s="31"/>
      <c r="R230" s="31"/>
      <c r="S230" s="31"/>
    </row>
    <row r="231" spans="1:19" x14ac:dyDescent="0.3">
      <c r="A231" s="75"/>
      <c r="B231" s="75"/>
      <c r="C231" s="76"/>
      <c r="D231" s="75"/>
      <c r="E231" s="77"/>
      <c r="F231" s="77"/>
      <c r="G231" s="77"/>
      <c r="H231" s="77"/>
      <c r="I231" s="77"/>
      <c r="M231" s="94">
        <v>3228</v>
      </c>
      <c r="N231" s="99"/>
      <c r="O231" s="96" t="e">
        <f t="shared" si="5"/>
        <v>#DIV/0!</v>
      </c>
      <c r="P231" s="31"/>
      <c r="Q231" s="31"/>
      <c r="R231" s="31"/>
      <c r="S231" s="31"/>
    </row>
    <row r="232" spans="1:19" x14ac:dyDescent="0.3">
      <c r="A232" s="75"/>
      <c r="B232" s="75"/>
      <c r="C232" s="76"/>
      <c r="D232" s="75"/>
      <c r="E232" s="77"/>
      <c r="F232" s="77"/>
      <c r="G232" s="77"/>
      <c r="H232" s="77"/>
      <c r="I232" s="77"/>
      <c r="M232" s="94">
        <v>3229</v>
      </c>
      <c r="N232" s="99"/>
      <c r="O232" s="96" t="e">
        <f t="shared" si="5"/>
        <v>#DIV/0!</v>
      </c>
      <c r="P232" s="31"/>
      <c r="Q232" s="31"/>
      <c r="R232" s="31"/>
      <c r="S232" s="31"/>
    </row>
    <row r="233" spans="1:19" x14ac:dyDescent="0.3">
      <c r="A233" s="75"/>
      <c r="B233" s="75"/>
      <c r="C233" s="76"/>
      <c r="D233" s="75"/>
      <c r="E233" s="77"/>
      <c r="F233" s="77"/>
      <c r="G233" s="77"/>
      <c r="H233" s="77"/>
      <c r="I233" s="77"/>
      <c r="M233" s="94">
        <v>3230</v>
      </c>
      <c r="N233" s="99"/>
      <c r="O233" s="96" t="e">
        <f t="shared" si="5"/>
        <v>#DIV/0!</v>
      </c>
      <c r="P233" s="31"/>
      <c r="Q233" s="31"/>
      <c r="R233" s="31"/>
      <c r="S233" s="31"/>
    </row>
    <row r="234" spans="1:19" x14ac:dyDescent="0.3">
      <c r="A234" s="75"/>
      <c r="B234" s="75"/>
      <c r="C234" s="76"/>
      <c r="D234" s="75"/>
      <c r="E234" s="77"/>
      <c r="F234" s="77"/>
      <c r="G234" s="77"/>
      <c r="H234" s="77"/>
      <c r="I234" s="77"/>
      <c r="M234" s="94">
        <v>3231</v>
      </c>
      <c r="N234" s="99"/>
      <c r="O234" s="96" t="e">
        <f t="shared" si="5"/>
        <v>#DIV/0!</v>
      </c>
      <c r="P234" s="31"/>
      <c r="Q234" s="31"/>
      <c r="R234" s="31"/>
      <c r="S234" s="31"/>
    </row>
    <row r="235" spans="1:19" x14ac:dyDescent="0.3">
      <c r="A235" s="75"/>
      <c r="B235" s="75"/>
      <c r="C235" s="76"/>
      <c r="D235" s="75"/>
      <c r="E235" s="77"/>
      <c r="F235" s="77"/>
      <c r="G235" s="77"/>
      <c r="H235" s="77"/>
      <c r="I235" s="77"/>
      <c r="M235" s="94">
        <v>3232</v>
      </c>
      <c r="N235" s="99"/>
      <c r="O235" s="96" t="e">
        <f t="shared" si="5"/>
        <v>#DIV/0!</v>
      </c>
      <c r="P235" s="31"/>
      <c r="Q235" s="31"/>
      <c r="R235" s="31"/>
      <c r="S235" s="31"/>
    </row>
    <row r="236" spans="1:19" x14ac:dyDescent="0.3">
      <c r="A236" s="75"/>
      <c r="B236" s="75"/>
      <c r="C236" s="76"/>
      <c r="D236" s="75"/>
      <c r="E236" s="77"/>
      <c r="F236" s="77"/>
      <c r="G236" s="77"/>
      <c r="H236" s="77"/>
      <c r="I236" s="77"/>
      <c r="M236" s="94">
        <v>3233</v>
      </c>
      <c r="N236" s="99"/>
      <c r="O236" s="96" t="e">
        <f t="shared" si="5"/>
        <v>#DIV/0!</v>
      </c>
      <c r="P236" s="31"/>
      <c r="Q236" s="31"/>
      <c r="R236" s="31"/>
      <c r="S236" s="31"/>
    </row>
    <row r="237" spans="1:19" x14ac:dyDescent="0.3">
      <c r="A237" s="75"/>
      <c r="B237" s="75"/>
      <c r="C237" s="76"/>
      <c r="D237" s="75"/>
      <c r="E237" s="77"/>
      <c r="F237" s="77"/>
      <c r="G237" s="77"/>
      <c r="H237" s="77"/>
      <c r="I237" s="77"/>
      <c r="M237" s="94">
        <v>3234</v>
      </c>
      <c r="N237" s="99"/>
      <c r="O237" s="96" t="e">
        <f t="shared" si="5"/>
        <v>#DIV/0!</v>
      </c>
      <c r="P237" s="31"/>
      <c r="Q237" s="31"/>
      <c r="R237" s="31"/>
      <c r="S237" s="31"/>
    </row>
    <row r="238" spans="1:19" x14ac:dyDescent="0.3">
      <c r="A238" s="75"/>
      <c r="B238" s="75"/>
      <c r="C238" s="76"/>
      <c r="D238" s="75"/>
      <c r="E238" s="77"/>
      <c r="F238" s="77"/>
      <c r="G238" s="77"/>
      <c r="H238" s="77"/>
      <c r="I238" s="77"/>
      <c r="M238" s="94">
        <v>3235</v>
      </c>
      <c r="N238" s="99"/>
      <c r="O238" s="96" t="e">
        <f t="shared" si="5"/>
        <v>#DIV/0!</v>
      </c>
      <c r="P238" s="31"/>
      <c r="Q238" s="31"/>
      <c r="R238" s="31"/>
      <c r="S238" s="31"/>
    </row>
    <row r="239" spans="1:19" x14ac:dyDescent="0.3">
      <c r="A239" s="75"/>
      <c r="B239" s="75"/>
      <c r="C239" s="76"/>
      <c r="D239" s="75"/>
      <c r="E239" s="77"/>
      <c r="F239" s="77"/>
      <c r="G239" s="77"/>
      <c r="H239" s="77"/>
      <c r="I239" s="77"/>
      <c r="M239" s="94">
        <v>3236</v>
      </c>
      <c r="N239" s="99"/>
      <c r="O239" s="96" t="e">
        <f t="shared" si="5"/>
        <v>#DIV/0!</v>
      </c>
      <c r="P239" s="31"/>
      <c r="Q239" s="31"/>
      <c r="R239" s="31"/>
      <c r="S239" s="31"/>
    </row>
    <row r="240" spans="1:19" x14ac:dyDescent="0.3">
      <c r="A240" s="75"/>
      <c r="B240" s="75"/>
      <c r="C240" s="76"/>
      <c r="D240" s="75"/>
      <c r="E240" s="77"/>
      <c r="F240" s="77"/>
      <c r="G240" s="77"/>
      <c r="H240" s="77"/>
      <c r="I240" s="77"/>
      <c r="M240" s="94">
        <v>3237</v>
      </c>
      <c r="N240" s="99"/>
      <c r="O240" s="96" t="e">
        <f t="shared" si="5"/>
        <v>#DIV/0!</v>
      </c>
      <c r="P240" s="31"/>
      <c r="Q240" s="31"/>
      <c r="R240" s="31"/>
      <c r="S240" s="31"/>
    </row>
    <row r="241" spans="1:19" x14ac:dyDescent="0.3">
      <c r="A241" s="75"/>
      <c r="B241" s="75"/>
      <c r="C241" s="76"/>
      <c r="D241" s="75"/>
      <c r="E241" s="77"/>
      <c r="F241" s="77"/>
      <c r="G241" s="77"/>
      <c r="H241" s="77"/>
      <c r="I241" s="77"/>
      <c r="M241" s="94">
        <v>3238</v>
      </c>
      <c r="N241" s="99"/>
      <c r="O241" s="96" t="e">
        <f t="shared" si="5"/>
        <v>#DIV/0!</v>
      </c>
      <c r="P241" s="31"/>
      <c r="Q241" s="31"/>
      <c r="R241" s="31"/>
      <c r="S241" s="31"/>
    </row>
    <row r="242" spans="1:19" x14ac:dyDescent="0.3">
      <c r="A242" s="75"/>
      <c r="B242" s="75"/>
      <c r="C242" s="76"/>
      <c r="D242" s="75"/>
      <c r="E242" s="77"/>
      <c r="F242" s="77"/>
      <c r="G242" s="77"/>
      <c r="H242" s="77"/>
      <c r="I242" s="77"/>
      <c r="M242" s="94">
        <v>3239</v>
      </c>
      <c r="N242" s="99"/>
      <c r="O242" s="96" t="e">
        <f t="shared" si="5"/>
        <v>#DIV/0!</v>
      </c>
      <c r="P242" s="31"/>
      <c r="Q242" s="31"/>
      <c r="R242" s="31"/>
      <c r="S242" s="31"/>
    </row>
    <row r="243" spans="1:19" x14ac:dyDescent="0.3">
      <c r="A243" s="75"/>
      <c r="B243" s="75"/>
      <c r="C243" s="76"/>
      <c r="D243" s="75"/>
      <c r="E243" s="77"/>
      <c r="F243" s="77"/>
      <c r="G243" s="77"/>
      <c r="H243" s="77"/>
      <c r="I243" s="77"/>
      <c r="M243" s="94">
        <v>3240</v>
      </c>
      <c r="N243" s="99"/>
      <c r="O243" s="96" t="e">
        <f t="shared" si="5"/>
        <v>#DIV/0!</v>
      </c>
      <c r="P243" s="31"/>
      <c r="Q243" s="31"/>
      <c r="R243" s="31"/>
      <c r="S243" s="31"/>
    </row>
    <row r="244" spans="1:19" x14ac:dyDescent="0.3">
      <c r="A244" s="75"/>
      <c r="B244" s="75"/>
      <c r="C244" s="76"/>
      <c r="D244" s="75"/>
      <c r="E244" s="77"/>
      <c r="F244" s="77"/>
      <c r="G244" s="77"/>
      <c r="H244" s="77"/>
      <c r="I244" s="77"/>
      <c r="M244" s="94">
        <v>3241</v>
      </c>
      <c r="N244" s="99"/>
      <c r="O244" s="96" t="e">
        <f t="shared" si="5"/>
        <v>#DIV/0!</v>
      </c>
      <c r="P244" s="31"/>
      <c r="Q244" s="31"/>
      <c r="R244" s="31"/>
      <c r="S244" s="31"/>
    </row>
    <row r="245" spans="1:19" x14ac:dyDescent="0.3">
      <c r="A245" s="75"/>
      <c r="B245" s="75"/>
      <c r="C245" s="76"/>
      <c r="D245" s="75"/>
      <c r="E245" s="77"/>
      <c r="F245" s="77"/>
      <c r="G245" s="77"/>
      <c r="H245" s="77"/>
      <c r="I245" s="77"/>
      <c r="M245" s="94">
        <v>3242</v>
      </c>
      <c r="N245" s="99"/>
      <c r="O245" s="96" t="e">
        <f t="shared" si="5"/>
        <v>#DIV/0!</v>
      </c>
      <c r="P245" s="31"/>
      <c r="Q245" s="31"/>
      <c r="R245" s="31"/>
      <c r="S245" s="31"/>
    </row>
    <row r="246" spans="1:19" x14ac:dyDescent="0.3">
      <c r="A246" s="75"/>
      <c r="B246" s="75"/>
      <c r="C246" s="76"/>
      <c r="D246" s="75"/>
      <c r="E246" s="77"/>
      <c r="F246" s="77"/>
      <c r="G246" s="77"/>
      <c r="H246" s="77"/>
      <c r="I246" s="77"/>
      <c r="M246" s="94">
        <v>3243</v>
      </c>
      <c r="N246" s="99"/>
      <c r="O246" s="96" t="e">
        <f t="shared" si="5"/>
        <v>#DIV/0!</v>
      </c>
      <c r="P246" s="31"/>
      <c r="Q246" s="31"/>
      <c r="R246" s="31"/>
      <c r="S246" s="31"/>
    </row>
    <row r="247" spans="1:19" x14ac:dyDescent="0.3">
      <c r="A247" s="75"/>
      <c r="B247" s="75"/>
      <c r="C247" s="76"/>
      <c r="D247" s="75"/>
      <c r="E247" s="77"/>
      <c r="F247" s="77"/>
      <c r="G247" s="77"/>
      <c r="H247" s="77"/>
      <c r="I247" s="77"/>
      <c r="M247" s="94">
        <v>3244</v>
      </c>
      <c r="N247" s="99"/>
      <c r="O247" s="96" t="e">
        <f t="shared" si="5"/>
        <v>#DIV/0!</v>
      </c>
      <c r="P247" s="31"/>
      <c r="Q247" s="31"/>
      <c r="R247" s="31"/>
      <c r="S247" s="31"/>
    </row>
    <row r="248" spans="1:19" x14ac:dyDescent="0.3">
      <c r="A248" s="75"/>
      <c r="B248" s="75"/>
      <c r="C248" s="76"/>
      <c r="D248" s="75"/>
      <c r="E248" s="77"/>
      <c r="F248" s="77"/>
      <c r="G248" s="77"/>
      <c r="H248" s="77"/>
      <c r="I248" s="77"/>
      <c r="M248" s="94">
        <v>3245</v>
      </c>
      <c r="N248" s="99"/>
      <c r="O248" s="96" t="e">
        <f t="shared" si="5"/>
        <v>#DIV/0!</v>
      </c>
      <c r="P248" s="31"/>
      <c r="Q248" s="31"/>
      <c r="R248" s="31"/>
      <c r="S248" s="31"/>
    </row>
    <row r="249" spans="1:19" x14ac:dyDescent="0.3">
      <c r="A249" s="75"/>
      <c r="B249" s="75"/>
      <c r="C249" s="76"/>
      <c r="D249" s="75"/>
      <c r="E249" s="77"/>
      <c r="F249" s="77"/>
      <c r="G249" s="77"/>
      <c r="H249" s="77"/>
      <c r="I249" s="77"/>
      <c r="M249" s="94">
        <v>3246</v>
      </c>
      <c r="N249" s="99"/>
      <c r="O249" s="96" t="e">
        <f t="shared" si="5"/>
        <v>#DIV/0!</v>
      </c>
      <c r="P249" s="31"/>
      <c r="Q249" s="31"/>
      <c r="R249" s="31"/>
      <c r="S249" s="31"/>
    </row>
    <row r="250" spans="1:19" x14ac:dyDescent="0.3">
      <c r="A250" s="75"/>
      <c r="B250" s="75"/>
      <c r="C250" s="76"/>
      <c r="D250" s="75"/>
      <c r="E250" s="77"/>
      <c r="F250" s="77"/>
      <c r="G250" s="77"/>
      <c r="H250" s="77"/>
      <c r="I250" s="77"/>
      <c r="M250" s="94">
        <v>3247</v>
      </c>
      <c r="N250" s="99"/>
      <c r="O250" s="96" t="e">
        <f t="shared" si="5"/>
        <v>#DIV/0!</v>
      </c>
      <c r="P250" s="31"/>
      <c r="Q250" s="31"/>
      <c r="R250" s="31"/>
      <c r="S250" s="31"/>
    </row>
    <row r="251" spans="1:19" x14ac:dyDescent="0.3">
      <c r="A251" s="75"/>
      <c r="B251" s="75"/>
      <c r="C251" s="76"/>
      <c r="D251" s="75"/>
      <c r="E251" s="77"/>
      <c r="F251" s="77"/>
      <c r="G251" s="77"/>
      <c r="H251" s="77"/>
      <c r="I251" s="77"/>
      <c r="M251" s="94">
        <v>3248</v>
      </c>
      <c r="N251" s="99"/>
      <c r="O251" s="96" t="e">
        <f t="shared" si="5"/>
        <v>#DIV/0!</v>
      </c>
      <c r="P251" s="31"/>
      <c r="Q251" s="31"/>
      <c r="R251" s="31"/>
      <c r="S251" s="31"/>
    </row>
    <row r="252" spans="1:19" x14ac:dyDescent="0.3">
      <c r="A252" s="75"/>
      <c r="B252" s="75"/>
      <c r="C252" s="76"/>
      <c r="D252" s="75"/>
      <c r="E252" s="77"/>
      <c r="F252" s="77"/>
      <c r="G252" s="77"/>
      <c r="H252" s="77"/>
      <c r="I252" s="77"/>
      <c r="M252" s="94">
        <v>3249</v>
      </c>
      <c r="N252" s="99"/>
      <c r="O252" s="96" t="e">
        <f t="shared" si="5"/>
        <v>#DIV/0!</v>
      </c>
      <c r="P252" s="31"/>
      <c r="Q252" s="31"/>
      <c r="R252" s="31"/>
      <c r="S252" s="31"/>
    </row>
    <row r="253" spans="1:19" x14ac:dyDescent="0.3">
      <c r="A253" s="75"/>
      <c r="B253" s="75"/>
      <c r="C253" s="76"/>
      <c r="D253" s="75"/>
      <c r="E253" s="77"/>
      <c r="F253" s="77"/>
      <c r="G253" s="77"/>
      <c r="H253" s="77"/>
      <c r="I253" s="77"/>
      <c r="M253" s="94">
        <v>3250</v>
      </c>
      <c r="N253" s="99"/>
      <c r="O253" s="96" t="e">
        <f t="shared" si="5"/>
        <v>#DIV/0!</v>
      </c>
      <c r="P253" s="31"/>
      <c r="Q253" s="31"/>
      <c r="R253" s="31"/>
      <c r="S253" s="31"/>
    </row>
    <row r="254" spans="1:19" x14ac:dyDescent="0.3">
      <c r="A254" s="75"/>
      <c r="B254" s="75"/>
      <c r="C254" s="76"/>
      <c r="D254" s="75"/>
      <c r="E254" s="77"/>
      <c r="F254" s="77"/>
      <c r="G254" s="77"/>
      <c r="H254" s="77"/>
      <c r="I254" s="77"/>
      <c r="M254" s="94">
        <v>3251</v>
      </c>
      <c r="N254" s="99"/>
      <c r="O254" s="96" t="e">
        <f t="shared" si="5"/>
        <v>#DIV/0!</v>
      </c>
      <c r="P254" s="31"/>
      <c r="Q254" s="31"/>
      <c r="R254" s="31"/>
      <c r="S254" s="31"/>
    </row>
    <row r="255" spans="1:19" x14ac:dyDescent="0.3">
      <c r="A255" s="75"/>
      <c r="B255" s="75"/>
      <c r="C255" s="76"/>
      <c r="D255" s="75"/>
      <c r="E255" s="77"/>
      <c r="F255" s="77"/>
      <c r="G255" s="77"/>
      <c r="H255" s="77"/>
      <c r="I255" s="77"/>
      <c r="M255" s="94">
        <v>3252</v>
      </c>
      <c r="N255" s="99"/>
      <c r="O255" s="96" t="e">
        <f t="shared" si="5"/>
        <v>#DIV/0!</v>
      </c>
      <c r="P255" s="31"/>
      <c r="Q255" s="31"/>
      <c r="R255" s="31"/>
      <c r="S255" s="31"/>
    </row>
    <row r="256" spans="1:19" x14ac:dyDescent="0.3">
      <c r="A256" s="75"/>
      <c r="B256" s="75"/>
      <c r="C256" s="76"/>
      <c r="D256" s="75"/>
      <c r="E256" s="77"/>
      <c r="F256" s="77"/>
      <c r="G256" s="77"/>
      <c r="H256" s="77"/>
      <c r="I256" s="77"/>
      <c r="M256" s="94">
        <v>3253</v>
      </c>
      <c r="N256" s="99"/>
      <c r="O256" s="96" t="e">
        <f t="shared" si="5"/>
        <v>#DIV/0!</v>
      </c>
      <c r="P256" s="31"/>
      <c r="Q256" s="31"/>
      <c r="R256" s="31"/>
      <c r="S256" s="31"/>
    </row>
    <row r="257" spans="1:19" x14ac:dyDescent="0.3">
      <c r="A257" s="75"/>
      <c r="B257" s="75"/>
      <c r="C257" s="76"/>
      <c r="D257" s="75"/>
      <c r="E257" s="77"/>
      <c r="F257" s="77"/>
      <c r="G257" s="77"/>
      <c r="H257" s="77"/>
      <c r="I257" s="77"/>
      <c r="M257" s="94">
        <v>3254</v>
      </c>
      <c r="N257" s="99"/>
      <c r="O257" s="96" t="e">
        <f t="shared" si="5"/>
        <v>#DIV/0!</v>
      </c>
      <c r="P257" s="31"/>
      <c r="Q257" s="31"/>
      <c r="R257" s="31"/>
      <c r="S257" s="31"/>
    </row>
    <row r="258" spans="1:19" x14ac:dyDescent="0.3">
      <c r="A258" s="75"/>
      <c r="B258" s="75"/>
      <c r="C258" s="76"/>
      <c r="D258" s="75"/>
      <c r="E258" s="77"/>
      <c r="F258" s="77"/>
      <c r="G258" s="77"/>
      <c r="H258" s="77"/>
      <c r="I258" s="77"/>
      <c r="M258" s="94">
        <v>3255</v>
      </c>
      <c r="N258" s="99"/>
      <c r="O258" s="96" t="e">
        <f t="shared" si="5"/>
        <v>#DIV/0!</v>
      </c>
      <c r="P258" s="31"/>
      <c r="Q258" s="31"/>
      <c r="R258" s="31"/>
      <c r="S258" s="31"/>
    </row>
    <row r="259" spans="1:19" x14ac:dyDescent="0.3">
      <c r="A259" s="75"/>
      <c r="B259" s="75"/>
      <c r="C259" s="76"/>
      <c r="D259" s="75"/>
      <c r="E259" s="77"/>
      <c r="F259" s="77"/>
      <c r="G259" s="77"/>
      <c r="H259" s="77"/>
      <c r="I259" s="77"/>
      <c r="M259" s="94">
        <v>3256</v>
      </c>
      <c r="N259" s="99"/>
      <c r="O259" s="96" t="e">
        <f t="shared" si="5"/>
        <v>#DIV/0!</v>
      </c>
      <c r="P259" s="31"/>
      <c r="Q259" s="31"/>
      <c r="R259" s="31"/>
      <c r="S259" s="31"/>
    </row>
    <row r="260" spans="1:19" x14ac:dyDescent="0.3">
      <c r="A260" s="75"/>
      <c r="B260" s="75"/>
      <c r="C260" s="76"/>
      <c r="D260" s="75"/>
      <c r="E260" s="77"/>
      <c r="F260" s="77"/>
      <c r="G260" s="77"/>
      <c r="H260" s="77"/>
      <c r="I260" s="77"/>
      <c r="M260" s="94">
        <v>3257</v>
      </c>
      <c r="N260" s="99"/>
      <c r="O260" s="96" t="e">
        <f t="shared" ref="O260:O323" si="6">ROUNDDOWN(P260/Q260,0)</f>
        <v>#DIV/0!</v>
      </c>
      <c r="P260" s="31"/>
      <c r="Q260" s="31"/>
      <c r="R260" s="31"/>
      <c r="S260" s="31"/>
    </row>
    <row r="261" spans="1:19" x14ac:dyDescent="0.3">
      <c r="A261" s="75"/>
      <c r="B261" s="75"/>
      <c r="C261" s="76"/>
      <c r="D261" s="75"/>
      <c r="E261" s="77"/>
      <c r="F261" s="77"/>
      <c r="G261" s="77"/>
      <c r="H261" s="77"/>
      <c r="I261" s="77"/>
      <c r="M261" s="94">
        <v>3258</v>
      </c>
      <c r="N261" s="99"/>
      <c r="O261" s="96" t="e">
        <f t="shared" si="6"/>
        <v>#DIV/0!</v>
      </c>
      <c r="P261" s="31"/>
      <c r="Q261" s="31"/>
      <c r="R261" s="31"/>
      <c r="S261" s="31"/>
    </row>
    <row r="262" spans="1:19" x14ac:dyDescent="0.3">
      <c r="A262" s="75"/>
      <c r="B262" s="75"/>
      <c r="C262" s="76"/>
      <c r="D262" s="75"/>
      <c r="E262" s="77"/>
      <c r="F262" s="77"/>
      <c r="G262" s="77"/>
      <c r="H262" s="77"/>
      <c r="I262" s="77"/>
      <c r="M262" s="94">
        <v>3259</v>
      </c>
      <c r="N262" s="99"/>
      <c r="O262" s="96" t="e">
        <f t="shared" si="6"/>
        <v>#DIV/0!</v>
      </c>
      <c r="P262" s="31"/>
      <c r="Q262" s="31"/>
      <c r="R262" s="31"/>
      <c r="S262" s="31"/>
    </row>
    <row r="263" spans="1:19" x14ac:dyDescent="0.3">
      <c r="A263" s="75"/>
      <c r="B263" s="75"/>
      <c r="C263" s="76"/>
      <c r="D263" s="75"/>
      <c r="E263" s="77"/>
      <c r="F263" s="77"/>
      <c r="G263" s="77"/>
      <c r="H263" s="77"/>
      <c r="I263" s="77"/>
      <c r="M263" s="94">
        <v>3260</v>
      </c>
      <c r="N263" s="99"/>
      <c r="O263" s="96" t="e">
        <f t="shared" si="6"/>
        <v>#DIV/0!</v>
      </c>
      <c r="P263" s="31"/>
      <c r="Q263" s="31"/>
      <c r="R263" s="31"/>
      <c r="S263" s="31"/>
    </row>
    <row r="264" spans="1:19" x14ac:dyDescent="0.3">
      <c r="A264" s="75"/>
      <c r="B264" s="75"/>
      <c r="C264" s="76"/>
      <c r="D264" s="75"/>
      <c r="E264" s="77"/>
      <c r="F264" s="77"/>
      <c r="G264" s="77"/>
      <c r="H264" s="77"/>
      <c r="I264" s="77"/>
      <c r="M264" s="94">
        <v>3261</v>
      </c>
      <c r="N264" s="99"/>
      <c r="O264" s="96" t="e">
        <f t="shared" si="6"/>
        <v>#DIV/0!</v>
      </c>
      <c r="P264" s="31"/>
      <c r="Q264" s="31"/>
      <c r="R264" s="31"/>
      <c r="S264" s="31"/>
    </row>
    <row r="265" spans="1:19" x14ac:dyDescent="0.3">
      <c r="A265" s="75"/>
      <c r="B265" s="75"/>
      <c r="C265" s="76"/>
      <c r="D265" s="75"/>
      <c r="E265" s="77"/>
      <c r="F265" s="77"/>
      <c r="G265" s="77"/>
      <c r="H265" s="77"/>
      <c r="I265" s="77"/>
      <c r="M265" s="94">
        <v>3262</v>
      </c>
      <c r="N265" s="99"/>
      <c r="O265" s="96" t="e">
        <f t="shared" si="6"/>
        <v>#DIV/0!</v>
      </c>
      <c r="P265" s="31"/>
      <c r="Q265" s="31"/>
      <c r="R265" s="31"/>
      <c r="S265" s="31"/>
    </row>
    <row r="266" spans="1:19" x14ac:dyDescent="0.3">
      <c r="A266" s="75"/>
      <c r="B266" s="75"/>
      <c r="C266" s="76"/>
      <c r="D266" s="75"/>
      <c r="E266" s="77"/>
      <c r="F266" s="77"/>
      <c r="G266" s="77"/>
      <c r="H266" s="77"/>
      <c r="I266" s="77"/>
      <c r="M266" s="94">
        <v>3263</v>
      </c>
      <c r="N266" s="99"/>
      <c r="O266" s="96" t="e">
        <f t="shared" si="6"/>
        <v>#DIV/0!</v>
      </c>
      <c r="P266" s="31"/>
      <c r="Q266" s="31"/>
      <c r="R266" s="31"/>
      <c r="S266" s="31"/>
    </row>
    <row r="267" spans="1:19" x14ac:dyDescent="0.3">
      <c r="A267" s="75"/>
      <c r="B267" s="75"/>
      <c r="C267" s="76"/>
      <c r="D267" s="75"/>
      <c r="E267" s="77"/>
      <c r="F267" s="77"/>
      <c r="G267" s="77"/>
      <c r="H267" s="77"/>
      <c r="I267" s="77"/>
      <c r="M267" s="94">
        <v>3264</v>
      </c>
      <c r="N267" s="99"/>
      <c r="O267" s="96" t="e">
        <f t="shared" si="6"/>
        <v>#DIV/0!</v>
      </c>
      <c r="P267" s="31"/>
      <c r="Q267" s="31"/>
      <c r="R267" s="31"/>
      <c r="S267" s="31"/>
    </row>
    <row r="268" spans="1:19" x14ac:dyDescent="0.3">
      <c r="A268" s="75"/>
      <c r="B268" s="75"/>
      <c r="C268" s="76"/>
      <c r="D268" s="75"/>
      <c r="E268" s="77"/>
      <c r="F268" s="77"/>
      <c r="G268" s="77"/>
      <c r="H268" s="77"/>
      <c r="I268" s="77"/>
      <c r="M268" s="94">
        <v>3265</v>
      </c>
      <c r="N268" s="99"/>
      <c r="O268" s="96" t="e">
        <f t="shared" si="6"/>
        <v>#DIV/0!</v>
      </c>
      <c r="P268" s="31"/>
      <c r="Q268" s="31"/>
      <c r="R268" s="31"/>
      <c r="S268" s="31"/>
    </row>
    <row r="269" spans="1:19" x14ac:dyDescent="0.3">
      <c r="A269" s="75"/>
      <c r="B269" s="75"/>
      <c r="C269" s="76"/>
      <c r="D269" s="75"/>
      <c r="E269" s="77"/>
      <c r="F269" s="77"/>
      <c r="G269" s="77"/>
      <c r="H269" s="77"/>
      <c r="I269" s="77"/>
      <c r="M269" s="94">
        <v>3266</v>
      </c>
      <c r="N269" s="99"/>
      <c r="O269" s="96" t="e">
        <f t="shared" si="6"/>
        <v>#DIV/0!</v>
      </c>
      <c r="P269" s="31"/>
      <c r="Q269" s="31"/>
      <c r="R269" s="31"/>
      <c r="S269" s="31"/>
    </row>
    <row r="270" spans="1:19" x14ac:dyDescent="0.3">
      <c r="A270" s="75"/>
      <c r="B270" s="75"/>
      <c r="C270" s="76"/>
      <c r="D270" s="75"/>
      <c r="E270" s="77"/>
      <c r="F270" s="77"/>
      <c r="G270" s="77"/>
      <c r="H270" s="77"/>
      <c r="I270" s="77"/>
      <c r="M270" s="94">
        <v>3267</v>
      </c>
      <c r="N270" s="99"/>
      <c r="O270" s="96" t="e">
        <f t="shared" si="6"/>
        <v>#DIV/0!</v>
      </c>
      <c r="P270" s="31"/>
      <c r="Q270" s="31"/>
      <c r="R270" s="31"/>
      <c r="S270" s="31"/>
    </row>
    <row r="271" spans="1:19" x14ac:dyDescent="0.3">
      <c r="A271" s="75"/>
      <c r="B271" s="75"/>
      <c r="C271" s="76"/>
      <c r="D271" s="75"/>
      <c r="E271" s="77"/>
      <c r="F271" s="77"/>
      <c r="G271" s="77"/>
      <c r="H271" s="77"/>
      <c r="I271" s="77"/>
      <c r="M271" s="94">
        <v>3268</v>
      </c>
      <c r="N271" s="99"/>
      <c r="O271" s="96" t="e">
        <f t="shared" si="6"/>
        <v>#DIV/0!</v>
      </c>
      <c r="P271" s="31"/>
      <c r="Q271" s="31"/>
      <c r="R271" s="31"/>
      <c r="S271" s="31"/>
    </row>
    <row r="272" spans="1:19" x14ac:dyDescent="0.3">
      <c r="A272" s="75"/>
      <c r="B272" s="75"/>
      <c r="C272" s="76"/>
      <c r="D272" s="75"/>
      <c r="E272" s="77"/>
      <c r="F272" s="77"/>
      <c r="G272" s="77"/>
      <c r="H272" s="77"/>
      <c r="I272" s="77"/>
      <c r="M272" s="94">
        <v>3269</v>
      </c>
      <c r="N272" s="99"/>
      <c r="O272" s="96" t="e">
        <f t="shared" si="6"/>
        <v>#DIV/0!</v>
      </c>
      <c r="P272" s="31"/>
      <c r="Q272" s="31"/>
      <c r="R272" s="31"/>
      <c r="S272" s="31"/>
    </row>
    <row r="273" spans="1:19" x14ac:dyDescent="0.3">
      <c r="A273" s="75"/>
      <c r="B273" s="75"/>
      <c r="C273" s="76"/>
      <c r="D273" s="75"/>
      <c r="E273" s="77"/>
      <c r="F273" s="77"/>
      <c r="G273" s="77"/>
      <c r="H273" s="77"/>
      <c r="I273" s="77"/>
      <c r="M273" s="94">
        <v>3270</v>
      </c>
      <c r="N273" s="99"/>
      <c r="O273" s="96" t="e">
        <f t="shared" si="6"/>
        <v>#DIV/0!</v>
      </c>
      <c r="P273" s="31"/>
      <c r="Q273" s="31"/>
      <c r="R273" s="31"/>
      <c r="S273" s="31"/>
    </row>
    <row r="274" spans="1:19" x14ac:dyDescent="0.3">
      <c r="A274" s="75"/>
      <c r="B274" s="75"/>
      <c r="C274" s="76"/>
      <c r="D274" s="75"/>
      <c r="E274" s="77"/>
      <c r="F274" s="77"/>
      <c r="G274" s="77"/>
      <c r="H274" s="77"/>
      <c r="I274" s="77"/>
      <c r="M274" s="94">
        <v>3271</v>
      </c>
      <c r="N274" s="99"/>
      <c r="O274" s="96" t="e">
        <f t="shared" si="6"/>
        <v>#DIV/0!</v>
      </c>
      <c r="P274" s="31"/>
      <c r="Q274" s="31"/>
      <c r="R274" s="31"/>
      <c r="S274" s="31"/>
    </row>
    <row r="275" spans="1:19" x14ac:dyDescent="0.3">
      <c r="A275" s="75"/>
      <c r="B275" s="75"/>
      <c r="C275" s="76"/>
      <c r="D275" s="75"/>
      <c r="E275" s="77"/>
      <c r="F275" s="77"/>
      <c r="G275" s="77"/>
      <c r="H275" s="77"/>
      <c r="I275" s="77"/>
      <c r="M275" s="94">
        <v>3272</v>
      </c>
      <c r="N275" s="99"/>
      <c r="O275" s="96" t="e">
        <f t="shared" si="6"/>
        <v>#DIV/0!</v>
      </c>
      <c r="P275" s="31"/>
      <c r="Q275" s="31"/>
      <c r="R275" s="31"/>
      <c r="S275" s="31"/>
    </row>
    <row r="276" spans="1:19" x14ac:dyDescent="0.3">
      <c r="A276" s="75"/>
      <c r="B276" s="75"/>
      <c r="C276" s="76"/>
      <c r="D276" s="75"/>
      <c r="E276" s="77"/>
      <c r="F276" s="77"/>
      <c r="G276" s="77"/>
      <c r="H276" s="77"/>
      <c r="I276" s="77"/>
      <c r="M276" s="94">
        <v>3273</v>
      </c>
      <c r="N276" s="99"/>
      <c r="O276" s="96" t="e">
        <f t="shared" si="6"/>
        <v>#DIV/0!</v>
      </c>
      <c r="P276" s="31"/>
      <c r="Q276" s="31"/>
      <c r="R276" s="31"/>
      <c r="S276" s="31"/>
    </row>
    <row r="277" spans="1:19" x14ac:dyDescent="0.3">
      <c r="A277" s="75"/>
      <c r="B277" s="75"/>
      <c r="C277" s="76"/>
      <c r="D277" s="75"/>
      <c r="E277" s="77"/>
      <c r="F277" s="77"/>
      <c r="G277" s="77"/>
      <c r="H277" s="77"/>
      <c r="I277" s="77"/>
      <c r="M277" s="94">
        <v>3274</v>
      </c>
      <c r="N277" s="99"/>
      <c r="O277" s="96" t="e">
        <f t="shared" si="6"/>
        <v>#DIV/0!</v>
      </c>
      <c r="P277" s="31"/>
      <c r="Q277" s="31"/>
      <c r="R277" s="31"/>
      <c r="S277" s="31"/>
    </row>
    <row r="278" spans="1:19" x14ac:dyDescent="0.3">
      <c r="A278" s="75"/>
      <c r="B278" s="75"/>
      <c r="C278" s="76"/>
      <c r="D278" s="75"/>
      <c r="E278" s="77"/>
      <c r="F278" s="77"/>
      <c r="G278" s="77"/>
      <c r="H278" s="77"/>
      <c r="I278" s="77"/>
      <c r="M278" s="94">
        <v>3275</v>
      </c>
      <c r="N278" s="99"/>
      <c r="O278" s="96" t="e">
        <f t="shared" si="6"/>
        <v>#DIV/0!</v>
      </c>
      <c r="P278" s="31"/>
      <c r="Q278" s="31"/>
      <c r="R278" s="31"/>
      <c r="S278" s="31"/>
    </row>
    <row r="279" spans="1:19" x14ac:dyDescent="0.3">
      <c r="A279" s="75"/>
      <c r="B279" s="75"/>
      <c r="C279" s="76"/>
      <c r="D279" s="75"/>
      <c r="E279" s="77"/>
      <c r="F279" s="77"/>
      <c r="G279" s="77"/>
      <c r="H279" s="77"/>
      <c r="I279" s="77"/>
      <c r="M279" s="94">
        <v>3276</v>
      </c>
      <c r="N279" s="99"/>
      <c r="O279" s="96" t="e">
        <f t="shared" si="6"/>
        <v>#DIV/0!</v>
      </c>
      <c r="P279" s="31"/>
      <c r="Q279" s="31"/>
      <c r="R279" s="31"/>
      <c r="S279" s="31"/>
    </row>
    <row r="280" spans="1:19" x14ac:dyDescent="0.3">
      <c r="A280" s="75"/>
      <c r="B280" s="75"/>
      <c r="C280" s="76"/>
      <c r="D280" s="75"/>
      <c r="E280" s="77"/>
      <c r="F280" s="77"/>
      <c r="G280" s="77"/>
      <c r="H280" s="77"/>
      <c r="I280" s="77"/>
      <c r="M280" s="94">
        <v>3277</v>
      </c>
      <c r="N280" s="99"/>
      <c r="O280" s="96" t="e">
        <f t="shared" si="6"/>
        <v>#DIV/0!</v>
      </c>
      <c r="P280" s="31"/>
      <c r="Q280" s="31"/>
      <c r="R280" s="31"/>
      <c r="S280" s="31"/>
    </row>
    <row r="281" spans="1:19" x14ac:dyDescent="0.3">
      <c r="A281" s="75"/>
      <c r="B281" s="75"/>
      <c r="C281" s="76"/>
      <c r="D281" s="75"/>
      <c r="E281" s="77"/>
      <c r="F281" s="77"/>
      <c r="G281" s="77"/>
      <c r="H281" s="77"/>
      <c r="I281" s="77"/>
      <c r="M281" s="94">
        <v>3278</v>
      </c>
      <c r="N281" s="99"/>
      <c r="O281" s="96" t="e">
        <f t="shared" si="6"/>
        <v>#DIV/0!</v>
      </c>
      <c r="P281" s="31"/>
      <c r="Q281" s="31"/>
      <c r="R281" s="31"/>
      <c r="S281" s="31"/>
    </row>
    <row r="282" spans="1:19" x14ac:dyDescent="0.3">
      <c r="A282" s="75"/>
      <c r="B282" s="75"/>
      <c r="C282" s="76"/>
      <c r="D282" s="75"/>
      <c r="E282" s="77"/>
      <c r="F282" s="77"/>
      <c r="G282" s="77"/>
      <c r="H282" s="77"/>
      <c r="I282" s="77"/>
      <c r="M282" s="94">
        <v>3279</v>
      </c>
      <c r="N282" s="99"/>
      <c r="O282" s="96" t="e">
        <f t="shared" si="6"/>
        <v>#DIV/0!</v>
      </c>
      <c r="P282" s="31"/>
      <c r="Q282" s="31"/>
      <c r="R282" s="31"/>
      <c r="S282" s="31"/>
    </row>
    <row r="283" spans="1:19" x14ac:dyDescent="0.3">
      <c r="A283" s="75"/>
      <c r="B283" s="75"/>
      <c r="C283" s="76"/>
      <c r="D283" s="75"/>
      <c r="E283" s="77"/>
      <c r="F283" s="77"/>
      <c r="G283" s="77"/>
      <c r="H283" s="77"/>
      <c r="I283" s="77"/>
      <c r="M283" s="94">
        <v>3280</v>
      </c>
      <c r="N283" s="99"/>
      <c r="O283" s="96" t="e">
        <f t="shared" si="6"/>
        <v>#DIV/0!</v>
      </c>
      <c r="P283" s="31"/>
      <c r="Q283" s="31"/>
      <c r="R283" s="31"/>
      <c r="S283" s="31"/>
    </row>
    <row r="284" spans="1:19" x14ac:dyDescent="0.3">
      <c r="A284" s="75"/>
      <c r="B284" s="75"/>
      <c r="C284" s="76"/>
      <c r="D284" s="75"/>
      <c r="E284" s="77"/>
      <c r="F284" s="77"/>
      <c r="G284" s="77"/>
      <c r="H284" s="77"/>
      <c r="I284" s="77"/>
      <c r="M284" s="94">
        <v>3281</v>
      </c>
      <c r="N284" s="99"/>
      <c r="O284" s="96" t="e">
        <f t="shared" si="6"/>
        <v>#DIV/0!</v>
      </c>
      <c r="P284" s="31"/>
      <c r="Q284" s="31"/>
      <c r="R284" s="31"/>
      <c r="S284" s="31"/>
    </row>
    <row r="285" spans="1:19" x14ac:dyDescent="0.3">
      <c r="A285" s="75"/>
      <c r="B285" s="75"/>
      <c r="C285" s="76"/>
      <c r="D285" s="75"/>
      <c r="E285" s="77"/>
      <c r="F285" s="77"/>
      <c r="G285" s="77"/>
      <c r="H285" s="77"/>
      <c r="I285" s="77"/>
      <c r="M285" s="94">
        <v>3282</v>
      </c>
      <c r="N285" s="99"/>
      <c r="O285" s="96" t="e">
        <f t="shared" si="6"/>
        <v>#DIV/0!</v>
      </c>
      <c r="P285" s="31"/>
      <c r="Q285" s="31"/>
      <c r="R285" s="31"/>
      <c r="S285" s="31"/>
    </row>
    <row r="286" spans="1:19" x14ac:dyDescent="0.3">
      <c r="A286" s="75"/>
      <c r="B286" s="75"/>
      <c r="C286" s="76"/>
      <c r="D286" s="75"/>
      <c r="E286" s="77"/>
      <c r="F286" s="77"/>
      <c r="G286" s="77"/>
      <c r="H286" s="77"/>
      <c r="I286" s="77"/>
      <c r="M286" s="94">
        <v>3283</v>
      </c>
      <c r="N286" s="99"/>
      <c r="O286" s="96" t="e">
        <f t="shared" si="6"/>
        <v>#DIV/0!</v>
      </c>
      <c r="P286" s="31"/>
      <c r="Q286" s="31"/>
      <c r="R286" s="31"/>
      <c r="S286" s="31"/>
    </row>
    <row r="287" spans="1:19" x14ac:dyDescent="0.3">
      <c r="A287" s="75"/>
      <c r="B287" s="75"/>
      <c r="C287" s="76"/>
      <c r="D287" s="75"/>
      <c r="E287" s="77"/>
      <c r="F287" s="77"/>
      <c r="G287" s="77"/>
      <c r="H287" s="77"/>
      <c r="I287" s="77"/>
      <c r="M287" s="94">
        <v>3284</v>
      </c>
      <c r="N287" s="99"/>
      <c r="O287" s="96" t="e">
        <f t="shared" si="6"/>
        <v>#DIV/0!</v>
      </c>
      <c r="P287" s="31"/>
      <c r="Q287" s="31"/>
      <c r="R287" s="31"/>
      <c r="S287" s="31"/>
    </row>
    <row r="288" spans="1:19" x14ac:dyDescent="0.3">
      <c r="A288" s="75"/>
      <c r="B288" s="75"/>
      <c r="C288" s="76"/>
      <c r="D288" s="75"/>
      <c r="E288" s="77"/>
      <c r="F288" s="77"/>
      <c r="G288" s="77"/>
      <c r="H288" s="77"/>
      <c r="I288" s="77"/>
      <c r="M288" s="94">
        <v>3285</v>
      </c>
      <c r="N288" s="99"/>
      <c r="O288" s="96" t="e">
        <f t="shared" si="6"/>
        <v>#DIV/0!</v>
      </c>
      <c r="P288" s="31"/>
      <c r="Q288" s="31"/>
      <c r="R288" s="31"/>
      <c r="S288" s="31"/>
    </row>
    <row r="289" spans="1:19" x14ac:dyDescent="0.3">
      <c r="A289" s="75"/>
      <c r="B289" s="75"/>
      <c r="C289" s="76"/>
      <c r="D289" s="75"/>
      <c r="E289" s="77"/>
      <c r="F289" s="77"/>
      <c r="G289" s="77"/>
      <c r="H289" s="77"/>
      <c r="I289" s="77"/>
      <c r="M289" s="94">
        <v>3286</v>
      </c>
      <c r="N289" s="99"/>
      <c r="O289" s="96" t="e">
        <f t="shared" si="6"/>
        <v>#DIV/0!</v>
      </c>
      <c r="P289" s="31"/>
      <c r="Q289" s="31"/>
      <c r="R289" s="31"/>
      <c r="S289" s="31"/>
    </row>
    <row r="290" spans="1:19" x14ac:dyDescent="0.3">
      <c r="A290" s="75"/>
      <c r="B290" s="75"/>
      <c r="C290" s="76"/>
      <c r="D290" s="75"/>
      <c r="E290" s="77"/>
      <c r="F290" s="77"/>
      <c r="G290" s="77"/>
      <c r="H290" s="77"/>
      <c r="I290" s="77"/>
      <c r="M290" s="94">
        <v>3287</v>
      </c>
      <c r="N290" s="99"/>
      <c r="O290" s="96" t="e">
        <f t="shared" si="6"/>
        <v>#DIV/0!</v>
      </c>
      <c r="P290" s="31"/>
      <c r="Q290" s="31"/>
      <c r="R290" s="31"/>
      <c r="S290" s="31"/>
    </row>
    <row r="291" spans="1:19" x14ac:dyDescent="0.3">
      <c r="A291" s="75"/>
      <c r="B291" s="75"/>
      <c r="C291" s="76"/>
      <c r="D291" s="75"/>
      <c r="E291" s="77"/>
      <c r="F291" s="77"/>
      <c r="G291" s="77"/>
      <c r="H291" s="77"/>
      <c r="I291" s="77"/>
      <c r="M291" s="94">
        <v>3288</v>
      </c>
      <c r="N291" s="99"/>
      <c r="O291" s="96" t="e">
        <f t="shared" si="6"/>
        <v>#DIV/0!</v>
      </c>
      <c r="P291" s="31"/>
      <c r="Q291" s="31"/>
      <c r="R291" s="31"/>
      <c r="S291" s="31"/>
    </row>
    <row r="292" spans="1:19" x14ac:dyDescent="0.3">
      <c r="A292" s="75"/>
      <c r="B292" s="75"/>
      <c r="C292" s="76"/>
      <c r="D292" s="75"/>
      <c r="E292" s="77"/>
      <c r="F292" s="77"/>
      <c r="G292" s="77"/>
      <c r="H292" s="77"/>
      <c r="I292" s="77"/>
      <c r="M292" s="94">
        <v>3289</v>
      </c>
      <c r="N292" s="99"/>
      <c r="O292" s="96" t="e">
        <f t="shared" si="6"/>
        <v>#DIV/0!</v>
      </c>
      <c r="P292" s="31"/>
      <c r="Q292" s="31"/>
      <c r="R292" s="31"/>
      <c r="S292" s="31"/>
    </row>
    <row r="293" spans="1:19" x14ac:dyDescent="0.3">
      <c r="A293" s="75"/>
      <c r="B293" s="75"/>
      <c r="C293" s="76"/>
      <c r="D293" s="75"/>
      <c r="E293" s="77"/>
      <c r="F293" s="77"/>
      <c r="G293" s="77"/>
      <c r="H293" s="77"/>
      <c r="I293" s="77"/>
      <c r="M293" s="94">
        <v>3290</v>
      </c>
      <c r="N293" s="99"/>
      <c r="O293" s="96" t="e">
        <f t="shared" si="6"/>
        <v>#DIV/0!</v>
      </c>
      <c r="P293" s="31"/>
      <c r="Q293" s="31"/>
      <c r="R293" s="31"/>
      <c r="S293" s="31"/>
    </row>
    <row r="294" spans="1:19" x14ac:dyDescent="0.3">
      <c r="A294" s="75"/>
      <c r="B294" s="75"/>
      <c r="C294" s="76"/>
      <c r="D294" s="75"/>
      <c r="E294" s="77"/>
      <c r="F294" s="77"/>
      <c r="G294" s="77"/>
      <c r="H294" s="77"/>
      <c r="I294" s="77"/>
      <c r="M294" s="94">
        <v>3291</v>
      </c>
      <c r="N294" s="99"/>
      <c r="O294" s="96" t="e">
        <f t="shared" si="6"/>
        <v>#DIV/0!</v>
      </c>
      <c r="P294" s="31"/>
      <c r="Q294" s="31"/>
      <c r="R294" s="31"/>
      <c r="S294" s="31"/>
    </row>
    <row r="295" spans="1:19" x14ac:dyDescent="0.3">
      <c r="A295" s="75"/>
      <c r="B295" s="75"/>
      <c r="C295" s="76"/>
      <c r="D295" s="75"/>
      <c r="E295" s="77"/>
      <c r="F295" s="77"/>
      <c r="G295" s="77"/>
      <c r="H295" s="77"/>
      <c r="I295" s="77"/>
      <c r="M295" s="94">
        <v>3292</v>
      </c>
      <c r="N295" s="99"/>
      <c r="O295" s="96" t="e">
        <f t="shared" si="6"/>
        <v>#DIV/0!</v>
      </c>
      <c r="P295" s="31"/>
      <c r="Q295" s="31"/>
      <c r="R295" s="31"/>
      <c r="S295" s="31"/>
    </row>
    <row r="296" spans="1:19" x14ac:dyDescent="0.3">
      <c r="A296" s="75"/>
      <c r="B296" s="75"/>
      <c r="C296" s="76"/>
      <c r="D296" s="75"/>
      <c r="E296" s="77"/>
      <c r="F296" s="77"/>
      <c r="G296" s="77"/>
      <c r="H296" s="77"/>
      <c r="I296" s="77"/>
      <c r="M296" s="94">
        <v>3293</v>
      </c>
      <c r="N296" s="99"/>
      <c r="O296" s="96" t="e">
        <f t="shared" si="6"/>
        <v>#DIV/0!</v>
      </c>
      <c r="P296" s="31"/>
      <c r="Q296" s="31"/>
      <c r="R296" s="31"/>
      <c r="S296" s="31"/>
    </row>
    <row r="297" spans="1:19" x14ac:dyDescent="0.3">
      <c r="A297" s="75"/>
      <c r="B297" s="75"/>
      <c r="C297" s="76"/>
      <c r="D297" s="75"/>
      <c r="E297" s="77"/>
      <c r="F297" s="77"/>
      <c r="G297" s="77"/>
      <c r="H297" s="77"/>
      <c r="I297" s="77"/>
      <c r="M297" s="94">
        <v>3294</v>
      </c>
      <c r="N297" s="99"/>
      <c r="O297" s="96" t="e">
        <f t="shared" si="6"/>
        <v>#DIV/0!</v>
      </c>
      <c r="P297" s="31"/>
      <c r="Q297" s="31"/>
      <c r="R297" s="31"/>
      <c r="S297" s="31"/>
    </row>
    <row r="298" spans="1:19" x14ac:dyDescent="0.3">
      <c r="A298" s="75"/>
      <c r="B298" s="75"/>
      <c r="C298" s="76"/>
      <c r="D298" s="75"/>
      <c r="E298" s="77"/>
      <c r="F298" s="77"/>
      <c r="G298" s="77"/>
      <c r="H298" s="77"/>
      <c r="I298" s="77"/>
      <c r="M298" s="94">
        <v>3295</v>
      </c>
      <c r="N298" s="99"/>
      <c r="O298" s="96" t="e">
        <f t="shared" si="6"/>
        <v>#DIV/0!</v>
      </c>
      <c r="P298" s="31"/>
      <c r="Q298" s="31"/>
      <c r="R298" s="31"/>
      <c r="S298" s="31"/>
    </row>
    <row r="299" spans="1:19" x14ac:dyDescent="0.3">
      <c r="A299" s="75"/>
      <c r="B299" s="75"/>
      <c r="C299" s="76"/>
      <c r="D299" s="75"/>
      <c r="E299" s="77"/>
      <c r="F299" s="77"/>
      <c r="G299" s="77"/>
      <c r="H299" s="77"/>
      <c r="I299" s="77"/>
      <c r="M299" s="94">
        <v>3296</v>
      </c>
      <c r="N299" s="99"/>
      <c r="O299" s="96" t="e">
        <f t="shared" si="6"/>
        <v>#DIV/0!</v>
      </c>
      <c r="P299" s="31"/>
      <c r="Q299" s="31"/>
      <c r="R299" s="31"/>
      <c r="S299" s="31"/>
    </row>
    <row r="300" spans="1:19" x14ac:dyDescent="0.3">
      <c r="A300" s="75"/>
      <c r="B300" s="75"/>
      <c r="C300" s="76"/>
      <c r="D300" s="75"/>
      <c r="E300" s="77"/>
      <c r="F300" s="77"/>
      <c r="G300" s="77"/>
      <c r="H300" s="77"/>
      <c r="I300" s="77"/>
      <c r="M300" s="94">
        <v>3297</v>
      </c>
      <c r="N300" s="99"/>
      <c r="O300" s="96" t="e">
        <f t="shared" si="6"/>
        <v>#DIV/0!</v>
      </c>
      <c r="P300" s="31"/>
      <c r="Q300" s="31"/>
      <c r="R300" s="31"/>
      <c r="S300" s="31"/>
    </row>
    <row r="301" spans="1:19" x14ac:dyDescent="0.3">
      <c r="A301" s="75"/>
      <c r="B301" s="75"/>
      <c r="C301" s="76"/>
      <c r="D301" s="75"/>
      <c r="E301" s="77"/>
      <c r="F301" s="77"/>
      <c r="G301" s="77"/>
      <c r="H301" s="77"/>
      <c r="I301" s="77"/>
      <c r="M301" s="94">
        <v>3298</v>
      </c>
      <c r="N301" s="99"/>
      <c r="O301" s="96" t="e">
        <f t="shared" si="6"/>
        <v>#DIV/0!</v>
      </c>
      <c r="P301" s="31"/>
      <c r="Q301" s="31"/>
      <c r="R301" s="31"/>
      <c r="S301" s="31"/>
    </row>
    <row r="302" spans="1:19" x14ac:dyDescent="0.3">
      <c r="A302" s="75"/>
      <c r="B302" s="75"/>
      <c r="C302" s="76"/>
      <c r="D302" s="75"/>
      <c r="E302" s="77"/>
      <c r="F302" s="77"/>
      <c r="G302" s="77"/>
      <c r="H302" s="77"/>
      <c r="I302" s="77"/>
      <c r="M302" s="94">
        <v>3299</v>
      </c>
      <c r="N302" s="99"/>
      <c r="O302" s="96" t="e">
        <f t="shared" si="6"/>
        <v>#DIV/0!</v>
      </c>
      <c r="P302" s="31"/>
      <c r="Q302" s="31"/>
      <c r="R302" s="31"/>
      <c r="S302" s="31"/>
    </row>
    <row r="303" spans="1:19" x14ac:dyDescent="0.3">
      <c r="A303" s="75"/>
      <c r="B303" s="75"/>
      <c r="C303" s="76"/>
      <c r="D303" s="75"/>
      <c r="E303" s="77"/>
      <c r="F303" s="77"/>
      <c r="G303" s="77"/>
      <c r="H303" s="77"/>
      <c r="I303" s="77"/>
      <c r="M303" s="94">
        <v>3300</v>
      </c>
      <c r="N303" s="99"/>
      <c r="O303" s="96" t="e">
        <f t="shared" si="6"/>
        <v>#DIV/0!</v>
      </c>
      <c r="P303" s="31"/>
      <c r="Q303" s="31"/>
      <c r="R303" s="31"/>
      <c r="S303" s="31"/>
    </row>
    <row r="304" spans="1:19" x14ac:dyDescent="0.3">
      <c r="A304" s="75"/>
      <c r="B304" s="75"/>
      <c r="C304" s="76"/>
      <c r="D304" s="75"/>
      <c r="E304" s="77"/>
      <c r="F304" s="77"/>
      <c r="G304" s="77"/>
      <c r="H304" s="77"/>
      <c r="I304" s="77"/>
      <c r="M304" s="94">
        <v>3301</v>
      </c>
      <c r="N304" s="99"/>
      <c r="O304" s="96" t="e">
        <f t="shared" si="6"/>
        <v>#DIV/0!</v>
      </c>
      <c r="P304" s="31"/>
      <c r="Q304" s="31"/>
      <c r="R304" s="31"/>
      <c r="S304" s="31"/>
    </row>
    <row r="305" spans="1:19" x14ac:dyDescent="0.3">
      <c r="A305" s="75"/>
      <c r="B305" s="75"/>
      <c r="C305" s="76"/>
      <c r="D305" s="75"/>
      <c r="E305" s="77"/>
      <c r="F305" s="77"/>
      <c r="G305" s="77"/>
      <c r="H305" s="77"/>
      <c r="I305" s="77"/>
      <c r="M305" s="94">
        <v>3302</v>
      </c>
      <c r="N305" s="99"/>
      <c r="O305" s="96" t="e">
        <f t="shared" si="6"/>
        <v>#DIV/0!</v>
      </c>
      <c r="P305" s="31"/>
      <c r="Q305" s="31"/>
      <c r="R305" s="31"/>
      <c r="S305" s="31"/>
    </row>
    <row r="306" spans="1:19" x14ac:dyDescent="0.3">
      <c r="A306" s="75"/>
      <c r="B306" s="75"/>
      <c r="C306" s="76"/>
      <c r="D306" s="75"/>
      <c r="E306" s="77"/>
      <c r="F306" s="77"/>
      <c r="G306" s="77"/>
      <c r="H306" s="77"/>
      <c r="I306" s="77"/>
      <c r="M306" s="94">
        <v>3303</v>
      </c>
      <c r="N306" s="99"/>
      <c r="O306" s="96" t="e">
        <f t="shared" si="6"/>
        <v>#DIV/0!</v>
      </c>
      <c r="P306" s="31"/>
      <c r="Q306" s="31"/>
      <c r="R306" s="31"/>
      <c r="S306" s="31"/>
    </row>
    <row r="307" spans="1:19" x14ac:dyDescent="0.3">
      <c r="A307" s="75"/>
      <c r="B307" s="75"/>
      <c r="C307" s="76"/>
      <c r="D307" s="75"/>
      <c r="E307" s="77"/>
      <c r="F307" s="77"/>
      <c r="G307" s="77"/>
      <c r="H307" s="77"/>
      <c r="I307" s="77"/>
      <c r="M307" s="94">
        <v>3304</v>
      </c>
      <c r="N307" s="99"/>
      <c r="O307" s="96" t="e">
        <f t="shared" si="6"/>
        <v>#DIV/0!</v>
      </c>
      <c r="P307" s="31"/>
      <c r="Q307" s="31"/>
      <c r="R307" s="31"/>
      <c r="S307" s="31"/>
    </row>
    <row r="308" spans="1:19" x14ac:dyDescent="0.3">
      <c r="A308" s="75"/>
      <c r="B308" s="75"/>
      <c r="C308" s="76"/>
      <c r="D308" s="75"/>
      <c r="E308" s="77"/>
      <c r="F308" s="77"/>
      <c r="G308" s="77"/>
      <c r="H308" s="77"/>
      <c r="I308" s="77"/>
      <c r="M308" s="94">
        <v>3305</v>
      </c>
      <c r="N308" s="99"/>
      <c r="O308" s="96" t="e">
        <f t="shared" si="6"/>
        <v>#DIV/0!</v>
      </c>
      <c r="P308" s="31"/>
      <c r="Q308" s="31"/>
      <c r="R308" s="31"/>
      <c r="S308" s="31"/>
    </row>
    <row r="309" spans="1:19" x14ac:dyDescent="0.3">
      <c r="A309" s="75"/>
      <c r="B309" s="75"/>
      <c r="C309" s="76"/>
      <c r="D309" s="75"/>
      <c r="E309" s="77"/>
      <c r="F309" s="77"/>
      <c r="G309" s="77"/>
      <c r="H309" s="77"/>
      <c r="I309" s="77"/>
      <c r="M309" s="94">
        <v>3306</v>
      </c>
      <c r="N309" s="99"/>
      <c r="O309" s="96" t="e">
        <f t="shared" si="6"/>
        <v>#DIV/0!</v>
      </c>
      <c r="P309" s="31"/>
      <c r="Q309" s="31"/>
      <c r="R309" s="31"/>
      <c r="S309" s="31"/>
    </row>
    <row r="310" spans="1:19" x14ac:dyDescent="0.3">
      <c r="A310" s="75"/>
      <c r="B310" s="75"/>
      <c r="C310" s="76"/>
      <c r="D310" s="75"/>
      <c r="E310" s="77"/>
      <c r="F310" s="77"/>
      <c r="G310" s="77"/>
      <c r="H310" s="77"/>
      <c r="I310" s="77"/>
      <c r="M310" s="94">
        <v>3307</v>
      </c>
      <c r="N310" s="99"/>
      <c r="O310" s="96" t="e">
        <f t="shared" si="6"/>
        <v>#DIV/0!</v>
      </c>
      <c r="P310" s="31"/>
      <c r="Q310" s="31"/>
      <c r="R310" s="31"/>
      <c r="S310" s="31"/>
    </row>
    <row r="311" spans="1:19" x14ac:dyDescent="0.3">
      <c r="A311" s="75"/>
      <c r="B311" s="75"/>
      <c r="C311" s="76"/>
      <c r="D311" s="75"/>
      <c r="E311" s="77"/>
      <c r="F311" s="77"/>
      <c r="G311" s="77"/>
      <c r="H311" s="77"/>
      <c r="I311" s="77"/>
      <c r="M311" s="94">
        <v>3308</v>
      </c>
      <c r="N311" s="99"/>
      <c r="O311" s="96" t="e">
        <f t="shared" si="6"/>
        <v>#DIV/0!</v>
      </c>
      <c r="P311" s="31"/>
      <c r="Q311" s="31"/>
      <c r="R311" s="31"/>
      <c r="S311" s="31"/>
    </row>
    <row r="312" spans="1:19" x14ac:dyDescent="0.3">
      <c r="A312" s="75"/>
      <c r="B312" s="75"/>
      <c r="C312" s="76"/>
      <c r="D312" s="75"/>
      <c r="E312" s="77"/>
      <c r="F312" s="77"/>
      <c r="G312" s="77"/>
      <c r="H312" s="77"/>
      <c r="I312" s="77"/>
      <c r="M312" s="94">
        <v>3309</v>
      </c>
      <c r="N312" s="99"/>
      <c r="O312" s="96" t="e">
        <f t="shared" si="6"/>
        <v>#DIV/0!</v>
      </c>
      <c r="P312" s="31"/>
      <c r="Q312" s="31"/>
      <c r="R312" s="31"/>
      <c r="S312" s="31"/>
    </row>
    <row r="313" spans="1:19" x14ac:dyDescent="0.3">
      <c r="A313" s="75"/>
      <c r="B313" s="75"/>
      <c r="C313" s="76"/>
      <c r="D313" s="75"/>
      <c r="E313" s="77"/>
      <c r="F313" s="77"/>
      <c r="G313" s="77"/>
      <c r="H313" s="77"/>
      <c r="I313" s="77"/>
      <c r="M313" s="94">
        <v>3310</v>
      </c>
      <c r="N313" s="99"/>
      <c r="O313" s="96" t="e">
        <f t="shared" si="6"/>
        <v>#DIV/0!</v>
      </c>
      <c r="P313" s="31"/>
      <c r="Q313" s="31"/>
      <c r="R313" s="31"/>
      <c r="S313" s="31"/>
    </row>
    <row r="314" spans="1:19" x14ac:dyDescent="0.3">
      <c r="A314" s="75"/>
      <c r="B314" s="75"/>
      <c r="C314" s="76"/>
      <c r="D314" s="75"/>
      <c r="E314" s="77"/>
      <c r="F314" s="77"/>
      <c r="G314" s="77"/>
      <c r="H314" s="77"/>
      <c r="I314" s="77"/>
      <c r="M314" s="94">
        <v>3311</v>
      </c>
      <c r="N314" s="99"/>
      <c r="O314" s="96" t="e">
        <f t="shared" si="6"/>
        <v>#DIV/0!</v>
      </c>
      <c r="P314" s="31"/>
      <c r="Q314" s="31"/>
      <c r="R314" s="31"/>
      <c r="S314" s="31"/>
    </row>
    <row r="315" spans="1:19" x14ac:dyDescent="0.3">
      <c r="A315" s="75"/>
      <c r="B315" s="75"/>
      <c r="C315" s="76"/>
      <c r="D315" s="75"/>
      <c r="E315" s="77"/>
      <c r="F315" s="77"/>
      <c r="G315" s="77"/>
      <c r="H315" s="77"/>
      <c r="I315" s="77"/>
      <c r="M315" s="94">
        <v>3312</v>
      </c>
      <c r="N315" s="99"/>
      <c r="O315" s="96" t="e">
        <f t="shared" si="6"/>
        <v>#DIV/0!</v>
      </c>
      <c r="P315" s="31"/>
      <c r="Q315" s="31"/>
      <c r="R315" s="31"/>
      <c r="S315" s="31"/>
    </row>
    <row r="316" spans="1:19" x14ac:dyDescent="0.3">
      <c r="A316" s="75"/>
      <c r="B316" s="75"/>
      <c r="C316" s="76"/>
      <c r="D316" s="75"/>
      <c r="E316" s="77"/>
      <c r="F316" s="77"/>
      <c r="G316" s="77"/>
      <c r="H316" s="77"/>
      <c r="I316" s="77"/>
      <c r="M316" s="94">
        <v>3313</v>
      </c>
      <c r="N316" s="99"/>
      <c r="O316" s="96" t="e">
        <f t="shared" si="6"/>
        <v>#DIV/0!</v>
      </c>
      <c r="P316" s="31"/>
      <c r="Q316" s="31"/>
      <c r="R316" s="31"/>
      <c r="S316" s="31"/>
    </row>
    <row r="317" spans="1:19" x14ac:dyDescent="0.3">
      <c r="A317" s="75"/>
      <c r="B317" s="75"/>
      <c r="C317" s="76"/>
      <c r="D317" s="75"/>
      <c r="E317" s="77"/>
      <c r="F317" s="77"/>
      <c r="G317" s="77"/>
      <c r="H317" s="77"/>
      <c r="I317" s="77"/>
      <c r="M317" s="94">
        <v>3314</v>
      </c>
      <c r="N317" s="99"/>
      <c r="O317" s="96" t="e">
        <f t="shared" si="6"/>
        <v>#DIV/0!</v>
      </c>
      <c r="P317" s="31"/>
      <c r="Q317" s="31"/>
      <c r="R317" s="31"/>
      <c r="S317" s="31"/>
    </row>
    <row r="318" spans="1:19" x14ac:dyDescent="0.3">
      <c r="A318" s="75"/>
      <c r="B318" s="75"/>
      <c r="C318" s="76"/>
      <c r="D318" s="75"/>
      <c r="E318" s="77"/>
      <c r="F318" s="77"/>
      <c r="G318" s="77"/>
      <c r="H318" s="77"/>
      <c r="I318" s="77"/>
      <c r="M318" s="94">
        <v>3315</v>
      </c>
      <c r="N318" s="99"/>
      <c r="O318" s="96" t="e">
        <f t="shared" si="6"/>
        <v>#DIV/0!</v>
      </c>
      <c r="P318" s="31"/>
      <c r="Q318" s="31"/>
      <c r="R318" s="31"/>
      <c r="S318" s="31"/>
    </row>
    <row r="319" spans="1:19" x14ac:dyDescent="0.3">
      <c r="A319" s="75"/>
      <c r="B319" s="75"/>
      <c r="C319" s="76"/>
      <c r="D319" s="75"/>
      <c r="E319" s="77"/>
      <c r="F319" s="77"/>
      <c r="G319" s="77"/>
      <c r="H319" s="77"/>
      <c r="I319" s="77"/>
      <c r="M319" s="94">
        <v>3316</v>
      </c>
      <c r="N319" s="99"/>
      <c r="O319" s="96" t="e">
        <f t="shared" si="6"/>
        <v>#DIV/0!</v>
      </c>
      <c r="P319" s="31"/>
      <c r="Q319" s="31"/>
      <c r="R319" s="31"/>
      <c r="S319" s="31"/>
    </row>
    <row r="320" spans="1:19" x14ac:dyDescent="0.3">
      <c r="A320" s="75"/>
      <c r="B320" s="75"/>
      <c r="C320" s="76"/>
      <c r="D320" s="75"/>
      <c r="E320" s="77"/>
      <c r="F320" s="77"/>
      <c r="G320" s="77"/>
      <c r="H320" s="77"/>
      <c r="I320" s="77"/>
      <c r="M320" s="94">
        <v>3317</v>
      </c>
      <c r="N320" s="99"/>
      <c r="O320" s="96" t="e">
        <f t="shared" si="6"/>
        <v>#DIV/0!</v>
      </c>
      <c r="P320" s="31"/>
      <c r="Q320" s="31"/>
      <c r="R320" s="31"/>
      <c r="S320" s="31"/>
    </row>
    <row r="321" spans="1:19" x14ac:dyDescent="0.3">
      <c r="A321" s="75"/>
      <c r="B321" s="75"/>
      <c r="C321" s="76"/>
      <c r="D321" s="75"/>
      <c r="E321" s="77"/>
      <c r="F321" s="77"/>
      <c r="G321" s="77"/>
      <c r="H321" s="77"/>
      <c r="I321" s="77"/>
      <c r="M321" s="94">
        <v>3318</v>
      </c>
      <c r="N321" s="99"/>
      <c r="O321" s="96" t="e">
        <f t="shared" si="6"/>
        <v>#DIV/0!</v>
      </c>
      <c r="P321" s="31"/>
      <c r="Q321" s="31"/>
      <c r="R321" s="31"/>
      <c r="S321" s="31"/>
    </row>
    <row r="322" spans="1:19" x14ac:dyDescent="0.3">
      <c r="A322" s="75"/>
      <c r="B322" s="75"/>
      <c r="C322" s="76"/>
      <c r="D322" s="75"/>
      <c r="E322" s="77"/>
      <c r="F322" s="77"/>
      <c r="G322" s="77"/>
      <c r="H322" s="77"/>
      <c r="I322" s="77"/>
      <c r="M322" s="94">
        <v>3319</v>
      </c>
      <c r="N322" s="99"/>
      <c r="O322" s="96" t="e">
        <f t="shared" si="6"/>
        <v>#DIV/0!</v>
      </c>
      <c r="P322" s="31"/>
      <c r="Q322" s="31"/>
      <c r="R322" s="31"/>
      <c r="S322" s="31"/>
    </row>
    <row r="323" spans="1:19" x14ac:dyDescent="0.3">
      <c r="A323" s="75"/>
      <c r="B323" s="75"/>
      <c r="C323" s="76"/>
      <c r="D323" s="75"/>
      <c r="E323" s="77"/>
      <c r="F323" s="77"/>
      <c r="G323" s="77"/>
      <c r="H323" s="77"/>
      <c r="I323" s="77"/>
      <c r="M323" s="94">
        <v>3320</v>
      </c>
      <c r="N323" s="99"/>
      <c r="O323" s="96" t="e">
        <f t="shared" si="6"/>
        <v>#DIV/0!</v>
      </c>
      <c r="P323" s="31"/>
      <c r="Q323" s="31"/>
      <c r="R323" s="31"/>
      <c r="S323" s="31"/>
    </row>
    <row r="324" spans="1:19" x14ac:dyDescent="0.3">
      <c r="A324" s="75"/>
      <c r="B324" s="75"/>
      <c r="C324" s="76"/>
      <c r="D324" s="75"/>
      <c r="E324" s="77"/>
      <c r="F324" s="77"/>
      <c r="G324" s="77"/>
      <c r="H324" s="77"/>
      <c r="I324" s="77"/>
      <c r="M324" s="94">
        <v>3321</v>
      </c>
      <c r="N324" s="99"/>
      <c r="O324" s="96" t="e">
        <f t="shared" ref="O324:O387" si="7">ROUNDDOWN(P324/Q324,0)</f>
        <v>#DIV/0!</v>
      </c>
      <c r="P324" s="31"/>
      <c r="Q324" s="31"/>
      <c r="R324" s="31"/>
      <c r="S324" s="31"/>
    </row>
    <row r="325" spans="1:19" x14ac:dyDescent="0.3">
      <c r="A325" s="75"/>
      <c r="B325" s="75"/>
      <c r="C325" s="76"/>
      <c r="D325" s="75"/>
      <c r="E325" s="77"/>
      <c r="F325" s="77"/>
      <c r="G325" s="77"/>
      <c r="H325" s="77"/>
      <c r="I325" s="77"/>
      <c r="M325" s="94">
        <v>3322</v>
      </c>
      <c r="N325" s="99"/>
      <c r="O325" s="96" t="e">
        <f t="shared" si="7"/>
        <v>#DIV/0!</v>
      </c>
      <c r="P325" s="31"/>
      <c r="Q325" s="31"/>
      <c r="R325" s="31"/>
      <c r="S325" s="31"/>
    </row>
    <row r="326" spans="1:19" x14ac:dyDescent="0.3">
      <c r="A326" s="75"/>
      <c r="B326" s="75"/>
      <c r="C326" s="76"/>
      <c r="D326" s="75"/>
      <c r="E326" s="77"/>
      <c r="F326" s="77"/>
      <c r="G326" s="77"/>
      <c r="H326" s="77"/>
      <c r="I326" s="77"/>
      <c r="M326" s="94">
        <v>3323</v>
      </c>
      <c r="N326" s="99"/>
      <c r="O326" s="96" t="e">
        <f t="shared" si="7"/>
        <v>#DIV/0!</v>
      </c>
      <c r="P326" s="31"/>
      <c r="Q326" s="31"/>
      <c r="R326" s="31"/>
      <c r="S326" s="31"/>
    </row>
    <row r="327" spans="1:19" x14ac:dyDescent="0.3">
      <c r="A327" s="75"/>
      <c r="B327" s="75"/>
      <c r="C327" s="76"/>
      <c r="D327" s="75"/>
      <c r="E327" s="77"/>
      <c r="F327" s="77"/>
      <c r="G327" s="77"/>
      <c r="H327" s="77"/>
      <c r="I327" s="77"/>
      <c r="M327" s="94">
        <v>3324</v>
      </c>
      <c r="N327" s="99"/>
      <c r="O327" s="96" t="e">
        <f t="shared" si="7"/>
        <v>#DIV/0!</v>
      </c>
      <c r="P327" s="31"/>
      <c r="Q327" s="31"/>
      <c r="R327" s="31"/>
      <c r="S327" s="31"/>
    </row>
    <row r="328" spans="1:19" x14ac:dyDescent="0.3">
      <c r="A328" s="75"/>
      <c r="B328" s="75"/>
      <c r="C328" s="76"/>
      <c r="D328" s="75"/>
      <c r="E328" s="77"/>
      <c r="F328" s="77"/>
      <c r="G328" s="77"/>
      <c r="H328" s="77"/>
      <c r="I328" s="77"/>
      <c r="M328" s="94">
        <v>3325</v>
      </c>
      <c r="N328" s="99"/>
      <c r="O328" s="96" t="e">
        <f t="shared" si="7"/>
        <v>#DIV/0!</v>
      </c>
      <c r="P328" s="31"/>
      <c r="Q328" s="31"/>
      <c r="R328" s="31"/>
      <c r="S328" s="31"/>
    </row>
    <row r="329" spans="1:19" x14ac:dyDescent="0.3">
      <c r="A329" s="75"/>
      <c r="B329" s="75"/>
      <c r="C329" s="76"/>
      <c r="D329" s="75"/>
      <c r="E329" s="77"/>
      <c r="F329" s="77"/>
      <c r="G329" s="77"/>
      <c r="H329" s="77"/>
      <c r="I329" s="77"/>
      <c r="M329" s="94">
        <v>3326</v>
      </c>
      <c r="N329" s="99"/>
      <c r="O329" s="96" t="e">
        <f t="shared" si="7"/>
        <v>#DIV/0!</v>
      </c>
      <c r="P329" s="31"/>
      <c r="Q329" s="31"/>
      <c r="R329" s="31"/>
      <c r="S329" s="31"/>
    </row>
    <row r="330" spans="1:19" x14ac:dyDescent="0.3">
      <c r="A330" s="75"/>
      <c r="B330" s="75"/>
      <c r="C330" s="76"/>
      <c r="D330" s="75"/>
      <c r="E330" s="77"/>
      <c r="F330" s="77"/>
      <c r="G330" s="77"/>
      <c r="H330" s="77"/>
      <c r="I330" s="77"/>
      <c r="M330" s="94">
        <v>3327</v>
      </c>
      <c r="N330" s="99"/>
      <c r="O330" s="96" t="e">
        <f t="shared" si="7"/>
        <v>#DIV/0!</v>
      </c>
      <c r="P330" s="31"/>
      <c r="Q330" s="31"/>
      <c r="R330" s="31"/>
      <c r="S330" s="31"/>
    </row>
    <row r="331" spans="1:19" x14ac:dyDescent="0.3">
      <c r="A331" s="75"/>
      <c r="B331" s="75"/>
      <c r="C331" s="76"/>
      <c r="D331" s="75"/>
      <c r="E331" s="77"/>
      <c r="F331" s="77"/>
      <c r="G331" s="77"/>
      <c r="H331" s="77"/>
      <c r="I331" s="77"/>
      <c r="M331" s="94">
        <v>3328</v>
      </c>
      <c r="N331" s="99"/>
      <c r="O331" s="96" t="e">
        <f t="shared" si="7"/>
        <v>#DIV/0!</v>
      </c>
      <c r="P331" s="31"/>
      <c r="Q331" s="31"/>
      <c r="R331" s="31"/>
      <c r="S331" s="31"/>
    </row>
    <row r="332" spans="1:19" x14ac:dyDescent="0.3">
      <c r="A332" s="75"/>
      <c r="B332" s="75"/>
      <c r="C332" s="76"/>
      <c r="D332" s="75"/>
      <c r="E332" s="77"/>
      <c r="F332" s="77"/>
      <c r="G332" s="77"/>
      <c r="H332" s="77"/>
      <c r="I332" s="77"/>
      <c r="M332" s="94">
        <v>3329</v>
      </c>
      <c r="N332" s="99"/>
      <c r="O332" s="96" t="e">
        <f t="shared" si="7"/>
        <v>#DIV/0!</v>
      </c>
      <c r="P332" s="31"/>
      <c r="Q332" s="31"/>
      <c r="R332" s="31"/>
      <c r="S332" s="31"/>
    </row>
    <row r="333" spans="1:19" x14ac:dyDescent="0.3">
      <c r="A333" s="75"/>
      <c r="B333" s="75"/>
      <c r="C333" s="76"/>
      <c r="D333" s="75"/>
      <c r="E333" s="77"/>
      <c r="F333" s="77"/>
      <c r="G333" s="77"/>
      <c r="H333" s="77"/>
      <c r="I333" s="77"/>
      <c r="M333" s="94">
        <v>3330</v>
      </c>
      <c r="N333" s="99"/>
      <c r="O333" s="96" t="e">
        <f t="shared" si="7"/>
        <v>#DIV/0!</v>
      </c>
      <c r="P333" s="31"/>
      <c r="Q333" s="31"/>
      <c r="R333" s="31"/>
      <c r="S333" s="31"/>
    </row>
    <row r="334" spans="1:19" x14ac:dyDescent="0.3">
      <c r="A334" s="75"/>
      <c r="B334" s="75"/>
      <c r="C334" s="76"/>
      <c r="D334" s="75"/>
      <c r="E334" s="77"/>
      <c r="F334" s="77"/>
      <c r="G334" s="77"/>
      <c r="H334" s="77"/>
      <c r="I334" s="77"/>
      <c r="M334" s="94">
        <v>3331</v>
      </c>
      <c r="N334" s="99"/>
      <c r="O334" s="96" t="e">
        <f t="shared" si="7"/>
        <v>#DIV/0!</v>
      </c>
      <c r="P334" s="31"/>
      <c r="Q334" s="31"/>
      <c r="R334" s="31"/>
      <c r="S334" s="31"/>
    </row>
    <row r="335" spans="1:19" x14ac:dyDescent="0.3">
      <c r="A335" s="75"/>
      <c r="B335" s="75"/>
      <c r="C335" s="76"/>
      <c r="D335" s="75"/>
      <c r="E335" s="77"/>
      <c r="F335" s="77"/>
      <c r="G335" s="77"/>
      <c r="H335" s="77"/>
      <c r="I335" s="77"/>
      <c r="M335" s="94">
        <v>3332</v>
      </c>
      <c r="N335" s="99"/>
      <c r="O335" s="96" t="e">
        <f t="shared" si="7"/>
        <v>#DIV/0!</v>
      </c>
      <c r="P335" s="31"/>
      <c r="Q335" s="31"/>
      <c r="R335" s="31"/>
      <c r="S335" s="31"/>
    </row>
    <row r="336" spans="1:19" x14ac:dyDescent="0.3">
      <c r="A336" s="75"/>
      <c r="B336" s="75"/>
      <c r="C336" s="76"/>
      <c r="D336" s="75"/>
      <c r="E336" s="77"/>
      <c r="F336" s="77"/>
      <c r="G336" s="77"/>
      <c r="H336" s="77"/>
      <c r="I336" s="77"/>
      <c r="M336" s="94">
        <v>3333</v>
      </c>
      <c r="N336" s="99"/>
      <c r="O336" s="96" t="e">
        <f t="shared" si="7"/>
        <v>#DIV/0!</v>
      </c>
      <c r="P336" s="31"/>
      <c r="Q336" s="31"/>
      <c r="R336" s="31"/>
      <c r="S336" s="31"/>
    </row>
    <row r="337" spans="1:19" x14ac:dyDescent="0.3">
      <c r="A337" s="75"/>
      <c r="B337" s="75"/>
      <c r="C337" s="76"/>
      <c r="D337" s="75"/>
      <c r="E337" s="77"/>
      <c r="F337" s="77"/>
      <c r="G337" s="77"/>
      <c r="H337" s="77"/>
      <c r="I337" s="77"/>
      <c r="M337" s="94">
        <v>3334</v>
      </c>
      <c r="N337" s="99"/>
      <c r="O337" s="96" t="e">
        <f t="shared" si="7"/>
        <v>#DIV/0!</v>
      </c>
      <c r="P337" s="31"/>
      <c r="Q337" s="31"/>
      <c r="R337" s="31"/>
      <c r="S337" s="31"/>
    </row>
    <row r="338" spans="1:19" x14ac:dyDescent="0.3">
      <c r="A338" s="75"/>
      <c r="B338" s="75"/>
      <c r="C338" s="76"/>
      <c r="D338" s="75"/>
      <c r="E338" s="77"/>
      <c r="F338" s="77"/>
      <c r="G338" s="77"/>
      <c r="H338" s="77"/>
      <c r="I338" s="77"/>
      <c r="M338" s="94">
        <v>3335</v>
      </c>
      <c r="N338" s="99"/>
      <c r="O338" s="96" t="e">
        <f t="shared" si="7"/>
        <v>#DIV/0!</v>
      </c>
      <c r="P338" s="31"/>
      <c r="Q338" s="31"/>
      <c r="R338" s="31"/>
      <c r="S338" s="31"/>
    </row>
    <row r="339" spans="1:19" x14ac:dyDescent="0.3">
      <c r="A339" s="75"/>
      <c r="B339" s="75"/>
      <c r="C339" s="76"/>
      <c r="D339" s="75"/>
      <c r="E339" s="77"/>
      <c r="F339" s="77"/>
      <c r="G339" s="77"/>
      <c r="H339" s="77"/>
      <c r="I339" s="77"/>
      <c r="M339" s="94">
        <v>3336</v>
      </c>
      <c r="N339" s="99"/>
      <c r="O339" s="96" t="e">
        <f t="shared" si="7"/>
        <v>#DIV/0!</v>
      </c>
      <c r="P339" s="31"/>
      <c r="Q339" s="31"/>
      <c r="R339" s="31"/>
      <c r="S339" s="31"/>
    </row>
    <row r="340" spans="1:19" x14ac:dyDescent="0.3">
      <c r="A340" s="75"/>
      <c r="B340" s="75"/>
      <c r="C340" s="76"/>
      <c r="D340" s="75"/>
      <c r="E340" s="77"/>
      <c r="F340" s="77"/>
      <c r="G340" s="77"/>
      <c r="H340" s="77"/>
      <c r="I340" s="77"/>
      <c r="M340" s="94">
        <v>3337</v>
      </c>
      <c r="N340" s="99"/>
      <c r="O340" s="96" t="e">
        <f t="shared" si="7"/>
        <v>#DIV/0!</v>
      </c>
      <c r="P340" s="31"/>
      <c r="Q340" s="31"/>
      <c r="R340" s="31"/>
      <c r="S340" s="31"/>
    </row>
    <row r="341" spans="1:19" x14ac:dyDescent="0.3">
      <c r="A341" s="75"/>
      <c r="B341" s="75"/>
      <c r="C341" s="76"/>
      <c r="D341" s="75"/>
      <c r="E341" s="77"/>
      <c r="F341" s="77"/>
      <c r="G341" s="77"/>
      <c r="H341" s="77"/>
      <c r="I341" s="77"/>
      <c r="M341" s="94">
        <v>3338</v>
      </c>
      <c r="N341" s="99"/>
      <c r="O341" s="96" t="e">
        <f t="shared" si="7"/>
        <v>#DIV/0!</v>
      </c>
      <c r="P341" s="31"/>
      <c r="Q341" s="31"/>
      <c r="R341" s="31"/>
      <c r="S341" s="31"/>
    </row>
    <row r="342" spans="1:19" x14ac:dyDescent="0.3">
      <c r="A342" s="75"/>
      <c r="B342" s="75"/>
      <c r="C342" s="76"/>
      <c r="D342" s="75"/>
      <c r="E342" s="77"/>
      <c r="F342" s="77"/>
      <c r="G342" s="77"/>
      <c r="H342" s="77"/>
      <c r="I342" s="77"/>
      <c r="M342" s="94">
        <v>3339</v>
      </c>
      <c r="N342" s="99"/>
      <c r="O342" s="96" t="e">
        <f t="shared" si="7"/>
        <v>#DIV/0!</v>
      </c>
      <c r="P342" s="31"/>
      <c r="Q342" s="31"/>
      <c r="R342" s="31"/>
      <c r="S342" s="31"/>
    </row>
    <row r="343" spans="1:19" x14ac:dyDescent="0.3">
      <c r="A343" s="75"/>
      <c r="B343" s="75"/>
      <c r="C343" s="76"/>
      <c r="D343" s="75"/>
      <c r="E343" s="77"/>
      <c r="F343" s="77"/>
      <c r="G343" s="77"/>
      <c r="H343" s="77"/>
      <c r="I343" s="77"/>
      <c r="M343" s="94">
        <v>3340</v>
      </c>
      <c r="N343" s="99"/>
      <c r="O343" s="96" t="e">
        <f t="shared" si="7"/>
        <v>#DIV/0!</v>
      </c>
      <c r="P343" s="31"/>
      <c r="Q343" s="31"/>
      <c r="R343" s="31"/>
      <c r="S343" s="31"/>
    </row>
    <row r="344" spans="1:19" x14ac:dyDescent="0.3">
      <c r="A344" s="75"/>
      <c r="B344" s="75"/>
      <c r="C344" s="76"/>
      <c r="D344" s="75"/>
      <c r="E344" s="77"/>
      <c r="F344" s="77"/>
      <c r="G344" s="77"/>
      <c r="H344" s="77"/>
      <c r="I344" s="77"/>
      <c r="M344" s="94">
        <v>3341</v>
      </c>
      <c r="N344" s="99"/>
      <c r="O344" s="96" t="e">
        <f t="shared" si="7"/>
        <v>#DIV/0!</v>
      </c>
      <c r="P344" s="31"/>
      <c r="Q344" s="31"/>
      <c r="R344" s="31"/>
      <c r="S344" s="31"/>
    </row>
    <row r="345" spans="1:19" x14ac:dyDescent="0.3">
      <c r="A345" s="75"/>
      <c r="B345" s="75"/>
      <c r="C345" s="76"/>
      <c r="D345" s="75"/>
      <c r="E345" s="77"/>
      <c r="F345" s="77"/>
      <c r="G345" s="77"/>
      <c r="H345" s="77"/>
      <c r="I345" s="77"/>
      <c r="M345" s="94">
        <v>3342</v>
      </c>
      <c r="N345" s="99"/>
      <c r="O345" s="96" t="e">
        <f t="shared" si="7"/>
        <v>#DIV/0!</v>
      </c>
      <c r="P345" s="31"/>
      <c r="Q345" s="31"/>
      <c r="R345" s="31"/>
      <c r="S345" s="31"/>
    </row>
    <row r="346" spans="1:19" x14ac:dyDescent="0.3">
      <c r="A346" s="75"/>
      <c r="B346" s="75"/>
      <c r="C346" s="76"/>
      <c r="D346" s="75"/>
      <c r="E346" s="77"/>
      <c r="F346" s="77"/>
      <c r="G346" s="77"/>
      <c r="H346" s="77"/>
      <c r="I346" s="77"/>
      <c r="M346" s="94">
        <v>3343</v>
      </c>
      <c r="N346" s="99"/>
      <c r="O346" s="96" t="e">
        <f t="shared" si="7"/>
        <v>#DIV/0!</v>
      </c>
      <c r="P346" s="31"/>
      <c r="Q346" s="31"/>
      <c r="R346" s="31"/>
      <c r="S346" s="31"/>
    </row>
    <row r="347" spans="1:19" x14ac:dyDescent="0.3">
      <c r="A347" s="75"/>
      <c r="B347" s="75"/>
      <c r="C347" s="76"/>
      <c r="D347" s="75"/>
      <c r="E347" s="77"/>
      <c r="F347" s="77"/>
      <c r="G347" s="77"/>
      <c r="H347" s="77"/>
      <c r="I347" s="77"/>
      <c r="M347" s="94">
        <v>3344</v>
      </c>
      <c r="N347" s="99"/>
      <c r="O347" s="96" t="e">
        <f t="shared" si="7"/>
        <v>#DIV/0!</v>
      </c>
      <c r="P347" s="31"/>
      <c r="Q347" s="31"/>
      <c r="R347" s="31"/>
      <c r="S347" s="31"/>
    </row>
    <row r="348" spans="1:19" x14ac:dyDescent="0.3">
      <c r="A348" s="75"/>
      <c r="B348" s="75"/>
      <c r="C348" s="76"/>
      <c r="D348" s="75"/>
      <c r="E348" s="77"/>
      <c r="F348" s="77"/>
      <c r="G348" s="77"/>
      <c r="H348" s="77"/>
      <c r="I348" s="77"/>
      <c r="M348" s="94">
        <v>3345</v>
      </c>
      <c r="N348" s="99"/>
      <c r="O348" s="96" t="e">
        <f t="shared" si="7"/>
        <v>#DIV/0!</v>
      </c>
      <c r="P348" s="31"/>
      <c r="Q348" s="31"/>
      <c r="R348" s="31"/>
      <c r="S348" s="31"/>
    </row>
    <row r="349" spans="1:19" x14ac:dyDescent="0.3">
      <c r="A349" s="75"/>
      <c r="B349" s="75"/>
      <c r="C349" s="76"/>
      <c r="D349" s="75"/>
      <c r="E349" s="77"/>
      <c r="F349" s="77"/>
      <c r="G349" s="77"/>
      <c r="H349" s="77"/>
      <c r="I349" s="77"/>
      <c r="M349" s="94">
        <v>3346</v>
      </c>
      <c r="N349" s="99"/>
      <c r="O349" s="96" t="e">
        <f t="shared" si="7"/>
        <v>#DIV/0!</v>
      </c>
      <c r="P349" s="31"/>
      <c r="Q349" s="31"/>
      <c r="R349" s="31"/>
      <c r="S349" s="31"/>
    </row>
    <row r="350" spans="1:19" x14ac:dyDescent="0.3">
      <c r="A350" s="75"/>
      <c r="B350" s="75"/>
      <c r="C350" s="76"/>
      <c r="D350" s="75"/>
      <c r="E350" s="77"/>
      <c r="F350" s="77"/>
      <c r="G350" s="77"/>
      <c r="H350" s="77"/>
      <c r="I350" s="77"/>
      <c r="M350" s="94">
        <v>3347</v>
      </c>
      <c r="N350" s="99"/>
      <c r="O350" s="96" t="e">
        <f t="shared" si="7"/>
        <v>#DIV/0!</v>
      </c>
      <c r="P350" s="31"/>
      <c r="Q350" s="31"/>
      <c r="R350" s="31"/>
      <c r="S350" s="31"/>
    </row>
    <row r="351" spans="1:19" x14ac:dyDescent="0.3">
      <c r="A351" s="75"/>
      <c r="B351" s="75"/>
      <c r="C351" s="76"/>
      <c r="D351" s="75"/>
      <c r="E351" s="77"/>
      <c r="F351" s="77"/>
      <c r="G351" s="77"/>
      <c r="H351" s="77"/>
      <c r="I351" s="77"/>
      <c r="M351" s="94">
        <v>3348</v>
      </c>
      <c r="N351" s="99"/>
      <c r="O351" s="96" t="e">
        <f t="shared" si="7"/>
        <v>#DIV/0!</v>
      </c>
      <c r="P351" s="31"/>
      <c r="Q351" s="31"/>
      <c r="R351" s="31"/>
      <c r="S351" s="31"/>
    </row>
    <row r="352" spans="1:19" x14ac:dyDescent="0.3">
      <c r="A352" s="75"/>
      <c r="B352" s="75"/>
      <c r="C352" s="76"/>
      <c r="D352" s="75"/>
      <c r="E352" s="77"/>
      <c r="F352" s="77"/>
      <c r="G352" s="77"/>
      <c r="H352" s="77"/>
      <c r="I352" s="77"/>
      <c r="M352" s="94">
        <v>3349</v>
      </c>
      <c r="N352" s="99"/>
      <c r="O352" s="96" t="e">
        <f t="shared" si="7"/>
        <v>#DIV/0!</v>
      </c>
      <c r="P352" s="31"/>
      <c r="Q352" s="31"/>
      <c r="R352" s="31"/>
      <c r="S352" s="31"/>
    </row>
    <row r="353" spans="1:19" x14ac:dyDescent="0.3">
      <c r="A353" s="75"/>
      <c r="B353" s="75"/>
      <c r="C353" s="76"/>
      <c r="D353" s="75"/>
      <c r="E353" s="77"/>
      <c r="F353" s="77"/>
      <c r="G353" s="77"/>
      <c r="H353" s="77"/>
      <c r="I353" s="77"/>
      <c r="M353" s="94">
        <v>3350</v>
      </c>
      <c r="N353" s="99"/>
      <c r="O353" s="96" t="e">
        <f t="shared" si="7"/>
        <v>#DIV/0!</v>
      </c>
      <c r="P353" s="31"/>
      <c r="Q353" s="31"/>
      <c r="R353" s="31"/>
      <c r="S353" s="31"/>
    </row>
    <row r="354" spans="1:19" x14ac:dyDescent="0.3">
      <c r="A354" s="75"/>
      <c r="B354" s="75"/>
      <c r="C354" s="76"/>
      <c r="D354" s="75"/>
      <c r="E354" s="77"/>
      <c r="F354" s="77"/>
      <c r="G354" s="77"/>
      <c r="H354" s="77"/>
      <c r="I354" s="77"/>
      <c r="M354" s="94">
        <v>3351</v>
      </c>
      <c r="N354" s="99"/>
      <c r="O354" s="96" t="e">
        <f t="shared" si="7"/>
        <v>#DIV/0!</v>
      </c>
      <c r="P354" s="31"/>
      <c r="Q354" s="31"/>
      <c r="R354" s="31"/>
      <c r="S354" s="31"/>
    </row>
    <row r="355" spans="1:19" x14ac:dyDescent="0.3">
      <c r="A355" s="75"/>
      <c r="B355" s="75"/>
      <c r="C355" s="76"/>
      <c r="D355" s="75"/>
      <c r="E355" s="77"/>
      <c r="F355" s="77"/>
      <c r="G355" s="77"/>
      <c r="H355" s="77"/>
      <c r="I355" s="77"/>
      <c r="M355" s="94">
        <v>3352</v>
      </c>
      <c r="N355" s="99"/>
      <c r="O355" s="96" t="e">
        <f t="shared" si="7"/>
        <v>#DIV/0!</v>
      </c>
      <c r="P355" s="31"/>
      <c r="Q355" s="31"/>
      <c r="R355" s="31"/>
      <c r="S355" s="31"/>
    </row>
    <row r="356" spans="1:19" x14ac:dyDescent="0.3">
      <c r="A356" s="75"/>
      <c r="B356" s="75"/>
      <c r="C356" s="76"/>
      <c r="D356" s="75"/>
      <c r="E356" s="77"/>
      <c r="F356" s="77"/>
      <c r="G356" s="77"/>
      <c r="H356" s="77"/>
      <c r="I356" s="77"/>
      <c r="M356" s="94">
        <v>3353</v>
      </c>
      <c r="N356" s="99"/>
      <c r="O356" s="96" t="e">
        <f t="shared" si="7"/>
        <v>#DIV/0!</v>
      </c>
      <c r="P356" s="31"/>
      <c r="Q356" s="31"/>
      <c r="R356" s="31"/>
      <c r="S356" s="31"/>
    </row>
    <row r="357" spans="1:19" x14ac:dyDescent="0.3">
      <c r="A357" s="75"/>
      <c r="B357" s="75"/>
      <c r="C357" s="76"/>
      <c r="D357" s="75"/>
      <c r="E357" s="77"/>
      <c r="F357" s="77"/>
      <c r="G357" s="77"/>
      <c r="H357" s="77"/>
      <c r="I357" s="77"/>
      <c r="M357" s="94">
        <v>3354</v>
      </c>
      <c r="N357" s="99"/>
      <c r="O357" s="96" t="e">
        <f t="shared" si="7"/>
        <v>#DIV/0!</v>
      </c>
      <c r="P357" s="31"/>
      <c r="Q357" s="31"/>
      <c r="R357" s="31"/>
      <c r="S357" s="31"/>
    </row>
    <row r="358" spans="1:19" x14ac:dyDescent="0.3">
      <c r="A358" s="75"/>
      <c r="B358" s="75"/>
      <c r="C358" s="76"/>
      <c r="D358" s="75"/>
      <c r="E358" s="77"/>
      <c r="F358" s="77"/>
      <c r="G358" s="77"/>
      <c r="H358" s="77"/>
      <c r="I358" s="77"/>
      <c r="M358" s="94">
        <v>3355</v>
      </c>
      <c r="N358" s="99"/>
      <c r="O358" s="96" t="e">
        <f t="shared" si="7"/>
        <v>#DIV/0!</v>
      </c>
      <c r="P358" s="31"/>
      <c r="Q358" s="31"/>
      <c r="R358" s="31"/>
      <c r="S358" s="31"/>
    </row>
    <row r="359" spans="1:19" x14ac:dyDescent="0.3">
      <c r="A359" s="75"/>
      <c r="B359" s="75"/>
      <c r="C359" s="76"/>
      <c r="D359" s="75"/>
      <c r="E359" s="77"/>
      <c r="F359" s="77"/>
      <c r="G359" s="77"/>
      <c r="H359" s="77"/>
      <c r="I359" s="77"/>
      <c r="M359" s="94">
        <v>3356</v>
      </c>
      <c r="N359" s="99"/>
      <c r="O359" s="96" t="e">
        <f t="shared" si="7"/>
        <v>#DIV/0!</v>
      </c>
      <c r="P359" s="31"/>
      <c r="Q359" s="31"/>
      <c r="R359" s="31"/>
      <c r="S359" s="31"/>
    </row>
    <row r="360" spans="1:19" x14ac:dyDescent="0.3">
      <c r="A360" s="75"/>
      <c r="B360" s="75"/>
      <c r="C360" s="76"/>
      <c r="D360" s="75"/>
      <c r="E360" s="77"/>
      <c r="F360" s="77"/>
      <c r="G360" s="77"/>
      <c r="H360" s="77"/>
      <c r="I360" s="77"/>
      <c r="M360" s="94">
        <v>3357</v>
      </c>
      <c r="N360" s="99"/>
      <c r="O360" s="96" t="e">
        <f t="shared" si="7"/>
        <v>#DIV/0!</v>
      </c>
      <c r="P360" s="31"/>
      <c r="Q360" s="31"/>
      <c r="R360" s="31"/>
      <c r="S360" s="31"/>
    </row>
    <row r="361" spans="1:19" x14ac:dyDescent="0.3">
      <c r="A361" s="75"/>
      <c r="B361" s="75"/>
      <c r="C361" s="76"/>
      <c r="D361" s="75"/>
      <c r="E361" s="77"/>
      <c r="F361" s="77"/>
      <c r="G361" s="77"/>
      <c r="H361" s="77"/>
      <c r="I361" s="77"/>
      <c r="M361" s="94">
        <v>3358</v>
      </c>
      <c r="N361" s="99"/>
      <c r="O361" s="96" t="e">
        <f t="shared" si="7"/>
        <v>#DIV/0!</v>
      </c>
      <c r="P361" s="31"/>
      <c r="Q361" s="31"/>
      <c r="R361" s="31"/>
      <c r="S361" s="31"/>
    </row>
    <row r="362" spans="1:19" x14ac:dyDescent="0.3">
      <c r="A362" s="75"/>
      <c r="B362" s="75"/>
      <c r="C362" s="76"/>
      <c r="D362" s="75"/>
      <c r="E362" s="77"/>
      <c r="F362" s="77"/>
      <c r="G362" s="77"/>
      <c r="H362" s="77"/>
      <c r="I362" s="77"/>
      <c r="M362" s="94">
        <v>3359</v>
      </c>
      <c r="N362" s="99"/>
      <c r="O362" s="96" t="e">
        <f t="shared" si="7"/>
        <v>#DIV/0!</v>
      </c>
      <c r="P362" s="31"/>
      <c r="Q362" s="31"/>
      <c r="R362" s="31"/>
      <c r="S362" s="31"/>
    </row>
    <row r="363" spans="1:19" x14ac:dyDescent="0.3">
      <c r="A363" s="75"/>
      <c r="B363" s="75"/>
      <c r="C363" s="76"/>
      <c r="D363" s="75"/>
      <c r="E363" s="77"/>
      <c r="F363" s="77"/>
      <c r="G363" s="77"/>
      <c r="H363" s="77"/>
      <c r="I363" s="77"/>
      <c r="M363" s="94">
        <v>3360</v>
      </c>
      <c r="N363" s="99"/>
      <c r="O363" s="96" t="e">
        <f t="shared" si="7"/>
        <v>#DIV/0!</v>
      </c>
      <c r="P363" s="31"/>
      <c r="Q363" s="31"/>
      <c r="R363" s="31"/>
      <c r="S363" s="31"/>
    </row>
    <row r="364" spans="1:19" x14ac:dyDescent="0.3">
      <c r="A364" s="75"/>
      <c r="B364" s="75"/>
      <c r="C364" s="76"/>
      <c r="D364" s="75"/>
      <c r="E364" s="77"/>
      <c r="F364" s="77"/>
      <c r="G364" s="77"/>
      <c r="H364" s="77"/>
      <c r="I364" s="77"/>
      <c r="M364" s="94">
        <v>3361</v>
      </c>
      <c r="N364" s="99"/>
      <c r="O364" s="96" t="e">
        <f t="shared" si="7"/>
        <v>#DIV/0!</v>
      </c>
      <c r="P364" s="31"/>
      <c r="Q364" s="31"/>
      <c r="R364" s="31"/>
      <c r="S364" s="31"/>
    </row>
    <row r="365" spans="1:19" x14ac:dyDescent="0.3">
      <c r="A365" s="75"/>
      <c r="B365" s="75"/>
      <c r="C365" s="76"/>
      <c r="D365" s="75"/>
      <c r="E365" s="77"/>
      <c r="F365" s="77"/>
      <c r="G365" s="77"/>
      <c r="H365" s="77"/>
      <c r="I365" s="77"/>
      <c r="M365" s="94">
        <v>3362</v>
      </c>
      <c r="N365" s="99"/>
      <c r="O365" s="96" t="e">
        <f t="shared" si="7"/>
        <v>#DIV/0!</v>
      </c>
      <c r="P365" s="31"/>
      <c r="Q365" s="31"/>
      <c r="R365" s="31"/>
      <c r="S365" s="31"/>
    </row>
    <row r="366" spans="1:19" x14ac:dyDescent="0.3">
      <c r="A366" s="75"/>
      <c r="B366" s="75"/>
      <c r="C366" s="76"/>
      <c r="D366" s="75"/>
      <c r="E366" s="77"/>
      <c r="F366" s="77"/>
      <c r="G366" s="77"/>
      <c r="H366" s="77"/>
      <c r="I366" s="77"/>
      <c r="M366" s="94">
        <v>3363</v>
      </c>
      <c r="N366" s="99"/>
      <c r="O366" s="96" t="e">
        <f t="shared" si="7"/>
        <v>#DIV/0!</v>
      </c>
      <c r="P366" s="31"/>
      <c r="Q366" s="31"/>
      <c r="R366" s="31"/>
      <c r="S366" s="31"/>
    </row>
    <row r="367" spans="1:19" x14ac:dyDescent="0.3">
      <c r="A367" s="75"/>
      <c r="B367" s="75"/>
      <c r="C367" s="76"/>
      <c r="D367" s="75"/>
      <c r="E367" s="77"/>
      <c r="F367" s="77"/>
      <c r="G367" s="77"/>
      <c r="H367" s="77"/>
      <c r="I367" s="77"/>
      <c r="M367" s="94">
        <v>3364</v>
      </c>
      <c r="N367" s="99"/>
      <c r="O367" s="96" t="e">
        <f t="shared" si="7"/>
        <v>#DIV/0!</v>
      </c>
      <c r="P367" s="31"/>
      <c r="Q367" s="31"/>
      <c r="R367" s="31"/>
      <c r="S367" s="31"/>
    </row>
    <row r="368" spans="1:19" x14ac:dyDescent="0.3">
      <c r="A368" s="75"/>
      <c r="B368" s="75"/>
      <c r="C368" s="76"/>
      <c r="D368" s="75"/>
      <c r="E368" s="77"/>
      <c r="F368" s="77"/>
      <c r="G368" s="77"/>
      <c r="H368" s="77"/>
      <c r="I368" s="77"/>
      <c r="M368" s="94">
        <v>3365</v>
      </c>
      <c r="N368" s="99"/>
      <c r="O368" s="96" t="e">
        <f t="shared" si="7"/>
        <v>#DIV/0!</v>
      </c>
      <c r="P368" s="31"/>
      <c r="Q368" s="31"/>
      <c r="R368" s="31"/>
      <c r="S368" s="31"/>
    </row>
    <row r="369" spans="1:19" x14ac:dyDescent="0.3">
      <c r="A369" s="75"/>
      <c r="B369" s="75"/>
      <c r="C369" s="76"/>
      <c r="D369" s="75"/>
      <c r="E369" s="77"/>
      <c r="F369" s="77"/>
      <c r="G369" s="77"/>
      <c r="H369" s="77"/>
      <c r="I369" s="77"/>
      <c r="M369" s="94">
        <v>3366</v>
      </c>
      <c r="N369" s="99"/>
      <c r="O369" s="96" t="e">
        <f t="shared" si="7"/>
        <v>#DIV/0!</v>
      </c>
      <c r="P369" s="31"/>
      <c r="Q369" s="31"/>
      <c r="R369" s="31"/>
      <c r="S369" s="31"/>
    </row>
    <row r="370" spans="1:19" x14ac:dyDescent="0.3">
      <c r="A370" s="75"/>
      <c r="B370" s="75"/>
      <c r="C370" s="76"/>
      <c r="D370" s="75"/>
      <c r="E370" s="77"/>
      <c r="F370" s="77"/>
      <c r="G370" s="77"/>
      <c r="H370" s="77"/>
      <c r="I370" s="77"/>
      <c r="M370" s="94">
        <v>3367</v>
      </c>
      <c r="N370" s="99"/>
      <c r="O370" s="96" t="e">
        <f t="shared" si="7"/>
        <v>#DIV/0!</v>
      </c>
      <c r="P370" s="31"/>
      <c r="Q370" s="31"/>
      <c r="R370" s="31"/>
      <c r="S370" s="31"/>
    </row>
    <row r="371" spans="1:19" x14ac:dyDescent="0.3">
      <c r="A371" s="75"/>
      <c r="B371" s="75"/>
      <c r="C371" s="76"/>
      <c r="D371" s="75"/>
      <c r="E371" s="77"/>
      <c r="F371" s="77"/>
      <c r="G371" s="77"/>
      <c r="H371" s="77"/>
      <c r="I371" s="77"/>
      <c r="M371" s="94">
        <v>3368</v>
      </c>
      <c r="N371" s="99"/>
      <c r="O371" s="96" t="e">
        <f t="shared" si="7"/>
        <v>#DIV/0!</v>
      </c>
      <c r="P371" s="31"/>
      <c r="Q371" s="31"/>
      <c r="R371" s="31"/>
      <c r="S371" s="31"/>
    </row>
    <row r="372" spans="1:19" x14ac:dyDescent="0.3">
      <c r="A372" s="75"/>
      <c r="B372" s="75"/>
      <c r="C372" s="76"/>
      <c r="D372" s="75"/>
      <c r="E372" s="77"/>
      <c r="F372" s="77"/>
      <c r="G372" s="77"/>
      <c r="H372" s="77"/>
      <c r="I372" s="77"/>
      <c r="M372" s="94">
        <v>3369</v>
      </c>
      <c r="N372" s="99"/>
      <c r="O372" s="96" t="e">
        <f t="shared" si="7"/>
        <v>#DIV/0!</v>
      </c>
      <c r="P372" s="31"/>
      <c r="Q372" s="31"/>
      <c r="R372" s="31"/>
      <c r="S372" s="31"/>
    </row>
    <row r="373" spans="1:19" x14ac:dyDescent="0.3">
      <c r="A373" s="75"/>
      <c r="B373" s="75"/>
      <c r="C373" s="76"/>
      <c r="D373" s="75"/>
      <c r="E373" s="77"/>
      <c r="F373" s="77"/>
      <c r="G373" s="77"/>
      <c r="H373" s="77"/>
      <c r="I373" s="77"/>
      <c r="M373" s="94">
        <v>3370</v>
      </c>
      <c r="N373" s="99"/>
      <c r="O373" s="96" t="e">
        <f t="shared" si="7"/>
        <v>#DIV/0!</v>
      </c>
      <c r="P373" s="31"/>
      <c r="Q373" s="31"/>
      <c r="R373" s="31"/>
      <c r="S373" s="31"/>
    </row>
    <row r="374" spans="1:19" x14ac:dyDescent="0.3">
      <c r="A374" s="75"/>
      <c r="B374" s="75"/>
      <c r="C374" s="76"/>
      <c r="D374" s="75"/>
      <c r="E374" s="77"/>
      <c r="F374" s="77"/>
      <c r="G374" s="77"/>
      <c r="H374" s="77"/>
      <c r="I374" s="77"/>
      <c r="M374" s="94">
        <v>3371</v>
      </c>
      <c r="N374" s="99"/>
      <c r="O374" s="96" t="e">
        <f t="shared" si="7"/>
        <v>#DIV/0!</v>
      </c>
      <c r="P374" s="31"/>
      <c r="Q374" s="31"/>
      <c r="R374" s="31"/>
      <c r="S374" s="31"/>
    </row>
    <row r="375" spans="1:19" x14ac:dyDescent="0.3">
      <c r="A375" s="75"/>
      <c r="B375" s="75"/>
      <c r="C375" s="76"/>
      <c r="D375" s="75"/>
      <c r="E375" s="77"/>
      <c r="F375" s="77"/>
      <c r="G375" s="77"/>
      <c r="H375" s="77"/>
      <c r="I375" s="77"/>
      <c r="M375" s="94">
        <v>3372</v>
      </c>
      <c r="N375" s="99"/>
      <c r="O375" s="96" t="e">
        <f t="shared" si="7"/>
        <v>#DIV/0!</v>
      </c>
      <c r="P375" s="31"/>
      <c r="Q375" s="31"/>
      <c r="R375" s="31"/>
      <c r="S375" s="31"/>
    </row>
    <row r="376" spans="1:19" x14ac:dyDescent="0.3">
      <c r="A376" s="75"/>
      <c r="B376" s="75"/>
      <c r="C376" s="76"/>
      <c r="D376" s="75"/>
      <c r="E376" s="77"/>
      <c r="F376" s="77"/>
      <c r="G376" s="77"/>
      <c r="H376" s="77"/>
      <c r="I376" s="77"/>
      <c r="M376" s="94">
        <v>3373</v>
      </c>
      <c r="N376" s="99"/>
      <c r="O376" s="96" t="e">
        <f t="shared" si="7"/>
        <v>#DIV/0!</v>
      </c>
      <c r="P376" s="31"/>
      <c r="Q376" s="31"/>
      <c r="R376" s="31"/>
      <c r="S376" s="31"/>
    </row>
    <row r="377" spans="1:19" x14ac:dyDescent="0.3">
      <c r="A377" s="75"/>
      <c r="B377" s="75"/>
      <c r="C377" s="76"/>
      <c r="D377" s="75"/>
      <c r="E377" s="77"/>
      <c r="F377" s="77"/>
      <c r="G377" s="77"/>
      <c r="H377" s="77"/>
      <c r="I377" s="77"/>
      <c r="M377" s="94">
        <v>3374</v>
      </c>
      <c r="N377" s="99"/>
      <c r="O377" s="96" t="e">
        <f t="shared" si="7"/>
        <v>#DIV/0!</v>
      </c>
      <c r="P377" s="31"/>
      <c r="Q377" s="31"/>
      <c r="R377" s="31"/>
      <c r="S377" s="31"/>
    </row>
    <row r="378" spans="1:19" x14ac:dyDescent="0.3">
      <c r="A378" s="75"/>
      <c r="B378" s="75"/>
      <c r="C378" s="76"/>
      <c r="D378" s="75"/>
      <c r="E378" s="77"/>
      <c r="F378" s="77"/>
      <c r="G378" s="77"/>
      <c r="H378" s="77"/>
      <c r="I378" s="77"/>
      <c r="M378" s="94">
        <v>3375</v>
      </c>
      <c r="N378" s="99"/>
      <c r="O378" s="96" t="e">
        <f t="shared" si="7"/>
        <v>#DIV/0!</v>
      </c>
      <c r="P378" s="31"/>
      <c r="Q378" s="31"/>
      <c r="R378" s="31"/>
      <c r="S378" s="31"/>
    </row>
    <row r="379" spans="1:19" x14ac:dyDescent="0.3">
      <c r="A379" s="75"/>
      <c r="B379" s="75"/>
      <c r="C379" s="76"/>
      <c r="D379" s="75"/>
      <c r="E379" s="77"/>
      <c r="F379" s="77"/>
      <c r="G379" s="77"/>
      <c r="H379" s="77"/>
      <c r="I379" s="77"/>
      <c r="M379" s="94">
        <v>3376</v>
      </c>
      <c r="N379" s="99"/>
      <c r="O379" s="96" t="e">
        <f t="shared" si="7"/>
        <v>#DIV/0!</v>
      </c>
      <c r="P379" s="31"/>
      <c r="Q379" s="31"/>
      <c r="R379" s="31"/>
      <c r="S379" s="31"/>
    </row>
    <row r="380" spans="1:19" x14ac:dyDescent="0.3">
      <c r="A380" s="75"/>
      <c r="B380" s="75"/>
      <c r="C380" s="76"/>
      <c r="D380" s="75"/>
      <c r="E380" s="77"/>
      <c r="F380" s="77"/>
      <c r="G380" s="77"/>
      <c r="H380" s="77"/>
      <c r="I380" s="77"/>
      <c r="M380" s="94">
        <v>3377</v>
      </c>
      <c r="N380" s="99"/>
      <c r="O380" s="96" t="e">
        <f t="shared" si="7"/>
        <v>#DIV/0!</v>
      </c>
      <c r="P380" s="31"/>
      <c r="Q380" s="31"/>
      <c r="R380" s="31"/>
      <c r="S380" s="31"/>
    </row>
    <row r="381" spans="1:19" x14ac:dyDescent="0.3">
      <c r="A381" s="75"/>
      <c r="B381" s="75"/>
      <c r="C381" s="76"/>
      <c r="D381" s="75"/>
      <c r="E381" s="77"/>
      <c r="F381" s="77"/>
      <c r="G381" s="77"/>
      <c r="H381" s="77"/>
      <c r="I381" s="77"/>
      <c r="M381" s="94">
        <v>3378</v>
      </c>
      <c r="N381" s="99"/>
      <c r="O381" s="96" t="e">
        <f t="shared" si="7"/>
        <v>#DIV/0!</v>
      </c>
      <c r="P381" s="31"/>
      <c r="Q381" s="31"/>
      <c r="R381" s="31"/>
      <c r="S381" s="31"/>
    </row>
    <row r="382" spans="1:19" x14ac:dyDescent="0.3">
      <c r="A382" s="75"/>
      <c r="B382" s="75"/>
      <c r="C382" s="76"/>
      <c r="D382" s="75"/>
      <c r="E382" s="77"/>
      <c r="F382" s="77"/>
      <c r="G382" s="77"/>
      <c r="H382" s="77"/>
      <c r="I382" s="77"/>
      <c r="M382" s="94">
        <v>3379</v>
      </c>
      <c r="N382" s="99"/>
      <c r="O382" s="96" t="e">
        <f t="shared" si="7"/>
        <v>#DIV/0!</v>
      </c>
      <c r="P382" s="31"/>
      <c r="Q382" s="31"/>
      <c r="R382" s="31"/>
      <c r="S382" s="31"/>
    </row>
    <row r="383" spans="1:19" x14ac:dyDescent="0.3">
      <c r="A383" s="75"/>
      <c r="B383" s="75"/>
      <c r="C383" s="76"/>
      <c r="D383" s="75"/>
      <c r="E383" s="77"/>
      <c r="F383" s="77"/>
      <c r="G383" s="77"/>
      <c r="H383" s="77"/>
      <c r="I383" s="77"/>
      <c r="M383" s="94">
        <v>3380</v>
      </c>
      <c r="N383" s="99"/>
      <c r="O383" s="96" t="e">
        <f t="shared" si="7"/>
        <v>#DIV/0!</v>
      </c>
      <c r="P383" s="31"/>
      <c r="Q383" s="31"/>
      <c r="R383" s="31"/>
      <c r="S383" s="31"/>
    </row>
    <row r="384" spans="1:19" x14ac:dyDescent="0.3">
      <c r="A384" s="75"/>
      <c r="B384" s="75"/>
      <c r="C384" s="76"/>
      <c r="D384" s="75"/>
      <c r="E384" s="77"/>
      <c r="F384" s="77"/>
      <c r="G384" s="77"/>
      <c r="H384" s="77"/>
      <c r="I384" s="77"/>
      <c r="M384" s="94">
        <v>3381</v>
      </c>
      <c r="N384" s="99"/>
      <c r="O384" s="96" t="e">
        <f t="shared" si="7"/>
        <v>#DIV/0!</v>
      </c>
      <c r="P384" s="31"/>
      <c r="Q384" s="31"/>
      <c r="R384" s="31"/>
      <c r="S384" s="31"/>
    </row>
    <row r="385" spans="1:19" x14ac:dyDescent="0.3">
      <c r="A385" s="75"/>
      <c r="B385" s="75"/>
      <c r="C385" s="76"/>
      <c r="D385" s="75"/>
      <c r="E385" s="77"/>
      <c r="F385" s="77"/>
      <c r="G385" s="77"/>
      <c r="H385" s="77"/>
      <c r="I385" s="77"/>
      <c r="M385" s="94">
        <v>3382</v>
      </c>
      <c r="N385" s="99"/>
      <c r="O385" s="96" t="e">
        <f t="shared" si="7"/>
        <v>#DIV/0!</v>
      </c>
      <c r="P385" s="31"/>
      <c r="Q385" s="31"/>
      <c r="R385" s="31"/>
      <c r="S385" s="31"/>
    </row>
    <row r="386" spans="1:19" x14ac:dyDescent="0.3">
      <c r="A386" s="75"/>
      <c r="B386" s="75"/>
      <c r="C386" s="76"/>
      <c r="D386" s="75"/>
      <c r="E386" s="77"/>
      <c r="F386" s="77"/>
      <c r="G386" s="77"/>
      <c r="H386" s="77"/>
      <c r="I386" s="77"/>
      <c r="M386" s="94">
        <v>3383</v>
      </c>
      <c r="N386" s="99"/>
      <c r="O386" s="96" t="e">
        <f t="shared" si="7"/>
        <v>#DIV/0!</v>
      </c>
      <c r="P386" s="31"/>
      <c r="Q386" s="31"/>
      <c r="R386" s="31"/>
      <c r="S386" s="31"/>
    </row>
    <row r="387" spans="1:19" x14ac:dyDescent="0.3">
      <c r="A387" s="75"/>
      <c r="B387" s="75"/>
      <c r="C387" s="76"/>
      <c r="D387" s="75"/>
      <c r="E387" s="77"/>
      <c r="F387" s="77"/>
      <c r="G387" s="77"/>
      <c r="H387" s="77"/>
      <c r="I387" s="77"/>
      <c r="M387" s="94">
        <v>3384</v>
      </c>
      <c r="N387" s="99"/>
      <c r="O387" s="96" t="e">
        <f t="shared" si="7"/>
        <v>#DIV/0!</v>
      </c>
      <c r="P387" s="31"/>
      <c r="Q387" s="31"/>
      <c r="R387" s="31"/>
      <c r="S387" s="31"/>
    </row>
    <row r="388" spans="1:19" x14ac:dyDescent="0.3">
      <c r="A388" s="75"/>
      <c r="B388" s="75"/>
      <c r="C388" s="76"/>
      <c r="D388" s="75"/>
      <c r="E388" s="77"/>
      <c r="F388" s="77"/>
      <c r="G388" s="77"/>
      <c r="H388" s="77"/>
      <c r="I388" s="77"/>
      <c r="M388" s="94">
        <v>3385</v>
      </c>
      <c r="N388" s="99"/>
      <c r="O388" s="96" t="e">
        <f t="shared" ref="O388:O451" si="8">ROUNDDOWN(P388/Q388,0)</f>
        <v>#DIV/0!</v>
      </c>
      <c r="P388" s="31"/>
      <c r="Q388" s="31"/>
      <c r="R388" s="31"/>
      <c r="S388" s="31"/>
    </row>
    <row r="389" spans="1:19" x14ac:dyDescent="0.3">
      <c r="A389" s="75"/>
      <c r="B389" s="75"/>
      <c r="C389" s="76"/>
      <c r="D389" s="75"/>
      <c r="E389" s="77"/>
      <c r="F389" s="77"/>
      <c r="G389" s="77"/>
      <c r="H389" s="77"/>
      <c r="I389" s="77"/>
      <c r="M389" s="94">
        <v>3386</v>
      </c>
      <c r="N389" s="99"/>
      <c r="O389" s="96" t="e">
        <f t="shared" si="8"/>
        <v>#DIV/0!</v>
      </c>
      <c r="P389" s="31"/>
      <c r="Q389" s="31"/>
      <c r="R389" s="31"/>
      <c r="S389" s="31"/>
    </row>
    <row r="390" spans="1:19" x14ac:dyDescent="0.3">
      <c r="A390" s="75"/>
      <c r="B390" s="75"/>
      <c r="C390" s="76"/>
      <c r="D390" s="75"/>
      <c r="E390" s="77"/>
      <c r="F390" s="77"/>
      <c r="G390" s="77"/>
      <c r="H390" s="77"/>
      <c r="I390" s="77"/>
      <c r="M390" s="94">
        <v>3387</v>
      </c>
      <c r="N390" s="99"/>
      <c r="O390" s="96" t="e">
        <f t="shared" si="8"/>
        <v>#DIV/0!</v>
      </c>
      <c r="P390" s="31"/>
      <c r="Q390" s="31"/>
      <c r="R390" s="31"/>
      <c r="S390" s="31"/>
    </row>
    <row r="391" spans="1:19" x14ac:dyDescent="0.3">
      <c r="A391" s="75"/>
      <c r="B391" s="75"/>
      <c r="C391" s="76"/>
      <c r="D391" s="75"/>
      <c r="E391" s="77"/>
      <c r="F391" s="77"/>
      <c r="G391" s="77"/>
      <c r="H391" s="77"/>
      <c r="I391" s="77"/>
      <c r="M391" s="94">
        <v>3388</v>
      </c>
      <c r="N391" s="99"/>
      <c r="O391" s="96" t="e">
        <f t="shared" si="8"/>
        <v>#DIV/0!</v>
      </c>
      <c r="P391" s="31"/>
      <c r="Q391" s="31"/>
      <c r="R391" s="31"/>
      <c r="S391" s="31"/>
    </row>
    <row r="392" spans="1:19" x14ac:dyDescent="0.3">
      <c r="A392" s="75"/>
      <c r="B392" s="75"/>
      <c r="C392" s="76"/>
      <c r="D392" s="75"/>
      <c r="E392" s="77"/>
      <c r="F392" s="77"/>
      <c r="G392" s="77"/>
      <c r="H392" s="77"/>
      <c r="I392" s="77"/>
      <c r="M392" s="94">
        <v>3389</v>
      </c>
      <c r="N392" s="99"/>
      <c r="O392" s="96" t="e">
        <f t="shared" si="8"/>
        <v>#DIV/0!</v>
      </c>
      <c r="P392" s="31"/>
      <c r="Q392" s="31"/>
      <c r="R392" s="31"/>
      <c r="S392" s="31"/>
    </row>
    <row r="393" spans="1:19" x14ac:dyDescent="0.3">
      <c r="A393" s="75"/>
      <c r="B393" s="75"/>
      <c r="C393" s="76"/>
      <c r="D393" s="75"/>
      <c r="E393" s="77"/>
      <c r="F393" s="77"/>
      <c r="G393" s="77"/>
      <c r="H393" s="77"/>
      <c r="I393" s="77"/>
      <c r="M393" s="94">
        <v>3390</v>
      </c>
      <c r="N393" s="99"/>
      <c r="O393" s="96" t="e">
        <f t="shared" si="8"/>
        <v>#DIV/0!</v>
      </c>
      <c r="P393" s="31"/>
      <c r="Q393" s="31"/>
      <c r="R393" s="31"/>
      <c r="S393" s="31"/>
    </row>
    <row r="394" spans="1:19" x14ac:dyDescent="0.3">
      <c r="A394" s="75"/>
      <c r="B394" s="75"/>
      <c r="C394" s="76"/>
      <c r="D394" s="75"/>
      <c r="E394" s="77"/>
      <c r="F394" s="77"/>
      <c r="G394" s="77"/>
      <c r="H394" s="77"/>
      <c r="I394" s="77"/>
      <c r="M394" s="94">
        <v>3391</v>
      </c>
      <c r="N394" s="99"/>
      <c r="O394" s="96" t="e">
        <f t="shared" si="8"/>
        <v>#DIV/0!</v>
      </c>
      <c r="P394" s="31"/>
      <c r="Q394" s="31"/>
      <c r="R394" s="31"/>
      <c r="S394" s="31"/>
    </row>
    <row r="395" spans="1:19" x14ac:dyDescent="0.3">
      <c r="A395" s="75"/>
      <c r="B395" s="75"/>
      <c r="C395" s="76"/>
      <c r="D395" s="75"/>
      <c r="E395" s="77"/>
      <c r="F395" s="77"/>
      <c r="G395" s="77"/>
      <c r="H395" s="77"/>
      <c r="I395" s="77"/>
      <c r="M395" s="94">
        <v>3392</v>
      </c>
      <c r="N395" s="99"/>
      <c r="O395" s="96" t="e">
        <f t="shared" si="8"/>
        <v>#DIV/0!</v>
      </c>
      <c r="P395" s="31"/>
      <c r="Q395" s="31"/>
      <c r="R395" s="31"/>
      <c r="S395" s="31"/>
    </row>
    <row r="396" spans="1:19" x14ac:dyDescent="0.3">
      <c r="A396" s="75"/>
      <c r="B396" s="75"/>
      <c r="C396" s="76"/>
      <c r="D396" s="75"/>
      <c r="E396" s="77"/>
      <c r="F396" s="77"/>
      <c r="G396" s="77"/>
      <c r="H396" s="77"/>
      <c r="I396" s="77"/>
      <c r="M396" s="94">
        <v>3393</v>
      </c>
      <c r="N396" s="99"/>
      <c r="O396" s="96" t="e">
        <f t="shared" si="8"/>
        <v>#DIV/0!</v>
      </c>
      <c r="P396" s="31"/>
      <c r="Q396" s="31"/>
      <c r="R396" s="31"/>
      <c r="S396" s="31"/>
    </row>
    <row r="397" spans="1:19" x14ac:dyDescent="0.3">
      <c r="A397" s="75"/>
      <c r="B397" s="75"/>
      <c r="C397" s="76"/>
      <c r="D397" s="75"/>
      <c r="E397" s="77"/>
      <c r="F397" s="77"/>
      <c r="G397" s="77"/>
      <c r="H397" s="77"/>
      <c r="I397" s="77"/>
      <c r="M397" s="94">
        <v>3394</v>
      </c>
      <c r="N397" s="99"/>
      <c r="O397" s="96" t="e">
        <f t="shared" si="8"/>
        <v>#DIV/0!</v>
      </c>
      <c r="P397" s="31"/>
      <c r="Q397" s="31"/>
      <c r="R397" s="31"/>
      <c r="S397" s="31"/>
    </row>
    <row r="398" spans="1:19" x14ac:dyDescent="0.3">
      <c r="A398" s="75"/>
      <c r="B398" s="75"/>
      <c r="C398" s="76"/>
      <c r="D398" s="75"/>
      <c r="E398" s="77"/>
      <c r="F398" s="77"/>
      <c r="G398" s="77"/>
      <c r="H398" s="77"/>
      <c r="I398" s="77"/>
      <c r="M398" s="94">
        <v>3395</v>
      </c>
      <c r="N398" s="99"/>
      <c r="O398" s="96" t="e">
        <f t="shared" si="8"/>
        <v>#DIV/0!</v>
      </c>
      <c r="P398" s="31"/>
      <c r="Q398" s="31"/>
      <c r="R398" s="31"/>
      <c r="S398" s="31"/>
    </row>
    <row r="399" spans="1:19" x14ac:dyDescent="0.3">
      <c r="A399" s="75"/>
      <c r="B399" s="75"/>
      <c r="C399" s="76"/>
      <c r="D399" s="75"/>
      <c r="E399" s="77"/>
      <c r="F399" s="77"/>
      <c r="G399" s="77"/>
      <c r="H399" s="77"/>
      <c r="I399" s="77"/>
      <c r="M399" s="94">
        <v>3396</v>
      </c>
      <c r="N399" s="99"/>
      <c r="O399" s="96" t="e">
        <f t="shared" si="8"/>
        <v>#DIV/0!</v>
      </c>
      <c r="P399" s="31"/>
      <c r="Q399" s="31"/>
      <c r="R399" s="31"/>
      <c r="S399" s="31"/>
    </row>
    <row r="400" spans="1:19" x14ac:dyDescent="0.3">
      <c r="A400" s="75"/>
      <c r="B400" s="75"/>
      <c r="C400" s="76"/>
      <c r="D400" s="75"/>
      <c r="E400" s="77"/>
      <c r="F400" s="77"/>
      <c r="G400" s="77"/>
      <c r="H400" s="77"/>
      <c r="I400" s="77"/>
      <c r="M400" s="94">
        <v>3397</v>
      </c>
      <c r="N400" s="99"/>
      <c r="O400" s="96" t="e">
        <f t="shared" si="8"/>
        <v>#DIV/0!</v>
      </c>
      <c r="P400" s="31"/>
      <c r="Q400" s="31"/>
      <c r="R400" s="31"/>
      <c r="S400" s="31"/>
    </row>
    <row r="401" spans="1:19" x14ac:dyDescent="0.3">
      <c r="A401" s="75"/>
      <c r="B401" s="75"/>
      <c r="C401" s="76"/>
      <c r="D401" s="75"/>
      <c r="E401" s="77"/>
      <c r="F401" s="77"/>
      <c r="G401" s="77"/>
      <c r="H401" s="77"/>
      <c r="I401" s="77"/>
      <c r="M401" s="94">
        <v>3398</v>
      </c>
      <c r="N401" s="99"/>
      <c r="O401" s="96" t="e">
        <f t="shared" si="8"/>
        <v>#DIV/0!</v>
      </c>
      <c r="P401" s="31"/>
      <c r="Q401" s="31"/>
      <c r="R401" s="31"/>
      <c r="S401" s="31"/>
    </row>
    <row r="402" spans="1:19" x14ac:dyDescent="0.3">
      <c r="A402" s="75"/>
      <c r="B402" s="75"/>
      <c r="C402" s="76"/>
      <c r="D402" s="75"/>
      <c r="E402" s="77"/>
      <c r="F402" s="77"/>
      <c r="G402" s="77"/>
      <c r="H402" s="77"/>
      <c r="I402" s="77"/>
      <c r="M402" s="94">
        <v>3399</v>
      </c>
      <c r="N402" s="99"/>
      <c r="O402" s="96" t="e">
        <f t="shared" si="8"/>
        <v>#DIV/0!</v>
      </c>
      <c r="P402" s="31"/>
      <c r="Q402" s="31"/>
      <c r="R402" s="31"/>
      <c r="S402" s="31"/>
    </row>
    <row r="403" spans="1:19" x14ac:dyDescent="0.3">
      <c r="A403" s="75"/>
      <c r="B403" s="75"/>
      <c r="C403" s="76"/>
      <c r="D403" s="75"/>
      <c r="E403" s="77"/>
      <c r="F403" s="77"/>
      <c r="G403" s="77"/>
      <c r="H403" s="77"/>
      <c r="I403" s="77"/>
      <c r="M403" s="94">
        <v>3400</v>
      </c>
      <c r="N403" s="99"/>
      <c r="O403" s="96" t="e">
        <f t="shared" si="8"/>
        <v>#DIV/0!</v>
      </c>
      <c r="P403" s="31"/>
      <c r="Q403" s="31"/>
      <c r="R403" s="31"/>
      <c r="S403" s="31"/>
    </row>
    <row r="404" spans="1:19" x14ac:dyDescent="0.3">
      <c r="A404" s="75"/>
      <c r="B404" s="75"/>
      <c r="C404" s="76"/>
      <c r="D404" s="75"/>
      <c r="E404" s="77"/>
      <c r="F404" s="77"/>
      <c r="G404" s="77"/>
      <c r="H404" s="77"/>
      <c r="I404" s="77"/>
      <c r="M404" s="94">
        <v>3401</v>
      </c>
      <c r="N404" s="99"/>
      <c r="O404" s="96" t="e">
        <f t="shared" si="8"/>
        <v>#DIV/0!</v>
      </c>
      <c r="P404" s="31"/>
      <c r="Q404" s="31"/>
      <c r="R404" s="31"/>
      <c r="S404" s="31"/>
    </row>
    <row r="405" spans="1:19" x14ac:dyDescent="0.3">
      <c r="A405" s="75"/>
      <c r="B405" s="75"/>
      <c r="C405" s="76"/>
      <c r="D405" s="75"/>
      <c r="E405" s="77"/>
      <c r="F405" s="77"/>
      <c r="G405" s="77"/>
      <c r="H405" s="77"/>
      <c r="I405" s="77"/>
      <c r="M405" s="94">
        <v>3402</v>
      </c>
      <c r="N405" s="99"/>
      <c r="O405" s="96" t="e">
        <f t="shared" si="8"/>
        <v>#DIV/0!</v>
      </c>
      <c r="P405" s="31"/>
      <c r="Q405" s="31"/>
      <c r="R405" s="31"/>
      <c r="S405" s="31"/>
    </row>
    <row r="406" spans="1:19" x14ac:dyDescent="0.3">
      <c r="A406" s="75"/>
      <c r="B406" s="75"/>
      <c r="C406" s="76"/>
      <c r="D406" s="75"/>
      <c r="E406" s="77"/>
      <c r="F406" s="77"/>
      <c r="G406" s="77"/>
      <c r="H406" s="77"/>
      <c r="I406" s="77"/>
      <c r="M406" s="94">
        <v>3403</v>
      </c>
      <c r="N406" s="99"/>
      <c r="O406" s="96" t="e">
        <f t="shared" si="8"/>
        <v>#DIV/0!</v>
      </c>
      <c r="P406" s="31"/>
      <c r="Q406" s="31"/>
      <c r="R406" s="31"/>
      <c r="S406" s="31"/>
    </row>
    <row r="407" spans="1:19" x14ac:dyDescent="0.3">
      <c r="A407" s="75"/>
      <c r="B407" s="75"/>
      <c r="C407" s="76"/>
      <c r="D407" s="75"/>
      <c r="E407" s="77"/>
      <c r="F407" s="77"/>
      <c r="G407" s="77"/>
      <c r="H407" s="77"/>
      <c r="I407" s="77"/>
      <c r="M407" s="94">
        <v>3404</v>
      </c>
      <c r="N407" s="99"/>
      <c r="O407" s="96" t="e">
        <f t="shared" si="8"/>
        <v>#DIV/0!</v>
      </c>
      <c r="P407" s="31"/>
      <c r="Q407" s="31"/>
      <c r="R407" s="31"/>
      <c r="S407" s="31"/>
    </row>
    <row r="408" spans="1:19" x14ac:dyDescent="0.3">
      <c r="A408" s="75"/>
      <c r="B408" s="75"/>
      <c r="C408" s="76"/>
      <c r="D408" s="75"/>
      <c r="E408" s="77"/>
      <c r="F408" s="77"/>
      <c r="G408" s="77"/>
      <c r="H408" s="77"/>
      <c r="I408" s="77"/>
      <c r="M408" s="94">
        <v>3405</v>
      </c>
      <c r="N408" s="99"/>
      <c r="O408" s="96" t="e">
        <f t="shared" si="8"/>
        <v>#DIV/0!</v>
      </c>
      <c r="P408" s="31"/>
      <c r="Q408" s="31"/>
      <c r="R408" s="31"/>
      <c r="S408" s="31"/>
    </row>
    <row r="409" spans="1:19" x14ac:dyDescent="0.3">
      <c r="A409" s="75"/>
      <c r="B409" s="75"/>
      <c r="C409" s="76"/>
      <c r="D409" s="75"/>
      <c r="E409" s="77"/>
      <c r="F409" s="77"/>
      <c r="G409" s="77"/>
      <c r="H409" s="77"/>
      <c r="I409" s="77"/>
      <c r="M409" s="94">
        <v>3406</v>
      </c>
      <c r="N409" s="99"/>
      <c r="O409" s="96" t="e">
        <f t="shared" si="8"/>
        <v>#DIV/0!</v>
      </c>
      <c r="P409" s="31"/>
      <c r="Q409" s="31"/>
      <c r="R409" s="31"/>
      <c r="S409" s="31"/>
    </row>
    <row r="410" spans="1:19" x14ac:dyDescent="0.3">
      <c r="A410" s="75"/>
      <c r="B410" s="75"/>
      <c r="C410" s="76"/>
      <c r="D410" s="75"/>
      <c r="E410" s="77"/>
      <c r="F410" s="77"/>
      <c r="G410" s="77"/>
      <c r="H410" s="77"/>
      <c r="I410" s="77"/>
      <c r="M410" s="94">
        <v>3407</v>
      </c>
      <c r="N410" s="99"/>
      <c r="O410" s="96" t="e">
        <f t="shared" si="8"/>
        <v>#DIV/0!</v>
      </c>
      <c r="P410" s="31"/>
      <c r="Q410" s="31"/>
      <c r="R410" s="31"/>
      <c r="S410" s="31"/>
    </row>
    <row r="411" spans="1:19" x14ac:dyDescent="0.3">
      <c r="A411" s="75"/>
      <c r="B411" s="75"/>
      <c r="C411" s="76"/>
      <c r="D411" s="75"/>
      <c r="E411" s="77"/>
      <c r="F411" s="77"/>
      <c r="G411" s="77"/>
      <c r="H411" s="77"/>
      <c r="I411" s="77"/>
      <c r="M411" s="94">
        <v>3408</v>
      </c>
      <c r="N411" s="99"/>
      <c r="O411" s="96" t="e">
        <f t="shared" si="8"/>
        <v>#DIV/0!</v>
      </c>
      <c r="P411" s="31"/>
      <c r="Q411" s="31"/>
      <c r="R411" s="31"/>
      <c r="S411" s="31"/>
    </row>
    <row r="412" spans="1:19" x14ac:dyDescent="0.3">
      <c r="A412" s="75"/>
      <c r="B412" s="75"/>
      <c r="C412" s="76"/>
      <c r="D412" s="75"/>
      <c r="E412" s="77"/>
      <c r="F412" s="77"/>
      <c r="G412" s="77"/>
      <c r="H412" s="77"/>
      <c r="I412" s="77"/>
      <c r="M412" s="94">
        <v>3409</v>
      </c>
      <c r="N412" s="99"/>
      <c r="O412" s="96" t="e">
        <f t="shared" si="8"/>
        <v>#DIV/0!</v>
      </c>
      <c r="P412" s="31"/>
      <c r="Q412" s="31"/>
      <c r="R412" s="31"/>
      <c r="S412" s="31"/>
    </row>
    <row r="413" spans="1:19" x14ac:dyDescent="0.3">
      <c r="A413" s="75"/>
      <c r="B413" s="75"/>
      <c r="C413" s="76"/>
      <c r="D413" s="75"/>
      <c r="E413" s="77"/>
      <c r="F413" s="77"/>
      <c r="G413" s="77"/>
      <c r="H413" s="77"/>
      <c r="I413" s="77"/>
      <c r="M413" s="94">
        <v>3410</v>
      </c>
      <c r="N413" s="99"/>
      <c r="O413" s="96" t="e">
        <f t="shared" si="8"/>
        <v>#DIV/0!</v>
      </c>
      <c r="P413" s="31"/>
      <c r="Q413" s="31"/>
      <c r="R413" s="31"/>
      <c r="S413" s="31"/>
    </row>
    <row r="414" spans="1:19" x14ac:dyDescent="0.3">
      <c r="A414" s="75"/>
      <c r="B414" s="75"/>
      <c r="C414" s="76"/>
      <c r="D414" s="75"/>
      <c r="E414" s="77"/>
      <c r="F414" s="77"/>
      <c r="G414" s="77"/>
      <c r="H414" s="77"/>
      <c r="I414" s="77"/>
      <c r="M414" s="94">
        <v>3411</v>
      </c>
      <c r="N414" s="99"/>
      <c r="O414" s="96" t="e">
        <f t="shared" si="8"/>
        <v>#DIV/0!</v>
      </c>
      <c r="P414" s="31"/>
      <c r="Q414" s="31"/>
      <c r="R414" s="31"/>
      <c r="S414" s="31"/>
    </row>
    <row r="415" spans="1:19" x14ac:dyDescent="0.3">
      <c r="A415" s="75"/>
      <c r="B415" s="75"/>
      <c r="C415" s="76"/>
      <c r="D415" s="75"/>
      <c r="E415" s="77"/>
      <c r="F415" s="77"/>
      <c r="G415" s="77"/>
      <c r="H415" s="77"/>
      <c r="I415" s="77"/>
      <c r="M415" s="94">
        <v>3412</v>
      </c>
      <c r="N415" s="99"/>
      <c r="O415" s="96" t="e">
        <f t="shared" si="8"/>
        <v>#DIV/0!</v>
      </c>
      <c r="P415" s="31"/>
      <c r="Q415" s="31"/>
      <c r="R415" s="31"/>
      <c r="S415" s="31"/>
    </row>
    <row r="416" spans="1:19" x14ac:dyDescent="0.3">
      <c r="A416" s="75"/>
      <c r="B416" s="75"/>
      <c r="C416" s="76"/>
      <c r="D416" s="75"/>
      <c r="E416" s="77"/>
      <c r="F416" s="77"/>
      <c r="G416" s="77"/>
      <c r="H416" s="77"/>
      <c r="I416" s="77"/>
      <c r="M416" s="94">
        <v>3413</v>
      </c>
      <c r="N416" s="99"/>
      <c r="O416" s="96" t="e">
        <f t="shared" si="8"/>
        <v>#DIV/0!</v>
      </c>
      <c r="P416" s="31"/>
      <c r="Q416" s="31"/>
      <c r="R416" s="31"/>
      <c r="S416" s="31"/>
    </row>
    <row r="417" spans="1:19" x14ac:dyDescent="0.3">
      <c r="A417" s="75"/>
      <c r="B417" s="75"/>
      <c r="C417" s="76"/>
      <c r="D417" s="75"/>
      <c r="E417" s="77"/>
      <c r="F417" s="77"/>
      <c r="G417" s="77"/>
      <c r="H417" s="77"/>
      <c r="I417" s="77"/>
      <c r="M417" s="94">
        <v>3414</v>
      </c>
      <c r="N417" s="99"/>
      <c r="O417" s="96" t="e">
        <f t="shared" si="8"/>
        <v>#DIV/0!</v>
      </c>
      <c r="P417" s="31"/>
      <c r="Q417" s="31"/>
      <c r="R417" s="31"/>
      <c r="S417" s="31"/>
    </row>
    <row r="418" spans="1:19" x14ac:dyDescent="0.3">
      <c r="A418" s="75"/>
      <c r="B418" s="75"/>
      <c r="C418" s="76"/>
      <c r="D418" s="75"/>
      <c r="E418" s="77"/>
      <c r="F418" s="77"/>
      <c r="G418" s="77"/>
      <c r="H418" s="77"/>
      <c r="I418" s="77"/>
      <c r="M418" s="94">
        <v>3415</v>
      </c>
      <c r="N418" s="99"/>
      <c r="O418" s="96" t="e">
        <f t="shared" si="8"/>
        <v>#DIV/0!</v>
      </c>
      <c r="P418" s="31"/>
      <c r="Q418" s="31"/>
      <c r="R418" s="31"/>
      <c r="S418" s="31"/>
    </row>
    <row r="419" spans="1:19" x14ac:dyDescent="0.3">
      <c r="A419" s="75"/>
      <c r="B419" s="75"/>
      <c r="C419" s="76"/>
      <c r="D419" s="75"/>
      <c r="E419" s="77"/>
      <c r="F419" s="77"/>
      <c r="G419" s="77"/>
      <c r="H419" s="77"/>
      <c r="I419" s="77"/>
      <c r="M419" s="94">
        <v>3416</v>
      </c>
      <c r="N419" s="99"/>
      <c r="O419" s="96" t="e">
        <f t="shared" si="8"/>
        <v>#DIV/0!</v>
      </c>
      <c r="P419" s="31"/>
      <c r="Q419" s="31"/>
      <c r="R419" s="31"/>
      <c r="S419" s="31"/>
    </row>
    <row r="420" spans="1:19" x14ac:dyDescent="0.3">
      <c r="A420" s="75"/>
      <c r="B420" s="75"/>
      <c r="C420" s="76"/>
      <c r="D420" s="75"/>
      <c r="E420" s="77"/>
      <c r="F420" s="77"/>
      <c r="G420" s="77"/>
      <c r="H420" s="77"/>
      <c r="I420" s="77"/>
      <c r="M420" s="94">
        <v>3417</v>
      </c>
      <c r="N420" s="99"/>
      <c r="O420" s="96" t="e">
        <f t="shared" si="8"/>
        <v>#DIV/0!</v>
      </c>
      <c r="P420" s="31"/>
      <c r="Q420" s="31"/>
      <c r="R420" s="31"/>
      <c r="S420" s="31"/>
    </row>
    <row r="421" spans="1:19" x14ac:dyDescent="0.3">
      <c r="A421" s="75"/>
      <c r="B421" s="75"/>
      <c r="C421" s="76"/>
      <c r="D421" s="75"/>
      <c r="E421" s="77"/>
      <c r="F421" s="77"/>
      <c r="G421" s="77"/>
      <c r="H421" s="77"/>
      <c r="I421" s="77"/>
      <c r="M421" s="94">
        <v>3418</v>
      </c>
      <c r="N421" s="99"/>
      <c r="O421" s="96" t="e">
        <f t="shared" si="8"/>
        <v>#DIV/0!</v>
      </c>
      <c r="P421" s="31"/>
      <c r="Q421" s="31"/>
      <c r="R421" s="31"/>
      <c r="S421" s="31"/>
    </row>
    <row r="422" spans="1:19" x14ac:dyDescent="0.3">
      <c r="A422" s="75"/>
      <c r="B422" s="75"/>
      <c r="C422" s="76"/>
      <c r="D422" s="75"/>
      <c r="E422" s="77"/>
      <c r="F422" s="77"/>
      <c r="G422" s="77"/>
      <c r="H422" s="77"/>
      <c r="I422" s="77"/>
      <c r="M422" s="94">
        <v>3419</v>
      </c>
      <c r="N422" s="99"/>
      <c r="O422" s="96" t="e">
        <f t="shared" si="8"/>
        <v>#DIV/0!</v>
      </c>
      <c r="P422" s="31"/>
      <c r="Q422" s="31"/>
      <c r="R422" s="31"/>
      <c r="S422" s="31"/>
    </row>
    <row r="423" spans="1:19" x14ac:dyDescent="0.3">
      <c r="A423" s="75"/>
      <c r="B423" s="75"/>
      <c r="C423" s="76"/>
      <c r="D423" s="75"/>
      <c r="E423" s="77"/>
      <c r="F423" s="77"/>
      <c r="G423" s="77"/>
      <c r="H423" s="77"/>
      <c r="I423" s="77"/>
      <c r="M423" s="94">
        <v>3420</v>
      </c>
      <c r="N423" s="99"/>
      <c r="O423" s="96" t="e">
        <f t="shared" si="8"/>
        <v>#DIV/0!</v>
      </c>
      <c r="P423" s="31"/>
      <c r="Q423" s="31"/>
      <c r="R423" s="31"/>
      <c r="S423" s="31"/>
    </row>
    <row r="424" spans="1:19" x14ac:dyDescent="0.3">
      <c r="A424" s="75"/>
      <c r="B424" s="75"/>
      <c r="C424" s="76"/>
      <c r="D424" s="75"/>
      <c r="E424" s="77"/>
      <c r="F424" s="77"/>
      <c r="G424" s="77"/>
      <c r="H424" s="77"/>
      <c r="I424" s="77"/>
      <c r="M424" s="94">
        <v>3421</v>
      </c>
      <c r="N424" s="99"/>
      <c r="O424" s="96" t="e">
        <f t="shared" si="8"/>
        <v>#DIV/0!</v>
      </c>
      <c r="P424" s="31"/>
      <c r="Q424" s="31"/>
      <c r="R424" s="31"/>
      <c r="S424" s="31"/>
    </row>
    <row r="425" spans="1:19" x14ac:dyDescent="0.3">
      <c r="A425" s="75"/>
      <c r="B425" s="75"/>
      <c r="C425" s="76"/>
      <c r="D425" s="75"/>
      <c r="E425" s="77"/>
      <c r="F425" s="77"/>
      <c r="G425" s="77"/>
      <c r="H425" s="77"/>
      <c r="I425" s="77"/>
      <c r="M425" s="94">
        <v>3422</v>
      </c>
      <c r="N425" s="99"/>
      <c r="O425" s="96" t="e">
        <f t="shared" si="8"/>
        <v>#DIV/0!</v>
      </c>
      <c r="P425" s="31"/>
      <c r="Q425" s="31"/>
      <c r="R425" s="31"/>
      <c r="S425" s="31"/>
    </row>
    <row r="426" spans="1:19" x14ac:dyDescent="0.3">
      <c r="A426" s="75"/>
      <c r="B426" s="75"/>
      <c r="C426" s="76"/>
      <c r="D426" s="75"/>
      <c r="E426" s="77"/>
      <c r="F426" s="77"/>
      <c r="G426" s="77"/>
      <c r="H426" s="77"/>
      <c r="I426" s="77"/>
      <c r="M426" s="94">
        <v>3423</v>
      </c>
      <c r="N426" s="99"/>
      <c r="O426" s="96" t="e">
        <f t="shared" si="8"/>
        <v>#DIV/0!</v>
      </c>
      <c r="P426" s="31"/>
      <c r="Q426" s="31"/>
      <c r="R426" s="31"/>
      <c r="S426" s="31"/>
    </row>
    <row r="427" spans="1:19" x14ac:dyDescent="0.3">
      <c r="A427" s="75"/>
      <c r="B427" s="75"/>
      <c r="C427" s="76"/>
      <c r="D427" s="75"/>
      <c r="E427" s="77"/>
      <c r="F427" s="77"/>
      <c r="G427" s="77"/>
      <c r="H427" s="77"/>
      <c r="I427" s="77"/>
      <c r="M427" s="94">
        <v>3424</v>
      </c>
      <c r="N427" s="99"/>
      <c r="O427" s="96" t="e">
        <f t="shared" si="8"/>
        <v>#DIV/0!</v>
      </c>
      <c r="P427" s="31"/>
      <c r="Q427" s="31"/>
      <c r="R427" s="31"/>
      <c r="S427" s="31"/>
    </row>
    <row r="428" spans="1:19" x14ac:dyDescent="0.3">
      <c r="A428" s="75"/>
      <c r="B428" s="75"/>
      <c r="C428" s="76"/>
      <c r="D428" s="75"/>
      <c r="E428" s="77"/>
      <c r="F428" s="77"/>
      <c r="G428" s="77"/>
      <c r="H428" s="77"/>
      <c r="I428" s="77"/>
      <c r="M428" s="94">
        <v>3425</v>
      </c>
      <c r="N428" s="99"/>
      <c r="O428" s="96" t="e">
        <f t="shared" si="8"/>
        <v>#DIV/0!</v>
      </c>
      <c r="P428" s="31"/>
      <c r="Q428" s="31"/>
      <c r="R428" s="31"/>
      <c r="S428" s="31"/>
    </row>
    <row r="429" spans="1:19" x14ac:dyDescent="0.3">
      <c r="A429" s="75"/>
      <c r="B429" s="75"/>
      <c r="C429" s="76"/>
      <c r="D429" s="75"/>
      <c r="E429" s="77"/>
      <c r="F429" s="77"/>
      <c r="G429" s="77"/>
      <c r="H429" s="77"/>
      <c r="I429" s="77"/>
      <c r="M429" s="94">
        <v>3426</v>
      </c>
      <c r="N429" s="99"/>
      <c r="O429" s="96" t="e">
        <f t="shared" si="8"/>
        <v>#DIV/0!</v>
      </c>
      <c r="P429" s="31"/>
      <c r="Q429" s="31"/>
      <c r="R429" s="31"/>
      <c r="S429" s="31"/>
    </row>
    <row r="430" spans="1:19" x14ac:dyDescent="0.3">
      <c r="A430" s="75"/>
      <c r="B430" s="75"/>
      <c r="C430" s="76"/>
      <c r="D430" s="75"/>
      <c r="E430" s="77"/>
      <c r="F430" s="77"/>
      <c r="G430" s="77"/>
      <c r="H430" s="77"/>
      <c r="I430" s="77"/>
      <c r="M430" s="94">
        <v>3427</v>
      </c>
      <c r="N430" s="99"/>
      <c r="O430" s="96" t="e">
        <f t="shared" si="8"/>
        <v>#DIV/0!</v>
      </c>
      <c r="P430" s="31"/>
      <c r="Q430" s="31"/>
      <c r="R430" s="31"/>
      <c r="S430" s="31"/>
    </row>
    <row r="431" spans="1:19" x14ac:dyDescent="0.3">
      <c r="A431" s="75"/>
      <c r="B431" s="75"/>
      <c r="C431" s="76"/>
      <c r="D431" s="75"/>
      <c r="E431" s="77"/>
      <c r="F431" s="77"/>
      <c r="G431" s="77"/>
      <c r="H431" s="77"/>
      <c r="I431" s="77"/>
      <c r="M431" s="94">
        <v>3428</v>
      </c>
      <c r="N431" s="99"/>
      <c r="O431" s="96" t="e">
        <f t="shared" si="8"/>
        <v>#DIV/0!</v>
      </c>
      <c r="P431" s="31"/>
      <c r="Q431" s="31"/>
      <c r="R431" s="31"/>
      <c r="S431" s="31"/>
    </row>
    <row r="432" spans="1:19" x14ac:dyDescent="0.3">
      <c r="A432" s="75"/>
      <c r="B432" s="75"/>
      <c r="C432" s="76"/>
      <c r="D432" s="75"/>
      <c r="E432" s="77"/>
      <c r="F432" s="77"/>
      <c r="G432" s="77"/>
      <c r="H432" s="77"/>
      <c r="I432" s="77"/>
      <c r="M432" s="94">
        <v>3429</v>
      </c>
      <c r="N432" s="99"/>
      <c r="O432" s="96" t="e">
        <f t="shared" si="8"/>
        <v>#DIV/0!</v>
      </c>
      <c r="P432" s="31"/>
      <c r="Q432" s="31"/>
      <c r="R432" s="31"/>
      <c r="S432" s="31"/>
    </row>
    <row r="433" spans="1:19" x14ac:dyDescent="0.3">
      <c r="A433" s="75"/>
      <c r="B433" s="75"/>
      <c r="C433" s="76"/>
      <c r="D433" s="75"/>
      <c r="E433" s="77"/>
      <c r="F433" s="77"/>
      <c r="G433" s="77"/>
      <c r="H433" s="77"/>
      <c r="I433" s="77"/>
      <c r="M433" s="94">
        <v>3430</v>
      </c>
      <c r="N433" s="99"/>
      <c r="O433" s="96" t="e">
        <f t="shared" si="8"/>
        <v>#DIV/0!</v>
      </c>
      <c r="P433" s="31"/>
      <c r="Q433" s="31"/>
      <c r="R433" s="31"/>
      <c r="S433" s="31"/>
    </row>
    <row r="434" spans="1:19" x14ac:dyDescent="0.3">
      <c r="A434" s="75"/>
      <c r="B434" s="75"/>
      <c r="C434" s="76"/>
      <c r="D434" s="75"/>
      <c r="E434" s="77"/>
      <c r="F434" s="77"/>
      <c r="G434" s="77"/>
      <c r="H434" s="77"/>
      <c r="I434" s="77"/>
      <c r="M434" s="94">
        <v>3431</v>
      </c>
      <c r="N434" s="99"/>
      <c r="O434" s="96" t="e">
        <f t="shared" si="8"/>
        <v>#DIV/0!</v>
      </c>
      <c r="P434" s="31"/>
      <c r="Q434" s="31"/>
      <c r="R434" s="31"/>
      <c r="S434" s="31"/>
    </row>
    <row r="435" spans="1:19" x14ac:dyDescent="0.3">
      <c r="A435" s="75"/>
      <c r="B435" s="75"/>
      <c r="C435" s="76"/>
      <c r="D435" s="75"/>
      <c r="E435" s="77"/>
      <c r="F435" s="77"/>
      <c r="G435" s="77"/>
      <c r="H435" s="77"/>
      <c r="I435" s="77"/>
      <c r="M435" s="94">
        <v>3432</v>
      </c>
      <c r="N435" s="99"/>
      <c r="O435" s="96" t="e">
        <f t="shared" si="8"/>
        <v>#DIV/0!</v>
      </c>
      <c r="P435" s="31"/>
      <c r="Q435" s="31"/>
      <c r="R435" s="31"/>
      <c r="S435" s="31"/>
    </row>
    <row r="436" spans="1:19" x14ac:dyDescent="0.3">
      <c r="A436" s="75"/>
      <c r="B436" s="75"/>
      <c r="C436" s="76"/>
      <c r="D436" s="75"/>
      <c r="E436" s="77"/>
      <c r="F436" s="77"/>
      <c r="G436" s="77"/>
      <c r="H436" s="77"/>
      <c r="I436" s="77"/>
      <c r="M436" s="94">
        <v>3433</v>
      </c>
      <c r="N436" s="99"/>
      <c r="O436" s="96" t="e">
        <f t="shared" si="8"/>
        <v>#DIV/0!</v>
      </c>
      <c r="P436" s="31"/>
      <c r="Q436" s="31"/>
      <c r="R436" s="31"/>
      <c r="S436" s="31"/>
    </row>
    <row r="437" spans="1:19" x14ac:dyDescent="0.3">
      <c r="A437" s="75"/>
      <c r="B437" s="75"/>
      <c r="C437" s="76"/>
      <c r="D437" s="75"/>
      <c r="E437" s="77"/>
      <c r="F437" s="77"/>
      <c r="G437" s="77"/>
      <c r="H437" s="77"/>
      <c r="I437" s="77"/>
      <c r="M437" s="94">
        <v>3434</v>
      </c>
      <c r="N437" s="99"/>
      <c r="O437" s="96" t="e">
        <f t="shared" si="8"/>
        <v>#DIV/0!</v>
      </c>
      <c r="P437" s="31"/>
      <c r="Q437" s="31"/>
      <c r="R437" s="31"/>
      <c r="S437" s="31"/>
    </row>
    <row r="438" spans="1:19" x14ac:dyDescent="0.3">
      <c r="A438" s="75"/>
      <c r="B438" s="75"/>
      <c r="C438" s="76"/>
      <c r="D438" s="75"/>
      <c r="E438" s="77"/>
      <c r="F438" s="77"/>
      <c r="G438" s="77"/>
      <c r="H438" s="77"/>
      <c r="I438" s="77"/>
      <c r="M438" s="94">
        <v>3435</v>
      </c>
      <c r="N438" s="99"/>
      <c r="O438" s="96" t="e">
        <f t="shared" si="8"/>
        <v>#DIV/0!</v>
      </c>
      <c r="P438" s="31"/>
      <c r="Q438" s="31"/>
      <c r="R438" s="31"/>
      <c r="S438" s="31"/>
    </row>
    <row r="439" spans="1:19" x14ac:dyDescent="0.3">
      <c r="A439" s="75"/>
      <c r="B439" s="75"/>
      <c r="C439" s="76"/>
      <c r="D439" s="75"/>
      <c r="E439" s="77"/>
      <c r="F439" s="77"/>
      <c r="G439" s="77"/>
      <c r="H439" s="77"/>
      <c r="I439" s="77"/>
      <c r="M439" s="94">
        <v>3436</v>
      </c>
      <c r="N439" s="99"/>
      <c r="O439" s="96" t="e">
        <f t="shared" si="8"/>
        <v>#DIV/0!</v>
      </c>
      <c r="P439" s="31"/>
      <c r="Q439" s="31"/>
      <c r="R439" s="31"/>
      <c r="S439" s="31"/>
    </row>
    <row r="440" spans="1:19" x14ac:dyDescent="0.3">
      <c r="A440" s="75"/>
      <c r="B440" s="75"/>
      <c r="C440" s="76"/>
      <c r="D440" s="75"/>
      <c r="E440" s="77"/>
      <c r="F440" s="77"/>
      <c r="G440" s="77"/>
      <c r="H440" s="77"/>
      <c r="I440" s="77"/>
      <c r="M440" s="94">
        <v>3437</v>
      </c>
      <c r="N440" s="99"/>
      <c r="O440" s="96" t="e">
        <f t="shared" si="8"/>
        <v>#DIV/0!</v>
      </c>
      <c r="P440" s="31"/>
      <c r="Q440" s="31"/>
      <c r="R440" s="31"/>
      <c r="S440" s="31"/>
    </row>
    <row r="441" spans="1:19" x14ac:dyDescent="0.3">
      <c r="A441" s="75"/>
      <c r="B441" s="75"/>
      <c r="C441" s="76"/>
      <c r="D441" s="75"/>
      <c r="E441" s="77"/>
      <c r="F441" s="77"/>
      <c r="G441" s="77"/>
      <c r="H441" s="77"/>
      <c r="I441" s="77"/>
      <c r="M441" s="94">
        <v>3438</v>
      </c>
      <c r="N441" s="99"/>
      <c r="O441" s="96" t="e">
        <f t="shared" si="8"/>
        <v>#DIV/0!</v>
      </c>
      <c r="P441" s="31"/>
      <c r="Q441" s="31"/>
      <c r="R441" s="31"/>
      <c r="S441" s="31"/>
    </row>
    <row r="442" spans="1:19" x14ac:dyDescent="0.3">
      <c r="A442" s="75"/>
      <c r="B442" s="75"/>
      <c r="C442" s="76"/>
      <c r="D442" s="75"/>
      <c r="E442" s="77"/>
      <c r="F442" s="77"/>
      <c r="G442" s="77"/>
      <c r="H442" s="77"/>
      <c r="I442" s="77"/>
      <c r="M442" s="94">
        <v>3439</v>
      </c>
      <c r="N442" s="99"/>
      <c r="O442" s="96" t="e">
        <f t="shared" si="8"/>
        <v>#DIV/0!</v>
      </c>
      <c r="P442" s="31"/>
      <c r="Q442" s="31"/>
      <c r="R442" s="31"/>
      <c r="S442" s="31"/>
    </row>
    <row r="443" spans="1:19" x14ac:dyDescent="0.3">
      <c r="A443" s="75"/>
      <c r="B443" s="75"/>
      <c r="C443" s="76"/>
      <c r="D443" s="75"/>
      <c r="E443" s="77"/>
      <c r="F443" s="77"/>
      <c r="G443" s="77"/>
      <c r="H443" s="77"/>
      <c r="I443" s="77"/>
      <c r="M443" s="94">
        <v>3440</v>
      </c>
      <c r="N443" s="99"/>
      <c r="O443" s="96" t="e">
        <f t="shared" si="8"/>
        <v>#DIV/0!</v>
      </c>
      <c r="P443" s="31"/>
      <c r="Q443" s="31"/>
      <c r="R443" s="31"/>
      <c r="S443" s="31"/>
    </row>
    <row r="444" spans="1:19" x14ac:dyDescent="0.3">
      <c r="A444" s="75"/>
      <c r="B444" s="75"/>
      <c r="C444" s="76"/>
      <c r="D444" s="75"/>
      <c r="E444" s="77"/>
      <c r="F444" s="77"/>
      <c r="G444" s="77"/>
      <c r="H444" s="77"/>
      <c r="I444" s="77"/>
      <c r="M444" s="94">
        <v>3441</v>
      </c>
      <c r="N444" s="99"/>
      <c r="O444" s="96" t="e">
        <f t="shared" si="8"/>
        <v>#DIV/0!</v>
      </c>
      <c r="P444" s="31"/>
      <c r="Q444" s="31"/>
      <c r="R444" s="31"/>
      <c r="S444" s="31"/>
    </row>
    <row r="445" spans="1:19" x14ac:dyDescent="0.3">
      <c r="A445" s="75"/>
      <c r="B445" s="75"/>
      <c r="C445" s="76"/>
      <c r="D445" s="75"/>
      <c r="E445" s="77"/>
      <c r="F445" s="77"/>
      <c r="G445" s="77"/>
      <c r="H445" s="77"/>
      <c r="I445" s="77"/>
      <c r="M445" s="94">
        <v>3442</v>
      </c>
      <c r="N445" s="99"/>
      <c r="O445" s="96" t="e">
        <f t="shared" si="8"/>
        <v>#DIV/0!</v>
      </c>
      <c r="P445" s="31"/>
      <c r="Q445" s="31"/>
      <c r="R445" s="31"/>
      <c r="S445" s="31"/>
    </row>
    <row r="446" spans="1:19" x14ac:dyDescent="0.3">
      <c r="A446" s="75"/>
      <c r="B446" s="75"/>
      <c r="C446" s="76"/>
      <c r="D446" s="75"/>
      <c r="E446" s="77"/>
      <c r="F446" s="77"/>
      <c r="G446" s="77"/>
      <c r="H446" s="77"/>
      <c r="I446" s="77"/>
      <c r="M446" s="94">
        <v>3443</v>
      </c>
      <c r="N446" s="99"/>
      <c r="O446" s="96" t="e">
        <f t="shared" si="8"/>
        <v>#DIV/0!</v>
      </c>
      <c r="P446" s="31"/>
      <c r="Q446" s="31"/>
      <c r="R446" s="31"/>
      <c r="S446" s="31"/>
    </row>
    <row r="447" spans="1:19" x14ac:dyDescent="0.3">
      <c r="A447" s="75"/>
      <c r="B447" s="75"/>
      <c r="C447" s="76"/>
      <c r="D447" s="75"/>
      <c r="E447" s="77"/>
      <c r="F447" s="77"/>
      <c r="G447" s="77"/>
      <c r="H447" s="77"/>
      <c r="I447" s="77"/>
      <c r="M447" s="94">
        <v>3444</v>
      </c>
      <c r="N447" s="99"/>
      <c r="O447" s="96" t="e">
        <f t="shared" si="8"/>
        <v>#DIV/0!</v>
      </c>
      <c r="P447" s="31"/>
      <c r="Q447" s="31"/>
      <c r="R447" s="31"/>
      <c r="S447" s="31"/>
    </row>
    <row r="448" spans="1:19" x14ac:dyDescent="0.3">
      <c r="A448" s="75"/>
      <c r="B448" s="75"/>
      <c r="C448" s="76"/>
      <c r="D448" s="75"/>
      <c r="E448" s="77"/>
      <c r="F448" s="77"/>
      <c r="G448" s="77"/>
      <c r="H448" s="77"/>
      <c r="I448" s="77"/>
      <c r="M448" s="94">
        <v>3445</v>
      </c>
      <c r="N448" s="99"/>
      <c r="O448" s="96" t="e">
        <f t="shared" si="8"/>
        <v>#DIV/0!</v>
      </c>
      <c r="P448" s="31"/>
      <c r="Q448" s="31"/>
      <c r="R448" s="31"/>
      <c r="S448" s="31"/>
    </row>
    <row r="449" spans="1:19" x14ac:dyDescent="0.3">
      <c r="A449" s="75"/>
      <c r="B449" s="75"/>
      <c r="C449" s="76"/>
      <c r="D449" s="75"/>
      <c r="E449" s="77"/>
      <c r="F449" s="77"/>
      <c r="G449" s="77"/>
      <c r="H449" s="77"/>
      <c r="I449" s="77"/>
      <c r="M449" s="94">
        <v>3446</v>
      </c>
      <c r="N449" s="99"/>
      <c r="O449" s="96" t="e">
        <f t="shared" si="8"/>
        <v>#DIV/0!</v>
      </c>
      <c r="P449" s="31"/>
      <c r="Q449" s="31"/>
      <c r="R449" s="31"/>
      <c r="S449" s="31"/>
    </row>
    <row r="450" spans="1:19" x14ac:dyDescent="0.3">
      <c r="A450" s="75"/>
      <c r="B450" s="75"/>
      <c r="C450" s="76"/>
      <c r="D450" s="75"/>
      <c r="E450" s="77"/>
      <c r="F450" s="77"/>
      <c r="G450" s="77"/>
      <c r="H450" s="77"/>
      <c r="I450" s="77"/>
      <c r="M450" s="94">
        <v>3447</v>
      </c>
      <c r="N450" s="99"/>
      <c r="O450" s="96" t="e">
        <f t="shared" si="8"/>
        <v>#DIV/0!</v>
      </c>
      <c r="P450" s="31"/>
      <c r="Q450" s="31"/>
      <c r="R450" s="31"/>
      <c r="S450" s="31"/>
    </row>
    <row r="451" spans="1:19" x14ac:dyDescent="0.3">
      <c r="A451" s="75"/>
      <c r="B451" s="75"/>
      <c r="C451" s="76"/>
      <c r="D451" s="75"/>
      <c r="E451" s="77"/>
      <c r="F451" s="77"/>
      <c r="G451" s="77"/>
      <c r="H451" s="77"/>
      <c r="I451" s="77"/>
      <c r="M451" s="94">
        <v>3448</v>
      </c>
      <c r="N451" s="99"/>
      <c r="O451" s="96" t="e">
        <f t="shared" si="8"/>
        <v>#DIV/0!</v>
      </c>
      <c r="P451" s="31"/>
      <c r="Q451" s="31"/>
      <c r="R451" s="31"/>
      <c r="S451" s="31"/>
    </row>
    <row r="452" spans="1:19" x14ac:dyDescent="0.3">
      <c r="A452" s="75"/>
      <c r="B452" s="75"/>
      <c r="C452" s="76"/>
      <c r="D452" s="75"/>
      <c r="E452" s="77"/>
      <c r="F452" s="77"/>
      <c r="G452" s="77"/>
      <c r="H452" s="77"/>
      <c r="I452" s="77"/>
      <c r="M452" s="94">
        <v>3449</v>
      </c>
      <c r="N452" s="99"/>
      <c r="O452" s="96" t="e">
        <f t="shared" ref="O452:O503" si="9">ROUNDDOWN(P452/Q452,0)</f>
        <v>#DIV/0!</v>
      </c>
      <c r="P452" s="31"/>
      <c r="Q452" s="31"/>
      <c r="R452" s="31"/>
      <c r="S452" s="31"/>
    </row>
    <row r="453" spans="1:19" x14ac:dyDescent="0.3">
      <c r="A453" s="75"/>
      <c r="B453" s="75"/>
      <c r="C453" s="76"/>
      <c r="D453" s="75"/>
      <c r="E453" s="77"/>
      <c r="F453" s="77"/>
      <c r="G453" s="77"/>
      <c r="H453" s="77"/>
      <c r="I453" s="77"/>
      <c r="M453" s="94">
        <v>3450</v>
      </c>
      <c r="N453" s="99"/>
      <c r="O453" s="96" t="e">
        <f t="shared" si="9"/>
        <v>#DIV/0!</v>
      </c>
      <c r="P453" s="31"/>
      <c r="Q453" s="31"/>
      <c r="R453" s="31"/>
      <c r="S453" s="31"/>
    </row>
    <row r="454" spans="1:19" x14ac:dyDescent="0.3">
      <c r="A454" s="75"/>
      <c r="B454" s="75"/>
      <c r="C454" s="76"/>
      <c r="D454" s="75"/>
      <c r="E454" s="77"/>
      <c r="F454" s="77"/>
      <c r="G454" s="77"/>
      <c r="H454" s="77"/>
      <c r="I454" s="77"/>
      <c r="M454" s="94">
        <v>3451</v>
      </c>
      <c r="N454" s="99"/>
      <c r="O454" s="96" t="e">
        <f t="shared" si="9"/>
        <v>#DIV/0!</v>
      </c>
      <c r="P454" s="31"/>
      <c r="Q454" s="31"/>
      <c r="R454" s="31"/>
      <c r="S454" s="31"/>
    </row>
    <row r="455" spans="1:19" x14ac:dyDescent="0.3">
      <c r="A455" s="75"/>
      <c r="B455" s="75"/>
      <c r="C455" s="76"/>
      <c r="D455" s="75"/>
      <c r="E455" s="77"/>
      <c r="F455" s="77"/>
      <c r="G455" s="77"/>
      <c r="H455" s="77"/>
      <c r="I455" s="77"/>
      <c r="M455" s="94">
        <v>3452</v>
      </c>
      <c r="N455" s="99"/>
      <c r="O455" s="96" t="e">
        <f t="shared" si="9"/>
        <v>#DIV/0!</v>
      </c>
      <c r="P455" s="31"/>
      <c r="Q455" s="31"/>
      <c r="R455" s="31"/>
      <c r="S455" s="31"/>
    </row>
    <row r="456" spans="1:19" x14ac:dyDescent="0.3">
      <c r="A456" s="75"/>
      <c r="B456" s="75"/>
      <c r="C456" s="76"/>
      <c r="D456" s="75"/>
      <c r="E456" s="77"/>
      <c r="F456" s="77"/>
      <c r="G456" s="77"/>
      <c r="H456" s="77"/>
      <c r="I456" s="77"/>
      <c r="M456" s="94">
        <v>3453</v>
      </c>
      <c r="N456" s="99"/>
      <c r="O456" s="96" t="e">
        <f t="shared" si="9"/>
        <v>#DIV/0!</v>
      </c>
      <c r="P456" s="31"/>
      <c r="Q456" s="31"/>
      <c r="R456" s="31"/>
      <c r="S456" s="31"/>
    </row>
    <row r="457" spans="1:19" x14ac:dyDescent="0.3">
      <c r="A457" s="75"/>
      <c r="B457" s="75"/>
      <c r="C457" s="76"/>
      <c r="D457" s="75"/>
      <c r="E457" s="77"/>
      <c r="F457" s="77"/>
      <c r="G457" s="77"/>
      <c r="H457" s="77"/>
      <c r="I457" s="77"/>
      <c r="M457" s="94">
        <v>3454</v>
      </c>
      <c r="N457" s="99"/>
      <c r="O457" s="96" t="e">
        <f t="shared" si="9"/>
        <v>#DIV/0!</v>
      </c>
      <c r="P457" s="31"/>
      <c r="Q457" s="31"/>
      <c r="R457" s="31"/>
      <c r="S457" s="31"/>
    </row>
    <row r="458" spans="1:19" x14ac:dyDescent="0.3">
      <c r="A458" s="75"/>
      <c r="B458" s="75"/>
      <c r="C458" s="76"/>
      <c r="D458" s="75"/>
      <c r="E458" s="77"/>
      <c r="F458" s="77"/>
      <c r="G458" s="77"/>
      <c r="H458" s="77"/>
      <c r="I458" s="77"/>
      <c r="M458" s="94">
        <v>3455</v>
      </c>
      <c r="N458" s="99"/>
      <c r="O458" s="96" t="e">
        <f t="shared" si="9"/>
        <v>#DIV/0!</v>
      </c>
      <c r="P458" s="31"/>
      <c r="Q458" s="31"/>
      <c r="R458" s="31"/>
      <c r="S458" s="31"/>
    </row>
    <row r="459" spans="1:19" x14ac:dyDescent="0.3">
      <c r="A459" s="75"/>
      <c r="B459" s="75"/>
      <c r="C459" s="76"/>
      <c r="D459" s="75"/>
      <c r="E459" s="77"/>
      <c r="F459" s="77"/>
      <c r="G459" s="77"/>
      <c r="H459" s="77"/>
      <c r="I459" s="77"/>
      <c r="M459" s="94">
        <v>3456</v>
      </c>
      <c r="N459" s="99"/>
      <c r="O459" s="96" t="e">
        <f t="shared" si="9"/>
        <v>#DIV/0!</v>
      </c>
      <c r="P459" s="31"/>
      <c r="Q459" s="31"/>
      <c r="R459" s="31"/>
      <c r="S459" s="31"/>
    </row>
    <row r="460" spans="1:19" x14ac:dyDescent="0.3">
      <c r="A460" s="75"/>
      <c r="B460" s="75"/>
      <c r="C460" s="76"/>
      <c r="D460" s="75"/>
      <c r="E460" s="77"/>
      <c r="F460" s="77"/>
      <c r="G460" s="77"/>
      <c r="H460" s="77"/>
      <c r="I460" s="77"/>
      <c r="M460" s="94">
        <v>3457</v>
      </c>
      <c r="N460" s="99"/>
      <c r="O460" s="96" t="e">
        <f t="shared" si="9"/>
        <v>#DIV/0!</v>
      </c>
      <c r="P460" s="31"/>
      <c r="Q460" s="31"/>
      <c r="R460" s="31"/>
      <c r="S460" s="31"/>
    </row>
    <row r="461" spans="1:19" x14ac:dyDescent="0.3">
      <c r="A461" s="75"/>
      <c r="B461" s="75"/>
      <c r="C461" s="76"/>
      <c r="D461" s="75"/>
      <c r="E461" s="77"/>
      <c r="F461" s="77"/>
      <c r="G461" s="77"/>
      <c r="H461" s="77"/>
      <c r="I461" s="77"/>
      <c r="M461" s="94">
        <v>3458</v>
      </c>
      <c r="N461" s="99"/>
      <c r="O461" s="96" t="e">
        <f t="shared" si="9"/>
        <v>#DIV/0!</v>
      </c>
      <c r="P461" s="31"/>
      <c r="Q461" s="31"/>
      <c r="R461" s="31"/>
      <c r="S461" s="31"/>
    </row>
    <row r="462" spans="1:19" x14ac:dyDescent="0.3">
      <c r="A462" s="75"/>
      <c r="B462" s="75"/>
      <c r="C462" s="76"/>
      <c r="D462" s="75"/>
      <c r="E462" s="77"/>
      <c r="F462" s="77"/>
      <c r="G462" s="77"/>
      <c r="H462" s="77"/>
      <c r="I462" s="77"/>
      <c r="M462" s="94">
        <v>3459</v>
      </c>
      <c r="N462" s="99"/>
      <c r="O462" s="96" t="e">
        <f t="shared" si="9"/>
        <v>#DIV/0!</v>
      </c>
      <c r="P462" s="31"/>
      <c r="Q462" s="31"/>
      <c r="R462" s="31"/>
      <c r="S462" s="31"/>
    </row>
    <row r="463" spans="1:19" x14ac:dyDescent="0.3">
      <c r="A463" s="75"/>
      <c r="B463" s="75"/>
      <c r="C463" s="76"/>
      <c r="D463" s="75"/>
      <c r="E463" s="77"/>
      <c r="F463" s="77"/>
      <c r="G463" s="77"/>
      <c r="H463" s="77"/>
      <c r="I463" s="77"/>
      <c r="M463" s="94">
        <v>3460</v>
      </c>
      <c r="N463" s="99"/>
      <c r="O463" s="96" t="e">
        <f t="shared" si="9"/>
        <v>#DIV/0!</v>
      </c>
      <c r="P463" s="31"/>
      <c r="Q463" s="31"/>
      <c r="R463" s="31"/>
      <c r="S463" s="31"/>
    </row>
    <row r="464" spans="1:19" x14ac:dyDescent="0.3">
      <c r="A464" s="75"/>
      <c r="B464" s="75"/>
      <c r="C464" s="76"/>
      <c r="D464" s="75"/>
      <c r="E464" s="77"/>
      <c r="F464" s="77"/>
      <c r="G464" s="77"/>
      <c r="H464" s="77"/>
      <c r="I464" s="77"/>
      <c r="M464" s="94">
        <v>3461</v>
      </c>
      <c r="N464" s="99"/>
      <c r="O464" s="96" t="e">
        <f t="shared" si="9"/>
        <v>#DIV/0!</v>
      </c>
      <c r="P464" s="31"/>
      <c r="Q464" s="31"/>
      <c r="R464" s="31"/>
      <c r="S464" s="31"/>
    </row>
    <row r="465" spans="1:19" x14ac:dyDescent="0.3">
      <c r="A465" s="75"/>
      <c r="B465" s="75"/>
      <c r="C465" s="76"/>
      <c r="D465" s="75"/>
      <c r="E465" s="77"/>
      <c r="F465" s="77"/>
      <c r="G465" s="77"/>
      <c r="H465" s="77"/>
      <c r="I465" s="77"/>
      <c r="M465" s="94">
        <v>3462</v>
      </c>
      <c r="N465" s="99"/>
      <c r="O465" s="96" t="e">
        <f t="shared" si="9"/>
        <v>#DIV/0!</v>
      </c>
      <c r="P465" s="31"/>
      <c r="Q465" s="31"/>
      <c r="R465" s="31"/>
      <c r="S465" s="31"/>
    </row>
    <row r="466" spans="1:19" x14ac:dyDescent="0.3">
      <c r="A466" s="75"/>
      <c r="B466" s="75"/>
      <c r="C466" s="76"/>
      <c r="D466" s="75"/>
      <c r="E466" s="77"/>
      <c r="F466" s="77"/>
      <c r="G466" s="77"/>
      <c r="H466" s="77"/>
      <c r="I466" s="77"/>
      <c r="M466" s="94">
        <v>3463</v>
      </c>
      <c r="N466" s="99"/>
      <c r="O466" s="96" t="e">
        <f t="shared" si="9"/>
        <v>#DIV/0!</v>
      </c>
      <c r="P466" s="31"/>
      <c r="Q466" s="31"/>
      <c r="R466" s="31"/>
      <c r="S466" s="31"/>
    </row>
    <row r="467" spans="1:19" x14ac:dyDescent="0.3">
      <c r="A467" s="75"/>
      <c r="B467" s="75"/>
      <c r="C467" s="76"/>
      <c r="D467" s="75"/>
      <c r="E467" s="77"/>
      <c r="F467" s="77"/>
      <c r="G467" s="77"/>
      <c r="H467" s="77"/>
      <c r="I467" s="77"/>
      <c r="M467" s="94">
        <v>3464</v>
      </c>
      <c r="N467" s="99"/>
      <c r="O467" s="96" t="e">
        <f t="shared" si="9"/>
        <v>#DIV/0!</v>
      </c>
      <c r="P467" s="31"/>
      <c r="Q467" s="31"/>
      <c r="R467" s="31"/>
      <c r="S467" s="31"/>
    </row>
    <row r="468" spans="1:19" x14ac:dyDescent="0.3">
      <c r="A468" s="75"/>
      <c r="B468" s="75"/>
      <c r="C468" s="76"/>
      <c r="D468" s="75"/>
      <c r="E468" s="77"/>
      <c r="F468" s="77"/>
      <c r="G468" s="77"/>
      <c r="H468" s="77"/>
      <c r="I468" s="77"/>
      <c r="M468" s="94">
        <v>3465</v>
      </c>
      <c r="N468" s="99"/>
      <c r="O468" s="96" t="e">
        <f t="shared" si="9"/>
        <v>#DIV/0!</v>
      </c>
      <c r="P468" s="31"/>
      <c r="Q468" s="31"/>
      <c r="R468" s="31"/>
      <c r="S468" s="31"/>
    </row>
    <row r="469" spans="1:19" x14ac:dyDescent="0.3">
      <c r="A469" s="75"/>
      <c r="B469" s="75"/>
      <c r="C469" s="76"/>
      <c r="D469" s="75"/>
      <c r="E469" s="77"/>
      <c r="F469" s="77"/>
      <c r="G469" s="77"/>
      <c r="H469" s="77"/>
      <c r="I469" s="77"/>
      <c r="M469" s="94">
        <v>3466</v>
      </c>
      <c r="N469" s="99"/>
      <c r="O469" s="96" t="e">
        <f t="shared" si="9"/>
        <v>#DIV/0!</v>
      </c>
      <c r="P469" s="31"/>
      <c r="Q469" s="31"/>
      <c r="R469" s="31"/>
      <c r="S469" s="31"/>
    </row>
    <row r="470" spans="1:19" x14ac:dyDescent="0.3">
      <c r="A470" s="75"/>
      <c r="B470" s="75"/>
      <c r="C470" s="76"/>
      <c r="D470" s="75"/>
      <c r="E470" s="77"/>
      <c r="F470" s="77"/>
      <c r="G470" s="77"/>
      <c r="H470" s="77"/>
      <c r="I470" s="77"/>
      <c r="M470" s="94">
        <v>3467</v>
      </c>
      <c r="N470" s="99"/>
      <c r="O470" s="96" t="e">
        <f t="shared" si="9"/>
        <v>#DIV/0!</v>
      </c>
      <c r="P470" s="31"/>
      <c r="Q470" s="31"/>
      <c r="R470" s="31"/>
      <c r="S470" s="31"/>
    </row>
    <row r="471" spans="1:19" x14ac:dyDescent="0.3">
      <c r="A471" s="75"/>
      <c r="B471" s="75"/>
      <c r="C471" s="76"/>
      <c r="D471" s="75"/>
      <c r="E471" s="77"/>
      <c r="F471" s="77"/>
      <c r="G471" s="77"/>
      <c r="H471" s="77"/>
      <c r="I471" s="77"/>
      <c r="M471" s="94">
        <v>3468</v>
      </c>
      <c r="N471" s="99"/>
      <c r="O471" s="96" t="e">
        <f t="shared" si="9"/>
        <v>#DIV/0!</v>
      </c>
      <c r="P471" s="31"/>
      <c r="Q471" s="31"/>
      <c r="R471" s="31"/>
      <c r="S471" s="31"/>
    </row>
    <row r="472" spans="1:19" x14ac:dyDescent="0.3">
      <c r="A472" s="75"/>
      <c r="B472" s="75"/>
      <c r="C472" s="76"/>
      <c r="D472" s="75"/>
      <c r="E472" s="77"/>
      <c r="F472" s="77"/>
      <c r="G472" s="77"/>
      <c r="H472" s="77"/>
      <c r="I472" s="77"/>
      <c r="M472" s="94">
        <v>3469</v>
      </c>
      <c r="N472" s="99"/>
      <c r="O472" s="96" t="e">
        <f t="shared" si="9"/>
        <v>#DIV/0!</v>
      </c>
      <c r="P472" s="31"/>
      <c r="Q472" s="31"/>
      <c r="R472" s="31"/>
      <c r="S472" s="31"/>
    </row>
    <row r="473" spans="1:19" x14ac:dyDescent="0.3">
      <c r="A473" s="75"/>
      <c r="B473" s="75"/>
      <c r="C473" s="76"/>
      <c r="D473" s="75"/>
      <c r="E473" s="77"/>
      <c r="F473" s="77"/>
      <c r="G473" s="77"/>
      <c r="H473" s="77"/>
      <c r="I473" s="77"/>
      <c r="M473" s="94">
        <v>3470</v>
      </c>
      <c r="N473" s="99"/>
      <c r="O473" s="96" t="e">
        <f t="shared" si="9"/>
        <v>#DIV/0!</v>
      </c>
      <c r="P473" s="31"/>
      <c r="Q473" s="31"/>
      <c r="R473" s="31"/>
      <c r="S473" s="31"/>
    </row>
    <row r="474" spans="1:19" x14ac:dyDescent="0.3">
      <c r="A474" s="75"/>
      <c r="B474" s="75"/>
      <c r="C474" s="76"/>
      <c r="D474" s="75"/>
      <c r="E474" s="77"/>
      <c r="F474" s="77"/>
      <c r="G474" s="77"/>
      <c r="H474" s="77"/>
      <c r="I474" s="77"/>
      <c r="M474" s="94">
        <v>3471</v>
      </c>
      <c r="N474" s="99"/>
      <c r="O474" s="96" t="e">
        <f t="shared" si="9"/>
        <v>#DIV/0!</v>
      </c>
      <c r="P474" s="31"/>
      <c r="Q474" s="31"/>
      <c r="R474" s="31"/>
      <c r="S474" s="31"/>
    </row>
    <row r="475" spans="1:19" x14ac:dyDescent="0.3">
      <c r="A475" s="75"/>
      <c r="B475" s="75"/>
      <c r="C475" s="76"/>
      <c r="D475" s="75"/>
      <c r="E475" s="77"/>
      <c r="F475" s="77"/>
      <c r="G475" s="77"/>
      <c r="H475" s="77"/>
      <c r="I475" s="77"/>
      <c r="M475" s="94">
        <v>3472</v>
      </c>
      <c r="N475" s="99"/>
      <c r="O475" s="96" t="e">
        <f t="shared" si="9"/>
        <v>#DIV/0!</v>
      </c>
      <c r="P475" s="31"/>
      <c r="Q475" s="31"/>
      <c r="R475" s="31"/>
      <c r="S475" s="31"/>
    </row>
    <row r="476" spans="1:19" x14ac:dyDescent="0.3">
      <c r="A476" s="75"/>
      <c r="B476" s="75"/>
      <c r="C476" s="76"/>
      <c r="D476" s="75"/>
      <c r="E476" s="77"/>
      <c r="F476" s="77"/>
      <c r="G476" s="77"/>
      <c r="H476" s="77"/>
      <c r="I476" s="77"/>
      <c r="M476" s="94">
        <v>3473</v>
      </c>
      <c r="N476" s="99"/>
      <c r="O476" s="96" t="e">
        <f t="shared" si="9"/>
        <v>#DIV/0!</v>
      </c>
      <c r="P476" s="31"/>
      <c r="Q476" s="31"/>
      <c r="R476" s="31"/>
      <c r="S476" s="31"/>
    </row>
    <row r="477" spans="1:19" x14ac:dyDescent="0.3">
      <c r="A477" s="75"/>
      <c r="B477" s="75"/>
      <c r="C477" s="76"/>
      <c r="D477" s="75"/>
      <c r="E477" s="77"/>
      <c r="F477" s="77"/>
      <c r="G477" s="77"/>
      <c r="H477" s="77"/>
      <c r="I477" s="77"/>
      <c r="M477" s="94">
        <v>3474</v>
      </c>
      <c r="N477" s="99"/>
      <c r="O477" s="96" t="e">
        <f t="shared" si="9"/>
        <v>#DIV/0!</v>
      </c>
      <c r="P477" s="31"/>
      <c r="Q477" s="31"/>
      <c r="R477" s="31"/>
      <c r="S477" s="31"/>
    </row>
    <row r="478" spans="1:19" x14ac:dyDescent="0.3">
      <c r="A478" s="75"/>
      <c r="B478" s="75"/>
      <c r="C478" s="76"/>
      <c r="D478" s="75"/>
      <c r="E478" s="77"/>
      <c r="F478" s="77"/>
      <c r="G478" s="77"/>
      <c r="H478" s="77"/>
      <c r="I478" s="77"/>
      <c r="M478" s="94">
        <v>3475</v>
      </c>
      <c r="N478" s="99"/>
      <c r="O478" s="96" t="e">
        <f t="shared" si="9"/>
        <v>#DIV/0!</v>
      </c>
      <c r="P478" s="31"/>
      <c r="Q478" s="31"/>
      <c r="R478" s="31"/>
      <c r="S478" s="31"/>
    </row>
    <row r="479" spans="1:19" x14ac:dyDescent="0.3">
      <c r="A479" s="75"/>
      <c r="B479" s="75"/>
      <c r="C479" s="76"/>
      <c r="D479" s="75"/>
      <c r="E479" s="77"/>
      <c r="F479" s="77"/>
      <c r="G479" s="77"/>
      <c r="H479" s="77"/>
      <c r="I479" s="77"/>
      <c r="M479" s="94">
        <v>3476</v>
      </c>
      <c r="N479" s="99"/>
      <c r="O479" s="96" t="e">
        <f t="shared" si="9"/>
        <v>#DIV/0!</v>
      </c>
      <c r="P479" s="31"/>
      <c r="Q479" s="31"/>
      <c r="R479" s="31"/>
      <c r="S479" s="31"/>
    </row>
    <row r="480" spans="1:19" x14ac:dyDescent="0.3">
      <c r="A480" s="75"/>
      <c r="B480" s="75"/>
      <c r="C480" s="76"/>
      <c r="D480" s="75"/>
      <c r="E480" s="77"/>
      <c r="F480" s="77"/>
      <c r="G480" s="77"/>
      <c r="H480" s="77"/>
      <c r="I480" s="77"/>
      <c r="M480" s="94">
        <v>3477</v>
      </c>
      <c r="N480" s="99"/>
      <c r="O480" s="96" t="e">
        <f t="shared" si="9"/>
        <v>#DIV/0!</v>
      </c>
      <c r="P480" s="31"/>
      <c r="Q480" s="31"/>
      <c r="R480" s="31"/>
      <c r="S480" s="31"/>
    </row>
    <row r="481" spans="1:19" x14ac:dyDescent="0.3">
      <c r="A481" s="75"/>
      <c r="B481" s="75"/>
      <c r="C481" s="76"/>
      <c r="D481" s="75"/>
      <c r="E481" s="77"/>
      <c r="F481" s="77"/>
      <c r="G481" s="77"/>
      <c r="H481" s="77"/>
      <c r="I481" s="77"/>
      <c r="M481" s="94">
        <v>3478</v>
      </c>
      <c r="N481" s="99"/>
      <c r="O481" s="96" t="e">
        <f t="shared" si="9"/>
        <v>#DIV/0!</v>
      </c>
      <c r="P481" s="31"/>
      <c r="Q481" s="31"/>
      <c r="R481" s="31"/>
      <c r="S481" s="31"/>
    </row>
    <row r="482" spans="1:19" x14ac:dyDescent="0.3">
      <c r="A482" s="75"/>
      <c r="B482" s="75"/>
      <c r="C482" s="76"/>
      <c r="D482" s="75"/>
      <c r="E482" s="77"/>
      <c r="F482" s="77"/>
      <c r="G482" s="77"/>
      <c r="H482" s="77"/>
      <c r="I482" s="77"/>
      <c r="M482" s="94">
        <v>3479</v>
      </c>
      <c r="N482" s="99"/>
      <c r="O482" s="96" t="e">
        <f t="shared" si="9"/>
        <v>#DIV/0!</v>
      </c>
      <c r="P482" s="31"/>
      <c r="Q482" s="31"/>
      <c r="R482" s="31"/>
      <c r="S482" s="31"/>
    </row>
    <row r="483" spans="1:19" x14ac:dyDescent="0.3">
      <c r="A483" s="75"/>
      <c r="B483" s="75"/>
      <c r="C483" s="76"/>
      <c r="D483" s="75"/>
      <c r="E483" s="77"/>
      <c r="F483" s="77"/>
      <c r="G483" s="77"/>
      <c r="H483" s="77"/>
      <c r="I483" s="77"/>
      <c r="M483" s="94">
        <v>3480</v>
      </c>
      <c r="N483" s="99"/>
      <c r="O483" s="96" t="e">
        <f t="shared" si="9"/>
        <v>#DIV/0!</v>
      </c>
      <c r="P483" s="31"/>
      <c r="Q483" s="31"/>
      <c r="R483" s="31"/>
      <c r="S483" s="31"/>
    </row>
    <row r="484" spans="1:19" x14ac:dyDescent="0.3">
      <c r="A484" s="75"/>
      <c r="B484" s="75"/>
      <c r="C484" s="76"/>
      <c r="D484" s="75"/>
      <c r="E484" s="77"/>
      <c r="F484" s="77"/>
      <c r="G484" s="77"/>
      <c r="H484" s="77"/>
      <c r="I484" s="77"/>
      <c r="M484" s="94">
        <v>3481</v>
      </c>
      <c r="N484" s="99"/>
      <c r="O484" s="96" t="e">
        <f t="shared" si="9"/>
        <v>#DIV/0!</v>
      </c>
      <c r="P484" s="31"/>
      <c r="Q484" s="31"/>
      <c r="R484" s="31"/>
      <c r="S484" s="31"/>
    </row>
    <row r="485" spans="1:19" x14ac:dyDescent="0.3">
      <c r="A485" s="75"/>
      <c r="B485" s="75"/>
      <c r="C485" s="76"/>
      <c r="D485" s="75"/>
      <c r="E485" s="77"/>
      <c r="F485" s="77"/>
      <c r="G485" s="77"/>
      <c r="H485" s="77"/>
      <c r="I485" s="77"/>
      <c r="M485" s="94">
        <v>3482</v>
      </c>
      <c r="N485" s="99"/>
      <c r="O485" s="96" t="e">
        <f t="shared" si="9"/>
        <v>#DIV/0!</v>
      </c>
      <c r="P485" s="31"/>
      <c r="Q485" s="31"/>
      <c r="R485" s="31"/>
      <c r="S485" s="31"/>
    </row>
    <row r="486" spans="1:19" x14ac:dyDescent="0.3">
      <c r="A486" s="75"/>
      <c r="B486" s="75"/>
      <c r="C486" s="76"/>
      <c r="D486" s="75"/>
      <c r="E486" s="77"/>
      <c r="F486" s="77"/>
      <c r="G486" s="77"/>
      <c r="H486" s="77"/>
      <c r="I486" s="77"/>
      <c r="M486" s="94">
        <v>3483</v>
      </c>
      <c r="N486" s="99"/>
      <c r="O486" s="96" t="e">
        <f t="shared" si="9"/>
        <v>#DIV/0!</v>
      </c>
      <c r="P486" s="31"/>
      <c r="Q486" s="31"/>
      <c r="R486" s="31"/>
      <c r="S486" s="31"/>
    </row>
    <row r="487" spans="1:19" x14ac:dyDescent="0.3">
      <c r="A487" s="75"/>
      <c r="B487" s="75"/>
      <c r="C487" s="76"/>
      <c r="D487" s="75"/>
      <c r="E487" s="77"/>
      <c r="F487" s="77"/>
      <c r="G487" s="77"/>
      <c r="H487" s="77"/>
      <c r="I487" s="77"/>
      <c r="M487" s="94">
        <v>3484</v>
      </c>
      <c r="N487" s="99"/>
      <c r="O487" s="96" t="e">
        <f t="shared" si="9"/>
        <v>#DIV/0!</v>
      </c>
      <c r="P487" s="31"/>
      <c r="Q487" s="31"/>
      <c r="R487" s="31"/>
      <c r="S487" s="31"/>
    </row>
    <row r="488" spans="1:19" x14ac:dyDescent="0.3">
      <c r="A488" s="75"/>
      <c r="B488" s="75"/>
      <c r="C488" s="76"/>
      <c r="D488" s="75"/>
      <c r="E488" s="77"/>
      <c r="F488" s="77"/>
      <c r="G488" s="77"/>
      <c r="H488" s="77"/>
      <c r="I488" s="77"/>
      <c r="M488" s="94">
        <v>3485</v>
      </c>
      <c r="N488" s="99"/>
      <c r="O488" s="96" t="e">
        <f t="shared" si="9"/>
        <v>#DIV/0!</v>
      </c>
      <c r="P488" s="31"/>
      <c r="Q488" s="31"/>
      <c r="R488" s="31"/>
      <c r="S488" s="31"/>
    </row>
    <row r="489" spans="1:19" x14ac:dyDescent="0.3">
      <c r="A489" s="75"/>
      <c r="B489" s="75"/>
      <c r="C489" s="76"/>
      <c r="D489" s="75"/>
      <c r="E489" s="77"/>
      <c r="F489" s="77"/>
      <c r="G489" s="77"/>
      <c r="H489" s="77"/>
      <c r="I489" s="77"/>
      <c r="M489" s="94">
        <v>3486</v>
      </c>
      <c r="N489" s="99"/>
      <c r="O489" s="96" t="e">
        <f t="shared" si="9"/>
        <v>#DIV/0!</v>
      </c>
      <c r="P489" s="31"/>
      <c r="Q489" s="31"/>
      <c r="R489" s="31"/>
      <c r="S489" s="31"/>
    </row>
    <row r="490" spans="1:19" x14ac:dyDescent="0.3">
      <c r="A490" s="75"/>
      <c r="B490" s="75"/>
      <c r="C490" s="76"/>
      <c r="D490" s="75"/>
      <c r="E490" s="77"/>
      <c r="F490" s="77"/>
      <c r="G490" s="77"/>
      <c r="H490" s="77"/>
      <c r="I490" s="77"/>
      <c r="M490" s="94">
        <v>3487</v>
      </c>
      <c r="N490" s="99"/>
      <c r="O490" s="96" t="e">
        <f t="shared" si="9"/>
        <v>#DIV/0!</v>
      </c>
      <c r="P490" s="31"/>
      <c r="Q490" s="31"/>
      <c r="R490" s="31"/>
      <c r="S490" s="31"/>
    </row>
    <row r="491" spans="1:19" x14ac:dyDescent="0.3">
      <c r="A491" s="75"/>
      <c r="B491" s="75"/>
      <c r="C491" s="76"/>
      <c r="D491" s="75"/>
      <c r="E491" s="77"/>
      <c r="F491" s="77"/>
      <c r="G491" s="77"/>
      <c r="H491" s="77"/>
      <c r="I491" s="77"/>
      <c r="M491" s="94">
        <v>3488</v>
      </c>
      <c r="N491" s="99"/>
      <c r="O491" s="96" t="e">
        <f t="shared" si="9"/>
        <v>#DIV/0!</v>
      </c>
      <c r="P491" s="31"/>
      <c r="Q491" s="31"/>
      <c r="R491" s="31"/>
      <c r="S491" s="31"/>
    </row>
    <row r="492" spans="1:19" x14ac:dyDescent="0.3">
      <c r="A492" s="75"/>
      <c r="B492" s="75"/>
      <c r="C492" s="76"/>
      <c r="D492" s="75"/>
      <c r="E492" s="77"/>
      <c r="F492" s="77"/>
      <c r="G492" s="77"/>
      <c r="H492" s="77"/>
      <c r="I492" s="77"/>
      <c r="M492" s="94">
        <v>3489</v>
      </c>
      <c r="N492" s="99"/>
      <c r="O492" s="96" t="e">
        <f t="shared" si="9"/>
        <v>#DIV/0!</v>
      </c>
      <c r="P492" s="31"/>
      <c r="Q492" s="31"/>
      <c r="R492" s="31"/>
      <c r="S492" s="31"/>
    </row>
    <row r="493" spans="1:19" x14ac:dyDescent="0.3">
      <c r="A493" s="75"/>
      <c r="B493" s="75"/>
      <c r="C493" s="76"/>
      <c r="D493" s="75"/>
      <c r="E493" s="77"/>
      <c r="F493" s="77"/>
      <c r="G493" s="77"/>
      <c r="H493" s="77"/>
      <c r="I493" s="77"/>
      <c r="M493" s="94">
        <v>3490</v>
      </c>
      <c r="N493" s="99"/>
      <c r="O493" s="96" t="e">
        <f t="shared" si="9"/>
        <v>#DIV/0!</v>
      </c>
      <c r="P493" s="31"/>
      <c r="Q493" s="31"/>
      <c r="R493" s="31"/>
      <c r="S493" s="31"/>
    </row>
    <row r="494" spans="1:19" x14ac:dyDescent="0.3">
      <c r="A494" s="75"/>
      <c r="B494" s="75"/>
      <c r="C494" s="76"/>
      <c r="D494" s="75"/>
      <c r="E494" s="77"/>
      <c r="F494" s="77"/>
      <c r="G494" s="77"/>
      <c r="H494" s="77"/>
      <c r="I494" s="77"/>
      <c r="M494" s="94">
        <v>3491</v>
      </c>
      <c r="N494" s="99"/>
      <c r="O494" s="96" t="e">
        <f t="shared" si="9"/>
        <v>#DIV/0!</v>
      </c>
      <c r="P494" s="31"/>
      <c r="Q494" s="31"/>
      <c r="R494" s="31"/>
      <c r="S494" s="31"/>
    </row>
    <row r="495" spans="1:19" x14ac:dyDescent="0.3">
      <c r="A495" s="75"/>
      <c r="B495" s="75"/>
      <c r="C495" s="76"/>
      <c r="D495" s="75"/>
      <c r="E495" s="77"/>
      <c r="F495" s="77"/>
      <c r="G495" s="77"/>
      <c r="H495" s="77"/>
      <c r="I495" s="77"/>
      <c r="M495" s="94">
        <v>3492</v>
      </c>
      <c r="N495" s="99"/>
      <c r="O495" s="96" t="e">
        <f t="shared" si="9"/>
        <v>#DIV/0!</v>
      </c>
      <c r="P495" s="31"/>
      <c r="Q495" s="31"/>
      <c r="R495" s="31"/>
      <c r="S495" s="31"/>
    </row>
    <row r="496" spans="1:19" x14ac:dyDescent="0.3">
      <c r="A496" s="75"/>
      <c r="B496" s="75"/>
      <c r="C496" s="76"/>
      <c r="D496" s="75"/>
      <c r="E496" s="77"/>
      <c r="F496" s="77"/>
      <c r="G496" s="77"/>
      <c r="H496" s="77"/>
      <c r="I496" s="77"/>
      <c r="M496" s="94">
        <v>3493</v>
      </c>
      <c r="N496" s="99"/>
      <c r="O496" s="96" t="e">
        <f t="shared" si="9"/>
        <v>#DIV/0!</v>
      </c>
      <c r="P496" s="31"/>
      <c r="Q496" s="31"/>
      <c r="R496" s="31"/>
      <c r="S496" s="31"/>
    </row>
    <row r="497" spans="1:19" x14ac:dyDescent="0.3">
      <c r="A497" s="75"/>
      <c r="B497" s="75"/>
      <c r="C497" s="76"/>
      <c r="D497" s="75"/>
      <c r="E497" s="77"/>
      <c r="F497" s="77"/>
      <c r="G497" s="77"/>
      <c r="H497" s="77"/>
      <c r="I497" s="77"/>
      <c r="M497" s="94">
        <v>3494</v>
      </c>
      <c r="N497" s="99"/>
      <c r="O497" s="96" t="e">
        <f t="shared" si="9"/>
        <v>#DIV/0!</v>
      </c>
      <c r="P497" s="31"/>
      <c r="Q497" s="31"/>
      <c r="R497" s="31"/>
      <c r="S497" s="31"/>
    </row>
    <row r="498" spans="1:19" x14ac:dyDescent="0.3">
      <c r="A498" s="75"/>
      <c r="B498" s="75"/>
      <c r="C498" s="76"/>
      <c r="D498" s="75"/>
      <c r="E498" s="77"/>
      <c r="F498" s="77"/>
      <c r="G498" s="77"/>
      <c r="H498" s="77"/>
      <c r="I498" s="77"/>
      <c r="M498" s="94">
        <v>3495</v>
      </c>
      <c r="N498" s="99"/>
      <c r="O498" s="96" t="e">
        <f t="shared" si="9"/>
        <v>#DIV/0!</v>
      </c>
      <c r="P498" s="31"/>
      <c r="Q498" s="31"/>
      <c r="R498" s="31"/>
      <c r="S498" s="31"/>
    </row>
    <row r="499" spans="1:19" x14ac:dyDescent="0.3">
      <c r="A499" s="75"/>
      <c r="B499" s="75"/>
      <c r="C499" s="76"/>
      <c r="D499" s="75"/>
      <c r="E499" s="77"/>
      <c r="F499" s="77"/>
      <c r="G499" s="77"/>
      <c r="H499" s="77"/>
      <c r="I499" s="77"/>
      <c r="M499" s="94">
        <v>3496</v>
      </c>
      <c r="N499" s="99"/>
      <c r="O499" s="96" t="e">
        <f t="shared" si="9"/>
        <v>#DIV/0!</v>
      </c>
      <c r="P499" s="31"/>
      <c r="Q499" s="31"/>
      <c r="R499" s="31"/>
      <c r="S499" s="31"/>
    </row>
    <row r="500" spans="1:19" x14ac:dyDescent="0.3">
      <c r="A500" s="75"/>
      <c r="B500" s="75"/>
      <c r="C500" s="76"/>
      <c r="D500" s="75"/>
      <c r="E500" s="77"/>
      <c r="F500" s="77"/>
      <c r="G500" s="77"/>
      <c r="H500" s="77"/>
      <c r="I500" s="77"/>
      <c r="M500" s="94">
        <v>3497</v>
      </c>
      <c r="N500" s="99"/>
      <c r="O500" s="96" t="e">
        <f t="shared" si="9"/>
        <v>#DIV/0!</v>
      </c>
      <c r="P500" s="31"/>
      <c r="Q500" s="31"/>
      <c r="R500" s="31"/>
      <c r="S500" s="31"/>
    </row>
    <row r="501" spans="1:19" x14ac:dyDescent="0.3">
      <c r="A501" s="75"/>
      <c r="B501" s="75"/>
      <c r="C501" s="76"/>
      <c r="D501" s="75"/>
      <c r="E501" s="77"/>
      <c r="F501" s="77"/>
      <c r="G501" s="77"/>
      <c r="H501" s="77"/>
      <c r="I501" s="77"/>
      <c r="M501" s="94">
        <v>3498</v>
      </c>
      <c r="N501" s="99"/>
      <c r="O501" s="96" t="e">
        <f t="shared" si="9"/>
        <v>#DIV/0!</v>
      </c>
      <c r="P501" s="31"/>
      <c r="Q501" s="31"/>
      <c r="R501" s="31"/>
      <c r="S501" s="31"/>
    </row>
    <row r="502" spans="1:19" x14ac:dyDescent="0.3">
      <c r="A502" s="75"/>
      <c r="B502" s="75"/>
      <c r="C502" s="76"/>
      <c r="D502" s="75"/>
      <c r="E502" s="77"/>
      <c r="F502" s="77"/>
      <c r="G502" s="77"/>
      <c r="H502" s="77"/>
      <c r="I502" s="77"/>
      <c r="M502" s="94">
        <v>3499</v>
      </c>
      <c r="N502" s="99"/>
      <c r="O502" s="96" t="e">
        <f t="shared" si="9"/>
        <v>#DIV/0!</v>
      </c>
      <c r="P502" s="31"/>
      <c r="Q502" s="31"/>
      <c r="R502" s="31"/>
      <c r="S502" s="31"/>
    </row>
    <row r="503" spans="1:19" x14ac:dyDescent="0.3">
      <c r="A503" s="75"/>
      <c r="B503" s="75"/>
      <c r="C503" s="76"/>
      <c r="D503" s="75"/>
      <c r="E503" s="77"/>
      <c r="F503" s="77"/>
      <c r="G503" s="77"/>
      <c r="H503" s="77"/>
      <c r="I503" s="77"/>
      <c r="M503" s="94">
        <v>3500</v>
      </c>
      <c r="N503" s="99"/>
      <c r="O503" s="96" t="e">
        <f t="shared" si="9"/>
        <v>#DIV/0!</v>
      </c>
      <c r="P503" s="31"/>
      <c r="Q503" s="31"/>
      <c r="R503" s="31"/>
      <c r="S503" s="103"/>
    </row>
    <row r="504" spans="1:19" x14ac:dyDescent="0.3">
      <c r="A504" s="75"/>
      <c r="B504" s="75"/>
      <c r="C504" s="76"/>
      <c r="D504" s="75"/>
      <c r="E504" s="77"/>
      <c r="F504" s="77"/>
      <c r="G504" s="77"/>
      <c r="H504" s="77"/>
      <c r="I504" s="77"/>
    </row>
    <row r="505" spans="1:19" x14ac:dyDescent="0.3">
      <c r="A505" s="75"/>
      <c r="B505" s="75"/>
      <c r="C505" s="76"/>
      <c r="D505" s="75"/>
      <c r="E505" s="77"/>
      <c r="F505" s="77"/>
      <c r="G505" s="77"/>
      <c r="H505" s="77"/>
      <c r="I505" s="77"/>
    </row>
    <row r="506" spans="1:19" x14ac:dyDescent="0.3">
      <c r="A506" s="75"/>
      <c r="B506" s="75"/>
      <c r="C506" s="76"/>
      <c r="D506" s="75"/>
      <c r="E506" s="77"/>
      <c r="F506" s="77"/>
      <c r="G506" s="77"/>
      <c r="H506" s="77"/>
      <c r="I506" s="77"/>
    </row>
    <row r="507" spans="1:19" x14ac:dyDescent="0.3">
      <c r="A507" s="75"/>
      <c r="B507" s="75"/>
      <c r="C507" s="76"/>
      <c r="D507" s="75"/>
      <c r="E507" s="77"/>
      <c r="F507" s="77"/>
      <c r="G507" s="77"/>
      <c r="H507" s="77"/>
      <c r="I507" s="77"/>
    </row>
    <row r="508" spans="1:19" x14ac:dyDescent="0.3">
      <c r="A508" s="75"/>
      <c r="B508" s="75"/>
      <c r="C508" s="76"/>
      <c r="D508" s="75"/>
      <c r="E508" s="77"/>
      <c r="F508" s="77"/>
      <c r="G508" s="77"/>
      <c r="H508" s="77"/>
      <c r="I508" s="77"/>
    </row>
    <row r="509" spans="1:19" x14ac:dyDescent="0.3">
      <c r="A509" s="75"/>
      <c r="B509" s="75"/>
      <c r="C509" s="76"/>
      <c r="D509" s="75"/>
      <c r="E509" s="77"/>
      <c r="F509" s="77"/>
      <c r="G509" s="77"/>
      <c r="H509" s="77"/>
      <c r="I509" s="77"/>
    </row>
    <row r="510" spans="1:19" x14ac:dyDescent="0.3">
      <c r="A510" s="75"/>
      <c r="B510" s="75"/>
      <c r="C510" s="76"/>
      <c r="D510" s="75"/>
      <c r="E510" s="77"/>
      <c r="F510" s="77"/>
      <c r="G510" s="77"/>
      <c r="H510" s="77"/>
      <c r="I510" s="77"/>
    </row>
    <row r="511" spans="1:19" x14ac:dyDescent="0.3">
      <c r="A511" s="75"/>
      <c r="B511" s="75"/>
      <c r="C511" s="76"/>
      <c r="D511" s="75"/>
      <c r="E511" s="77"/>
      <c r="F511" s="77"/>
      <c r="G511" s="77"/>
      <c r="H511" s="77"/>
      <c r="I511" s="77"/>
    </row>
    <row r="512" spans="1:19" x14ac:dyDescent="0.3">
      <c r="A512" s="75"/>
      <c r="B512" s="75"/>
      <c r="C512" s="76"/>
      <c r="D512" s="75"/>
      <c r="E512" s="77"/>
      <c r="F512" s="77"/>
      <c r="G512" s="77"/>
      <c r="H512" s="77"/>
      <c r="I512" s="77"/>
    </row>
    <row r="513" spans="1:9" x14ac:dyDescent="0.3">
      <c r="A513" s="75"/>
      <c r="B513" s="75"/>
      <c r="C513" s="76"/>
      <c r="D513" s="75"/>
      <c r="E513" s="77"/>
      <c r="F513" s="77"/>
      <c r="G513" s="77"/>
      <c r="H513" s="77"/>
      <c r="I513" s="77"/>
    </row>
    <row r="514" spans="1:9" x14ac:dyDescent="0.3">
      <c r="A514" s="75"/>
      <c r="B514" s="75"/>
      <c r="C514" s="76"/>
      <c r="D514" s="75"/>
      <c r="E514" s="77"/>
      <c r="F514" s="77"/>
      <c r="G514" s="77"/>
      <c r="H514" s="77"/>
      <c r="I514" s="77"/>
    </row>
    <row r="515" spans="1:9" x14ac:dyDescent="0.3">
      <c r="A515" s="75"/>
      <c r="B515" s="75"/>
      <c r="C515" s="76"/>
      <c r="D515" s="75"/>
      <c r="E515" s="77"/>
      <c r="F515" s="77"/>
      <c r="G515" s="77"/>
      <c r="H515" s="77"/>
      <c r="I515" s="77"/>
    </row>
    <row r="516" spans="1:9" x14ac:dyDescent="0.3">
      <c r="A516" s="75"/>
      <c r="B516" s="75"/>
      <c r="C516" s="76"/>
      <c r="D516" s="75"/>
      <c r="E516" s="77"/>
      <c r="F516" s="77"/>
      <c r="G516" s="77"/>
      <c r="H516" s="77"/>
      <c r="I516" s="77"/>
    </row>
    <row r="517" spans="1:9" x14ac:dyDescent="0.3">
      <c r="A517" s="75"/>
      <c r="B517" s="75"/>
      <c r="C517" s="76"/>
      <c r="D517" s="75"/>
      <c r="E517" s="77"/>
      <c r="F517" s="77"/>
      <c r="G517" s="77"/>
      <c r="H517" s="77"/>
      <c r="I517" s="77"/>
    </row>
    <row r="518" spans="1:9" x14ac:dyDescent="0.3">
      <c r="A518" s="75"/>
      <c r="B518" s="75"/>
      <c r="C518" s="76"/>
      <c r="D518" s="75"/>
      <c r="E518" s="77"/>
      <c r="F518" s="77"/>
      <c r="G518" s="77"/>
      <c r="H518" s="77"/>
      <c r="I518" s="77"/>
    </row>
    <row r="519" spans="1:9" x14ac:dyDescent="0.3">
      <c r="A519" s="75"/>
      <c r="B519" s="75"/>
      <c r="C519" s="76"/>
      <c r="D519" s="75"/>
      <c r="E519" s="77"/>
      <c r="F519" s="77"/>
      <c r="G519" s="77"/>
      <c r="H519" s="77"/>
      <c r="I519" s="77"/>
    </row>
    <row r="520" spans="1:9" x14ac:dyDescent="0.3">
      <c r="A520" s="75"/>
      <c r="B520" s="75"/>
      <c r="C520" s="76"/>
      <c r="D520" s="75"/>
      <c r="E520" s="77"/>
      <c r="F520" s="77"/>
      <c r="G520" s="77"/>
      <c r="H520" s="77"/>
      <c r="I520" s="77"/>
    </row>
    <row r="521" spans="1:9" x14ac:dyDescent="0.3">
      <c r="A521" s="75"/>
      <c r="B521" s="75"/>
      <c r="C521" s="76"/>
      <c r="D521" s="75"/>
      <c r="E521" s="77"/>
      <c r="F521" s="77"/>
      <c r="G521" s="77"/>
      <c r="H521" s="77"/>
      <c r="I521" s="77"/>
    </row>
    <row r="522" spans="1:9" x14ac:dyDescent="0.3">
      <c r="A522" s="75"/>
      <c r="B522" s="75"/>
      <c r="C522" s="76"/>
      <c r="D522" s="75"/>
      <c r="E522" s="77"/>
      <c r="F522" s="77"/>
      <c r="G522" s="77"/>
      <c r="H522" s="77"/>
      <c r="I522" s="77"/>
    </row>
    <row r="523" spans="1:9" x14ac:dyDescent="0.3">
      <c r="A523" s="75"/>
      <c r="B523" s="75"/>
      <c r="C523" s="76"/>
      <c r="D523" s="75"/>
      <c r="E523" s="77"/>
      <c r="F523" s="77"/>
      <c r="G523" s="77"/>
      <c r="H523" s="77"/>
      <c r="I523" s="77"/>
    </row>
    <row r="524" spans="1:9" x14ac:dyDescent="0.3">
      <c r="A524" s="75"/>
      <c r="B524" s="75"/>
      <c r="C524" s="76"/>
      <c r="D524" s="75"/>
      <c r="E524" s="77"/>
      <c r="F524" s="77"/>
      <c r="G524" s="77"/>
      <c r="H524" s="77"/>
      <c r="I524" s="77"/>
    </row>
    <row r="525" spans="1:9" x14ac:dyDescent="0.3">
      <c r="A525" s="75"/>
      <c r="B525" s="75"/>
      <c r="C525" s="76"/>
      <c r="D525" s="75"/>
      <c r="E525" s="77"/>
      <c r="F525" s="77"/>
      <c r="G525" s="77"/>
      <c r="H525" s="77"/>
      <c r="I525" s="77"/>
    </row>
    <row r="526" spans="1:9" x14ac:dyDescent="0.3">
      <c r="A526" s="75"/>
      <c r="B526" s="75"/>
      <c r="C526" s="76"/>
      <c r="D526" s="75"/>
      <c r="E526" s="77"/>
      <c r="F526" s="77"/>
      <c r="G526" s="77"/>
      <c r="H526" s="77"/>
      <c r="I526" s="77"/>
    </row>
    <row r="527" spans="1:9" x14ac:dyDescent="0.3">
      <c r="A527" s="75"/>
      <c r="B527" s="75"/>
      <c r="C527" s="76"/>
      <c r="D527" s="75"/>
      <c r="E527" s="77"/>
      <c r="F527" s="77"/>
      <c r="G527" s="77"/>
      <c r="H527" s="77"/>
      <c r="I527" s="77"/>
    </row>
    <row r="528" spans="1:9" x14ac:dyDescent="0.3">
      <c r="A528" s="75"/>
      <c r="B528" s="75"/>
      <c r="C528" s="76"/>
      <c r="D528" s="75"/>
      <c r="E528" s="77"/>
      <c r="F528" s="77"/>
      <c r="G528" s="77"/>
      <c r="H528" s="77"/>
      <c r="I528" s="77"/>
    </row>
    <row r="529" spans="1:9" x14ac:dyDescent="0.3">
      <c r="A529" s="75"/>
      <c r="B529" s="75"/>
      <c r="C529" s="76"/>
      <c r="D529" s="75"/>
      <c r="E529" s="77"/>
      <c r="F529" s="77"/>
      <c r="G529" s="77"/>
      <c r="H529" s="77"/>
      <c r="I529" s="77"/>
    </row>
    <row r="530" spans="1:9" x14ac:dyDescent="0.3">
      <c r="A530" s="75"/>
      <c r="B530" s="75"/>
      <c r="C530" s="76"/>
      <c r="D530" s="75"/>
      <c r="E530" s="77"/>
      <c r="F530" s="77"/>
      <c r="G530" s="77"/>
      <c r="H530" s="77"/>
      <c r="I530" s="77"/>
    </row>
    <row r="531" spans="1:9" x14ac:dyDescent="0.3">
      <c r="A531" s="75"/>
      <c r="B531" s="75"/>
      <c r="C531" s="76"/>
      <c r="D531" s="75"/>
      <c r="E531" s="77"/>
      <c r="F531" s="77"/>
      <c r="G531" s="77"/>
      <c r="H531" s="77"/>
      <c r="I531" s="77"/>
    </row>
    <row r="532" spans="1:9" x14ac:dyDescent="0.3">
      <c r="A532" s="75"/>
      <c r="B532" s="75"/>
      <c r="C532" s="76"/>
      <c r="D532" s="75"/>
      <c r="E532" s="77"/>
      <c r="F532" s="77"/>
      <c r="G532" s="77"/>
      <c r="H532" s="77"/>
      <c r="I532" s="77"/>
    </row>
    <row r="533" spans="1:9" x14ac:dyDescent="0.3">
      <c r="A533" s="75"/>
      <c r="B533" s="75"/>
      <c r="C533" s="76"/>
      <c r="D533" s="75"/>
      <c r="E533" s="77"/>
      <c r="F533" s="77"/>
      <c r="G533" s="77"/>
      <c r="H533" s="77"/>
      <c r="I533" s="77"/>
    </row>
    <row r="534" spans="1:9" x14ac:dyDescent="0.3">
      <c r="A534" s="75"/>
      <c r="B534" s="75"/>
      <c r="C534" s="76"/>
      <c r="D534" s="75"/>
      <c r="E534" s="77"/>
      <c r="F534" s="77"/>
      <c r="G534" s="77"/>
      <c r="H534" s="77"/>
      <c r="I534" s="77"/>
    </row>
    <row r="535" spans="1:9" x14ac:dyDescent="0.3">
      <c r="A535" s="75"/>
      <c r="B535" s="75"/>
      <c r="C535" s="76"/>
      <c r="D535" s="75"/>
      <c r="E535" s="77"/>
      <c r="F535" s="77"/>
      <c r="G535" s="77"/>
      <c r="H535" s="77"/>
      <c r="I535" s="77"/>
    </row>
    <row r="536" spans="1:9" x14ac:dyDescent="0.3">
      <c r="A536" s="75"/>
      <c r="B536" s="75"/>
      <c r="C536" s="76"/>
      <c r="D536" s="75"/>
      <c r="E536" s="77"/>
      <c r="F536" s="77"/>
      <c r="G536" s="77"/>
      <c r="H536" s="77"/>
      <c r="I536" s="77"/>
    </row>
    <row r="537" spans="1:9" x14ac:dyDescent="0.3">
      <c r="A537" s="75"/>
      <c r="B537" s="75"/>
      <c r="C537" s="76"/>
      <c r="D537" s="75"/>
      <c r="E537" s="77"/>
      <c r="F537" s="77"/>
      <c r="G537" s="77"/>
      <c r="H537" s="77"/>
      <c r="I537" s="77"/>
    </row>
    <row r="538" spans="1:9" x14ac:dyDescent="0.3">
      <c r="A538" s="75"/>
      <c r="B538" s="75"/>
      <c r="C538" s="76"/>
      <c r="D538" s="75"/>
      <c r="E538" s="77"/>
      <c r="F538" s="77"/>
      <c r="G538" s="77"/>
      <c r="H538" s="77"/>
      <c r="I538" s="77"/>
    </row>
    <row r="539" spans="1:9" x14ac:dyDescent="0.3">
      <c r="A539" s="75"/>
      <c r="B539" s="75"/>
      <c r="C539" s="76"/>
      <c r="D539" s="75"/>
      <c r="E539" s="77"/>
      <c r="F539" s="77"/>
      <c r="G539" s="77"/>
      <c r="H539" s="77"/>
      <c r="I539" s="77"/>
    </row>
    <row r="540" spans="1:9" x14ac:dyDescent="0.3">
      <c r="A540" s="75"/>
      <c r="B540" s="75"/>
      <c r="C540" s="76"/>
      <c r="D540" s="75"/>
      <c r="E540" s="77"/>
      <c r="F540" s="77"/>
      <c r="G540" s="77"/>
      <c r="H540" s="77"/>
      <c r="I540" s="77"/>
    </row>
    <row r="541" spans="1:9" x14ac:dyDescent="0.3">
      <c r="A541" s="75"/>
      <c r="B541" s="75"/>
      <c r="C541" s="76"/>
      <c r="D541" s="75"/>
      <c r="E541" s="77"/>
      <c r="F541" s="77"/>
      <c r="G541" s="77"/>
      <c r="H541" s="77"/>
      <c r="I541" s="77"/>
    </row>
    <row r="542" spans="1:9" x14ac:dyDescent="0.3">
      <c r="A542" s="75"/>
      <c r="B542" s="75"/>
      <c r="C542" s="76"/>
      <c r="D542" s="75"/>
      <c r="E542" s="77"/>
      <c r="F542" s="77"/>
      <c r="G542" s="77"/>
      <c r="H542" s="77"/>
      <c r="I542" s="77"/>
    </row>
    <row r="543" spans="1:9" x14ac:dyDescent="0.3">
      <c r="A543" s="75"/>
      <c r="B543" s="75"/>
      <c r="C543" s="76"/>
      <c r="D543" s="75"/>
      <c r="E543" s="77"/>
      <c r="F543" s="77"/>
      <c r="G543" s="77"/>
      <c r="H543" s="77"/>
      <c r="I543" s="77"/>
    </row>
    <row r="544" spans="1:9" x14ac:dyDescent="0.3">
      <c r="A544" s="75"/>
      <c r="B544" s="75"/>
      <c r="C544" s="76"/>
      <c r="D544" s="75"/>
      <c r="E544" s="77"/>
      <c r="F544" s="77"/>
      <c r="G544" s="77"/>
      <c r="H544" s="77"/>
      <c r="I544" s="77"/>
    </row>
    <row r="545" spans="1:9" x14ac:dyDescent="0.3">
      <c r="A545" s="75"/>
      <c r="B545" s="75"/>
      <c r="C545" s="76"/>
      <c r="D545" s="75"/>
      <c r="E545" s="77"/>
      <c r="F545" s="77"/>
      <c r="G545" s="77"/>
      <c r="H545" s="77"/>
      <c r="I545" s="77"/>
    </row>
    <row r="546" spans="1:9" x14ac:dyDescent="0.3">
      <c r="A546" s="75"/>
      <c r="B546" s="75"/>
      <c r="C546" s="76"/>
      <c r="D546" s="75"/>
      <c r="E546" s="77"/>
      <c r="F546" s="77"/>
      <c r="G546" s="77"/>
      <c r="H546" s="77"/>
      <c r="I546" s="77"/>
    </row>
    <row r="547" spans="1:9" x14ac:dyDescent="0.3">
      <c r="A547" s="75"/>
      <c r="B547" s="75"/>
      <c r="C547" s="76"/>
      <c r="D547" s="75"/>
      <c r="E547" s="77"/>
      <c r="F547" s="77"/>
      <c r="G547" s="77"/>
      <c r="H547" s="77"/>
      <c r="I547" s="77"/>
    </row>
    <row r="548" spans="1:9" x14ac:dyDescent="0.3">
      <c r="A548" s="75"/>
      <c r="B548" s="75"/>
      <c r="C548" s="76"/>
      <c r="D548" s="75"/>
      <c r="E548" s="77"/>
      <c r="F548" s="77"/>
      <c r="G548" s="77"/>
      <c r="H548" s="77"/>
      <c r="I548" s="77"/>
    </row>
    <row r="549" spans="1:9" x14ac:dyDescent="0.3">
      <c r="A549" s="75"/>
      <c r="B549" s="75"/>
      <c r="C549" s="76"/>
      <c r="D549" s="75"/>
      <c r="E549" s="77"/>
      <c r="F549" s="77"/>
      <c r="G549" s="77"/>
      <c r="H549" s="77"/>
      <c r="I549" s="77"/>
    </row>
    <row r="550" spans="1:9" x14ac:dyDescent="0.3">
      <c r="A550" s="75"/>
      <c r="B550" s="75"/>
      <c r="C550" s="76"/>
      <c r="D550" s="75"/>
      <c r="E550" s="77"/>
      <c r="F550" s="77"/>
      <c r="G550" s="77"/>
      <c r="H550" s="77"/>
      <c r="I550" s="77"/>
    </row>
    <row r="551" spans="1:9" x14ac:dyDescent="0.3">
      <c r="A551" s="75"/>
      <c r="B551" s="75"/>
      <c r="C551" s="76"/>
      <c r="D551" s="75"/>
      <c r="E551" s="77"/>
      <c r="F551" s="77"/>
      <c r="G551" s="77"/>
      <c r="H551" s="77"/>
      <c r="I551" s="77"/>
    </row>
    <row r="552" spans="1:9" x14ac:dyDescent="0.3">
      <c r="A552" s="75"/>
      <c r="B552" s="75"/>
      <c r="C552" s="76"/>
      <c r="D552" s="75"/>
      <c r="E552" s="77"/>
      <c r="F552" s="77"/>
      <c r="G552" s="77"/>
      <c r="H552" s="77"/>
      <c r="I552" s="77"/>
    </row>
    <row r="553" spans="1:9" x14ac:dyDescent="0.3">
      <c r="A553" s="75"/>
      <c r="B553" s="75"/>
      <c r="C553" s="76"/>
      <c r="D553" s="75"/>
      <c r="E553" s="77"/>
      <c r="F553" s="77"/>
      <c r="G553" s="77"/>
      <c r="H553" s="77"/>
      <c r="I553" s="77"/>
    </row>
    <row r="554" spans="1:9" x14ac:dyDescent="0.3">
      <c r="A554" s="75"/>
      <c r="B554" s="75"/>
      <c r="C554" s="76"/>
      <c r="D554" s="75"/>
      <c r="E554" s="77"/>
      <c r="F554" s="77"/>
      <c r="G554" s="77"/>
      <c r="H554" s="77"/>
      <c r="I554" s="77"/>
    </row>
    <row r="555" spans="1:9" x14ac:dyDescent="0.3">
      <c r="A555" s="75"/>
      <c r="B555" s="75"/>
      <c r="C555" s="76"/>
      <c r="D555" s="75"/>
      <c r="E555" s="77"/>
      <c r="F555" s="77"/>
      <c r="G555" s="77"/>
      <c r="H555" s="77"/>
      <c r="I555" s="77"/>
    </row>
    <row r="556" spans="1:9" x14ac:dyDescent="0.3">
      <c r="A556" s="75"/>
      <c r="B556" s="75"/>
      <c r="C556" s="76"/>
      <c r="D556" s="75"/>
      <c r="E556" s="77"/>
      <c r="F556" s="77"/>
      <c r="G556" s="77"/>
      <c r="H556" s="77"/>
      <c r="I556" s="77"/>
    </row>
    <row r="557" spans="1:9" x14ac:dyDescent="0.3">
      <c r="A557" s="75"/>
      <c r="B557" s="75"/>
      <c r="C557" s="76"/>
      <c r="D557" s="75"/>
      <c r="E557" s="77"/>
      <c r="F557" s="77"/>
      <c r="G557" s="77"/>
      <c r="H557" s="77"/>
      <c r="I557" s="77"/>
    </row>
    <row r="558" spans="1:9" x14ac:dyDescent="0.3">
      <c r="A558" s="75"/>
      <c r="B558" s="75"/>
      <c r="C558" s="76"/>
      <c r="D558" s="75"/>
      <c r="E558" s="77"/>
      <c r="F558" s="77"/>
      <c r="G558" s="77"/>
      <c r="H558" s="77"/>
      <c r="I558" s="77"/>
    </row>
    <row r="559" spans="1:9" x14ac:dyDescent="0.3">
      <c r="A559" s="75"/>
      <c r="B559" s="75"/>
      <c r="C559" s="76"/>
      <c r="D559" s="75"/>
      <c r="E559" s="77"/>
      <c r="F559" s="77"/>
      <c r="G559" s="77"/>
      <c r="H559" s="77"/>
      <c r="I559" s="77"/>
    </row>
    <row r="560" spans="1:9" x14ac:dyDescent="0.3">
      <c r="A560" s="75"/>
      <c r="B560" s="75"/>
      <c r="C560" s="76"/>
      <c r="D560" s="75"/>
      <c r="E560" s="77"/>
      <c r="F560" s="77"/>
      <c r="G560" s="77"/>
      <c r="H560" s="77"/>
      <c r="I560" s="77"/>
    </row>
    <row r="561" spans="1:9" x14ac:dyDescent="0.3">
      <c r="A561" s="75"/>
      <c r="B561" s="75"/>
      <c r="C561" s="76"/>
      <c r="D561" s="75"/>
      <c r="E561" s="77"/>
      <c r="F561" s="77"/>
      <c r="G561" s="77"/>
      <c r="H561" s="77"/>
      <c r="I561" s="77"/>
    </row>
    <row r="562" spans="1:9" x14ac:dyDescent="0.3">
      <c r="A562" s="75"/>
      <c r="B562" s="75"/>
      <c r="C562" s="76"/>
      <c r="D562" s="75"/>
      <c r="E562" s="77"/>
      <c r="F562" s="77"/>
      <c r="G562" s="77"/>
      <c r="H562" s="77"/>
      <c r="I562" s="77"/>
    </row>
    <row r="563" spans="1:9" x14ac:dyDescent="0.3">
      <c r="A563" s="75"/>
      <c r="B563" s="75"/>
      <c r="C563" s="76"/>
      <c r="D563" s="75"/>
      <c r="E563" s="77"/>
      <c r="F563" s="77"/>
      <c r="G563" s="77"/>
      <c r="H563" s="77"/>
      <c r="I563" s="77"/>
    </row>
    <row r="564" spans="1:9" x14ac:dyDescent="0.3">
      <c r="A564" s="75"/>
      <c r="B564" s="75"/>
      <c r="C564" s="76"/>
      <c r="D564" s="75"/>
      <c r="E564" s="77"/>
      <c r="F564" s="77"/>
      <c r="G564" s="77"/>
      <c r="H564" s="77"/>
      <c r="I564" s="77"/>
    </row>
    <row r="565" spans="1:9" x14ac:dyDescent="0.3">
      <c r="A565" s="75"/>
      <c r="B565" s="75"/>
      <c r="C565" s="76"/>
      <c r="D565" s="75"/>
      <c r="E565" s="77"/>
      <c r="F565" s="77"/>
      <c r="G565" s="77"/>
      <c r="H565" s="77"/>
      <c r="I565" s="77"/>
    </row>
    <row r="566" spans="1:9" x14ac:dyDescent="0.3">
      <c r="A566" s="75"/>
      <c r="B566" s="75"/>
      <c r="C566" s="76"/>
      <c r="D566" s="75"/>
      <c r="E566" s="77"/>
      <c r="F566" s="77"/>
      <c r="G566" s="77"/>
      <c r="H566" s="77"/>
      <c r="I566" s="77"/>
    </row>
    <row r="567" spans="1:9" x14ac:dyDescent="0.3">
      <c r="A567" s="75"/>
      <c r="B567" s="75"/>
      <c r="C567" s="76"/>
      <c r="D567" s="75"/>
      <c r="E567" s="77"/>
      <c r="F567" s="77"/>
      <c r="G567" s="77"/>
      <c r="H567" s="77"/>
      <c r="I567" s="77"/>
    </row>
    <row r="568" spans="1:9" x14ac:dyDescent="0.3">
      <c r="A568" s="75"/>
      <c r="B568" s="75"/>
      <c r="C568" s="76"/>
      <c r="D568" s="75"/>
      <c r="E568" s="77"/>
      <c r="F568" s="77"/>
      <c r="G568" s="77"/>
      <c r="H568" s="77"/>
      <c r="I568" s="77"/>
    </row>
    <row r="569" spans="1:9" x14ac:dyDescent="0.3">
      <c r="A569" s="75"/>
      <c r="B569" s="75"/>
      <c r="C569" s="76"/>
      <c r="D569" s="75"/>
      <c r="E569" s="77"/>
      <c r="F569" s="77"/>
      <c r="G569" s="77"/>
      <c r="H569" s="77"/>
      <c r="I569" s="77"/>
    </row>
    <row r="570" spans="1:9" x14ac:dyDescent="0.3">
      <c r="A570" s="75"/>
      <c r="B570" s="75"/>
      <c r="C570" s="76"/>
      <c r="D570" s="75"/>
      <c r="E570" s="77"/>
      <c r="F570" s="77"/>
      <c r="G570" s="77"/>
      <c r="H570" s="77"/>
      <c r="I570" s="77"/>
    </row>
    <row r="571" spans="1:9" x14ac:dyDescent="0.3">
      <c r="A571" s="75"/>
      <c r="B571" s="75"/>
      <c r="C571" s="76"/>
      <c r="D571" s="75"/>
      <c r="E571" s="77"/>
      <c r="F571" s="77"/>
      <c r="G571" s="77"/>
      <c r="H571" s="77"/>
      <c r="I571" s="77"/>
    </row>
    <row r="572" spans="1:9" x14ac:dyDescent="0.3">
      <c r="A572" s="75"/>
      <c r="B572" s="75"/>
      <c r="C572" s="76"/>
      <c r="D572" s="75"/>
      <c r="E572" s="77"/>
      <c r="F572" s="77"/>
      <c r="G572" s="77"/>
      <c r="H572" s="77"/>
      <c r="I572" s="77"/>
    </row>
    <row r="573" spans="1:9" x14ac:dyDescent="0.3">
      <c r="A573" s="75"/>
      <c r="B573" s="75"/>
      <c r="C573" s="76"/>
      <c r="D573" s="75"/>
      <c r="E573" s="77"/>
      <c r="F573" s="77"/>
      <c r="G573" s="77"/>
      <c r="H573" s="77"/>
      <c r="I573" s="77"/>
    </row>
    <row r="574" spans="1:9" x14ac:dyDescent="0.3">
      <c r="A574" s="75"/>
      <c r="B574" s="75"/>
      <c r="C574" s="76"/>
      <c r="D574" s="75"/>
      <c r="E574" s="77"/>
      <c r="F574" s="77"/>
      <c r="G574" s="77"/>
      <c r="H574" s="77"/>
      <c r="I574" s="77"/>
    </row>
    <row r="575" spans="1:9" x14ac:dyDescent="0.3">
      <c r="A575" s="75"/>
      <c r="B575" s="75"/>
      <c r="C575" s="76"/>
      <c r="D575" s="75"/>
      <c r="E575" s="77"/>
      <c r="F575" s="77"/>
      <c r="G575" s="77"/>
      <c r="H575" s="77"/>
      <c r="I575" s="77"/>
    </row>
    <row r="576" spans="1:9" x14ac:dyDescent="0.3">
      <c r="A576" s="75"/>
      <c r="B576" s="75"/>
      <c r="C576" s="76"/>
      <c r="D576" s="75"/>
      <c r="E576" s="77"/>
      <c r="F576" s="77"/>
      <c r="G576" s="77"/>
      <c r="H576" s="77"/>
      <c r="I576" s="77"/>
    </row>
    <row r="577" spans="1:9" x14ac:dyDescent="0.3">
      <c r="A577" s="75"/>
      <c r="B577" s="75"/>
      <c r="C577" s="76"/>
      <c r="D577" s="75"/>
      <c r="E577" s="77"/>
      <c r="F577" s="77"/>
      <c r="G577" s="77"/>
      <c r="H577" s="77"/>
      <c r="I577" s="77"/>
    </row>
    <row r="578" spans="1:9" x14ac:dyDescent="0.3">
      <c r="A578" s="75"/>
      <c r="B578" s="75"/>
      <c r="C578" s="76"/>
      <c r="D578" s="75"/>
      <c r="E578" s="77"/>
      <c r="F578" s="77"/>
      <c r="G578" s="77"/>
      <c r="H578" s="77"/>
      <c r="I578" s="77"/>
    </row>
    <row r="579" spans="1:9" x14ac:dyDescent="0.3">
      <c r="A579" s="75"/>
      <c r="B579" s="75"/>
      <c r="C579" s="76"/>
      <c r="D579" s="75"/>
      <c r="E579" s="77"/>
      <c r="F579" s="77"/>
      <c r="G579" s="77"/>
      <c r="H579" s="77"/>
      <c r="I579" s="77"/>
    </row>
    <row r="580" spans="1:9" x14ac:dyDescent="0.3">
      <c r="A580" s="75"/>
      <c r="B580" s="75"/>
      <c r="C580" s="76"/>
      <c r="D580" s="75"/>
      <c r="E580" s="77"/>
      <c r="F580" s="77"/>
      <c r="G580" s="77"/>
      <c r="H580" s="77"/>
      <c r="I580" s="77"/>
    </row>
    <row r="581" spans="1:9" x14ac:dyDescent="0.3">
      <c r="A581" s="75"/>
      <c r="B581" s="75"/>
      <c r="C581" s="76"/>
      <c r="D581" s="75"/>
      <c r="E581" s="77"/>
      <c r="F581" s="77"/>
      <c r="G581" s="77"/>
      <c r="H581" s="77"/>
      <c r="I581" s="77"/>
    </row>
    <row r="582" spans="1:9" x14ac:dyDescent="0.3">
      <c r="A582" s="75"/>
      <c r="B582" s="75"/>
      <c r="C582" s="76"/>
      <c r="D582" s="75"/>
      <c r="E582" s="77"/>
      <c r="F582" s="77"/>
      <c r="G582" s="77"/>
      <c r="H582" s="77"/>
      <c r="I582" s="77"/>
    </row>
    <row r="583" spans="1:9" x14ac:dyDescent="0.3">
      <c r="A583" s="75"/>
      <c r="B583" s="75"/>
      <c r="C583" s="76"/>
      <c r="D583" s="75"/>
      <c r="E583" s="77"/>
      <c r="F583" s="77"/>
      <c r="G583" s="77"/>
      <c r="H583" s="77"/>
      <c r="I583" s="77"/>
    </row>
    <row r="584" spans="1:9" x14ac:dyDescent="0.3">
      <c r="A584" s="75"/>
      <c r="B584" s="75"/>
      <c r="C584" s="76"/>
      <c r="D584" s="75"/>
      <c r="E584" s="77"/>
      <c r="F584" s="77"/>
      <c r="G584" s="77"/>
      <c r="H584" s="77"/>
      <c r="I584" s="77"/>
    </row>
    <row r="585" spans="1:9" x14ac:dyDescent="0.3">
      <c r="A585" s="75"/>
      <c r="B585" s="75"/>
      <c r="C585" s="76"/>
      <c r="D585" s="75"/>
      <c r="E585" s="77"/>
      <c r="F585" s="77"/>
      <c r="G585" s="77"/>
      <c r="H585" s="77"/>
      <c r="I585" s="77"/>
    </row>
    <row r="586" spans="1:9" x14ac:dyDescent="0.3">
      <c r="A586" s="75"/>
      <c r="B586" s="75"/>
      <c r="C586" s="76"/>
      <c r="D586" s="75"/>
      <c r="E586" s="77"/>
      <c r="F586" s="77"/>
      <c r="G586" s="77"/>
      <c r="H586" s="77"/>
      <c r="I586" s="77"/>
    </row>
    <row r="587" spans="1:9" x14ac:dyDescent="0.3">
      <c r="A587" s="75"/>
      <c r="B587" s="75"/>
      <c r="C587" s="76"/>
      <c r="D587" s="75"/>
      <c r="E587" s="77"/>
      <c r="F587" s="77"/>
      <c r="G587" s="77"/>
      <c r="H587" s="77"/>
      <c r="I587" s="77"/>
    </row>
    <row r="588" spans="1:9" x14ac:dyDescent="0.3">
      <c r="A588" s="75"/>
      <c r="B588" s="75"/>
      <c r="C588" s="76"/>
      <c r="D588" s="75"/>
      <c r="E588" s="77"/>
      <c r="F588" s="77"/>
      <c r="G588" s="77"/>
      <c r="H588" s="77"/>
      <c r="I588" s="77"/>
    </row>
    <row r="589" spans="1:9" x14ac:dyDescent="0.3">
      <c r="A589" s="75"/>
      <c r="B589" s="75"/>
      <c r="C589" s="76"/>
      <c r="D589" s="75"/>
      <c r="E589" s="77"/>
      <c r="F589" s="77"/>
      <c r="G589" s="77"/>
      <c r="H589" s="77"/>
      <c r="I589" s="77"/>
    </row>
    <row r="590" spans="1:9" x14ac:dyDescent="0.3">
      <c r="A590" s="75"/>
      <c r="B590" s="75"/>
      <c r="C590" s="76"/>
      <c r="D590" s="75"/>
      <c r="E590" s="77"/>
      <c r="F590" s="77"/>
      <c r="G590" s="77"/>
      <c r="H590" s="77"/>
      <c r="I590" s="77"/>
    </row>
    <row r="591" spans="1:9" x14ac:dyDescent="0.3">
      <c r="A591" s="75"/>
      <c r="B591" s="75"/>
      <c r="C591" s="76"/>
      <c r="D591" s="75"/>
      <c r="E591" s="77"/>
      <c r="F591" s="77"/>
      <c r="G591" s="77"/>
      <c r="H591" s="77"/>
      <c r="I591" s="77"/>
    </row>
    <row r="592" spans="1:9" x14ac:dyDescent="0.3">
      <c r="A592" s="75"/>
      <c r="B592" s="75"/>
      <c r="C592" s="76"/>
      <c r="D592" s="75"/>
      <c r="E592" s="77"/>
      <c r="F592" s="77"/>
      <c r="G592" s="77"/>
      <c r="H592" s="77"/>
      <c r="I592" s="77"/>
    </row>
    <row r="593" spans="1:9" x14ac:dyDescent="0.3">
      <c r="A593" s="75"/>
      <c r="B593" s="75"/>
      <c r="C593" s="76"/>
      <c r="D593" s="75"/>
      <c r="E593" s="77"/>
      <c r="F593" s="77"/>
      <c r="G593" s="77"/>
      <c r="H593" s="77"/>
      <c r="I593" s="77"/>
    </row>
    <row r="594" spans="1:9" x14ac:dyDescent="0.3">
      <c r="A594" s="75"/>
      <c r="B594" s="75"/>
      <c r="C594" s="76"/>
      <c r="D594" s="75"/>
      <c r="E594" s="77"/>
      <c r="F594" s="77"/>
      <c r="G594" s="77"/>
      <c r="H594" s="77"/>
      <c r="I594" s="77"/>
    </row>
    <row r="595" spans="1:9" x14ac:dyDescent="0.3">
      <c r="A595" s="75"/>
      <c r="B595" s="75"/>
      <c r="C595" s="76"/>
      <c r="D595" s="75"/>
      <c r="E595" s="77"/>
      <c r="F595" s="77"/>
      <c r="G595" s="77"/>
      <c r="H595" s="77"/>
      <c r="I595" s="77"/>
    </row>
    <row r="596" spans="1:9" x14ac:dyDescent="0.3">
      <c r="A596" s="75"/>
      <c r="B596" s="75"/>
      <c r="C596" s="76"/>
      <c r="D596" s="75"/>
      <c r="E596" s="77"/>
      <c r="F596" s="77"/>
      <c r="G596" s="77"/>
      <c r="H596" s="77"/>
      <c r="I596" s="77"/>
    </row>
    <row r="597" spans="1:9" x14ac:dyDescent="0.3">
      <c r="A597" s="75"/>
      <c r="B597" s="75"/>
      <c r="C597" s="76"/>
      <c r="D597" s="75"/>
      <c r="E597" s="77"/>
      <c r="F597" s="77"/>
      <c r="G597" s="77"/>
      <c r="H597" s="77"/>
      <c r="I597" s="77"/>
    </row>
    <row r="598" spans="1:9" x14ac:dyDescent="0.3">
      <c r="A598" s="75"/>
      <c r="B598" s="75"/>
      <c r="C598" s="76"/>
      <c r="D598" s="75"/>
      <c r="E598" s="77"/>
      <c r="F598" s="77"/>
      <c r="G598" s="77"/>
      <c r="H598" s="77"/>
      <c r="I598" s="77"/>
    </row>
    <row r="599" spans="1:9" x14ac:dyDescent="0.3">
      <c r="A599" s="75"/>
      <c r="B599" s="75"/>
      <c r="C599" s="76"/>
      <c r="D599" s="75"/>
      <c r="E599" s="77"/>
      <c r="F599" s="77"/>
      <c r="G599" s="77"/>
      <c r="H599" s="77"/>
      <c r="I599" s="77"/>
    </row>
    <row r="600" spans="1:9" x14ac:dyDescent="0.3">
      <c r="A600" s="75"/>
      <c r="B600" s="75"/>
      <c r="C600" s="76"/>
      <c r="D600" s="75"/>
      <c r="E600" s="77"/>
      <c r="F600" s="77"/>
      <c r="G600" s="77"/>
      <c r="H600" s="77"/>
      <c r="I600" s="77"/>
    </row>
    <row r="601" spans="1:9" x14ac:dyDescent="0.3">
      <c r="A601" s="75"/>
      <c r="B601" s="75"/>
      <c r="C601" s="76"/>
      <c r="D601" s="75"/>
      <c r="E601" s="77"/>
      <c r="F601" s="77"/>
      <c r="G601" s="77"/>
      <c r="H601" s="77"/>
      <c r="I601" s="77"/>
    </row>
    <row r="602" spans="1:9" x14ac:dyDescent="0.3">
      <c r="A602" s="75"/>
      <c r="B602" s="75"/>
      <c r="C602" s="76"/>
      <c r="D602" s="75"/>
      <c r="E602" s="77"/>
      <c r="F602" s="77"/>
      <c r="G602" s="77"/>
      <c r="H602" s="77"/>
      <c r="I602" s="77"/>
    </row>
    <row r="603" spans="1:9" x14ac:dyDescent="0.3">
      <c r="A603" s="75"/>
      <c r="B603" s="75"/>
      <c r="C603" s="76"/>
      <c r="D603" s="75"/>
      <c r="E603" s="77"/>
      <c r="F603" s="77"/>
      <c r="G603" s="77"/>
      <c r="H603" s="77"/>
      <c r="I603" s="77"/>
    </row>
    <row r="604" spans="1:9" x14ac:dyDescent="0.3">
      <c r="A604" s="75"/>
      <c r="B604" s="75"/>
      <c r="C604" s="76"/>
      <c r="D604" s="75"/>
      <c r="E604" s="77"/>
      <c r="F604" s="77"/>
      <c r="G604" s="77"/>
      <c r="H604" s="77"/>
      <c r="I604" s="77"/>
    </row>
    <row r="605" spans="1:9" x14ac:dyDescent="0.3">
      <c r="A605" s="75"/>
      <c r="B605" s="75"/>
      <c r="C605" s="76"/>
      <c r="D605" s="75"/>
      <c r="E605" s="77"/>
      <c r="F605" s="77"/>
      <c r="G605" s="77"/>
      <c r="H605" s="77"/>
      <c r="I605" s="77"/>
    </row>
    <row r="606" spans="1:9" x14ac:dyDescent="0.3">
      <c r="A606" s="75"/>
      <c r="B606" s="75"/>
      <c r="C606" s="76"/>
      <c r="D606" s="75"/>
      <c r="E606" s="77"/>
      <c r="F606" s="77"/>
      <c r="G606" s="77"/>
      <c r="H606" s="77"/>
      <c r="I606" s="77"/>
    </row>
    <row r="607" spans="1:9" x14ac:dyDescent="0.3">
      <c r="A607" s="75"/>
      <c r="B607" s="75"/>
      <c r="C607" s="76"/>
      <c r="D607" s="75"/>
      <c r="E607" s="77"/>
      <c r="F607" s="77"/>
      <c r="G607" s="77"/>
      <c r="H607" s="77"/>
      <c r="I607" s="77"/>
    </row>
    <row r="608" spans="1:9" x14ac:dyDescent="0.3">
      <c r="A608" s="75"/>
      <c r="B608" s="75"/>
      <c r="C608" s="76"/>
      <c r="D608" s="75"/>
      <c r="E608" s="77"/>
      <c r="F608" s="77"/>
      <c r="G608" s="77"/>
      <c r="H608" s="77"/>
      <c r="I608" s="77"/>
    </row>
    <row r="609" spans="1:9" x14ac:dyDescent="0.3">
      <c r="A609" s="75"/>
      <c r="B609" s="75"/>
      <c r="C609" s="76"/>
      <c r="D609" s="75"/>
      <c r="E609" s="77"/>
      <c r="F609" s="77"/>
      <c r="G609" s="77"/>
      <c r="H609" s="77"/>
      <c r="I609" s="77"/>
    </row>
    <row r="610" spans="1:9" x14ac:dyDescent="0.3">
      <c r="A610" s="75"/>
      <c r="B610" s="75"/>
      <c r="C610" s="76"/>
      <c r="D610" s="75"/>
      <c r="E610" s="77"/>
      <c r="F610" s="77"/>
      <c r="G610" s="77"/>
      <c r="H610" s="77"/>
      <c r="I610" s="77"/>
    </row>
    <row r="611" spans="1:9" x14ac:dyDescent="0.3">
      <c r="A611" s="75"/>
      <c r="B611" s="75"/>
      <c r="C611" s="76"/>
      <c r="D611" s="75"/>
      <c r="E611" s="77"/>
      <c r="F611" s="77"/>
      <c r="G611" s="77"/>
      <c r="H611" s="77"/>
      <c r="I611" s="77"/>
    </row>
    <row r="612" spans="1:9" x14ac:dyDescent="0.3">
      <c r="A612" s="75"/>
      <c r="B612" s="75"/>
      <c r="C612" s="76"/>
      <c r="D612" s="75"/>
      <c r="E612" s="77"/>
      <c r="F612" s="77"/>
      <c r="G612" s="77"/>
      <c r="H612" s="77"/>
      <c r="I612" s="77"/>
    </row>
    <row r="613" spans="1:9" x14ac:dyDescent="0.3">
      <c r="A613" s="75"/>
      <c r="B613" s="75"/>
      <c r="C613" s="76"/>
      <c r="D613" s="75"/>
      <c r="E613" s="77"/>
      <c r="F613" s="77"/>
      <c r="G613" s="77"/>
      <c r="H613" s="77"/>
      <c r="I613" s="77"/>
    </row>
    <row r="614" spans="1:9" x14ac:dyDescent="0.3">
      <c r="A614" s="75"/>
      <c r="B614" s="75"/>
      <c r="C614" s="76"/>
      <c r="D614" s="75"/>
      <c r="E614" s="77"/>
      <c r="F614" s="77"/>
      <c r="G614" s="77"/>
      <c r="H614" s="77"/>
      <c r="I614" s="77"/>
    </row>
    <row r="615" spans="1:9" x14ac:dyDescent="0.3">
      <c r="A615" s="75"/>
      <c r="B615" s="75"/>
      <c r="C615" s="76"/>
      <c r="D615" s="75"/>
      <c r="E615" s="77"/>
      <c r="F615" s="77"/>
      <c r="G615" s="77"/>
      <c r="H615" s="77"/>
      <c r="I615" s="77"/>
    </row>
    <row r="616" spans="1:9" x14ac:dyDescent="0.3">
      <c r="A616" s="75"/>
      <c r="B616" s="75"/>
      <c r="C616" s="76"/>
      <c r="D616" s="75"/>
      <c r="E616" s="77"/>
      <c r="F616" s="77"/>
      <c r="G616" s="77"/>
      <c r="H616" s="77"/>
      <c r="I616" s="77"/>
    </row>
    <row r="617" spans="1:9" x14ac:dyDescent="0.3">
      <c r="A617" s="75"/>
      <c r="B617" s="75"/>
      <c r="C617" s="76"/>
      <c r="D617" s="75"/>
      <c r="E617" s="77"/>
      <c r="F617" s="77"/>
      <c r="G617" s="77"/>
      <c r="H617" s="77"/>
      <c r="I617" s="77"/>
    </row>
    <row r="618" spans="1:9" x14ac:dyDescent="0.3">
      <c r="A618" s="75"/>
      <c r="B618" s="75"/>
      <c r="C618" s="76"/>
      <c r="D618" s="75"/>
      <c r="E618" s="77"/>
      <c r="F618" s="77"/>
      <c r="G618" s="77"/>
      <c r="H618" s="77"/>
      <c r="I618" s="77"/>
    </row>
    <row r="619" spans="1:9" x14ac:dyDescent="0.3">
      <c r="A619" s="75"/>
      <c r="B619" s="75"/>
      <c r="C619" s="76"/>
      <c r="D619" s="75"/>
      <c r="E619" s="77"/>
      <c r="F619" s="77"/>
      <c r="G619" s="77"/>
      <c r="H619" s="77"/>
      <c r="I619" s="77"/>
    </row>
    <row r="620" spans="1:9" x14ac:dyDescent="0.3">
      <c r="A620" s="75"/>
      <c r="B620" s="75"/>
      <c r="C620" s="76"/>
      <c r="D620" s="75"/>
      <c r="E620" s="77"/>
      <c r="F620" s="77"/>
      <c r="G620" s="77"/>
      <c r="H620" s="77"/>
      <c r="I620" s="77"/>
    </row>
    <row r="621" spans="1:9" x14ac:dyDescent="0.3">
      <c r="A621" s="75"/>
      <c r="B621" s="75"/>
      <c r="C621" s="76"/>
      <c r="D621" s="75"/>
      <c r="E621" s="77"/>
      <c r="F621" s="77"/>
      <c r="G621" s="77"/>
      <c r="H621" s="77"/>
      <c r="I621" s="77"/>
    </row>
    <row r="622" spans="1:9" x14ac:dyDescent="0.3">
      <c r="A622" s="75"/>
      <c r="B622" s="75"/>
      <c r="C622" s="76"/>
      <c r="D622" s="75"/>
      <c r="E622" s="77"/>
      <c r="F622" s="77"/>
      <c r="G622" s="77"/>
      <c r="H622" s="77"/>
      <c r="I622" s="77"/>
    </row>
    <row r="623" spans="1:9" x14ac:dyDescent="0.3">
      <c r="A623" s="75"/>
      <c r="B623" s="75"/>
      <c r="C623" s="76"/>
      <c r="D623" s="75"/>
      <c r="E623" s="77"/>
      <c r="F623" s="77"/>
      <c r="G623" s="77"/>
      <c r="H623" s="77"/>
      <c r="I623" s="77"/>
    </row>
    <row r="624" spans="1:9" x14ac:dyDescent="0.3">
      <c r="A624" s="75"/>
      <c r="B624" s="75"/>
      <c r="C624" s="76"/>
      <c r="D624" s="75"/>
      <c r="E624" s="77"/>
      <c r="F624" s="77"/>
      <c r="G624" s="77"/>
      <c r="H624" s="77"/>
      <c r="I624" s="77"/>
    </row>
    <row r="625" spans="1:9" x14ac:dyDescent="0.3">
      <c r="A625" s="75"/>
      <c r="B625" s="75"/>
      <c r="C625" s="76"/>
      <c r="D625" s="75"/>
      <c r="E625" s="77"/>
      <c r="F625" s="77"/>
      <c r="G625" s="77"/>
      <c r="H625" s="77"/>
      <c r="I625" s="77"/>
    </row>
    <row r="626" spans="1:9" x14ac:dyDescent="0.3">
      <c r="A626" s="75"/>
      <c r="B626" s="75"/>
      <c r="C626" s="76"/>
      <c r="D626" s="75"/>
      <c r="E626" s="77"/>
      <c r="F626" s="77"/>
      <c r="G626" s="77"/>
      <c r="H626" s="77"/>
      <c r="I626" s="77"/>
    </row>
    <row r="627" spans="1:9" x14ac:dyDescent="0.3">
      <c r="A627" s="75"/>
      <c r="B627" s="75"/>
      <c r="C627" s="76"/>
      <c r="D627" s="75"/>
      <c r="E627" s="77"/>
      <c r="F627" s="77"/>
      <c r="G627" s="77"/>
      <c r="H627" s="77"/>
      <c r="I627" s="77"/>
    </row>
    <row r="628" spans="1:9" x14ac:dyDescent="0.3">
      <c r="A628" s="75"/>
      <c r="B628" s="75"/>
      <c r="C628" s="76"/>
      <c r="D628" s="75"/>
      <c r="E628" s="77"/>
      <c r="F628" s="77"/>
      <c r="G628" s="77"/>
      <c r="H628" s="77"/>
      <c r="I628" s="77"/>
    </row>
    <row r="629" spans="1:9" x14ac:dyDescent="0.3">
      <c r="A629" s="75"/>
      <c r="B629" s="75"/>
      <c r="C629" s="76"/>
      <c r="D629" s="75"/>
      <c r="E629" s="77"/>
      <c r="F629" s="77"/>
      <c r="G629" s="77"/>
      <c r="H629" s="77"/>
      <c r="I629" s="77"/>
    </row>
    <row r="630" spans="1:9" x14ac:dyDescent="0.3">
      <c r="A630" s="75"/>
      <c r="B630" s="75"/>
      <c r="C630" s="76"/>
      <c r="D630" s="75"/>
      <c r="E630" s="77"/>
      <c r="F630" s="77"/>
      <c r="G630" s="77"/>
      <c r="H630" s="77"/>
      <c r="I630" s="77"/>
    </row>
    <row r="631" spans="1:9" x14ac:dyDescent="0.3">
      <c r="A631" s="75"/>
      <c r="B631" s="75"/>
      <c r="C631" s="76"/>
      <c r="D631" s="75"/>
      <c r="E631" s="77"/>
      <c r="F631" s="77"/>
      <c r="G631" s="77"/>
      <c r="H631" s="77"/>
      <c r="I631" s="77"/>
    </row>
    <row r="632" spans="1:9" x14ac:dyDescent="0.3">
      <c r="A632" s="75"/>
      <c r="B632" s="75"/>
      <c r="C632" s="76"/>
      <c r="D632" s="75"/>
      <c r="E632" s="77"/>
      <c r="F632" s="77"/>
      <c r="G632" s="77"/>
      <c r="H632" s="77"/>
      <c r="I632" s="77"/>
    </row>
    <row r="633" spans="1:9" x14ac:dyDescent="0.3">
      <c r="A633" s="75"/>
      <c r="B633" s="75"/>
      <c r="C633" s="76"/>
      <c r="D633" s="75"/>
      <c r="E633" s="77"/>
      <c r="F633" s="77"/>
      <c r="G633" s="77"/>
      <c r="H633" s="77"/>
      <c r="I633" s="77"/>
    </row>
    <row r="634" spans="1:9" x14ac:dyDescent="0.3">
      <c r="A634" s="75"/>
      <c r="B634" s="75"/>
      <c r="C634" s="76"/>
      <c r="D634" s="75"/>
      <c r="E634" s="77"/>
      <c r="F634" s="77"/>
      <c r="G634" s="77"/>
      <c r="H634" s="77"/>
      <c r="I634" s="77"/>
    </row>
    <row r="635" spans="1:9" x14ac:dyDescent="0.3">
      <c r="A635" s="75"/>
      <c r="B635" s="75"/>
      <c r="C635" s="76"/>
      <c r="D635" s="75"/>
      <c r="E635" s="77"/>
      <c r="F635" s="77"/>
      <c r="G635" s="77"/>
      <c r="H635" s="77"/>
      <c r="I635" s="77"/>
    </row>
    <row r="636" spans="1:9" x14ac:dyDescent="0.3">
      <c r="A636" s="75"/>
      <c r="B636" s="75"/>
      <c r="C636" s="76"/>
      <c r="D636" s="75"/>
      <c r="E636" s="77"/>
      <c r="F636" s="77"/>
      <c r="G636" s="77"/>
      <c r="H636" s="77"/>
      <c r="I636" s="77"/>
    </row>
    <row r="637" spans="1:9" x14ac:dyDescent="0.3">
      <c r="A637" s="75"/>
      <c r="B637" s="75"/>
      <c r="C637" s="76"/>
      <c r="D637" s="75"/>
      <c r="E637" s="77"/>
      <c r="F637" s="77"/>
      <c r="G637" s="77"/>
      <c r="H637" s="77"/>
      <c r="I637" s="77"/>
    </row>
    <row r="638" spans="1:9" x14ac:dyDescent="0.3">
      <c r="A638" s="75"/>
      <c r="B638" s="75"/>
      <c r="C638" s="76"/>
      <c r="D638" s="75"/>
      <c r="E638" s="77"/>
      <c r="F638" s="77"/>
      <c r="G638" s="77"/>
      <c r="H638" s="77"/>
      <c r="I638" s="77"/>
    </row>
    <row r="639" spans="1:9" x14ac:dyDescent="0.3">
      <c r="A639" s="75"/>
      <c r="B639" s="75"/>
      <c r="C639" s="76"/>
      <c r="D639" s="75"/>
      <c r="E639" s="77"/>
      <c r="F639" s="77"/>
      <c r="G639" s="77"/>
      <c r="H639" s="77"/>
      <c r="I639" s="77"/>
    </row>
    <row r="640" spans="1:9" x14ac:dyDescent="0.3">
      <c r="A640" s="75"/>
      <c r="B640" s="75"/>
      <c r="C640" s="76"/>
      <c r="D640" s="75"/>
      <c r="E640" s="77"/>
      <c r="F640" s="77"/>
      <c r="G640" s="77"/>
      <c r="H640" s="77"/>
      <c r="I640" s="77"/>
    </row>
    <row r="641" spans="1:9" x14ac:dyDescent="0.3">
      <c r="A641" s="75"/>
      <c r="B641" s="75"/>
      <c r="C641" s="76"/>
      <c r="D641" s="75"/>
      <c r="E641" s="77"/>
      <c r="F641" s="77"/>
      <c r="G641" s="77"/>
      <c r="H641" s="77"/>
      <c r="I641" s="77"/>
    </row>
    <row r="642" spans="1:9" x14ac:dyDescent="0.3">
      <c r="A642" s="75"/>
      <c r="B642" s="75"/>
      <c r="C642" s="76"/>
      <c r="D642" s="75"/>
      <c r="E642" s="77"/>
      <c r="F642" s="77"/>
      <c r="G642" s="77"/>
      <c r="H642" s="77"/>
      <c r="I642" s="77"/>
    </row>
    <row r="643" spans="1:9" x14ac:dyDescent="0.3">
      <c r="A643" s="75"/>
      <c r="B643" s="75"/>
      <c r="C643" s="76"/>
      <c r="D643" s="75"/>
      <c r="E643" s="77"/>
      <c r="F643" s="77"/>
      <c r="G643" s="77"/>
      <c r="H643" s="77"/>
      <c r="I643" s="77"/>
    </row>
    <row r="644" spans="1:9" x14ac:dyDescent="0.3">
      <c r="A644" s="75"/>
      <c r="B644" s="75"/>
      <c r="C644" s="76"/>
      <c r="D644" s="75"/>
      <c r="E644" s="77"/>
      <c r="F644" s="77"/>
      <c r="G644" s="77"/>
      <c r="H644" s="77"/>
      <c r="I644" s="77"/>
    </row>
    <row r="645" spans="1:9" x14ac:dyDescent="0.3">
      <c r="A645" s="75"/>
      <c r="B645" s="75"/>
      <c r="C645" s="76"/>
      <c r="D645" s="75"/>
      <c r="E645" s="77"/>
      <c r="F645" s="77"/>
      <c r="G645" s="77"/>
      <c r="H645" s="77"/>
      <c r="I645" s="77"/>
    </row>
    <row r="646" spans="1:9" x14ac:dyDescent="0.3">
      <c r="A646" s="75"/>
      <c r="B646" s="75"/>
      <c r="C646" s="76"/>
      <c r="D646" s="75"/>
      <c r="E646" s="77"/>
      <c r="F646" s="77"/>
      <c r="G646" s="77"/>
      <c r="H646" s="77"/>
      <c r="I646" s="77"/>
    </row>
    <row r="647" spans="1:9" x14ac:dyDescent="0.3">
      <c r="A647" s="75"/>
      <c r="B647" s="75"/>
      <c r="C647" s="76"/>
      <c r="D647" s="75"/>
      <c r="E647" s="77"/>
      <c r="F647" s="77"/>
      <c r="G647" s="77"/>
      <c r="H647" s="77"/>
      <c r="I647" s="77"/>
    </row>
    <row r="648" spans="1:9" x14ac:dyDescent="0.3">
      <c r="A648" s="75"/>
      <c r="B648" s="75"/>
      <c r="C648" s="76"/>
      <c r="D648" s="75"/>
      <c r="E648" s="77"/>
      <c r="F648" s="77"/>
      <c r="G648" s="77"/>
      <c r="H648" s="77"/>
      <c r="I648" s="77"/>
    </row>
    <row r="649" spans="1:9" x14ac:dyDescent="0.3">
      <c r="A649" s="75"/>
      <c r="B649" s="75"/>
      <c r="C649" s="76"/>
      <c r="D649" s="75"/>
      <c r="E649" s="77"/>
      <c r="F649" s="77"/>
      <c r="G649" s="77"/>
      <c r="H649" s="77"/>
      <c r="I649" s="77"/>
    </row>
    <row r="650" spans="1:9" x14ac:dyDescent="0.3">
      <c r="A650" s="75"/>
      <c r="B650" s="75"/>
      <c r="C650" s="76"/>
      <c r="D650" s="75"/>
      <c r="E650" s="77"/>
      <c r="F650" s="77"/>
      <c r="G650" s="77"/>
      <c r="H650" s="77"/>
      <c r="I650" s="77"/>
    </row>
    <row r="651" spans="1:9" x14ac:dyDescent="0.3">
      <c r="A651" s="75"/>
      <c r="B651" s="75"/>
      <c r="C651" s="76"/>
      <c r="D651" s="75"/>
      <c r="E651" s="77"/>
      <c r="F651" s="77"/>
      <c r="G651" s="77"/>
      <c r="H651" s="77"/>
      <c r="I651" s="77"/>
    </row>
    <row r="652" spans="1:9" x14ac:dyDescent="0.3">
      <c r="A652" s="75"/>
      <c r="B652" s="75"/>
      <c r="C652" s="76"/>
      <c r="D652" s="75"/>
      <c r="E652" s="77"/>
      <c r="F652" s="77"/>
      <c r="G652" s="77"/>
      <c r="H652" s="77"/>
      <c r="I652" s="77"/>
    </row>
    <row r="653" spans="1:9" x14ac:dyDescent="0.3">
      <c r="A653" s="75"/>
      <c r="B653" s="75"/>
      <c r="C653" s="76"/>
      <c r="D653" s="75"/>
      <c r="E653" s="77"/>
      <c r="F653" s="77"/>
      <c r="G653" s="77"/>
      <c r="H653" s="77"/>
      <c r="I653" s="77"/>
    </row>
    <row r="654" spans="1:9" x14ac:dyDescent="0.3">
      <c r="A654" s="75"/>
      <c r="B654" s="75"/>
      <c r="C654" s="76"/>
      <c r="D654" s="75"/>
      <c r="E654" s="77"/>
      <c r="F654" s="77"/>
      <c r="G654" s="77"/>
      <c r="H654" s="77"/>
      <c r="I654" s="77"/>
    </row>
    <row r="655" spans="1:9" x14ac:dyDescent="0.3">
      <c r="A655" s="75"/>
      <c r="B655" s="75"/>
      <c r="C655" s="76"/>
      <c r="D655" s="75"/>
      <c r="E655" s="77"/>
      <c r="F655" s="77"/>
      <c r="G655" s="77"/>
      <c r="H655" s="77"/>
      <c r="I655" s="77"/>
    </row>
    <row r="656" spans="1:9" x14ac:dyDescent="0.3">
      <c r="A656" s="75"/>
      <c r="B656" s="75"/>
      <c r="C656" s="76"/>
      <c r="D656" s="75"/>
      <c r="E656" s="77"/>
      <c r="F656" s="77"/>
      <c r="G656" s="77"/>
      <c r="H656" s="77"/>
      <c r="I656" s="77"/>
    </row>
    <row r="657" spans="1:9" x14ac:dyDescent="0.3">
      <c r="A657" s="75"/>
      <c r="B657" s="75"/>
      <c r="C657" s="76"/>
      <c r="D657" s="75"/>
      <c r="E657" s="77"/>
      <c r="F657" s="77"/>
      <c r="G657" s="77"/>
      <c r="H657" s="77"/>
      <c r="I657" s="77"/>
    </row>
    <row r="658" spans="1:9" x14ac:dyDescent="0.3">
      <c r="A658" s="75"/>
      <c r="B658" s="75"/>
      <c r="C658" s="76"/>
      <c r="D658" s="75"/>
      <c r="E658" s="77"/>
      <c r="F658" s="77"/>
      <c r="G658" s="77"/>
      <c r="H658" s="77"/>
      <c r="I658" s="77"/>
    </row>
    <row r="659" spans="1:9" x14ac:dyDescent="0.3">
      <c r="A659" s="75"/>
      <c r="B659" s="75"/>
      <c r="C659" s="76"/>
      <c r="D659" s="75"/>
      <c r="E659" s="77"/>
      <c r="F659" s="77"/>
      <c r="G659" s="77"/>
      <c r="H659" s="77"/>
      <c r="I659" s="77"/>
    </row>
    <row r="660" spans="1:9" x14ac:dyDescent="0.3">
      <c r="A660" s="75"/>
      <c r="B660" s="75"/>
      <c r="C660" s="76"/>
      <c r="D660" s="75"/>
      <c r="E660" s="77"/>
      <c r="F660" s="77"/>
      <c r="G660" s="77"/>
      <c r="H660" s="77"/>
      <c r="I660" s="77"/>
    </row>
    <row r="661" spans="1:9" x14ac:dyDescent="0.3">
      <c r="A661" s="75"/>
      <c r="B661" s="75"/>
      <c r="C661" s="76"/>
      <c r="D661" s="75"/>
      <c r="E661" s="77"/>
      <c r="F661" s="77"/>
      <c r="G661" s="77"/>
      <c r="H661" s="77"/>
      <c r="I661" s="77"/>
    </row>
    <row r="662" spans="1:9" x14ac:dyDescent="0.3">
      <c r="A662" s="75"/>
      <c r="B662" s="75"/>
      <c r="C662" s="76"/>
      <c r="D662" s="75"/>
      <c r="E662" s="77"/>
      <c r="F662" s="77"/>
      <c r="G662" s="77"/>
      <c r="H662" s="77"/>
      <c r="I662" s="77"/>
    </row>
    <row r="663" spans="1:9" x14ac:dyDescent="0.3">
      <c r="A663" s="75"/>
      <c r="B663" s="75"/>
      <c r="C663" s="76"/>
      <c r="D663" s="75"/>
      <c r="E663" s="77"/>
      <c r="F663" s="77"/>
      <c r="G663" s="77"/>
      <c r="H663" s="77"/>
      <c r="I663" s="77"/>
    </row>
    <row r="664" spans="1:9" x14ac:dyDescent="0.3">
      <c r="A664" s="75"/>
      <c r="B664" s="75"/>
      <c r="C664" s="76"/>
      <c r="D664" s="75"/>
      <c r="E664" s="77"/>
      <c r="F664" s="77"/>
      <c r="G664" s="77"/>
      <c r="H664" s="77"/>
      <c r="I664" s="77"/>
    </row>
    <row r="665" spans="1:9" x14ac:dyDescent="0.3">
      <c r="A665" s="75"/>
      <c r="B665" s="75"/>
      <c r="C665" s="76"/>
      <c r="D665" s="75"/>
      <c r="E665" s="77"/>
      <c r="F665" s="77"/>
      <c r="G665" s="77"/>
      <c r="H665" s="77"/>
      <c r="I665" s="77"/>
    </row>
    <row r="666" spans="1:9" x14ac:dyDescent="0.3">
      <c r="A666" s="75"/>
      <c r="B666" s="75"/>
      <c r="C666" s="76"/>
      <c r="D666" s="75"/>
      <c r="E666" s="77"/>
      <c r="F666" s="77"/>
      <c r="G666" s="77"/>
      <c r="H666" s="77"/>
      <c r="I666" s="77"/>
    </row>
    <row r="667" spans="1:9" x14ac:dyDescent="0.3">
      <c r="A667" s="75"/>
      <c r="B667" s="75"/>
      <c r="C667" s="76"/>
      <c r="D667" s="75"/>
      <c r="E667" s="77"/>
      <c r="F667" s="77"/>
      <c r="G667" s="77"/>
      <c r="H667" s="77"/>
      <c r="I667" s="77"/>
    </row>
    <row r="668" spans="1:9" x14ac:dyDescent="0.3">
      <c r="A668" s="75"/>
      <c r="B668" s="75"/>
      <c r="C668" s="76"/>
      <c r="D668" s="75"/>
      <c r="E668" s="77"/>
      <c r="F668" s="77"/>
      <c r="G668" s="77"/>
      <c r="H668" s="77"/>
      <c r="I668" s="77"/>
    </row>
    <row r="669" spans="1:9" x14ac:dyDescent="0.3">
      <c r="A669" s="75"/>
      <c r="B669" s="75"/>
      <c r="C669" s="76"/>
      <c r="D669" s="75"/>
      <c r="E669" s="77"/>
      <c r="F669" s="77"/>
      <c r="G669" s="77"/>
      <c r="H669" s="77"/>
      <c r="I669" s="77"/>
    </row>
    <row r="670" spans="1:9" x14ac:dyDescent="0.3">
      <c r="A670" s="75"/>
      <c r="B670" s="75"/>
      <c r="C670" s="76"/>
      <c r="D670" s="75"/>
      <c r="E670" s="77"/>
      <c r="F670" s="77"/>
      <c r="G670" s="77"/>
      <c r="H670" s="77"/>
      <c r="I670" s="77"/>
    </row>
    <row r="671" spans="1:9" x14ac:dyDescent="0.3">
      <c r="A671" s="75"/>
      <c r="B671" s="75"/>
      <c r="C671" s="76"/>
      <c r="D671" s="75"/>
      <c r="E671" s="77"/>
      <c r="F671" s="77"/>
      <c r="G671" s="77"/>
      <c r="H671" s="77"/>
      <c r="I671" s="77"/>
    </row>
    <row r="672" spans="1:9" x14ac:dyDescent="0.3">
      <c r="A672" s="75"/>
      <c r="B672" s="75"/>
      <c r="C672" s="76"/>
      <c r="D672" s="75"/>
      <c r="E672" s="77"/>
      <c r="F672" s="77"/>
      <c r="G672" s="77"/>
      <c r="H672" s="77"/>
      <c r="I672" s="77"/>
    </row>
    <row r="673" spans="1:9" x14ac:dyDescent="0.3">
      <c r="A673" s="75"/>
      <c r="B673" s="75"/>
      <c r="C673" s="76"/>
      <c r="D673" s="75"/>
      <c r="E673" s="77"/>
      <c r="F673" s="77"/>
      <c r="G673" s="77"/>
      <c r="H673" s="77"/>
      <c r="I673" s="77"/>
    </row>
    <row r="674" spans="1:9" x14ac:dyDescent="0.3">
      <c r="A674" s="75"/>
      <c r="B674" s="75"/>
      <c r="C674" s="76"/>
      <c r="D674" s="75"/>
      <c r="E674" s="77"/>
      <c r="F674" s="77"/>
      <c r="G674" s="77"/>
      <c r="H674" s="77"/>
      <c r="I674" s="77"/>
    </row>
    <row r="675" spans="1:9" x14ac:dyDescent="0.3">
      <c r="A675" s="75"/>
      <c r="B675" s="75"/>
      <c r="C675" s="76"/>
      <c r="D675" s="75"/>
      <c r="E675" s="77"/>
      <c r="F675" s="77"/>
      <c r="G675" s="77"/>
      <c r="H675" s="77"/>
      <c r="I675" s="77"/>
    </row>
    <row r="676" spans="1:9" x14ac:dyDescent="0.3">
      <c r="A676" s="75"/>
      <c r="B676" s="75"/>
      <c r="C676" s="76"/>
      <c r="D676" s="75"/>
      <c r="E676" s="77"/>
      <c r="F676" s="77"/>
      <c r="G676" s="77"/>
      <c r="H676" s="77"/>
      <c r="I676" s="77"/>
    </row>
    <row r="677" spans="1:9" x14ac:dyDescent="0.3">
      <c r="A677" s="75"/>
      <c r="B677" s="75"/>
      <c r="C677" s="76"/>
      <c r="D677" s="75"/>
      <c r="E677" s="77"/>
      <c r="F677" s="77"/>
      <c r="G677" s="77"/>
      <c r="H677" s="77"/>
      <c r="I677" s="77"/>
    </row>
    <row r="678" spans="1:9" x14ac:dyDescent="0.3">
      <c r="A678" s="75"/>
      <c r="B678" s="75"/>
      <c r="C678" s="76"/>
      <c r="D678" s="75"/>
      <c r="E678" s="77"/>
      <c r="F678" s="77"/>
      <c r="G678" s="77"/>
      <c r="H678" s="77"/>
      <c r="I678" s="77"/>
    </row>
    <row r="679" spans="1:9" x14ac:dyDescent="0.3">
      <c r="A679" s="75"/>
      <c r="B679" s="75"/>
      <c r="C679" s="76"/>
      <c r="D679" s="75"/>
      <c r="E679" s="77"/>
      <c r="F679" s="77"/>
      <c r="G679" s="77"/>
      <c r="H679" s="77"/>
      <c r="I679" s="77"/>
    </row>
    <row r="680" spans="1:9" x14ac:dyDescent="0.3">
      <c r="A680" s="75"/>
      <c r="B680" s="75"/>
      <c r="C680" s="76"/>
      <c r="D680" s="75"/>
      <c r="E680" s="77"/>
      <c r="F680" s="77"/>
      <c r="G680" s="77"/>
      <c r="H680" s="77"/>
      <c r="I680" s="77"/>
    </row>
    <row r="681" spans="1:9" x14ac:dyDescent="0.3">
      <c r="A681" s="75"/>
      <c r="B681" s="75"/>
      <c r="C681" s="76"/>
      <c r="D681" s="75"/>
      <c r="E681" s="77"/>
      <c r="F681" s="77"/>
      <c r="G681" s="77"/>
      <c r="H681" s="77"/>
      <c r="I681" s="77"/>
    </row>
    <row r="682" spans="1:9" x14ac:dyDescent="0.3">
      <c r="A682" s="75"/>
      <c r="B682" s="75"/>
      <c r="C682" s="76"/>
      <c r="D682" s="75"/>
      <c r="E682" s="77"/>
      <c r="F682" s="77"/>
      <c r="G682" s="77"/>
      <c r="H682" s="77"/>
      <c r="I682" s="77"/>
    </row>
    <row r="683" spans="1:9" x14ac:dyDescent="0.3">
      <c r="A683" s="75"/>
      <c r="B683" s="75"/>
      <c r="C683" s="76"/>
      <c r="D683" s="75"/>
      <c r="E683" s="77"/>
      <c r="F683" s="77"/>
      <c r="G683" s="77"/>
      <c r="H683" s="77"/>
      <c r="I683" s="77"/>
    </row>
    <row r="684" spans="1:9" x14ac:dyDescent="0.3">
      <c r="A684" s="75"/>
      <c r="B684" s="75"/>
      <c r="C684" s="76"/>
      <c r="D684" s="75"/>
      <c r="E684" s="77"/>
      <c r="F684" s="77"/>
      <c r="G684" s="77"/>
      <c r="H684" s="77"/>
      <c r="I684" s="77"/>
    </row>
    <row r="685" spans="1:9" x14ac:dyDescent="0.3">
      <c r="A685" s="75"/>
      <c r="B685" s="75"/>
      <c r="C685" s="76"/>
      <c r="D685" s="75"/>
      <c r="E685" s="77"/>
      <c r="F685" s="77"/>
      <c r="G685" s="77"/>
      <c r="H685" s="77"/>
      <c r="I685" s="77"/>
    </row>
    <row r="686" spans="1:9" x14ac:dyDescent="0.3">
      <c r="A686" s="75"/>
      <c r="B686" s="75"/>
      <c r="C686" s="76"/>
      <c r="D686" s="75"/>
      <c r="E686" s="77"/>
      <c r="F686" s="77"/>
      <c r="G686" s="77"/>
      <c r="H686" s="77"/>
      <c r="I686" s="77"/>
    </row>
    <row r="687" spans="1:9" x14ac:dyDescent="0.3">
      <c r="A687" s="75"/>
      <c r="B687" s="75"/>
      <c r="C687" s="76"/>
      <c r="D687" s="75"/>
      <c r="E687" s="77"/>
      <c r="F687" s="77"/>
      <c r="G687" s="77"/>
      <c r="H687" s="77"/>
      <c r="I687" s="77"/>
    </row>
    <row r="688" spans="1:9" x14ac:dyDescent="0.3">
      <c r="A688" s="75"/>
      <c r="B688" s="75"/>
      <c r="C688" s="76"/>
      <c r="D688" s="75"/>
      <c r="E688" s="77"/>
      <c r="F688" s="77"/>
      <c r="G688" s="77"/>
      <c r="H688" s="77"/>
      <c r="I688" s="77"/>
    </row>
    <row r="689" spans="1:9" x14ac:dyDescent="0.3">
      <c r="A689" s="75"/>
      <c r="B689" s="75"/>
      <c r="C689" s="76"/>
      <c r="D689" s="75"/>
      <c r="E689" s="77"/>
      <c r="F689" s="77"/>
      <c r="G689" s="77"/>
      <c r="H689" s="77"/>
      <c r="I689" s="77"/>
    </row>
    <row r="690" spans="1:9" x14ac:dyDescent="0.3">
      <c r="A690" s="75"/>
      <c r="B690" s="75"/>
      <c r="C690" s="76"/>
      <c r="D690" s="75"/>
      <c r="E690" s="77"/>
      <c r="F690" s="77"/>
      <c r="G690" s="77"/>
      <c r="H690" s="77"/>
      <c r="I690" s="77"/>
    </row>
    <row r="691" spans="1:9" x14ac:dyDescent="0.3">
      <c r="A691" s="75"/>
      <c r="B691" s="75"/>
      <c r="C691" s="76"/>
      <c r="D691" s="75"/>
      <c r="E691" s="77"/>
      <c r="F691" s="77"/>
      <c r="G691" s="77"/>
      <c r="H691" s="77"/>
      <c r="I691" s="77"/>
    </row>
    <row r="692" spans="1:9" x14ac:dyDescent="0.3">
      <c r="A692" s="75"/>
      <c r="B692" s="75"/>
      <c r="C692" s="76"/>
      <c r="D692" s="75"/>
      <c r="E692" s="77"/>
      <c r="F692" s="77"/>
      <c r="G692" s="77"/>
      <c r="H692" s="77"/>
      <c r="I692" s="77"/>
    </row>
    <row r="693" spans="1:9" x14ac:dyDescent="0.3">
      <c r="A693" s="75"/>
      <c r="B693" s="75"/>
      <c r="C693" s="76"/>
      <c r="D693" s="75"/>
      <c r="E693" s="77"/>
      <c r="F693" s="77"/>
      <c r="G693" s="77"/>
      <c r="H693" s="77"/>
      <c r="I693" s="77"/>
    </row>
    <row r="694" spans="1:9" x14ac:dyDescent="0.3">
      <c r="A694" s="75"/>
      <c r="B694" s="75"/>
      <c r="C694" s="76"/>
      <c r="D694" s="75"/>
      <c r="E694" s="77"/>
      <c r="F694" s="77"/>
      <c r="G694" s="77"/>
      <c r="H694" s="77"/>
      <c r="I694" s="77"/>
    </row>
    <row r="695" spans="1:9" x14ac:dyDescent="0.3">
      <c r="A695" s="75"/>
      <c r="B695" s="75"/>
      <c r="C695" s="76"/>
      <c r="D695" s="75"/>
      <c r="E695" s="77"/>
      <c r="F695" s="77"/>
      <c r="G695" s="77"/>
      <c r="H695" s="77"/>
      <c r="I695" s="77"/>
    </row>
    <row r="696" spans="1:9" x14ac:dyDescent="0.3">
      <c r="A696" s="75"/>
      <c r="B696" s="75"/>
      <c r="C696" s="76"/>
      <c r="D696" s="75"/>
      <c r="E696" s="77"/>
      <c r="F696" s="77"/>
      <c r="G696" s="77"/>
      <c r="H696" s="77"/>
      <c r="I696" s="77"/>
    </row>
    <row r="697" spans="1:9" x14ac:dyDescent="0.3">
      <c r="A697" s="75"/>
      <c r="B697" s="75"/>
      <c r="C697" s="76"/>
      <c r="D697" s="75"/>
      <c r="E697" s="77"/>
      <c r="F697" s="77"/>
      <c r="G697" s="77"/>
      <c r="H697" s="77"/>
      <c r="I697" s="77"/>
    </row>
    <row r="698" spans="1:9" x14ac:dyDescent="0.3">
      <c r="A698" s="75"/>
      <c r="B698" s="75"/>
      <c r="C698" s="76"/>
      <c r="D698" s="75"/>
      <c r="E698" s="77"/>
      <c r="F698" s="77"/>
      <c r="G698" s="77"/>
      <c r="H698" s="77"/>
      <c r="I698" s="77"/>
    </row>
    <row r="699" spans="1:9" x14ac:dyDescent="0.3">
      <c r="A699" s="75"/>
      <c r="B699" s="75"/>
      <c r="C699" s="76"/>
      <c r="D699" s="75"/>
      <c r="E699" s="77"/>
      <c r="F699" s="77"/>
      <c r="G699" s="77"/>
      <c r="H699" s="77"/>
      <c r="I699" s="77"/>
    </row>
    <row r="700" spans="1:9" x14ac:dyDescent="0.3">
      <c r="A700" s="75"/>
      <c r="B700" s="75"/>
      <c r="C700" s="76"/>
      <c r="D700" s="75"/>
      <c r="E700" s="77"/>
      <c r="F700" s="77"/>
      <c r="G700" s="77"/>
      <c r="H700" s="77"/>
      <c r="I700" s="77"/>
    </row>
    <row r="701" spans="1:9" x14ac:dyDescent="0.3">
      <c r="A701" s="75"/>
      <c r="B701" s="75"/>
      <c r="C701" s="76"/>
      <c r="D701" s="75"/>
      <c r="E701" s="77"/>
      <c r="F701" s="77"/>
      <c r="G701" s="77"/>
      <c r="H701" s="77"/>
      <c r="I701" s="77"/>
    </row>
    <row r="702" spans="1:9" x14ac:dyDescent="0.3">
      <c r="A702" s="75"/>
      <c r="B702" s="75"/>
      <c r="C702" s="76"/>
      <c r="D702" s="75"/>
      <c r="E702" s="77"/>
      <c r="F702" s="77"/>
      <c r="G702" s="77"/>
      <c r="H702" s="77"/>
      <c r="I702" s="77"/>
    </row>
    <row r="703" spans="1:9" x14ac:dyDescent="0.3">
      <c r="A703" s="75"/>
      <c r="B703" s="75"/>
      <c r="C703" s="76"/>
      <c r="D703" s="75"/>
      <c r="E703" s="77"/>
      <c r="F703" s="77"/>
      <c r="G703" s="77"/>
      <c r="H703" s="77"/>
      <c r="I703" s="77"/>
    </row>
    <row r="704" spans="1:9" x14ac:dyDescent="0.3">
      <c r="A704" s="75"/>
      <c r="B704" s="75"/>
      <c r="C704" s="76"/>
      <c r="D704" s="75"/>
      <c r="E704" s="77"/>
      <c r="F704" s="77"/>
      <c r="G704" s="77"/>
      <c r="H704" s="77"/>
      <c r="I704" s="77"/>
    </row>
    <row r="705" spans="1:9" x14ac:dyDescent="0.3">
      <c r="A705" s="75"/>
      <c r="B705" s="75"/>
      <c r="C705" s="76"/>
      <c r="D705" s="75"/>
      <c r="E705" s="77"/>
      <c r="F705" s="77"/>
      <c r="G705" s="77"/>
      <c r="H705" s="77"/>
      <c r="I705" s="77"/>
    </row>
    <row r="706" spans="1:9" x14ac:dyDescent="0.3">
      <c r="A706" s="75"/>
      <c r="B706" s="75"/>
      <c r="C706" s="76"/>
      <c r="D706" s="75"/>
      <c r="E706" s="77"/>
      <c r="F706" s="77"/>
      <c r="G706" s="77"/>
      <c r="H706" s="77"/>
      <c r="I706" s="77"/>
    </row>
    <row r="707" spans="1:9" x14ac:dyDescent="0.3">
      <c r="A707" s="75"/>
      <c r="B707" s="75"/>
      <c r="C707" s="76"/>
      <c r="D707" s="75"/>
      <c r="E707" s="77"/>
      <c r="F707" s="77"/>
      <c r="G707" s="77"/>
      <c r="H707" s="77"/>
      <c r="I707" s="77"/>
    </row>
    <row r="708" spans="1:9" x14ac:dyDescent="0.3">
      <c r="A708" s="75"/>
      <c r="B708" s="75"/>
      <c r="C708" s="76"/>
      <c r="D708" s="75"/>
      <c r="E708" s="77"/>
      <c r="F708" s="77"/>
      <c r="G708" s="77"/>
      <c r="H708" s="77"/>
      <c r="I708" s="77"/>
    </row>
    <row r="709" spans="1:9" x14ac:dyDescent="0.3">
      <c r="A709" s="75"/>
      <c r="B709" s="75"/>
      <c r="C709" s="76"/>
      <c r="D709" s="75"/>
      <c r="E709" s="77"/>
      <c r="F709" s="77"/>
      <c r="G709" s="77"/>
      <c r="H709" s="77"/>
      <c r="I709" s="77"/>
    </row>
    <row r="710" spans="1:9" x14ac:dyDescent="0.3">
      <c r="A710" s="75"/>
      <c r="B710" s="75"/>
      <c r="C710" s="76"/>
      <c r="D710" s="75"/>
      <c r="E710" s="77"/>
      <c r="F710" s="77"/>
      <c r="G710" s="77"/>
      <c r="H710" s="77"/>
      <c r="I710" s="77"/>
    </row>
    <row r="711" spans="1:9" x14ac:dyDescent="0.3">
      <c r="A711" s="75"/>
      <c r="B711" s="75"/>
      <c r="C711" s="76"/>
      <c r="D711" s="75"/>
      <c r="E711" s="77"/>
      <c r="F711" s="77"/>
      <c r="G711" s="77"/>
      <c r="H711" s="77"/>
      <c r="I711" s="77"/>
    </row>
    <row r="712" spans="1:9" x14ac:dyDescent="0.3">
      <c r="A712" s="75"/>
      <c r="B712" s="75"/>
      <c r="C712" s="76"/>
      <c r="D712" s="75"/>
      <c r="E712" s="77"/>
      <c r="F712" s="77"/>
      <c r="G712" s="77"/>
      <c r="H712" s="77"/>
      <c r="I712" s="77"/>
    </row>
    <row r="713" spans="1:9" x14ac:dyDescent="0.3">
      <c r="A713" s="75"/>
      <c r="B713" s="75"/>
      <c r="C713" s="76"/>
      <c r="D713" s="75"/>
      <c r="E713" s="77"/>
      <c r="F713" s="77"/>
      <c r="G713" s="77"/>
      <c r="H713" s="77"/>
      <c r="I713" s="77"/>
    </row>
    <row r="714" spans="1:9" x14ac:dyDescent="0.3">
      <c r="A714" s="75"/>
      <c r="B714" s="75"/>
      <c r="C714" s="76"/>
      <c r="D714" s="75"/>
      <c r="E714" s="77"/>
      <c r="F714" s="77"/>
      <c r="G714" s="77"/>
      <c r="H714" s="77"/>
      <c r="I714" s="77"/>
    </row>
    <row r="715" spans="1:9" x14ac:dyDescent="0.3">
      <c r="A715" s="75"/>
      <c r="B715" s="75"/>
      <c r="C715" s="76"/>
      <c r="D715" s="75"/>
      <c r="E715" s="77"/>
      <c r="F715" s="77"/>
      <c r="G715" s="77"/>
      <c r="H715" s="77"/>
      <c r="I715" s="77"/>
    </row>
    <row r="716" spans="1:9" x14ac:dyDescent="0.3">
      <c r="A716" s="75"/>
      <c r="B716" s="75"/>
      <c r="C716" s="76"/>
      <c r="D716" s="75"/>
      <c r="E716" s="77"/>
      <c r="F716" s="77"/>
      <c r="G716" s="77"/>
      <c r="H716" s="77"/>
      <c r="I716" s="77"/>
    </row>
    <row r="717" spans="1:9" x14ac:dyDescent="0.3">
      <c r="A717" s="75"/>
      <c r="B717" s="75"/>
      <c r="C717" s="76"/>
      <c r="D717" s="75"/>
      <c r="E717" s="77"/>
      <c r="F717" s="77"/>
      <c r="G717" s="77"/>
      <c r="H717" s="77"/>
      <c r="I717" s="77"/>
    </row>
    <row r="718" spans="1:9" x14ac:dyDescent="0.3">
      <c r="A718" s="75"/>
      <c r="B718" s="75"/>
      <c r="C718" s="76"/>
      <c r="D718" s="75"/>
      <c r="E718" s="77"/>
      <c r="F718" s="77"/>
      <c r="G718" s="77"/>
      <c r="H718" s="77"/>
      <c r="I718" s="77"/>
    </row>
    <row r="719" spans="1:9" x14ac:dyDescent="0.3">
      <c r="A719" s="75"/>
      <c r="B719" s="75"/>
      <c r="C719" s="76"/>
      <c r="D719" s="75"/>
      <c r="E719" s="77"/>
      <c r="F719" s="77"/>
      <c r="G719" s="77"/>
      <c r="H719" s="77"/>
      <c r="I719" s="77"/>
    </row>
    <row r="720" spans="1:9" x14ac:dyDescent="0.3">
      <c r="A720" s="75"/>
      <c r="B720" s="75"/>
      <c r="C720" s="76"/>
      <c r="D720" s="75"/>
      <c r="E720" s="77"/>
      <c r="F720" s="77"/>
      <c r="G720" s="77"/>
      <c r="H720" s="77"/>
      <c r="I720" s="77"/>
    </row>
    <row r="721" spans="1:9" x14ac:dyDescent="0.3">
      <c r="A721" s="75"/>
      <c r="B721" s="75"/>
      <c r="C721" s="76"/>
      <c r="D721" s="75"/>
      <c r="E721" s="77"/>
      <c r="F721" s="77"/>
      <c r="G721" s="77"/>
      <c r="H721" s="77"/>
      <c r="I721" s="77"/>
    </row>
    <row r="722" spans="1:9" x14ac:dyDescent="0.3">
      <c r="A722" s="75"/>
      <c r="B722" s="75"/>
      <c r="C722" s="76"/>
      <c r="D722" s="75"/>
      <c r="E722" s="77"/>
      <c r="F722" s="77"/>
      <c r="G722" s="77"/>
      <c r="H722" s="77"/>
      <c r="I722" s="77"/>
    </row>
    <row r="723" spans="1:9" x14ac:dyDescent="0.3">
      <c r="A723" s="75"/>
      <c r="B723" s="75"/>
      <c r="C723" s="76"/>
      <c r="D723" s="75"/>
      <c r="E723" s="77"/>
      <c r="F723" s="77"/>
      <c r="G723" s="77"/>
      <c r="H723" s="77"/>
      <c r="I723" s="77"/>
    </row>
    <row r="724" spans="1:9" x14ac:dyDescent="0.3">
      <c r="A724" s="75"/>
      <c r="B724" s="75"/>
      <c r="C724" s="76"/>
      <c r="D724" s="75"/>
      <c r="E724" s="77"/>
      <c r="F724" s="77"/>
      <c r="G724" s="77"/>
      <c r="H724" s="77"/>
      <c r="I724" s="77"/>
    </row>
    <row r="725" spans="1:9" x14ac:dyDescent="0.3">
      <c r="A725" s="75"/>
      <c r="B725" s="75"/>
      <c r="C725" s="76"/>
      <c r="D725" s="75"/>
      <c r="E725" s="77"/>
      <c r="F725" s="77"/>
      <c r="G725" s="77"/>
      <c r="H725" s="77"/>
      <c r="I725" s="77"/>
    </row>
    <row r="726" spans="1:9" x14ac:dyDescent="0.3">
      <c r="A726" s="75"/>
      <c r="B726" s="75"/>
      <c r="C726" s="76"/>
      <c r="D726" s="75"/>
      <c r="E726" s="77"/>
      <c r="F726" s="77"/>
      <c r="G726" s="77"/>
      <c r="H726" s="77"/>
      <c r="I726" s="77"/>
    </row>
    <row r="727" spans="1:9" x14ac:dyDescent="0.3">
      <c r="A727" s="75"/>
      <c r="B727" s="75"/>
      <c r="C727" s="76"/>
      <c r="D727" s="75"/>
      <c r="E727" s="77"/>
      <c r="F727" s="77"/>
      <c r="G727" s="77"/>
      <c r="H727" s="77"/>
      <c r="I727" s="77"/>
    </row>
    <row r="728" spans="1:9" x14ac:dyDescent="0.3">
      <c r="A728" s="75"/>
      <c r="B728" s="75"/>
      <c r="C728" s="76"/>
      <c r="D728" s="75"/>
      <c r="E728" s="77"/>
      <c r="F728" s="77"/>
      <c r="G728" s="77"/>
      <c r="H728" s="77"/>
      <c r="I728" s="77"/>
    </row>
    <row r="729" spans="1:9" x14ac:dyDescent="0.3">
      <c r="A729" s="75"/>
      <c r="B729" s="75"/>
      <c r="C729" s="76"/>
      <c r="D729" s="75"/>
      <c r="E729" s="77"/>
      <c r="F729" s="77"/>
      <c r="G729" s="77"/>
      <c r="H729" s="77"/>
      <c r="I729" s="77"/>
    </row>
    <row r="730" spans="1:9" x14ac:dyDescent="0.3">
      <c r="A730" s="75"/>
      <c r="B730" s="75"/>
      <c r="C730" s="76"/>
      <c r="D730" s="75"/>
      <c r="E730" s="77"/>
      <c r="F730" s="77"/>
      <c r="G730" s="77"/>
      <c r="H730" s="77"/>
      <c r="I730" s="77"/>
    </row>
    <row r="731" spans="1:9" x14ac:dyDescent="0.3">
      <c r="A731" s="75"/>
      <c r="B731" s="75"/>
      <c r="C731" s="76"/>
      <c r="D731" s="75"/>
      <c r="E731" s="77"/>
      <c r="F731" s="77"/>
      <c r="G731" s="77"/>
      <c r="H731" s="77"/>
      <c r="I731" s="77"/>
    </row>
    <row r="732" spans="1:9" x14ac:dyDescent="0.3">
      <c r="A732" s="75"/>
      <c r="B732" s="75"/>
      <c r="C732" s="76"/>
      <c r="D732" s="75"/>
      <c r="E732" s="77"/>
      <c r="F732" s="77"/>
      <c r="G732" s="77"/>
      <c r="H732" s="77"/>
      <c r="I732" s="77"/>
    </row>
    <row r="733" spans="1:9" x14ac:dyDescent="0.3">
      <c r="A733" s="75"/>
      <c r="B733" s="75"/>
      <c r="C733" s="76"/>
      <c r="D733" s="75"/>
      <c r="E733" s="77"/>
      <c r="F733" s="77"/>
      <c r="G733" s="77"/>
      <c r="H733" s="77"/>
      <c r="I733" s="77"/>
    </row>
    <row r="734" spans="1:9" x14ac:dyDescent="0.3">
      <c r="A734" s="75"/>
      <c r="B734" s="75"/>
      <c r="C734" s="76"/>
      <c r="D734" s="75"/>
      <c r="E734" s="77"/>
      <c r="F734" s="77"/>
      <c r="G734" s="77"/>
      <c r="H734" s="77"/>
      <c r="I734" s="77"/>
    </row>
    <row r="735" spans="1:9" x14ac:dyDescent="0.3">
      <c r="A735" s="75"/>
      <c r="B735" s="75"/>
      <c r="C735" s="76"/>
      <c r="D735" s="75"/>
      <c r="E735" s="77"/>
      <c r="F735" s="77"/>
      <c r="G735" s="77"/>
      <c r="H735" s="77"/>
      <c r="I735" s="77"/>
    </row>
    <row r="736" spans="1:9" x14ac:dyDescent="0.3">
      <c r="A736" s="75"/>
      <c r="B736" s="75"/>
      <c r="C736" s="76"/>
      <c r="D736" s="75"/>
      <c r="E736" s="77"/>
      <c r="F736" s="77"/>
      <c r="G736" s="77"/>
      <c r="H736" s="77"/>
      <c r="I736" s="77"/>
    </row>
    <row r="737" spans="1:9" x14ac:dyDescent="0.3">
      <c r="A737" s="75"/>
      <c r="B737" s="75"/>
      <c r="C737" s="76"/>
      <c r="D737" s="75"/>
      <c r="E737" s="77"/>
      <c r="F737" s="77"/>
      <c r="G737" s="77"/>
      <c r="H737" s="77"/>
      <c r="I737" s="77"/>
    </row>
    <row r="738" spans="1:9" x14ac:dyDescent="0.3">
      <c r="A738" s="75"/>
      <c r="B738" s="75"/>
      <c r="C738" s="76"/>
      <c r="D738" s="75"/>
      <c r="E738" s="77"/>
      <c r="F738" s="77"/>
      <c r="G738" s="77"/>
      <c r="H738" s="77"/>
      <c r="I738" s="77"/>
    </row>
    <row r="739" spans="1:9" x14ac:dyDescent="0.3">
      <c r="A739" s="75"/>
      <c r="B739" s="75"/>
      <c r="C739" s="76"/>
      <c r="D739" s="75"/>
      <c r="E739" s="77"/>
      <c r="F739" s="77"/>
      <c r="G739" s="77"/>
      <c r="H739" s="77"/>
      <c r="I739" s="77"/>
    </row>
    <row r="740" spans="1:9" x14ac:dyDescent="0.3">
      <c r="A740" s="75"/>
      <c r="B740" s="75"/>
      <c r="C740" s="76"/>
      <c r="D740" s="75"/>
      <c r="E740" s="77"/>
      <c r="F740" s="77"/>
      <c r="G740" s="77"/>
      <c r="H740" s="77"/>
      <c r="I740" s="77"/>
    </row>
    <row r="741" spans="1:9" x14ac:dyDescent="0.3">
      <c r="A741" s="75"/>
      <c r="B741" s="75"/>
      <c r="C741" s="76"/>
      <c r="D741" s="75"/>
      <c r="E741" s="77"/>
      <c r="F741" s="77"/>
      <c r="G741" s="77"/>
      <c r="H741" s="77"/>
      <c r="I741" s="77"/>
    </row>
    <row r="742" spans="1:9" x14ac:dyDescent="0.3">
      <c r="A742" s="75"/>
      <c r="B742" s="75"/>
      <c r="C742" s="76"/>
      <c r="D742" s="75"/>
      <c r="E742" s="77"/>
      <c r="F742" s="77"/>
      <c r="G742" s="77"/>
      <c r="H742" s="77"/>
      <c r="I742" s="77"/>
    </row>
    <row r="743" spans="1:9" x14ac:dyDescent="0.3">
      <c r="A743" s="75"/>
      <c r="B743" s="75"/>
      <c r="C743" s="76"/>
      <c r="D743" s="75"/>
      <c r="E743" s="77"/>
      <c r="F743" s="77"/>
      <c r="G743" s="77"/>
      <c r="H743" s="77"/>
      <c r="I743" s="77"/>
    </row>
    <row r="744" spans="1:9" x14ac:dyDescent="0.3">
      <c r="A744" s="75"/>
      <c r="B744" s="75"/>
      <c r="C744" s="76"/>
      <c r="D744" s="75"/>
      <c r="E744" s="77"/>
      <c r="F744" s="77"/>
      <c r="G744" s="77"/>
      <c r="H744" s="77"/>
      <c r="I744" s="77"/>
    </row>
    <row r="745" spans="1:9" x14ac:dyDescent="0.3">
      <c r="A745" s="75"/>
      <c r="B745" s="75"/>
      <c r="C745" s="76"/>
      <c r="D745" s="75"/>
      <c r="E745" s="77"/>
      <c r="F745" s="77"/>
      <c r="G745" s="77"/>
      <c r="H745" s="77"/>
      <c r="I745" s="77"/>
    </row>
    <row r="746" spans="1:9" x14ac:dyDescent="0.3">
      <c r="A746" s="75"/>
      <c r="B746" s="75"/>
      <c r="C746" s="76"/>
      <c r="D746" s="75"/>
      <c r="E746" s="77"/>
      <c r="F746" s="77"/>
      <c r="G746" s="77"/>
      <c r="H746" s="77"/>
      <c r="I746" s="77"/>
    </row>
    <row r="747" spans="1:9" x14ac:dyDescent="0.3">
      <c r="A747" s="75"/>
      <c r="B747" s="75"/>
      <c r="C747" s="76"/>
      <c r="D747" s="75"/>
      <c r="E747" s="77"/>
      <c r="F747" s="77"/>
      <c r="G747" s="77"/>
      <c r="H747" s="77"/>
      <c r="I747" s="77"/>
    </row>
    <row r="748" spans="1:9" x14ac:dyDescent="0.3">
      <c r="A748" s="75"/>
      <c r="B748" s="75"/>
      <c r="C748" s="76"/>
      <c r="D748" s="75"/>
      <c r="E748" s="77"/>
      <c r="F748" s="77"/>
      <c r="G748" s="77"/>
      <c r="H748" s="77"/>
      <c r="I748" s="77"/>
    </row>
    <row r="749" spans="1:9" x14ac:dyDescent="0.3">
      <c r="A749" s="75"/>
      <c r="B749" s="75"/>
      <c r="C749" s="76"/>
      <c r="D749" s="75"/>
      <c r="E749" s="77"/>
      <c r="F749" s="77"/>
      <c r="G749" s="77"/>
      <c r="H749" s="77"/>
      <c r="I749" s="77"/>
    </row>
    <row r="750" spans="1:9" x14ac:dyDescent="0.3">
      <c r="A750" s="75"/>
      <c r="B750" s="75"/>
      <c r="C750" s="76"/>
      <c r="D750" s="75"/>
      <c r="E750" s="77"/>
      <c r="F750" s="77"/>
      <c r="G750" s="77"/>
      <c r="H750" s="77"/>
      <c r="I750" s="77"/>
    </row>
    <row r="751" spans="1:9" x14ac:dyDescent="0.3">
      <c r="A751" s="75"/>
      <c r="B751" s="75"/>
      <c r="C751" s="76"/>
      <c r="D751" s="75"/>
      <c r="E751" s="77"/>
      <c r="F751" s="77"/>
      <c r="G751" s="77"/>
      <c r="H751" s="77"/>
      <c r="I751" s="77"/>
    </row>
    <row r="752" spans="1:9" x14ac:dyDescent="0.3">
      <c r="A752" s="75"/>
      <c r="B752" s="75"/>
      <c r="C752" s="76"/>
      <c r="D752" s="75"/>
      <c r="E752" s="77"/>
      <c r="F752" s="77"/>
      <c r="G752" s="77"/>
      <c r="H752" s="77"/>
      <c r="I752" s="77"/>
    </row>
    <row r="753" spans="1:9" x14ac:dyDescent="0.3">
      <c r="A753" s="75"/>
      <c r="B753" s="75"/>
      <c r="C753" s="76"/>
      <c r="D753" s="75"/>
      <c r="E753" s="77"/>
      <c r="F753" s="77"/>
      <c r="G753" s="77"/>
      <c r="H753" s="77"/>
      <c r="I753" s="77"/>
    </row>
    <row r="754" spans="1:9" x14ac:dyDescent="0.3">
      <c r="A754" s="75"/>
      <c r="B754" s="75"/>
      <c r="C754" s="76"/>
      <c r="D754" s="75"/>
      <c r="E754" s="77"/>
      <c r="F754" s="77"/>
      <c r="G754" s="77"/>
      <c r="H754" s="77"/>
      <c r="I754" s="77"/>
    </row>
    <row r="755" spans="1:9" x14ac:dyDescent="0.3">
      <c r="A755" s="75"/>
      <c r="B755" s="75"/>
      <c r="C755" s="76"/>
      <c r="D755" s="75"/>
      <c r="E755" s="77"/>
      <c r="F755" s="77"/>
      <c r="G755" s="77"/>
      <c r="H755" s="77"/>
      <c r="I755" s="77"/>
    </row>
    <row r="756" spans="1:9" x14ac:dyDescent="0.3">
      <c r="A756" s="75"/>
      <c r="B756" s="75"/>
      <c r="C756" s="76"/>
      <c r="D756" s="75"/>
      <c r="E756" s="77"/>
      <c r="F756" s="77"/>
      <c r="G756" s="77"/>
      <c r="H756" s="77"/>
      <c r="I756" s="77"/>
    </row>
    <row r="757" spans="1:9" x14ac:dyDescent="0.3">
      <c r="A757" s="75"/>
      <c r="B757" s="75"/>
      <c r="C757" s="76"/>
      <c r="D757" s="75"/>
      <c r="E757" s="77"/>
      <c r="F757" s="77"/>
      <c r="G757" s="77"/>
      <c r="H757" s="77"/>
      <c r="I757" s="77"/>
    </row>
    <row r="758" spans="1:9" x14ac:dyDescent="0.3">
      <c r="A758" s="75"/>
      <c r="B758" s="75"/>
      <c r="C758" s="76"/>
      <c r="D758" s="75"/>
      <c r="E758" s="77"/>
      <c r="F758" s="77"/>
      <c r="G758" s="77"/>
      <c r="H758" s="77"/>
      <c r="I758" s="77"/>
    </row>
    <row r="759" spans="1:9" x14ac:dyDescent="0.3">
      <c r="A759" s="75"/>
      <c r="B759" s="75"/>
      <c r="C759" s="76"/>
      <c r="D759" s="75"/>
      <c r="E759" s="77"/>
      <c r="F759" s="77"/>
      <c r="G759" s="77"/>
      <c r="H759" s="77"/>
      <c r="I759" s="77"/>
    </row>
    <row r="760" spans="1:9" x14ac:dyDescent="0.3">
      <c r="A760" s="75"/>
      <c r="B760" s="75"/>
      <c r="C760" s="76"/>
      <c r="D760" s="75"/>
      <c r="E760" s="77"/>
      <c r="F760" s="77"/>
      <c r="G760" s="77"/>
      <c r="H760" s="77"/>
      <c r="I760" s="77"/>
    </row>
    <row r="761" spans="1:9" x14ac:dyDescent="0.3">
      <c r="A761" s="75"/>
      <c r="B761" s="75"/>
      <c r="C761" s="76"/>
      <c r="D761" s="75"/>
      <c r="E761" s="77"/>
      <c r="F761" s="77"/>
      <c r="G761" s="77"/>
      <c r="H761" s="77"/>
      <c r="I761" s="77"/>
    </row>
    <row r="762" spans="1:9" x14ac:dyDescent="0.3">
      <c r="A762" s="75"/>
      <c r="B762" s="75"/>
      <c r="C762" s="76"/>
      <c r="D762" s="75"/>
      <c r="E762" s="77"/>
      <c r="F762" s="77"/>
      <c r="G762" s="77"/>
      <c r="H762" s="77"/>
      <c r="I762" s="77"/>
    </row>
    <row r="763" spans="1:9" x14ac:dyDescent="0.3">
      <c r="A763" s="75"/>
      <c r="B763" s="75"/>
      <c r="C763" s="76"/>
      <c r="D763" s="75"/>
      <c r="E763" s="77"/>
      <c r="F763" s="77"/>
      <c r="G763" s="77"/>
      <c r="H763" s="77"/>
      <c r="I763" s="77"/>
    </row>
    <row r="764" spans="1:9" x14ac:dyDescent="0.3">
      <c r="A764" s="75"/>
      <c r="B764" s="75"/>
      <c r="C764" s="76"/>
      <c r="D764" s="75"/>
      <c r="E764" s="77"/>
      <c r="F764" s="77"/>
      <c r="G764" s="77"/>
      <c r="H764" s="77"/>
      <c r="I764" s="77"/>
    </row>
    <row r="765" spans="1:9" x14ac:dyDescent="0.3">
      <c r="A765" s="75"/>
      <c r="B765" s="75"/>
      <c r="C765" s="76"/>
      <c r="D765" s="75"/>
      <c r="E765" s="77"/>
      <c r="F765" s="77"/>
      <c r="G765" s="77"/>
      <c r="H765" s="77"/>
      <c r="I765" s="77"/>
    </row>
    <row r="766" spans="1:9" x14ac:dyDescent="0.3">
      <c r="A766" s="75"/>
      <c r="B766" s="75"/>
      <c r="C766" s="76"/>
      <c r="D766" s="75"/>
      <c r="E766" s="77"/>
      <c r="F766" s="77"/>
      <c r="G766" s="77"/>
      <c r="H766" s="77"/>
      <c r="I766" s="77"/>
    </row>
    <row r="767" spans="1:9" x14ac:dyDescent="0.3">
      <c r="A767" s="75"/>
      <c r="B767" s="75"/>
      <c r="C767" s="76"/>
      <c r="D767" s="75"/>
      <c r="E767" s="77"/>
      <c r="F767" s="77"/>
      <c r="G767" s="77"/>
      <c r="H767" s="77"/>
      <c r="I767" s="77"/>
    </row>
    <row r="768" spans="1:9" x14ac:dyDescent="0.3">
      <c r="A768" s="75"/>
      <c r="B768" s="75"/>
      <c r="C768" s="76"/>
      <c r="D768" s="75"/>
      <c r="E768" s="77"/>
      <c r="F768" s="77"/>
      <c r="G768" s="77"/>
      <c r="H768" s="77"/>
      <c r="I768" s="77"/>
    </row>
    <row r="769" spans="1:9" x14ac:dyDescent="0.3">
      <c r="A769" s="75"/>
      <c r="B769" s="75"/>
      <c r="C769" s="76"/>
      <c r="D769" s="75"/>
      <c r="E769" s="77"/>
      <c r="F769" s="77"/>
      <c r="G769" s="77"/>
      <c r="H769" s="77"/>
      <c r="I769" s="77"/>
    </row>
    <row r="770" spans="1:9" x14ac:dyDescent="0.3">
      <c r="A770" s="75"/>
      <c r="B770" s="75"/>
      <c r="C770" s="76"/>
      <c r="D770" s="75"/>
      <c r="E770" s="77"/>
      <c r="F770" s="77"/>
      <c r="G770" s="77"/>
      <c r="H770" s="77"/>
      <c r="I770" s="77"/>
    </row>
    <row r="771" spans="1:9" x14ac:dyDescent="0.3">
      <c r="A771" s="75"/>
      <c r="B771" s="75"/>
      <c r="C771" s="76"/>
      <c r="D771" s="75"/>
      <c r="E771" s="77"/>
      <c r="F771" s="77"/>
      <c r="G771" s="77"/>
      <c r="H771" s="77"/>
      <c r="I771" s="77"/>
    </row>
    <row r="772" spans="1:9" x14ac:dyDescent="0.3">
      <c r="A772" s="75"/>
      <c r="B772" s="75"/>
      <c r="C772" s="76"/>
      <c r="D772" s="75"/>
      <c r="E772" s="77"/>
      <c r="F772" s="77"/>
      <c r="G772" s="77"/>
      <c r="H772" s="77"/>
      <c r="I772" s="77"/>
    </row>
    <row r="773" spans="1:9" x14ac:dyDescent="0.3">
      <c r="A773" s="75"/>
      <c r="B773" s="75"/>
      <c r="C773" s="76"/>
      <c r="D773" s="75"/>
      <c r="E773" s="77"/>
      <c r="F773" s="77"/>
      <c r="G773" s="77"/>
      <c r="H773" s="77"/>
      <c r="I773" s="77"/>
    </row>
    <row r="774" spans="1:9" x14ac:dyDescent="0.3">
      <c r="A774" s="75"/>
      <c r="B774" s="75"/>
      <c r="C774" s="76"/>
      <c r="D774" s="75"/>
      <c r="E774" s="77"/>
      <c r="F774" s="77"/>
      <c r="G774" s="77"/>
      <c r="H774" s="77"/>
      <c r="I774" s="77"/>
    </row>
    <row r="775" spans="1:9" x14ac:dyDescent="0.3">
      <c r="A775" s="75"/>
      <c r="B775" s="75"/>
      <c r="C775" s="76"/>
      <c r="D775" s="75"/>
      <c r="E775" s="77"/>
      <c r="F775" s="77"/>
      <c r="G775" s="77"/>
      <c r="H775" s="77"/>
      <c r="I775" s="77"/>
    </row>
    <row r="776" spans="1:9" x14ac:dyDescent="0.3">
      <c r="A776" s="75"/>
      <c r="B776" s="75"/>
      <c r="C776" s="76"/>
      <c r="D776" s="75"/>
      <c r="E776" s="77"/>
      <c r="F776" s="77"/>
      <c r="G776" s="77"/>
      <c r="H776" s="77"/>
      <c r="I776" s="77"/>
    </row>
    <row r="777" spans="1:9" x14ac:dyDescent="0.3">
      <c r="A777" s="75"/>
      <c r="B777" s="75"/>
      <c r="C777" s="76"/>
      <c r="D777" s="75"/>
      <c r="E777" s="77"/>
      <c r="F777" s="77"/>
      <c r="G777" s="77"/>
      <c r="H777" s="77"/>
      <c r="I777" s="77"/>
    </row>
    <row r="778" spans="1:9" x14ac:dyDescent="0.3">
      <c r="A778" s="75"/>
      <c r="B778" s="75"/>
      <c r="C778" s="76"/>
      <c r="D778" s="75"/>
      <c r="E778" s="77"/>
      <c r="F778" s="77"/>
      <c r="G778" s="77"/>
      <c r="H778" s="77"/>
      <c r="I778" s="77"/>
    </row>
    <row r="779" spans="1:9" x14ac:dyDescent="0.3">
      <c r="A779" s="75"/>
      <c r="B779" s="75"/>
      <c r="C779" s="76"/>
      <c r="D779" s="75"/>
      <c r="E779" s="77"/>
      <c r="F779" s="77"/>
      <c r="G779" s="77"/>
      <c r="H779" s="77"/>
      <c r="I779" s="77"/>
    </row>
    <row r="780" spans="1:9" x14ac:dyDescent="0.3">
      <c r="A780" s="75"/>
      <c r="B780" s="75"/>
      <c r="C780" s="76"/>
      <c r="D780" s="75"/>
      <c r="E780" s="77"/>
      <c r="F780" s="77"/>
      <c r="G780" s="77"/>
      <c r="H780" s="77"/>
      <c r="I780" s="77"/>
    </row>
    <row r="781" spans="1:9" x14ac:dyDescent="0.3">
      <c r="A781" s="75"/>
      <c r="B781" s="75"/>
      <c r="C781" s="76"/>
      <c r="D781" s="75"/>
      <c r="E781" s="77"/>
      <c r="F781" s="77"/>
      <c r="G781" s="77"/>
      <c r="H781" s="77"/>
      <c r="I781" s="77"/>
    </row>
    <row r="782" spans="1:9" x14ac:dyDescent="0.3">
      <c r="A782" s="75"/>
      <c r="B782" s="75"/>
      <c r="C782" s="76"/>
      <c r="D782" s="75"/>
      <c r="E782" s="77"/>
      <c r="F782" s="77"/>
      <c r="G782" s="77"/>
      <c r="H782" s="77"/>
      <c r="I782" s="77"/>
    </row>
    <row r="783" spans="1:9" x14ac:dyDescent="0.3">
      <c r="A783" s="75"/>
      <c r="B783" s="75"/>
      <c r="C783" s="76"/>
      <c r="D783" s="75"/>
      <c r="E783" s="77"/>
      <c r="F783" s="77"/>
      <c r="G783" s="77"/>
      <c r="H783" s="77"/>
      <c r="I783" s="77"/>
    </row>
    <row r="784" spans="1:9" x14ac:dyDescent="0.3">
      <c r="A784" s="75"/>
      <c r="B784" s="75"/>
      <c r="C784" s="76"/>
      <c r="D784" s="75"/>
      <c r="E784" s="77"/>
      <c r="F784" s="77"/>
      <c r="G784" s="77"/>
      <c r="H784" s="77"/>
      <c r="I784" s="77"/>
    </row>
    <row r="785" spans="1:9" x14ac:dyDescent="0.3">
      <c r="A785" s="75"/>
      <c r="B785" s="75"/>
      <c r="C785" s="76"/>
      <c r="D785" s="75"/>
      <c r="E785" s="77"/>
      <c r="F785" s="77"/>
      <c r="G785" s="77"/>
      <c r="H785" s="77"/>
      <c r="I785" s="77"/>
    </row>
    <row r="786" spans="1:9" x14ac:dyDescent="0.3">
      <c r="A786" s="75"/>
      <c r="B786" s="75"/>
      <c r="C786" s="76"/>
      <c r="D786" s="75"/>
      <c r="E786" s="77"/>
      <c r="F786" s="77"/>
      <c r="G786" s="77"/>
      <c r="H786" s="77"/>
      <c r="I786" s="77"/>
    </row>
    <row r="787" spans="1:9" x14ac:dyDescent="0.3">
      <c r="A787" s="75"/>
      <c r="B787" s="75"/>
      <c r="C787" s="76"/>
      <c r="D787" s="75"/>
      <c r="E787" s="77"/>
      <c r="F787" s="77"/>
      <c r="G787" s="77"/>
      <c r="H787" s="77"/>
      <c r="I787" s="77"/>
    </row>
    <row r="788" spans="1:9" x14ac:dyDescent="0.3">
      <c r="A788" s="75"/>
      <c r="B788" s="75"/>
      <c r="C788" s="76"/>
      <c r="D788" s="75"/>
      <c r="E788" s="77"/>
      <c r="F788" s="77"/>
      <c r="G788" s="77"/>
      <c r="H788" s="77"/>
      <c r="I788" s="77"/>
    </row>
    <row r="789" spans="1:9" x14ac:dyDescent="0.3">
      <c r="A789" s="75"/>
      <c r="B789" s="75"/>
      <c r="C789" s="76"/>
      <c r="D789" s="75"/>
      <c r="E789" s="77"/>
      <c r="F789" s="77"/>
      <c r="G789" s="77"/>
      <c r="H789" s="77"/>
      <c r="I789" s="77"/>
    </row>
    <row r="790" spans="1:9" x14ac:dyDescent="0.3">
      <c r="A790" s="75"/>
      <c r="B790" s="75"/>
      <c r="C790" s="76"/>
      <c r="D790" s="75"/>
      <c r="E790" s="77"/>
      <c r="F790" s="77"/>
      <c r="G790" s="77"/>
      <c r="H790" s="77"/>
      <c r="I790" s="77"/>
    </row>
    <row r="791" spans="1:9" x14ac:dyDescent="0.3">
      <c r="A791" s="75"/>
      <c r="B791" s="75"/>
      <c r="C791" s="76"/>
      <c r="D791" s="75"/>
      <c r="E791" s="77"/>
      <c r="F791" s="77"/>
      <c r="G791" s="77"/>
      <c r="H791" s="77"/>
      <c r="I791" s="77"/>
    </row>
    <row r="792" spans="1:9" x14ac:dyDescent="0.3">
      <c r="A792" s="75"/>
      <c r="B792" s="75"/>
      <c r="C792" s="76"/>
      <c r="D792" s="75"/>
      <c r="E792" s="77"/>
      <c r="F792" s="77"/>
      <c r="G792" s="77"/>
      <c r="H792" s="77"/>
      <c r="I792" s="77"/>
    </row>
    <row r="793" spans="1:9" x14ac:dyDescent="0.3">
      <c r="A793" s="75"/>
      <c r="B793" s="75"/>
      <c r="C793" s="76"/>
      <c r="D793" s="75"/>
      <c r="E793" s="77"/>
      <c r="F793" s="77"/>
      <c r="G793" s="77"/>
      <c r="H793" s="77"/>
      <c r="I793" s="77"/>
    </row>
    <row r="794" spans="1:9" x14ac:dyDescent="0.3">
      <c r="A794" s="75"/>
      <c r="B794" s="75"/>
      <c r="C794" s="76"/>
      <c r="D794" s="75"/>
      <c r="E794" s="77"/>
      <c r="F794" s="77"/>
      <c r="G794" s="77"/>
      <c r="H794" s="77"/>
      <c r="I794" s="77"/>
    </row>
    <row r="795" spans="1:9" x14ac:dyDescent="0.3">
      <c r="A795" s="75"/>
      <c r="B795" s="75"/>
      <c r="C795" s="76"/>
      <c r="D795" s="75"/>
      <c r="E795" s="77"/>
      <c r="F795" s="77"/>
      <c r="G795" s="77"/>
      <c r="H795" s="77"/>
      <c r="I795" s="77"/>
    </row>
    <row r="796" spans="1:9" x14ac:dyDescent="0.3">
      <c r="A796" s="75"/>
      <c r="B796" s="75"/>
      <c r="C796" s="76"/>
      <c r="D796" s="75"/>
      <c r="E796" s="77"/>
      <c r="F796" s="77"/>
      <c r="G796" s="77"/>
      <c r="H796" s="77"/>
      <c r="I796" s="77"/>
    </row>
    <row r="797" spans="1:9" x14ac:dyDescent="0.3">
      <c r="A797" s="75"/>
      <c r="B797" s="75"/>
      <c r="C797" s="76"/>
      <c r="D797" s="75"/>
      <c r="E797" s="77"/>
      <c r="F797" s="77"/>
      <c r="G797" s="77"/>
      <c r="H797" s="77"/>
      <c r="I797" s="77"/>
    </row>
    <row r="798" spans="1:9" x14ac:dyDescent="0.3">
      <c r="A798" s="75"/>
      <c r="B798" s="75"/>
      <c r="C798" s="76"/>
      <c r="D798" s="75"/>
      <c r="E798" s="77"/>
      <c r="F798" s="77"/>
      <c r="G798" s="77"/>
      <c r="H798" s="77"/>
      <c r="I798" s="77"/>
    </row>
    <row r="799" spans="1:9" x14ac:dyDescent="0.3">
      <c r="A799" s="75"/>
      <c r="B799" s="75"/>
      <c r="C799" s="76"/>
      <c r="D799" s="75"/>
      <c r="E799" s="77"/>
      <c r="F799" s="77"/>
      <c r="G799" s="77"/>
      <c r="H799" s="77"/>
      <c r="I799" s="77"/>
    </row>
    <row r="800" spans="1:9" x14ac:dyDescent="0.3">
      <c r="A800" s="75"/>
      <c r="B800" s="75"/>
      <c r="C800" s="76"/>
      <c r="D800" s="75"/>
      <c r="E800" s="77"/>
      <c r="F800" s="77"/>
      <c r="G800" s="77"/>
      <c r="H800" s="77"/>
      <c r="I800" s="77"/>
    </row>
    <row r="801" spans="1:9" x14ac:dyDescent="0.3">
      <c r="A801" s="75"/>
      <c r="B801" s="75"/>
      <c r="C801" s="76"/>
      <c r="D801" s="75"/>
      <c r="E801" s="77"/>
      <c r="F801" s="77"/>
      <c r="G801" s="77"/>
      <c r="H801" s="77"/>
      <c r="I801" s="77"/>
    </row>
    <row r="802" spans="1:9" x14ac:dyDescent="0.3">
      <c r="A802" s="75"/>
      <c r="B802" s="75"/>
      <c r="C802" s="76"/>
      <c r="D802" s="75"/>
      <c r="E802" s="77"/>
      <c r="F802" s="77"/>
      <c r="G802" s="77"/>
      <c r="H802" s="77"/>
      <c r="I802" s="77"/>
    </row>
    <row r="803" spans="1:9" x14ac:dyDescent="0.3">
      <c r="A803" s="75"/>
      <c r="B803" s="75"/>
      <c r="C803" s="76"/>
      <c r="D803" s="75"/>
      <c r="E803" s="77"/>
      <c r="F803" s="77"/>
      <c r="G803" s="77"/>
      <c r="H803" s="77"/>
      <c r="I803" s="77"/>
    </row>
    <row r="804" spans="1:9" x14ac:dyDescent="0.3">
      <c r="A804" s="75"/>
      <c r="B804" s="75"/>
      <c r="C804" s="76"/>
      <c r="D804" s="75"/>
      <c r="E804" s="77"/>
      <c r="F804" s="77"/>
      <c r="G804" s="77"/>
      <c r="H804" s="77"/>
      <c r="I804" s="77"/>
    </row>
    <row r="805" spans="1:9" x14ac:dyDescent="0.3">
      <c r="A805" s="75"/>
      <c r="B805" s="75"/>
      <c r="C805" s="76"/>
      <c r="D805" s="75"/>
      <c r="E805" s="77"/>
      <c r="F805" s="77"/>
      <c r="G805" s="77"/>
      <c r="H805" s="77"/>
      <c r="I805" s="77"/>
    </row>
    <row r="806" spans="1:9" x14ac:dyDescent="0.3">
      <c r="A806" s="75"/>
      <c r="B806" s="75"/>
      <c r="C806" s="76"/>
      <c r="D806" s="75"/>
      <c r="E806" s="77"/>
      <c r="F806" s="77"/>
      <c r="G806" s="77"/>
      <c r="H806" s="77"/>
      <c r="I806" s="77"/>
    </row>
    <row r="807" spans="1:9" x14ac:dyDescent="0.3">
      <c r="A807" s="75"/>
      <c r="B807" s="75"/>
      <c r="C807" s="76"/>
      <c r="D807" s="75"/>
      <c r="E807" s="77"/>
      <c r="F807" s="77"/>
      <c r="G807" s="77"/>
      <c r="H807" s="77"/>
      <c r="I807" s="77"/>
    </row>
    <row r="808" spans="1:9" x14ac:dyDescent="0.3">
      <c r="A808" s="75"/>
      <c r="B808" s="75"/>
      <c r="C808" s="76"/>
      <c r="D808" s="75"/>
      <c r="E808" s="77"/>
      <c r="F808" s="77"/>
      <c r="G808" s="77"/>
      <c r="H808" s="77"/>
      <c r="I808" s="77"/>
    </row>
    <row r="809" spans="1:9" x14ac:dyDescent="0.3">
      <c r="A809" s="75"/>
      <c r="B809" s="75"/>
      <c r="C809" s="76"/>
      <c r="D809" s="75"/>
      <c r="E809" s="77"/>
      <c r="F809" s="77"/>
      <c r="G809" s="77"/>
      <c r="H809" s="77"/>
      <c r="I809" s="77"/>
    </row>
    <row r="810" spans="1:9" x14ac:dyDescent="0.3">
      <c r="A810" s="75"/>
      <c r="B810" s="75"/>
      <c r="C810" s="76"/>
      <c r="D810" s="75"/>
      <c r="E810" s="77"/>
      <c r="F810" s="77"/>
      <c r="G810" s="77"/>
      <c r="H810" s="77"/>
      <c r="I810" s="77"/>
    </row>
    <row r="811" spans="1:9" x14ac:dyDescent="0.3">
      <c r="A811" s="75"/>
      <c r="B811" s="75"/>
      <c r="C811" s="76"/>
      <c r="D811" s="75"/>
      <c r="E811" s="77"/>
      <c r="F811" s="77"/>
      <c r="G811" s="77"/>
      <c r="H811" s="77"/>
      <c r="I811" s="77"/>
    </row>
    <row r="812" spans="1:9" x14ac:dyDescent="0.3">
      <c r="A812" s="75"/>
      <c r="B812" s="75"/>
      <c r="C812" s="76"/>
      <c r="D812" s="75"/>
      <c r="E812" s="77"/>
      <c r="F812" s="77"/>
      <c r="G812" s="77"/>
      <c r="H812" s="77"/>
      <c r="I812" s="77"/>
    </row>
    <row r="813" spans="1:9" x14ac:dyDescent="0.3">
      <c r="A813" s="75"/>
      <c r="B813" s="75"/>
      <c r="C813" s="76"/>
      <c r="D813" s="75"/>
      <c r="E813" s="77"/>
      <c r="F813" s="77"/>
      <c r="G813" s="77"/>
      <c r="H813" s="77"/>
      <c r="I813" s="77"/>
    </row>
    <row r="814" spans="1:9" x14ac:dyDescent="0.3">
      <c r="A814" s="75"/>
      <c r="B814" s="75"/>
      <c r="C814" s="76"/>
      <c r="D814" s="75"/>
      <c r="E814" s="77"/>
      <c r="F814" s="77"/>
      <c r="G814" s="77"/>
      <c r="H814" s="77"/>
      <c r="I814" s="77"/>
    </row>
    <row r="815" spans="1:9" x14ac:dyDescent="0.3">
      <c r="A815" s="75"/>
      <c r="B815" s="75"/>
      <c r="C815" s="76"/>
      <c r="D815" s="75"/>
      <c r="E815" s="77"/>
      <c r="F815" s="77"/>
      <c r="G815" s="77"/>
      <c r="H815" s="77"/>
      <c r="I815" s="77"/>
    </row>
    <row r="816" spans="1:9" x14ac:dyDescent="0.3">
      <c r="A816" s="75"/>
      <c r="B816" s="75"/>
      <c r="C816" s="76"/>
      <c r="D816" s="75"/>
      <c r="E816" s="77"/>
      <c r="F816" s="77"/>
      <c r="G816" s="77"/>
      <c r="H816" s="77"/>
      <c r="I816" s="77"/>
    </row>
    <row r="817" spans="1:9" x14ac:dyDescent="0.3">
      <c r="A817" s="75"/>
      <c r="B817" s="75"/>
      <c r="C817" s="76"/>
      <c r="D817" s="75"/>
      <c r="E817" s="77"/>
      <c r="F817" s="77"/>
      <c r="G817" s="77"/>
      <c r="H817" s="77"/>
      <c r="I817" s="77"/>
    </row>
    <row r="818" spans="1:9" x14ac:dyDescent="0.3">
      <c r="A818" s="75"/>
      <c r="B818" s="75"/>
      <c r="C818" s="76"/>
      <c r="D818" s="75"/>
      <c r="E818" s="77"/>
      <c r="F818" s="77"/>
      <c r="G818" s="77"/>
      <c r="H818" s="77"/>
      <c r="I818" s="77"/>
    </row>
    <row r="819" spans="1:9" x14ac:dyDescent="0.3">
      <c r="A819" s="75"/>
      <c r="B819" s="75"/>
      <c r="C819" s="76"/>
      <c r="D819" s="75"/>
      <c r="E819" s="77"/>
      <c r="F819" s="77"/>
      <c r="G819" s="77"/>
      <c r="H819" s="77"/>
      <c r="I819" s="77"/>
    </row>
    <row r="820" spans="1:9" x14ac:dyDescent="0.3">
      <c r="A820" s="75"/>
      <c r="B820" s="75"/>
      <c r="C820" s="76"/>
      <c r="D820" s="75"/>
      <c r="E820" s="77"/>
      <c r="F820" s="77"/>
      <c r="G820" s="77"/>
      <c r="H820" s="77"/>
      <c r="I820" s="77"/>
    </row>
    <row r="821" spans="1:9" x14ac:dyDescent="0.3">
      <c r="A821" s="75"/>
      <c r="B821" s="75"/>
      <c r="C821" s="76"/>
      <c r="D821" s="75"/>
      <c r="E821" s="77"/>
      <c r="F821" s="77"/>
      <c r="G821" s="77"/>
      <c r="H821" s="77"/>
      <c r="I821" s="77"/>
    </row>
    <row r="822" spans="1:9" x14ac:dyDescent="0.3">
      <c r="A822" s="75"/>
      <c r="B822" s="75"/>
      <c r="C822" s="76"/>
      <c r="D822" s="75"/>
      <c r="E822" s="77"/>
      <c r="F822" s="77"/>
      <c r="G822" s="77"/>
      <c r="H822" s="77"/>
      <c r="I822" s="77"/>
    </row>
    <row r="823" spans="1:9" x14ac:dyDescent="0.3">
      <c r="A823" s="75"/>
      <c r="B823" s="75"/>
      <c r="C823" s="76"/>
      <c r="D823" s="75"/>
      <c r="E823" s="77"/>
      <c r="F823" s="77"/>
      <c r="G823" s="77"/>
      <c r="H823" s="77"/>
      <c r="I823" s="77"/>
    </row>
    <row r="824" spans="1:9" x14ac:dyDescent="0.3">
      <c r="A824" s="75"/>
      <c r="B824" s="75"/>
      <c r="C824" s="76"/>
      <c r="D824" s="75"/>
      <c r="E824" s="77"/>
      <c r="F824" s="77"/>
      <c r="G824" s="77"/>
      <c r="H824" s="77"/>
      <c r="I824" s="77"/>
    </row>
    <row r="825" spans="1:9" x14ac:dyDescent="0.3">
      <c r="A825" s="75"/>
      <c r="B825" s="75"/>
      <c r="C825" s="76"/>
      <c r="D825" s="75"/>
      <c r="E825" s="77"/>
      <c r="F825" s="77"/>
      <c r="G825" s="77"/>
      <c r="H825" s="77"/>
      <c r="I825" s="77"/>
    </row>
    <row r="826" spans="1:9" x14ac:dyDescent="0.3">
      <c r="A826" s="75"/>
      <c r="B826" s="75"/>
      <c r="C826" s="76"/>
      <c r="D826" s="75"/>
      <c r="E826" s="77"/>
      <c r="F826" s="77"/>
      <c r="G826" s="77"/>
      <c r="H826" s="77"/>
      <c r="I826" s="77"/>
    </row>
    <row r="827" spans="1:9" x14ac:dyDescent="0.3">
      <c r="A827" s="75"/>
      <c r="B827" s="75"/>
      <c r="C827" s="76"/>
      <c r="D827" s="75"/>
      <c r="E827" s="77"/>
      <c r="F827" s="77"/>
      <c r="G827" s="77"/>
      <c r="H827" s="77"/>
      <c r="I827" s="77"/>
    </row>
    <row r="828" spans="1:9" x14ac:dyDescent="0.3">
      <c r="A828" s="75"/>
      <c r="B828" s="75"/>
      <c r="C828" s="76"/>
      <c r="D828" s="75"/>
      <c r="E828" s="77"/>
      <c r="F828" s="77"/>
      <c r="G828" s="77"/>
      <c r="H828" s="77"/>
      <c r="I828" s="77"/>
    </row>
    <row r="829" spans="1:9" x14ac:dyDescent="0.3">
      <c r="A829" s="75"/>
      <c r="B829" s="75"/>
      <c r="C829" s="76"/>
      <c r="D829" s="75"/>
      <c r="E829" s="77"/>
      <c r="F829" s="77"/>
      <c r="G829" s="77"/>
      <c r="H829" s="77"/>
      <c r="I829" s="77"/>
    </row>
    <row r="830" spans="1:9" x14ac:dyDescent="0.3">
      <c r="A830" s="75"/>
      <c r="B830" s="75"/>
      <c r="C830" s="76"/>
      <c r="D830" s="75"/>
      <c r="E830" s="77"/>
      <c r="F830" s="77"/>
      <c r="G830" s="77"/>
      <c r="H830" s="77"/>
      <c r="I830" s="77"/>
    </row>
    <row r="831" spans="1:9" x14ac:dyDescent="0.3">
      <c r="A831" s="75"/>
      <c r="B831" s="75"/>
      <c r="C831" s="76"/>
      <c r="D831" s="75"/>
      <c r="E831" s="77"/>
      <c r="F831" s="77"/>
      <c r="G831" s="77"/>
      <c r="H831" s="77"/>
      <c r="I831" s="77"/>
    </row>
    <row r="832" spans="1:9" x14ac:dyDescent="0.3">
      <c r="A832" s="75"/>
      <c r="B832" s="75"/>
      <c r="C832" s="76"/>
      <c r="D832" s="75"/>
      <c r="E832" s="77"/>
      <c r="F832" s="77"/>
      <c r="G832" s="77"/>
      <c r="H832" s="77"/>
      <c r="I832" s="77"/>
    </row>
    <row r="833" spans="1:9" x14ac:dyDescent="0.3">
      <c r="A833" s="75"/>
      <c r="B833" s="75"/>
      <c r="C833" s="76"/>
      <c r="D833" s="75"/>
      <c r="E833" s="77"/>
      <c r="F833" s="77"/>
      <c r="G833" s="77"/>
      <c r="H833" s="77"/>
      <c r="I833" s="77"/>
    </row>
    <row r="834" spans="1:9" x14ac:dyDescent="0.3">
      <c r="A834" s="75"/>
      <c r="B834" s="75"/>
      <c r="C834" s="76"/>
      <c r="D834" s="75"/>
      <c r="E834" s="77"/>
      <c r="F834" s="77"/>
      <c r="G834" s="77"/>
      <c r="H834" s="77"/>
      <c r="I834" s="77"/>
    </row>
    <row r="835" spans="1:9" x14ac:dyDescent="0.3">
      <c r="A835" s="75"/>
      <c r="B835" s="75"/>
      <c r="C835" s="76"/>
      <c r="D835" s="75"/>
      <c r="E835" s="77"/>
      <c r="F835" s="77"/>
      <c r="G835" s="77"/>
      <c r="H835" s="77"/>
      <c r="I835" s="77"/>
    </row>
    <row r="836" spans="1:9" x14ac:dyDescent="0.3">
      <c r="A836" s="75"/>
      <c r="B836" s="75"/>
      <c r="C836" s="76"/>
      <c r="D836" s="75"/>
      <c r="E836" s="77"/>
      <c r="F836" s="77"/>
      <c r="G836" s="77"/>
      <c r="H836" s="77"/>
      <c r="I836" s="77"/>
    </row>
    <row r="837" spans="1:9" x14ac:dyDescent="0.3">
      <c r="A837" s="75"/>
      <c r="B837" s="75"/>
      <c r="C837" s="76"/>
      <c r="D837" s="75"/>
      <c r="E837" s="77"/>
      <c r="F837" s="77"/>
      <c r="G837" s="77"/>
      <c r="H837" s="77"/>
      <c r="I837" s="77"/>
    </row>
    <row r="838" spans="1:9" x14ac:dyDescent="0.3">
      <c r="A838" s="75"/>
      <c r="B838" s="75"/>
      <c r="C838" s="76"/>
      <c r="D838" s="75"/>
      <c r="E838" s="77"/>
      <c r="F838" s="77"/>
      <c r="G838" s="77"/>
      <c r="H838" s="77"/>
      <c r="I838" s="77"/>
    </row>
    <row r="839" spans="1:9" x14ac:dyDescent="0.3">
      <c r="A839" s="75"/>
      <c r="B839" s="75"/>
      <c r="C839" s="76"/>
      <c r="D839" s="75"/>
      <c r="E839" s="77"/>
      <c r="F839" s="77"/>
      <c r="G839" s="77"/>
      <c r="H839" s="77"/>
      <c r="I839" s="77"/>
    </row>
    <row r="840" spans="1:9" x14ac:dyDescent="0.3">
      <c r="A840" s="75"/>
      <c r="B840" s="75"/>
      <c r="C840" s="76"/>
      <c r="D840" s="75"/>
      <c r="E840" s="77"/>
      <c r="F840" s="77"/>
      <c r="G840" s="77"/>
      <c r="H840" s="77"/>
      <c r="I840" s="77"/>
    </row>
    <row r="841" spans="1:9" x14ac:dyDescent="0.3">
      <c r="A841" s="75"/>
      <c r="B841" s="75"/>
      <c r="C841" s="76"/>
      <c r="D841" s="75"/>
      <c r="E841" s="77"/>
      <c r="F841" s="77"/>
      <c r="G841" s="77"/>
      <c r="H841" s="77"/>
      <c r="I841" s="77"/>
    </row>
    <row r="842" spans="1:9" x14ac:dyDescent="0.3">
      <c r="A842" s="75"/>
      <c r="B842" s="75"/>
      <c r="C842" s="76"/>
      <c r="D842" s="75"/>
      <c r="E842" s="77"/>
      <c r="F842" s="77"/>
      <c r="G842" s="77"/>
      <c r="H842" s="77"/>
      <c r="I842" s="77"/>
    </row>
    <row r="843" spans="1:9" x14ac:dyDescent="0.3">
      <c r="A843" s="75"/>
      <c r="B843" s="75"/>
      <c r="C843" s="76"/>
      <c r="D843" s="75"/>
      <c r="E843" s="77"/>
      <c r="F843" s="77"/>
      <c r="G843" s="77"/>
      <c r="H843" s="77"/>
      <c r="I843" s="77"/>
    </row>
    <row r="844" spans="1:9" x14ac:dyDescent="0.3">
      <c r="A844" s="75"/>
      <c r="B844" s="75"/>
      <c r="C844" s="76"/>
      <c r="D844" s="75"/>
      <c r="E844" s="77"/>
      <c r="F844" s="77"/>
      <c r="G844" s="77"/>
      <c r="H844" s="77"/>
      <c r="I844" s="77"/>
    </row>
    <row r="845" spans="1:9" x14ac:dyDescent="0.3">
      <c r="A845" s="75"/>
      <c r="B845" s="75"/>
      <c r="C845" s="76"/>
      <c r="D845" s="75"/>
      <c r="E845" s="77"/>
      <c r="F845" s="77"/>
      <c r="G845" s="77"/>
      <c r="H845" s="77"/>
      <c r="I845" s="77"/>
    </row>
    <row r="846" spans="1:9" x14ac:dyDescent="0.3">
      <c r="A846" s="75"/>
      <c r="B846" s="75"/>
      <c r="C846" s="76"/>
      <c r="D846" s="75"/>
      <c r="E846" s="77"/>
      <c r="F846" s="77"/>
      <c r="G846" s="77"/>
      <c r="H846" s="77"/>
      <c r="I846" s="77"/>
    </row>
    <row r="847" spans="1:9" x14ac:dyDescent="0.3">
      <c r="A847" s="75"/>
      <c r="B847" s="75"/>
      <c r="C847" s="76"/>
      <c r="D847" s="75"/>
      <c r="E847" s="77"/>
      <c r="F847" s="77"/>
      <c r="G847" s="77"/>
      <c r="H847" s="77"/>
      <c r="I847" s="77"/>
    </row>
    <row r="848" spans="1:9" x14ac:dyDescent="0.3">
      <c r="A848" s="75"/>
      <c r="B848" s="75"/>
      <c r="C848" s="76"/>
      <c r="D848" s="75"/>
      <c r="E848" s="77"/>
      <c r="F848" s="77"/>
      <c r="G848" s="77"/>
      <c r="H848" s="77"/>
      <c r="I848" s="77"/>
    </row>
    <row r="849" spans="1:9" x14ac:dyDescent="0.3">
      <c r="A849" s="75"/>
      <c r="B849" s="75"/>
      <c r="C849" s="76"/>
      <c r="D849" s="75"/>
      <c r="E849" s="77"/>
      <c r="F849" s="77"/>
      <c r="G849" s="77"/>
      <c r="H849" s="77"/>
      <c r="I849" s="77"/>
    </row>
    <row r="850" spans="1:9" x14ac:dyDescent="0.3">
      <c r="A850" s="75"/>
      <c r="B850" s="75"/>
      <c r="C850" s="76"/>
      <c r="D850" s="75"/>
      <c r="E850" s="77"/>
      <c r="F850" s="77"/>
      <c r="G850" s="77"/>
      <c r="H850" s="77"/>
      <c r="I850" s="77"/>
    </row>
    <row r="851" spans="1:9" x14ac:dyDescent="0.3">
      <c r="A851" s="75"/>
      <c r="B851" s="75"/>
      <c r="C851" s="76"/>
      <c r="D851" s="75"/>
      <c r="E851" s="77"/>
      <c r="F851" s="77"/>
      <c r="G851" s="77"/>
      <c r="H851" s="77"/>
      <c r="I851" s="77"/>
    </row>
    <row r="852" spans="1:9" x14ac:dyDescent="0.3">
      <c r="A852" s="75"/>
      <c r="B852" s="75"/>
      <c r="C852" s="76"/>
      <c r="D852" s="75"/>
      <c r="E852" s="77"/>
      <c r="F852" s="77"/>
      <c r="G852" s="77"/>
      <c r="H852" s="77"/>
      <c r="I852" s="77"/>
    </row>
    <row r="853" spans="1:9" x14ac:dyDescent="0.3">
      <c r="A853" s="75"/>
      <c r="B853" s="75"/>
      <c r="C853" s="76"/>
      <c r="D853" s="75"/>
      <c r="E853" s="77"/>
      <c r="F853" s="77"/>
      <c r="G853" s="77"/>
      <c r="H853" s="77"/>
      <c r="I853" s="77"/>
    </row>
    <row r="854" spans="1:9" x14ac:dyDescent="0.3">
      <c r="A854" s="75"/>
      <c r="B854" s="75"/>
      <c r="C854" s="76"/>
      <c r="D854" s="75"/>
      <c r="E854" s="77"/>
      <c r="F854" s="77"/>
      <c r="G854" s="77"/>
      <c r="H854" s="77"/>
      <c r="I854" s="77"/>
    </row>
    <row r="855" spans="1:9" x14ac:dyDescent="0.3">
      <c r="A855" s="75"/>
      <c r="B855" s="75"/>
      <c r="C855" s="76"/>
      <c r="D855" s="75"/>
      <c r="E855" s="77"/>
      <c r="F855" s="77"/>
      <c r="G855" s="77"/>
      <c r="H855" s="77"/>
      <c r="I855" s="77"/>
    </row>
    <row r="856" spans="1:9" x14ac:dyDescent="0.3">
      <c r="A856" s="75"/>
      <c r="B856" s="75"/>
      <c r="C856" s="76"/>
      <c r="D856" s="75"/>
      <c r="E856" s="77"/>
      <c r="F856" s="77"/>
      <c r="G856" s="77"/>
      <c r="H856" s="77"/>
      <c r="I856" s="77"/>
    </row>
    <row r="857" spans="1:9" x14ac:dyDescent="0.3">
      <c r="A857" s="75"/>
      <c r="B857" s="75"/>
      <c r="C857" s="76"/>
      <c r="D857" s="75"/>
      <c r="E857" s="77"/>
      <c r="F857" s="77"/>
      <c r="G857" s="77"/>
      <c r="H857" s="77"/>
      <c r="I857" s="77"/>
    </row>
    <row r="858" spans="1:9" x14ac:dyDescent="0.3">
      <c r="A858" s="75"/>
      <c r="B858" s="75"/>
      <c r="C858" s="76"/>
      <c r="D858" s="75"/>
      <c r="E858" s="77"/>
      <c r="F858" s="77"/>
      <c r="G858" s="77"/>
      <c r="H858" s="77"/>
      <c r="I858" s="77"/>
    </row>
    <row r="859" spans="1:9" x14ac:dyDescent="0.3">
      <c r="A859" s="75"/>
      <c r="B859" s="75"/>
      <c r="C859" s="76"/>
      <c r="D859" s="75"/>
      <c r="E859" s="77"/>
      <c r="F859" s="77"/>
      <c r="G859" s="77"/>
      <c r="H859" s="77"/>
      <c r="I859" s="77"/>
    </row>
    <row r="860" spans="1:9" x14ac:dyDescent="0.3">
      <c r="A860" s="75"/>
      <c r="B860" s="75"/>
      <c r="C860" s="76"/>
      <c r="D860" s="75"/>
      <c r="E860" s="77"/>
      <c r="F860" s="77"/>
      <c r="G860" s="77"/>
      <c r="H860" s="77"/>
      <c r="I860" s="77"/>
    </row>
    <row r="861" spans="1:9" x14ac:dyDescent="0.3">
      <c r="A861" s="75"/>
      <c r="B861" s="75"/>
      <c r="C861" s="76"/>
      <c r="D861" s="75"/>
      <c r="E861" s="77"/>
      <c r="F861" s="77"/>
      <c r="G861" s="77"/>
      <c r="H861" s="77"/>
      <c r="I861" s="77"/>
    </row>
    <row r="862" spans="1:9" x14ac:dyDescent="0.3">
      <c r="A862" s="75"/>
      <c r="B862" s="75"/>
      <c r="C862" s="76"/>
      <c r="D862" s="75"/>
      <c r="E862" s="77"/>
      <c r="F862" s="77"/>
      <c r="G862" s="77"/>
      <c r="H862" s="77"/>
      <c r="I862" s="77"/>
    </row>
    <row r="863" spans="1:9" x14ac:dyDescent="0.3">
      <c r="A863" s="75"/>
      <c r="B863" s="75"/>
      <c r="C863" s="76"/>
      <c r="D863" s="75"/>
      <c r="E863" s="77"/>
      <c r="F863" s="77"/>
      <c r="G863" s="77"/>
      <c r="H863" s="77"/>
      <c r="I863" s="77"/>
    </row>
    <row r="864" spans="1:9" x14ac:dyDescent="0.3">
      <c r="A864" s="75"/>
      <c r="B864" s="75"/>
      <c r="C864" s="76"/>
      <c r="D864" s="75"/>
      <c r="E864" s="77"/>
      <c r="F864" s="77"/>
      <c r="G864" s="77"/>
      <c r="H864" s="77"/>
      <c r="I864" s="77"/>
    </row>
    <row r="865" spans="1:9" x14ac:dyDescent="0.3">
      <c r="A865" s="75"/>
      <c r="B865" s="75"/>
      <c r="C865" s="76"/>
      <c r="D865" s="75"/>
      <c r="E865" s="77"/>
      <c r="F865" s="77"/>
      <c r="G865" s="77"/>
      <c r="H865" s="77"/>
      <c r="I865" s="77"/>
    </row>
    <row r="866" spans="1:9" x14ac:dyDescent="0.3">
      <c r="A866" s="75"/>
      <c r="B866" s="75"/>
      <c r="C866" s="76"/>
      <c r="D866" s="75"/>
      <c r="E866" s="77"/>
      <c r="F866" s="77"/>
      <c r="G866" s="77"/>
      <c r="H866" s="77"/>
      <c r="I866" s="77"/>
    </row>
    <row r="867" spans="1:9" x14ac:dyDescent="0.3">
      <c r="A867" s="75"/>
      <c r="B867" s="75"/>
      <c r="C867" s="76"/>
      <c r="D867" s="75"/>
      <c r="E867" s="77"/>
      <c r="F867" s="77"/>
      <c r="G867" s="77"/>
      <c r="H867" s="77"/>
      <c r="I867" s="77"/>
    </row>
    <row r="868" spans="1:9" x14ac:dyDescent="0.3">
      <c r="A868" s="75"/>
      <c r="B868" s="75"/>
      <c r="C868" s="76"/>
      <c r="D868" s="75"/>
      <c r="E868" s="77"/>
      <c r="F868" s="77"/>
      <c r="G868" s="77"/>
      <c r="H868" s="77"/>
      <c r="I868" s="77"/>
    </row>
    <row r="869" spans="1:9" x14ac:dyDescent="0.3">
      <c r="A869" s="75"/>
      <c r="B869" s="75"/>
      <c r="C869" s="76"/>
      <c r="D869" s="75"/>
      <c r="E869" s="77"/>
      <c r="F869" s="77"/>
      <c r="G869" s="77"/>
      <c r="H869" s="77"/>
      <c r="I869" s="77"/>
    </row>
    <row r="870" spans="1:9" x14ac:dyDescent="0.3">
      <c r="A870" s="75"/>
      <c r="B870" s="75"/>
      <c r="C870" s="76"/>
      <c r="D870" s="75"/>
      <c r="E870" s="77"/>
      <c r="F870" s="77"/>
      <c r="G870" s="77"/>
      <c r="H870" s="77"/>
      <c r="I870" s="77"/>
    </row>
    <row r="871" spans="1:9" x14ac:dyDescent="0.3">
      <c r="A871" s="75"/>
      <c r="B871" s="75"/>
      <c r="C871" s="76"/>
      <c r="D871" s="75"/>
      <c r="E871" s="77"/>
      <c r="F871" s="77"/>
      <c r="G871" s="77"/>
      <c r="H871" s="77"/>
      <c r="I871" s="77"/>
    </row>
    <row r="872" spans="1:9" x14ac:dyDescent="0.3">
      <c r="A872" s="75"/>
      <c r="B872" s="75"/>
      <c r="C872" s="76"/>
      <c r="D872" s="75"/>
      <c r="E872" s="77"/>
      <c r="F872" s="77"/>
      <c r="G872" s="77"/>
      <c r="H872" s="77"/>
      <c r="I872" s="77"/>
    </row>
    <row r="873" spans="1:9" x14ac:dyDescent="0.3">
      <c r="A873" s="75"/>
      <c r="B873" s="75"/>
      <c r="C873" s="76"/>
      <c r="D873" s="75"/>
      <c r="E873" s="77"/>
      <c r="F873" s="77"/>
      <c r="G873" s="77"/>
      <c r="H873" s="77"/>
      <c r="I873" s="77"/>
    </row>
    <row r="874" spans="1:9" x14ac:dyDescent="0.3">
      <c r="A874" s="75"/>
      <c r="B874" s="75"/>
      <c r="C874" s="76"/>
      <c r="D874" s="75"/>
      <c r="E874" s="77"/>
      <c r="F874" s="77"/>
      <c r="G874" s="77"/>
      <c r="H874" s="77"/>
      <c r="I874" s="77"/>
    </row>
    <row r="875" spans="1:9" x14ac:dyDescent="0.3">
      <c r="A875" s="75"/>
      <c r="B875" s="75"/>
      <c r="C875" s="76"/>
      <c r="D875" s="75"/>
      <c r="E875" s="77"/>
      <c r="F875" s="77"/>
      <c r="G875" s="77"/>
      <c r="H875" s="77"/>
      <c r="I875" s="77"/>
    </row>
    <row r="876" spans="1:9" x14ac:dyDescent="0.3">
      <c r="A876" s="75"/>
      <c r="B876" s="75"/>
      <c r="C876" s="76"/>
      <c r="D876" s="75"/>
      <c r="E876" s="77"/>
      <c r="F876" s="77"/>
      <c r="G876" s="77"/>
      <c r="H876" s="77"/>
      <c r="I876" s="77"/>
    </row>
    <row r="877" spans="1:9" x14ac:dyDescent="0.3">
      <c r="A877" s="75"/>
      <c r="B877" s="75"/>
      <c r="C877" s="76"/>
      <c r="D877" s="75"/>
      <c r="E877" s="77"/>
      <c r="F877" s="77"/>
      <c r="G877" s="77"/>
      <c r="H877" s="77"/>
      <c r="I877" s="77"/>
    </row>
    <row r="878" spans="1:9" x14ac:dyDescent="0.3">
      <c r="A878" s="75"/>
      <c r="B878" s="75"/>
      <c r="C878" s="76"/>
      <c r="D878" s="75"/>
      <c r="E878" s="77"/>
      <c r="F878" s="77"/>
      <c r="G878" s="77"/>
      <c r="H878" s="77"/>
      <c r="I878" s="77"/>
    </row>
    <row r="879" spans="1:9" x14ac:dyDescent="0.3">
      <c r="A879" s="75"/>
      <c r="B879" s="75"/>
      <c r="C879" s="76"/>
      <c r="D879" s="75"/>
      <c r="E879" s="77"/>
      <c r="F879" s="77"/>
      <c r="G879" s="77"/>
      <c r="H879" s="77"/>
      <c r="I879" s="77"/>
    </row>
    <row r="880" spans="1:9" x14ac:dyDescent="0.3">
      <c r="A880" s="75"/>
      <c r="B880" s="75"/>
      <c r="C880" s="76"/>
      <c r="D880" s="75"/>
      <c r="E880" s="77"/>
      <c r="F880" s="77"/>
      <c r="G880" s="77"/>
      <c r="H880" s="77"/>
      <c r="I880" s="77"/>
    </row>
    <row r="881" spans="1:9" x14ac:dyDescent="0.3">
      <c r="A881" s="75"/>
      <c r="B881" s="75"/>
      <c r="C881" s="76"/>
      <c r="D881" s="75"/>
      <c r="E881" s="77"/>
      <c r="F881" s="77"/>
      <c r="G881" s="77"/>
      <c r="H881" s="77"/>
      <c r="I881" s="77"/>
    </row>
    <row r="882" spans="1:9" x14ac:dyDescent="0.3">
      <c r="A882" s="75"/>
      <c r="B882" s="75"/>
      <c r="C882" s="76"/>
      <c r="D882" s="75"/>
      <c r="E882" s="77"/>
      <c r="F882" s="77"/>
      <c r="G882" s="77"/>
      <c r="H882" s="77"/>
      <c r="I882" s="77"/>
    </row>
    <row r="883" spans="1:9" x14ac:dyDescent="0.3">
      <c r="A883" s="75"/>
      <c r="B883" s="75"/>
      <c r="C883" s="76"/>
      <c r="D883" s="75"/>
      <c r="E883" s="77"/>
      <c r="F883" s="77"/>
      <c r="G883" s="77"/>
      <c r="H883" s="77"/>
      <c r="I883" s="77"/>
    </row>
    <row r="884" spans="1:9" x14ac:dyDescent="0.3">
      <c r="A884" s="75"/>
      <c r="B884" s="75"/>
      <c r="C884" s="76"/>
      <c r="D884" s="75"/>
      <c r="E884" s="77"/>
      <c r="F884" s="77"/>
      <c r="G884" s="77"/>
      <c r="H884" s="77"/>
      <c r="I884" s="77"/>
    </row>
    <row r="885" spans="1:9" x14ac:dyDescent="0.3">
      <c r="A885" s="75"/>
      <c r="B885" s="75"/>
      <c r="C885" s="76"/>
      <c r="D885" s="75"/>
      <c r="E885" s="77"/>
      <c r="F885" s="77"/>
      <c r="G885" s="77"/>
      <c r="H885" s="77"/>
      <c r="I885" s="77"/>
    </row>
    <row r="886" spans="1:9" x14ac:dyDescent="0.3">
      <c r="A886" s="75"/>
      <c r="B886" s="75"/>
      <c r="C886" s="76"/>
      <c r="D886" s="75"/>
      <c r="E886" s="77"/>
      <c r="F886" s="77"/>
      <c r="G886" s="77"/>
      <c r="H886" s="77"/>
      <c r="I886" s="77"/>
    </row>
    <row r="887" spans="1:9" x14ac:dyDescent="0.3">
      <c r="A887" s="75"/>
      <c r="B887" s="75"/>
      <c r="C887" s="76"/>
      <c r="D887" s="75"/>
      <c r="E887" s="77"/>
      <c r="F887" s="77"/>
      <c r="G887" s="77"/>
      <c r="H887" s="77"/>
      <c r="I887" s="77"/>
    </row>
    <row r="888" spans="1:9" x14ac:dyDescent="0.3">
      <c r="A888" s="75"/>
      <c r="B888" s="75"/>
      <c r="C888" s="76"/>
      <c r="D888" s="75"/>
      <c r="E888" s="77"/>
      <c r="F888" s="77"/>
      <c r="G888" s="77"/>
      <c r="H888" s="77"/>
      <c r="I888" s="77"/>
    </row>
    <row r="889" spans="1:9" x14ac:dyDescent="0.3">
      <c r="A889" s="75"/>
      <c r="B889" s="75"/>
      <c r="C889" s="76"/>
      <c r="D889" s="75"/>
      <c r="E889" s="77"/>
      <c r="F889" s="77"/>
      <c r="G889" s="77"/>
      <c r="H889" s="77"/>
      <c r="I889" s="77"/>
    </row>
    <row r="890" spans="1:9" x14ac:dyDescent="0.3">
      <c r="A890" s="75"/>
      <c r="B890" s="75"/>
      <c r="C890" s="76"/>
      <c r="D890" s="75"/>
      <c r="E890" s="77"/>
      <c r="F890" s="77"/>
      <c r="G890" s="77"/>
      <c r="H890" s="77"/>
      <c r="I890" s="77"/>
    </row>
    <row r="891" spans="1:9" x14ac:dyDescent="0.3">
      <c r="A891" s="75"/>
      <c r="B891" s="75"/>
      <c r="C891" s="76"/>
      <c r="D891" s="75"/>
      <c r="E891" s="77"/>
      <c r="F891" s="77"/>
      <c r="G891" s="77"/>
      <c r="H891" s="77"/>
      <c r="I891" s="77"/>
    </row>
    <row r="892" spans="1:9" x14ac:dyDescent="0.3">
      <c r="A892" s="75"/>
      <c r="B892" s="75"/>
      <c r="C892" s="76"/>
      <c r="D892" s="75"/>
      <c r="E892" s="77"/>
      <c r="F892" s="77"/>
      <c r="G892" s="77"/>
      <c r="H892" s="77"/>
      <c r="I892" s="77"/>
    </row>
    <row r="893" spans="1:9" x14ac:dyDescent="0.3">
      <c r="A893" s="75"/>
      <c r="B893" s="75"/>
      <c r="C893" s="76"/>
      <c r="D893" s="75"/>
      <c r="E893" s="77"/>
      <c r="F893" s="77"/>
      <c r="G893" s="77"/>
      <c r="H893" s="77"/>
      <c r="I893" s="77"/>
    </row>
    <row r="894" spans="1:9" x14ac:dyDescent="0.3">
      <c r="A894" s="75"/>
      <c r="B894" s="75"/>
      <c r="C894" s="76"/>
      <c r="D894" s="75"/>
      <c r="E894" s="77"/>
      <c r="F894" s="77"/>
      <c r="G894" s="77"/>
      <c r="H894" s="77"/>
      <c r="I894" s="77"/>
    </row>
    <row r="895" spans="1:9" x14ac:dyDescent="0.3">
      <c r="A895" s="75"/>
      <c r="B895" s="75"/>
      <c r="C895" s="76"/>
      <c r="D895" s="75"/>
      <c r="E895" s="77"/>
      <c r="F895" s="77"/>
      <c r="G895" s="77"/>
      <c r="H895" s="77"/>
      <c r="I895" s="77"/>
    </row>
    <row r="896" spans="1:9" x14ac:dyDescent="0.3">
      <c r="A896" s="75"/>
      <c r="B896" s="75"/>
      <c r="C896" s="76"/>
      <c r="D896" s="75"/>
      <c r="E896" s="77"/>
      <c r="F896" s="77"/>
      <c r="G896" s="77"/>
      <c r="H896" s="77"/>
      <c r="I896" s="77"/>
    </row>
    <row r="897" spans="1:9" x14ac:dyDescent="0.3">
      <c r="A897" s="75"/>
      <c r="B897" s="75"/>
      <c r="C897" s="76"/>
      <c r="D897" s="75"/>
      <c r="E897" s="77"/>
      <c r="F897" s="77"/>
      <c r="G897" s="77"/>
      <c r="H897" s="77"/>
      <c r="I897" s="77"/>
    </row>
    <row r="898" spans="1:9" x14ac:dyDescent="0.3">
      <c r="A898" s="75"/>
      <c r="B898" s="75"/>
      <c r="C898" s="76"/>
      <c r="D898" s="75"/>
      <c r="E898" s="77"/>
      <c r="F898" s="77"/>
      <c r="G898" s="77"/>
      <c r="H898" s="77"/>
      <c r="I898" s="77"/>
    </row>
    <row r="899" spans="1:9" x14ac:dyDescent="0.3">
      <c r="A899" s="75"/>
      <c r="B899" s="75"/>
      <c r="C899" s="76"/>
      <c r="D899" s="75"/>
      <c r="E899" s="77"/>
      <c r="F899" s="77"/>
      <c r="G899" s="77"/>
      <c r="H899" s="77"/>
      <c r="I899" s="77"/>
    </row>
    <row r="900" spans="1:9" x14ac:dyDescent="0.3">
      <c r="A900" s="75"/>
      <c r="B900" s="75"/>
      <c r="C900" s="76"/>
      <c r="D900" s="75"/>
      <c r="E900" s="77"/>
      <c r="F900" s="77"/>
      <c r="G900" s="77"/>
      <c r="H900" s="77"/>
      <c r="I900" s="77"/>
    </row>
    <row r="901" spans="1:9" x14ac:dyDescent="0.3">
      <c r="A901" s="75"/>
      <c r="B901" s="75"/>
      <c r="C901" s="76"/>
      <c r="D901" s="75"/>
      <c r="E901" s="77"/>
      <c r="F901" s="77"/>
      <c r="G901" s="77"/>
      <c r="H901" s="77"/>
      <c r="I901" s="77"/>
    </row>
    <row r="902" spans="1:9" x14ac:dyDescent="0.3">
      <c r="A902" s="75"/>
      <c r="B902" s="75"/>
      <c r="C902" s="76"/>
      <c r="D902" s="75"/>
      <c r="E902" s="77"/>
      <c r="F902" s="77"/>
      <c r="G902" s="77"/>
      <c r="H902" s="77"/>
      <c r="I902" s="77"/>
    </row>
    <row r="903" spans="1:9" x14ac:dyDescent="0.3">
      <c r="A903" s="75"/>
      <c r="B903" s="75"/>
      <c r="C903" s="76"/>
      <c r="D903" s="75"/>
      <c r="E903" s="77"/>
      <c r="F903" s="77"/>
      <c r="G903" s="77"/>
      <c r="H903" s="77"/>
      <c r="I903" s="77"/>
    </row>
    <row r="904" spans="1:9" x14ac:dyDescent="0.3">
      <c r="A904" s="75"/>
      <c r="B904" s="75"/>
      <c r="C904" s="76"/>
      <c r="D904" s="75"/>
      <c r="E904" s="77"/>
      <c r="F904" s="77"/>
      <c r="G904" s="77"/>
      <c r="H904" s="77"/>
      <c r="I904" s="77"/>
    </row>
    <row r="905" spans="1:9" x14ac:dyDescent="0.3">
      <c r="A905" s="75"/>
      <c r="B905" s="75"/>
      <c r="C905" s="76"/>
      <c r="D905" s="75"/>
      <c r="E905" s="77"/>
      <c r="F905" s="77"/>
      <c r="G905" s="77"/>
      <c r="H905" s="77"/>
      <c r="I905" s="77"/>
    </row>
    <row r="906" spans="1:9" x14ac:dyDescent="0.3">
      <c r="A906" s="75"/>
      <c r="B906" s="75"/>
      <c r="C906" s="76"/>
      <c r="D906" s="75"/>
      <c r="E906" s="77"/>
      <c r="F906" s="77"/>
      <c r="G906" s="77"/>
      <c r="H906" s="77"/>
      <c r="I906" s="77"/>
    </row>
    <row r="907" spans="1:9" x14ac:dyDescent="0.3">
      <c r="A907" s="75"/>
      <c r="B907" s="75"/>
      <c r="C907" s="76"/>
      <c r="D907" s="75"/>
      <c r="E907" s="77"/>
      <c r="F907" s="77"/>
      <c r="G907" s="77"/>
      <c r="H907" s="77"/>
      <c r="I907" s="77"/>
    </row>
    <row r="908" spans="1:9" x14ac:dyDescent="0.3">
      <c r="A908" s="75"/>
      <c r="B908" s="75"/>
      <c r="C908" s="76"/>
      <c r="D908" s="75"/>
      <c r="E908" s="77"/>
      <c r="F908" s="77"/>
      <c r="G908" s="77"/>
      <c r="H908" s="77"/>
      <c r="I908" s="77"/>
    </row>
    <row r="909" spans="1:9" x14ac:dyDescent="0.3">
      <c r="A909" s="75"/>
      <c r="B909" s="75"/>
      <c r="C909" s="76"/>
      <c r="D909" s="75"/>
      <c r="E909" s="77"/>
      <c r="F909" s="77"/>
      <c r="G909" s="77"/>
      <c r="H909" s="77"/>
      <c r="I909" s="77"/>
    </row>
    <row r="910" spans="1:9" x14ac:dyDescent="0.3">
      <c r="A910" s="75"/>
      <c r="B910" s="75"/>
      <c r="C910" s="76"/>
      <c r="D910" s="75"/>
      <c r="E910" s="77"/>
      <c r="F910" s="77"/>
      <c r="G910" s="77"/>
      <c r="H910" s="77"/>
      <c r="I910" s="77"/>
    </row>
    <row r="911" spans="1:9" x14ac:dyDescent="0.3">
      <c r="A911" s="75"/>
      <c r="B911" s="75"/>
      <c r="C911" s="76"/>
      <c r="D911" s="75"/>
      <c r="E911" s="77"/>
      <c r="F911" s="77"/>
      <c r="G911" s="77"/>
      <c r="H911" s="77"/>
      <c r="I911" s="77"/>
    </row>
    <row r="912" spans="1:9" x14ac:dyDescent="0.3">
      <c r="A912" s="75"/>
      <c r="B912" s="75"/>
      <c r="C912" s="76"/>
      <c r="D912" s="75"/>
      <c r="E912" s="77"/>
      <c r="F912" s="77"/>
      <c r="G912" s="77"/>
      <c r="H912" s="77"/>
      <c r="I912" s="77"/>
    </row>
    <row r="913" spans="1:9" x14ac:dyDescent="0.3">
      <c r="A913" s="75"/>
      <c r="B913" s="75"/>
      <c r="C913" s="76"/>
      <c r="D913" s="75"/>
      <c r="E913" s="77"/>
      <c r="F913" s="77"/>
      <c r="G913" s="77"/>
      <c r="H913" s="77"/>
      <c r="I913" s="77"/>
    </row>
    <row r="914" spans="1:9" x14ac:dyDescent="0.3">
      <c r="A914" s="75"/>
      <c r="B914" s="75"/>
      <c r="C914" s="76"/>
      <c r="D914" s="75"/>
      <c r="E914" s="77"/>
      <c r="F914" s="77"/>
      <c r="G914" s="77"/>
      <c r="H914" s="77"/>
      <c r="I914" s="77"/>
    </row>
    <row r="915" spans="1:9" x14ac:dyDescent="0.3">
      <c r="A915" s="75"/>
      <c r="B915" s="75"/>
      <c r="C915" s="76"/>
      <c r="D915" s="75"/>
      <c r="E915" s="77"/>
      <c r="F915" s="77"/>
      <c r="G915" s="77"/>
      <c r="H915" s="77"/>
      <c r="I915" s="77"/>
    </row>
    <row r="916" spans="1:9" x14ac:dyDescent="0.3">
      <c r="A916" s="75"/>
      <c r="B916" s="75"/>
      <c r="C916" s="76"/>
      <c r="D916" s="75"/>
      <c r="E916" s="77"/>
      <c r="F916" s="77"/>
      <c r="G916" s="77"/>
      <c r="H916" s="77"/>
      <c r="I916" s="77"/>
    </row>
    <row r="917" spans="1:9" x14ac:dyDescent="0.3">
      <c r="A917" s="75"/>
      <c r="B917" s="75"/>
      <c r="C917" s="76"/>
      <c r="D917" s="75"/>
      <c r="E917" s="77"/>
      <c r="F917" s="77"/>
      <c r="G917" s="77"/>
      <c r="H917" s="77"/>
      <c r="I917" s="77"/>
    </row>
    <row r="918" spans="1:9" x14ac:dyDescent="0.3">
      <c r="A918" s="75"/>
      <c r="B918" s="75"/>
      <c r="C918" s="76"/>
      <c r="D918" s="75"/>
      <c r="E918" s="77"/>
      <c r="F918" s="77"/>
      <c r="G918" s="77"/>
      <c r="H918" s="77"/>
      <c r="I918" s="77"/>
    </row>
    <row r="919" spans="1:9" x14ac:dyDescent="0.3">
      <c r="A919" s="75"/>
      <c r="B919" s="75"/>
      <c r="C919" s="76"/>
      <c r="D919" s="75"/>
      <c r="E919" s="77"/>
      <c r="F919" s="77"/>
      <c r="G919" s="77"/>
      <c r="H919" s="77"/>
      <c r="I919" s="77"/>
    </row>
    <row r="920" spans="1:9" x14ac:dyDescent="0.3">
      <c r="A920" s="75"/>
      <c r="B920" s="75"/>
      <c r="C920" s="76"/>
      <c r="D920" s="75"/>
      <c r="E920" s="77"/>
      <c r="F920" s="77"/>
      <c r="G920" s="77"/>
      <c r="H920" s="77"/>
      <c r="I920" s="77"/>
    </row>
    <row r="921" spans="1:9" x14ac:dyDescent="0.3">
      <c r="A921" s="75"/>
      <c r="B921" s="75"/>
      <c r="C921" s="76"/>
      <c r="D921" s="75"/>
      <c r="E921" s="77"/>
      <c r="F921" s="77"/>
      <c r="G921" s="77"/>
      <c r="H921" s="77"/>
      <c r="I921" s="77"/>
    </row>
    <row r="922" spans="1:9" x14ac:dyDescent="0.3">
      <c r="A922" s="75"/>
      <c r="B922" s="75"/>
      <c r="C922" s="76"/>
      <c r="D922" s="75"/>
      <c r="E922" s="77"/>
      <c r="F922" s="77"/>
      <c r="G922" s="77"/>
      <c r="H922" s="77"/>
      <c r="I922" s="77"/>
    </row>
    <row r="923" spans="1:9" x14ac:dyDescent="0.3">
      <c r="A923" s="75"/>
      <c r="B923" s="75"/>
      <c r="C923" s="76"/>
      <c r="D923" s="75"/>
      <c r="E923" s="77"/>
      <c r="F923" s="77"/>
      <c r="G923" s="77"/>
      <c r="H923" s="77"/>
      <c r="I923" s="77"/>
    </row>
    <row r="924" spans="1:9" x14ac:dyDescent="0.3">
      <c r="A924" s="75"/>
      <c r="B924" s="75"/>
      <c r="C924" s="76"/>
      <c r="D924" s="75"/>
      <c r="E924" s="77"/>
      <c r="F924" s="77"/>
      <c r="G924" s="77"/>
      <c r="H924" s="77"/>
      <c r="I924" s="77"/>
    </row>
    <row r="925" spans="1:9" x14ac:dyDescent="0.3">
      <c r="A925" s="75"/>
      <c r="B925" s="75"/>
      <c r="C925" s="76"/>
      <c r="D925" s="75"/>
      <c r="E925" s="77"/>
      <c r="F925" s="77"/>
      <c r="G925" s="77"/>
      <c r="H925" s="77"/>
      <c r="I925" s="77"/>
    </row>
    <row r="926" spans="1:9" x14ac:dyDescent="0.3">
      <c r="A926" s="75"/>
      <c r="B926" s="75"/>
      <c r="C926" s="76"/>
      <c r="D926" s="75"/>
      <c r="E926" s="77"/>
      <c r="F926" s="77"/>
      <c r="G926" s="77"/>
      <c r="H926" s="77"/>
      <c r="I926" s="77"/>
    </row>
    <row r="927" spans="1:9" x14ac:dyDescent="0.3">
      <c r="A927" s="75"/>
      <c r="B927" s="75"/>
      <c r="C927" s="76"/>
      <c r="D927" s="75"/>
      <c r="E927" s="77"/>
      <c r="F927" s="77"/>
      <c r="G927" s="77"/>
      <c r="H927" s="77"/>
      <c r="I927" s="77"/>
    </row>
    <row r="928" spans="1:9" x14ac:dyDescent="0.3">
      <c r="A928" s="75"/>
      <c r="B928" s="75"/>
      <c r="C928" s="76"/>
      <c r="D928" s="75"/>
      <c r="E928" s="77"/>
      <c r="F928" s="77"/>
      <c r="G928" s="77"/>
      <c r="H928" s="77"/>
      <c r="I928" s="77"/>
    </row>
    <row r="929" spans="1:9" x14ac:dyDescent="0.3">
      <c r="A929" s="75"/>
      <c r="B929" s="75"/>
      <c r="C929" s="76"/>
      <c r="D929" s="75"/>
      <c r="E929" s="77"/>
      <c r="F929" s="77"/>
      <c r="G929" s="77"/>
      <c r="H929" s="77"/>
      <c r="I929" s="77"/>
    </row>
    <row r="930" spans="1:9" x14ac:dyDescent="0.3">
      <c r="A930" s="75"/>
      <c r="B930" s="75"/>
      <c r="C930" s="76"/>
      <c r="D930" s="75"/>
      <c r="E930" s="77"/>
      <c r="F930" s="77"/>
      <c r="G930" s="77"/>
      <c r="H930" s="77"/>
      <c r="I930" s="77"/>
    </row>
    <row r="931" spans="1:9" x14ac:dyDescent="0.3">
      <c r="A931" s="75"/>
      <c r="B931" s="75"/>
      <c r="C931" s="76"/>
      <c r="D931" s="75"/>
      <c r="E931" s="77"/>
      <c r="F931" s="77"/>
      <c r="G931" s="77"/>
      <c r="H931" s="77"/>
      <c r="I931" s="77"/>
    </row>
    <row r="932" spans="1:9" x14ac:dyDescent="0.3">
      <c r="A932" s="75"/>
      <c r="B932" s="75"/>
      <c r="C932" s="76"/>
      <c r="D932" s="75"/>
      <c r="E932" s="77"/>
      <c r="F932" s="77"/>
      <c r="G932" s="77"/>
      <c r="H932" s="77"/>
      <c r="I932" s="77"/>
    </row>
    <row r="933" spans="1:9" x14ac:dyDescent="0.3">
      <c r="A933" s="75"/>
      <c r="B933" s="75"/>
      <c r="C933" s="76"/>
      <c r="D933" s="75"/>
      <c r="E933" s="77"/>
      <c r="F933" s="77"/>
      <c r="G933" s="77"/>
      <c r="H933" s="77"/>
      <c r="I933" s="77"/>
    </row>
    <row r="934" spans="1:9" x14ac:dyDescent="0.3">
      <c r="A934" s="75"/>
      <c r="B934" s="75"/>
      <c r="C934" s="76"/>
      <c r="D934" s="75"/>
      <c r="E934" s="77"/>
      <c r="F934" s="77"/>
      <c r="G934" s="77"/>
      <c r="H934" s="77"/>
      <c r="I934" s="77"/>
    </row>
    <row r="935" spans="1:9" x14ac:dyDescent="0.3">
      <c r="A935" s="75"/>
      <c r="B935" s="75"/>
      <c r="C935" s="76"/>
      <c r="D935" s="75"/>
      <c r="E935" s="77"/>
      <c r="F935" s="77"/>
      <c r="G935" s="77"/>
      <c r="H935" s="77"/>
      <c r="I935" s="77"/>
    </row>
    <row r="936" spans="1:9" x14ac:dyDescent="0.3">
      <c r="A936" s="75"/>
      <c r="B936" s="75"/>
      <c r="C936" s="76"/>
      <c r="D936" s="75"/>
      <c r="E936" s="77"/>
      <c r="F936" s="77"/>
      <c r="G936" s="77"/>
      <c r="H936" s="77"/>
      <c r="I936" s="77"/>
    </row>
    <row r="937" spans="1:9" x14ac:dyDescent="0.3">
      <c r="A937" s="75"/>
      <c r="B937" s="75"/>
      <c r="C937" s="76"/>
      <c r="D937" s="75"/>
      <c r="E937" s="77"/>
      <c r="F937" s="77"/>
      <c r="G937" s="77"/>
      <c r="H937" s="77"/>
      <c r="I937" s="77"/>
    </row>
    <row r="938" spans="1:9" x14ac:dyDescent="0.3">
      <c r="A938" s="75"/>
      <c r="B938" s="75"/>
      <c r="C938" s="76"/>
      <c r="D938" s="75"/>
      <c r="E938" s="77"/>
      <c r="F938" s="77"/>
      <c r="G938" s="77"/>
      <c r="H938" s="77"/>
      <c r="I938" s="77"/>
    </row>
    <row r="939" spans="1:9" x14ac:dyDescent="0.3">
      <c r="A939" s="75"/>
      <c r="B939" s="75"/>
      <c r="C939" s="76"/>
      <c r="D939" s="75"/>
      <c r="E939" s="77"/>
      <c r="F939" s="77"/>
      <c r="G939" s="77"/>
      <c r="H939" s="77"/>
      <c r="I939" s="77"/>
    </row>
    <row r="940" spans="1:9" x14ac:dyDescent="0.3">
      <c r="A940" s="75"/>
      <c r="B940" s="75"/>
      <c r="C940" s="76"/>
      <c r="D940" s="75"/>
      <c r="E940" s="77"/>
      <c r="F940" s="77"/>
      <c r="G940" s="77"/>
      <c r="H940" s="77"/>
      <c r="I940" s="77"/>
    </row>
    <row r="941" spans="1:9" x14ac:dyDescent="0.3">
      <c r="A941" s="75"/>
      <c r="B941" s="75"/>
      <c r="C941" s="76"/>
      <c r="D941" s="75"/>
      <c r="E941" s="77"/>
      <c r="F941" s="77"/>
      <c r="G941" s="77"/>
      <c r="H941" s="77"/>
      <c r="I941" s="77"/>
    </row>
    <row r="942" spans="1:9" x14ac:dyDescent="0.3">
      <c r="A942" s="75"/>
      <c r="B942" s="75"/>
      <c r="C942" s="76"/>
      <c r="D942" s="75"/>
      <c r="E942" s="77"/>
      <c r="F942" s="77"/>
      <c r="G942" s="77"/>
      <c r="H942" s="77"/>
      <c r="I942" s="77"/>
    </row>
    <row r="943" spans="1:9" x14ac:dyDescent="0.3">
      <c r="A943" s="75"/>
      <c r="B943" s="75"/>
      <c r="C943" s="76"/>
      <c r="D943" s="75"/>
      <c r="E943" s="77"/>
      <c r="F943" s="77"/>
      <c r="G943" s="77"/>
      <c r="H943" s="77"/>
      <c r="I943" s="77"/>
    </row>
    <row r="944" spans="1:9" x14ac:dyDescent="0.3">
      <c r="A944" s="75"/>
      <c r="B944" s="75"/>
      <c r="C944" s="76"/>
      <c r="D944" s="75"/>
      <c r="E944" s="77"/>
      <c r="F944" s="77"/>
      <c r="G944" s="77"/>
      <c r="H944" s="77"/>
      <c r="I944" s="77"/>
    </row>
    <row r="945" spans="1:9" x14ac:dyDescent="0.3">
      <c r="A945" s="75"/>
      <c r="B945" s="75"/>
      <c r="C945" s="76"/>
      <c r="D945" s="75"/>
      <c r="E945" s="77"/>
      <c r="F945" s="77"/>
      <c r="G945" s="77"/>
      <c r="H945" s="77"/>
      <c r="I945" s="77"/>
    </row>
    <row r="946" spans="1:9" x14ac:dyDescent="0.3">
      <c r="A946" s="75"/>
      <c r="B946" s="75"/>
      <c r="C946" s="76"/>
      <c r="D946" s="75"/>
      <c r="E946" s="77"/>
      <c r="F946" s="77"/>
      <c r="G946" s="77"/>
      <c r="H946" s="77"/>
      <c r="I946" s="77"/>
    </row>
    <row r="947" spans="1:9" x14ac:dyDescent="0.3">
      <c r="A947" s="75"/>
      <c r="B947" s="75"/>
      <c r="C947" s="76"/>
      <c r="D947" s="75"/>
      <c r="E947" s="77"/>
      <c r="F947" s="77"/>
      <c r="G947" s="77"/>
      <c r="H947" s="77"/>
      <c r="I947" s="77"/>
    </row>
    <row r="948" spans="1:9" x14ac:dyDescent="0.3">
      <c r="A948" s="75"/>
      <c r="B948" s="75"/>
      <c r="C948" s="76"/>
      <c r="D948" s="75"/>
      <c r="E948" s="77"/>
      <c r="F948" s="77"/>
      <c r="G948" s="77"/>
      <c r="H948" s="77"/>
      <c r="I948" s="77"/>
    </row>
    <row r="949" spans="1:9" x14ac:dyDescent="0.3">
      <c r="A949" s="75"/>
      <c r="B949" s="75"/>
      <c r="C949" s="76"/>
      <c r="D949" s="75"/>
      <c r="E949" s="77"/>
      <c r="F949" s="77"/>
      <c r="G949" s="77"/>
      <c r="H949" s="77"/>
      <c r="I949" s="77"/>
    </row>
    <row r="950" spans="1:9" x14ac:dyDescent="0.3">
      <c r="A950" s="75"/>
      <c r="B950" s="75"/>
      <c r="C950" s="76"/>
      <c r="D950" s="75"/>
      <c r="E950" s="77"/>
      <c r="F950" s="77"/>
      <c r="G950" s="77"/>
      <c r="H950" s="77"/>
      <c r="I950" s="77"/>
    </row>
    <row r="951" spans="1:9" x14ac:dyDescent="0.3">
      <c r="A951" s="75"/>
      <c r="B951" s="75"/>
      <c r="C951" s="76"/>
      <c r="D951" s="75"/>
      <c r="E951" s="77"/>
      <c r="F951" s="77"/>
      <c r="G951" s="77"/>
      <c r="H951" s="77"/>
      <c r="I951" s="77"/>
    </row>
    <row r="952" spans="1:9" x14ac:dyDescent="0.3">
      <c r="A952" s="75"/>
      <c r="B952" s="75"/>
      <c r="C952" s="76"/>
      <c r="D952" s="75"/>
      <c r="E952" s="77"/>
      <c r="F952" s="77"/>
      <c r="G952" s="77"/>
      <c r="H952" s="77"/>
      <c r="I952" s="77"/>
    </row>
    <row r="953" spans="1:9" x14ac:dyDescent="0.3">
      <c r="A953" s="75"/>
      <c r="B953" s="75"/>
      <c r="C953" s="76"/>
      <c r="D953" s="75"/>
      <c r="E953" s="77"/>
      <c r="F953" s="77"/>
      <c r="G953" s="77"/>
      <c r="H953" s="77"/>
      <c r="I953" s="77"/>
    </row>
    <row r="954" spans="1:9" x14ac:dyDescent="0.3">
      <c r="A954" s="75"/>
      <c r="B954" s="75"/>
      <c r="C954" s="76"/>
      <c r="D954" s="75"/>
      <c r="E954" s="77"/>
      <c r="F954" s="77"/>
      <c r="G954" s="77"/>
      <c r="H954" s="77"/>
      <c r="I954" s="77"/>
    </row>
    <row r="955" spans="1:9" x14ac:dyDescent="0.3">
      <c r="A955" s="75"/>
      <c r="B955" s="75"/>
      <c r="C955" s="76"/>
      <c r="D955" s="75"/>
      <c r="E955" s="77"/>
      <c r="F955" s="77"/>
      <c r="G955" s="77"/>
      <c r="H955" s="77"/>
      <c r="I955" s="77"/>
    </row>
    <row r="956" spans="1:9" x14ac:dyDescent="0.3">
      <c r="A956" s="75"/>
      <c r="B956" s="75"/>
      <c r="C956" s="76"/>
      <c r="D956" s="75"/>
      <c r="E956" s="77"/>
      <c r="F956" s="77"/>
      <c r="G956" s="77"/>
      <c r="H956" s="77"/>
      <c r="I956" s="77"/>
    </row>
    <row r="957" spans="1:9" x14ac:dyDescent="0.3">
      <c r="A957" s="75"/>
      <c r="B957" s="75"/>
      <c r="C957" s="76"/>
      <c r="D957" s="75"/>
      <c r="E957" s="77"/>
      <c r="F957" s="77"/>
      <c r="G957" s="77"/>
      <c r="H957" s="77"/>
      <c r="I957" s="77"/>
    </row>
    <row r="958" spans="1:9" x14ac:dyDescent="0.3">
      <c r="A958" s="75"/>
      <c r="B958" s="75"/>
      <c r="C958" s="76"/>
      <c r="D958" s="75"/>
      <c r="E958" s="77"/>
      <c r="F958" s="77"/>
      <c r="G958" s="77"/>
      <c r="H958" s="77"/>
      <c r="I958" s="77"/>
    </row>
    <row r="959" spans="1:9" x14ac:dyDescent="0.3">
      <c r="A959" s="75"/>
      <c r="B959" s="75"/>
      <c r="C959" s="76"/>
      <c r="D959" s="75"/>
      <c r="E959" s="77"/>
      <c r="F959" s="77"/>
      <c r="G959" s="77"/>
      <c r="H959" s="77"/>
      <c r="I959" s="77"/>
    </row>
    <row r="960" spans="1:9" x14ac:dyDescent="0.3">
      <c r="A960" s="75"/>
      <c r="B960" s="75"/>
      <c r="C960" s="76"/>
      <c r="D960" s="75"/>
      <c r="E960" s="77"/>
      <c r="F960" s="77"/>
      <c r="G960" s="77"/>
      <c r="H960" s="77"/>
      <c r="I960" s="77"/>
    </row>
    <row r="961" spans="1:9" x14ac:dyDescent="0.3">
      <c r="A961" s="75"/>
      <c r="B961" s="75"/>
      <c r="C961" s="76"/>
      <c r="D961" s="75"/>
      <c r="E961" s="77"/>
      <c r="F961" s="77"/>
      <c r="G961" s="77"/>
      <c r="H961" s="77"/>
      <c r="I961" s="77"/>
    </row>
    <row r="962" spans="1:9" x14ac:dyDescent="0.3">
      <c r="A962" s="75"/>
      <c r="B962" s="75"/>
      <c r="C962" s="76"/>
      <c r="D962" s="75"/>
      <c r="E962" s="77"/>
      <c r="F962" s="77"/>
      <c r="G962" s="77"/>
      <c r="H962" s="77"/>
      <c r="I962" s="77"/>
    </row>
    <row r="963" spans="1:9" x14ac:dyDescent="0.3">
      <c r="A963" s="75"/>
      <c r="B963" s="75"/>
      <c r="C963" s="76"/>
      <c r="D963" s="75"/>
      <c r="E963" s="77"/>
      <c r="F963" s="77"/>
      <c r="G963" s="77"/>
      <c r="H963" s="77"/>
      <c r="I963" s="77"/>
    </row>
    <row r="964" spans="1:9" x14ac:dyDescent="0.3">
      <c r="A964" s="75"/>
      <c r="B964" s="75"/>
      <c r="C964" s="76"/>
      <c r="D964" s="75"/>
      <c r="E964" s="77"/>
      <c r="F964" s="77"/>
      <c r="G964" s="77"/>
      <c r="H964" s="77"/>
      <c r="I964" s="77"/>
    </row>
    <row r="965" spans="1:9" x14ac:dyDescent="0.3">
      <c r="A965" s="75"/>
      <c r="B965" s="75"/>
      <c r="C965" s="76"/>
      <c r="D965" s="75"/>
      <c r="E965" s="77"/>
      <c r="F965" s="77"/>
      <c r="G965" s="77"/>
      <c r="H965" s="77"/>
      <c r="I965" s="77"/>
    </row>
    <row r="966" spans="1:9" x14ac:dyDescent="0.3">
      <c r="A966" s="75"/>
      <c r="B966" s="75"/>
      <c r="C966" s="76"/>
      <c r="D966" s="75"/>
      <c r="E966" s="77"/>
      <c r="F966" s="77"/>
      <c r="G966" s="77"/>
      <c r="H966" s="77"/>
      <c r="I966" s="77"/>
    </row>
    <row r="967" spans="1:9" x14ac:dyDescent="0.3">
      <c r="A967" s="75"/>
      <c r="B967" s="75"/>
      <c r="C967" s="76"/>
      <c r="D967" s="75"/>
      <c r="E967" s="77"/>
      <c r="F967" s="77"/>
      <c r="G967" s="77"/>
      <c r="H967" s="77"/>
      <c r="I967" s="77"/>
    </row>
    <row r="968" spans="1:9" x14ac:dyDescent="0.3">
      <c r="A968" s="75"/>
      <c r="B968" s="75"/>
      <c r="C968" s="76"/>
      <c r="D968" s="75"/>
      <c r="E968" s="77"/>
      <c r="F968" s="77"/>
      <c r="G968" s="77"/>
      <c r="H968" s="77"/>
      <c r="I968" s="77"/>
    </row>
    <row r="969" spans="1:9" x14ac:dyDescent="0.3">
      <c r="A969" s="75"/>
      <c r="B969" s="75"/>
      <c r="C969" s="76"/>
      <c r="D969" s="75"/>
      <c r="E969" s="77"/>
      <c r="F969" s="77"/>
      <c r="G969" s="77"/>
      <c r="H969" s="77"/>
      <c r="I969" s="77"/>
    </row>
    <row r="970" spans="1:9" x14ac:dyDescent="0.3">
      <c r="A970" s="75"/>
      <c r="B970" s="75"/>
      <c r="C970" s="76"/>
      <c r="D970" s="75"/>
      <c r="E970" s="77"/>
      <c r="F970" s="77"/>
      <c r="G970" s="77"/>
      <c r="H970" s="77"/>
      <c r="I970" s="77"/>
    </row>
    <row r="971" spans="1:9" x14ac:dyDescent="0.3">
      <c r="A971" s="75"/>
      <c r="B971" s="75"/>
      <c r="C971" s="76"/>
      <c r="D971" s="75"/>
      <c r="E971" s="77"/>
      <c r="F971" s="77"/>
      <c r="G971" s="77"/>
      <c r="H971" s="77"/>
      <c r="I971" s="77"/>
    </row>
    <row r="972" spans="1:9" x14ac:dyDescent="0.3">
      <c r="A972" s="75"/>
      <c r="B972" s="75"/>
      <c r="C972" s="76"/>
      <c r="D972" s="75"/>
      <c r="E972" s="77"/>
      <c r="F972" s="77"/>
      <c r="G972" s="77"/>
      <c r="H972" s="77"/>
      <c r="I972" s="77"/>
    </row>
    <row r="973" spans="1:9" x14ac:dyDescent="0.3">
      <c r="A973" s="75"/>
      <c r="B973" s="75"/>
      <c r="C973" s="76"/>
      <c r="D973" s="75"/>
      <c r="E973" s="77"/>
      <c r="F973" s="77"/>
      <c r="G973" s="77"/>
      <c r="H973" s="77"/>
      <c r="I973" s="77"/>
    </row>
    <row r="974" spans="1:9" x14ac:dyDescent="0.3">
      <c r="A974" s="75"/>
      <c r="B974" s="75"/>
      <c r="C974" s="76"/>
      <c r="D974" s="75"/>
      <c r="E974" s="77"/>
      <c r="F974" s="77"/>
      <c r="G974" s="77"/>
      <c r="H974" s="77"/>
      <c r="I974" s="77"/>
    </row>
    <row r="975" spans="1:9" x14ac:dyDescent="0.3">
      <c r="A975" s="75"/>
      <c r="B975" s="75"/>
      <c r="C975" s="76"/>
      <c r="D975" s="75"/>
      <c r="E975" s="77"/>
      <c r="F975" s="77"/>
      <c r="G975" s="77"/>
      <c r="H975" s="77"/>
      <c r="I975" s="77"/>
    </row>
    <row r="976" spans="1:9" x14ac:dyDescent="0.3">
      <c r="A976" s="75"/>
      <c r="B976" s="75"/>
      <c r="C976" s="76"/>
      <c r="D976" s="75"/>
      <c r="E976" s="77"/>
      <c r="F976" s="77"/>
      <c r="G976" s="77"/>
      <c r="H976" s="77"/>
      <c r="I976" s="77"/>
    </row>
    <row r="977" spans="1:9" x14ac:dyDescent="0.3">
      <c r="A977" s="75"/>
      <c r="B977" s="75"/>
      <c r="C977" s="76"/>
      <c r="D977" s="75"/>
      <c r="E977" s="77"/>
      <c r="F977" s="77"/>
      <c r="G977" s="77"/>
      <c r="H977" s="77"/>
      <c r="I977" s="77"/>
    </row>
    <row r="978" spans="1:9" x14ac:dyDescent="0.3">
      <c r="A978" s="75"/>
      <c r="B978" s="75"/>
      <c r="C978" s="76"/>
      <c r="D978" s="75"/>
      <c r="E978" s="77"/>
      <c r="F978" s="77"/>
      <c r="G978" s="77"/>
      <c r="H978" s="77"/>
      <c r="I978" s="77"/>
    </row>
    <row r="979" spans="1:9" x14ac:dyDescent="0.3">
      <c r="A979" s="75"/>
      <c r="B979" s="75"/>
      <c r="C979" s="76"/>
      <c r="D979" s="75"/>
      <c r="E979" s="77"/>
      <c r="F979" s="77"/>
      <c r="G979" s="77"/>
      <c r="H979" s="77"/>
      <c r="I979" s="77"/>
    </row>
    <row r="980" spans="1:9" x14ac:dyDescent="0.3">
      <c r="A980" s="75"/>
      <c r="B980" s="75"/>
      <c r="C980" s="76"/>
      <c r="D980" s="75"/>
      <c r="E980" s="77"/>
      <c r="F980" s="77"/>
      <c r="G980" s="77"/>
      <c r="H980" s="77"/>
      <c r="I980" s="77"/>
    </row>
    <row r="981" spans="1:9" x14ac:dyDescent="0.3">
      <c r="A981" s="75"/>
      <c r="B981" s="75"/>
      <c r="C981" s="76"/>
      <c r="D981" s="75"/>
      <c r="E981" s="77"/>
      <c r="F981" s="77"/>
      <c r="G981" s="77"/>
      <c r="H981" s="77"/>
      <c r="I981" s="77"/>
    </row>
    <row r="982" spans="1:9" x14ac:dyDescent="0.3">
      <c r="A982" s="75"/>
      <c r="B982" s="75"/>
      <c r="C982" s="76"/>
      <c r="D982" s="75"/>
      <c r="E982" s="77"/>
      <c r="F982" s="77"/>
      <c r="G982" s="77"/>
      <c r="H982" s="77"/>
      <c r="I982" s="77"/>
    </row>
    <row r="983" spans="1:9" x14ac:dyDescent="0.3">
      <c r="A983" s="75"/>
      <c r="B983" s="75"/>
      <c r="C983" s="76"/>
      <c r="D983" s="75"/>
      <c r="E983" s="77"/>
      <c r="F983" s="77"/>
      <c r="G983" s="77"/>
      <c r="H983" s="77"/>
      <c r="I983" s="77"/>
    </row>
    <row r="984" spans="1:9" x14ac:dyDescent="0.3">
      <c r="A984" s="75"/>
      <c r="B984" s="75"/>
      <c r="C984" s="76"/>
      <c r="D984" s="75"/>
      <c r="E984" s="77"/>
      <c r="F984" s="77"/>
      <c r="G984" s="77"/>
      <c r="H984" s="77"/>
      <c r="I984" s="77"/>
    </row>
    <row r="985" spans="1:9" x14ac:dyDescent="0.3">
      <c r="A985" s="75"/>
      <c r="B985" s="75"/>
      <c r="C985" s="76"/>
      <c r="D985" s="75"/>
      <c r="E985" s="77"/>
      <c r="F985" s="77"/>
      <c r="G985" s="77"/>
      <c r="H985" s="77"/>
      <c r="I985" s="77"/>
    </row>
    <row r="986" spans="1:9" x14ac:dyDescent="0.3">
      <c r="A986" s="75"/>
      <c r="B986" s="75"/>
      <c r="C986" s="76"/>
      <c r="D986" s="75"/>
      <c r="E986" s="77"/>
      <c r="F986" s="77"/>
      <c r="G986" s="77"/>
      <c r="H986" s="77"/>
      <c r="I986" s="77"/>
    </row>
    <row r="987" spans="1:9" x14ac:dyDescent="0.3">
      <c r="A987" s="75"/>
      <c r="B987" s="75"/>
      <c r="C987" s="76"/>
      <c r="D987" s="75"/>
      <c r="E987" s="77"/>
      <c r="F987" s="77"/>
      <c r="G987" s="77"/>
      <c r="H987" s="77"/>
      <c r="I987" s="77"/>
    </row>
    <row r="988" spans="1:9" x14ac:dyDescent="0.3">
      <c r="A988" s="75"/>
      <c r="B988" s="75"/>
      <c r="C988" s="76"/>
      <c r="D988" s="75"/>
      <c r="E988" s="77"/>
      <c r="F988" s="77"/>
      <c r="G988" s="77"/>
      <c r="H988" s="77"/>
      <c r="I988" s="77"/>
    </row>
    <row r="989" spans="1:9" x14ac:dyDescent="0.3">
      <c r="A989" s="75"/>
      <c r="B989" s="75"/>
      <c r="C989" s="76"/>
      <c r="D989" s="75"/>
      <c r="E989" s="77"/>
      <c r="F989" s="77"/>
      <c r="G989" s="77"/>
      <c r="H989" s="77"/>
      <c r="I989" s="77"/>
    </row>
    <row r="990" spans="1:9" x14ac:dyDescent="0.3">
      <c r="A990" s="75"/>
      <c r="B990" s="75"/>
      <c r="C990" s="76"/>
      <c r="D990" s="75"/>
      <c r="E990" s="77"/>
      <c r="F990" s="77"/>
      <c r="G990" s="77"/>
      <c r="H990" s="77"/>
      <c r="I990" s="77"/>
    </row>
    <row r="991" spans="1:9" x14ac:dyDescent="0.3">
      <c r="A991" s="75"/>
      <c r="B991" s="75"/>
      <c r="C991" s="76"/>
      <c r="D991" s="75"/>
      <c r="E991" s="77"/>
      <c r="F991" s="77"/>
      <c r="G991" s="77"/>
      <c r="H991" s="77"/>
      <c r="I991" s="77"/>
    </row>
    <row r="992" spans="1:9" x14ac:dyDescent="0.3">
      <c r="A992" s="75"/>
      <c r="B992" s="75"/>
      <c r="C992" s="76"/>
      <c r="D992" s="75"/>
      <c r="E992" s="77"/>
      <c r="F992" s="77"/>
      <c r="G992" s="77"/>
      <c r="H992" s="77"/>
      <c r="I992" s="77"/>
    </row>
    <row r="993" spans="1:9" x14ac:dyDescent="0.3">
      <c r="A993" s="75"/>
      <c r="B993" s="75"/>
      <c r="C993" s="76"/>
      <c r="D993" s="75"/>
      <c r="E993" s="77"/>
      <c r="F993" s="77"/>
      <c r="G993" s="77"/>
      <c r="H993" s="77"/>
      <c r="I993" s="77"/>
    </row>
    <row r="994" spans="1:9" x14ac:dyDescent="0.3">
      <c r="A994" s="75"/>
      <c r="B994" s="75"/>
      <c r="C994" s="76"/>
      <c r="D994" s="75"/>
      <c r="E994" s="77"/>
      <c r="F994" s="77"/>
      <c r="G994" s="77"/>
      <c r="H994" s="77"/>
      <c r="I994" s="77"/>
    </row>
    <row r="995" spans="1:9" x14ac:dyDescent="0.3">
      <c r="A995" s="75"/>
      <c r="B995" s="75"/>
      <c r="C995" s="76"/>
      <c r="D995" s="75"/>
      <c r="E995" s="77"/>
      <c r="F995" s="77"/>
      <c r="G995" s="77"/>
      <c r="H995" s="77"/>
      <c r="I995" s="77"/>
    </row>
    <row r="996" spans="1:9" x14ac:dyDescent="0.3">
      <c r="A996" s="75"/>
      <c r="B996" s="75"/>
      <c r="C996" s="76"/>
      <c r="D996" s="75"/>
      <c r="E996" s="77"/>
      <c r="F996" s="77"/>
      <c r="G996" s="77"/>
      <c r="H996" s="77"/>
      <c r="I996" s="77"/>
    </row>
    <row r="997" spans="1:9" x14ac:dyDescent="0.3">
      <c r="A997" s="75"/>
      <c r="B997" s="75"/>
      <c r="C997" s="76"/>
      <c r="D997" s="75"/>
      <c r="E997" s="77"/>
      <c r="F997" s="77"/>
      <c r="G997" s="77"/>
      <c r="H997" s="77"/>
      <c r="I997" s="77"/>
    </row>
    <row r="998" spans="1:9" x14ac:dyDescent="0.3">
      <c r="A998" s="75"/>
      <c r="B998" s="75"/>
      <c r="C998" s="76"/>
      <c r="D998" s="75"/>
      <c r="E998" s="77"/>
      <c r="F998" s="77"/>
      <c r="G998" s="77"/>
      <c r="H998" s="77"/>
      <c r="I998" s="77"/>
    </row>
    <row r="999" spans="1:9" x14ac:dyDescent="0.3">
      <c r="A999" s="75"/>
      <c r="B999" s="75"/>
      <c r="C999" s="76"/>
      <c r="D999" s="75"/>
      <c r="E999" s="77"/>
      <c r="F999" s="77"/>
      <c r="G999" s="77"/>
      <c r="H999" s="77"/>
      <c r="I999" s="77"/>
    </row>
    <row r="1000" spans="1:9" x14ac:dyDescent="0.3">
      <c r="A1000" s="75"/>
      <c r="B1000" s="75"/>
      <c r="C1000" s="76"/>
      <c r="D1000" s="75"/>
      <c r="E1000" s="77"/>
      <c r="F1000" s="77"/>
      <c r="G1000" s="77"/>
      <c r="H1000" s="77"/>
      <c r="I1000" s="77"/>
    </row>
    <row r="1001" spans="1:9" x14ac:dyDescent="0.3">
      <c r="A1001" s="75"/>
      <c r="B1001" s="75"/>
      <c r="C1001" s="76"/>
      <c r="D1001" s="75"/>
      <c r="E1001" s="77"/>
      <c r="F1001" s="77"/>
      <c r="G1001" s="77"/>
      <c r="H1001" s="77"/>
      <c r="I1001" s="77"/>
    </row>
    <row r="1002" spans="1:9" x14ac:dyDescent="0.3">
      <c r="A1002" s="75"/>
      <c r="B1002" s="75"/>
      <c r="C1002" s="76"/>
      <c r="D1002" s="75"/>
      <c r="E1002" s="77"/>
      <c r="F1002" s="77"/>
      <c r="G1002" s="77"/>
      <c r="H1002" s="77"/>
      <c r="I1002" s="77"/>
    </row>
    <row r="1003" spans="1:9" x14ac:dyDescent="0.3">
      <c r="A1003" s="75"/>
      <c r="B1003" s="75"/>
      <c r="C1003" s="76"/>
      <c r="D1003" s="75"/>
      <c r="E1003" s="77"/>
      <c r="F1003" s="77"/>
      <c r="G1003" s="77"/>
      <c r="H1003" s="77"/>
      <c r="I1003" s="77"/>
    </row>
  </sheetData>
  <conditionalFormatting sqref="G1:I1048576">
    <cfRule type="cellIs" dxfId="4709" priority="8" operator="equal">
      <formula>0</formula>
    </cfRule>
    <cfRule type="containsErrors" dxfId="4708" priority="9">
      <formula>ISERROR(G1)</formula>
    </cfRule>
  </conditionalFormatting>
  <conditionalFormatting sqref="A1:F1048576">
    <cfRule type="cellIs" dxfId="4707" priority="7" operator="equal">
      <formula>0</formula>
    </cfRule>
  </conditionalFormatting>
  <conditionalFormatting sqref="J1:L2 J3:K94">
    <cfRule type="cellIs" dxfId="4706" priority="5" operator="equal">
      <formula>0</formula>
    </cfRule>
    <cfRule type="containsErrors" dxfId="4705" priority="6">
      <formula>ISERROR(J1)</formula>
    </cfRule>
  </conditionalFormatting>
  <conditionalFormatting sqref="L3:L94">
    <cfRule type="cellIs" dxfId="4704" priority="3" operator="equal">
      <formula>0</formula>
    </cfRule>
    <cfRule type="containsErrors" dxfId="4703" priority="4">
      <formula>ISERROR(L3)</formula>
    </cfRule>
  </conditionalFormatting>
  <conditionalFormatting sqref="M1:S2 M3:M503 O3:S503">
    <cfRule type="cellIs" dxfId="4702" priority="1" operator="equal">
      <formula>0</formula>
    </cfRule>
    <cfRule type="containsErrors" dxfId="4701" priority="2">
      <formula>ISERROR(M1)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193"/>
  <sheetViews>
    <sheetView workbookViewId="0"/>
  </sheetViews>
  <sheetFormatPr baseColWidth="10" defaultRowHeight="14.4" x14ac:dyDescent="0.3"/>
  <cols>
    <col min="1" max="1" width="8.77734375" customWidth="1"/>
    <col min="2" max="2" width="7.109375" customWidth="1"/>
    <col min="3" max="3" width="15.77734375" style="131" customWidth="1"/>
    <col min="4" max="4" width="5.77734375" customWidth="1"/>
    <col min="5" max="7" width="4.77734375" style="132" customWidth="1"/>
    <col min="8" max="8" width="4.77734375" style="133" customWidth="1"/>
    <col min="9" max="9" width="4.77734375" style="134" customWidth="1"/>
    <col min="10" max="10" width="4.77734375" style="135" customWidth="1"/>
    <col min="11" max="11" width="4.77734375" style="136" customWidth="1"/>
    <col min="12" max="12" width="4.77734375" style="137" customWidth="1"/>
    <col min="13" max="14" width="0.21875" customWidth="1"/>
    <col min="15" max="15" width="8.77734375" customWidth="1"/>
    <col min="16" max="16" width="7.77734375" style="153" customWidth="1"/>
    <col min="17" max="18" width="0.21875" style="158" customWidth="1"/>
  </cols>
  <sheetData>
    <row r="1" spans="1:18" ht="42" customHeight="1" x14ac:dyDescent="0.3">
      <c r="A1" s="104" t="s">
        <v>124</v>
      </c>
      <c r="B1" s="29" t="s">
        <v>96</v>
      </c>
      <c r="C1" s="30" t="s">
        <v>97</v>
      </c>
      <c r="D1" s="31" t="s">
        <v>98</v>
      </c>
      <c r="E1" s="29" t="s">
        <v>99</v>
      </c>
      <c r="F1" s="29" t="s">
        <v>100</v>
      </c>
      <c r="G1" s="29" t="s">
        <v>101</v>
      </c>
      <c r="H1" s="32" t="s">
        <v>102</v>
      </c>
      <c r="I1" s="33">
        <v>69</v>
      </c>
      <c r="J1" s="34">
        <v>169</v>
      </c>
      <c r="K1" s="35">
        <v>269</v>
      </c>
      <c r="L1" s="36" t="s">
        <v>103</v>
      </c>
      <c r="M1" s="105"/>
      <c r="N1" s="105"/>
      <c r="O1" s="37" t="s">
        <v>104</v>
      </c>
      <c r="P1" s="148" t="s">
        <v>134</v>
      </c>
      <c r="Q1" s="154" t="s">
        <v>106</v>
      </c>
      <c r="R1" s="154" t="s">
        <v>105</v>
      </c>
    </row>
    <row r="2" spans="1:18" x14ac:dyDescent="0.3">
      <c r="A2" s="39" t="str">
        <f>VLOOKUP(B2,Données!$A$3:$L$81,4)</f>
        <v>F</v>
      </c>
      <c r="B2" s="106">
        <v>1000</v>
      </c>
      <c r="C2" s="40" t="str">
        <f>VLOOKUP(B2,Données!$A$3:$L$81,3)</f>
        <v>Lise Mc Lean</v>
      </c>
      <c r="D2" s="39">
        <f>VLOOKUP(B2,Données!$A$3:$L$81,5)</f>
        <v>171</v>
      </c>
      <c r="E2" s="41">
        <v>100</v>
      </c>
      <c r="F2" s="41">
        <v>100</v>
      </c>
      <c r="G2" s="41">
        <v>100</v>
      </c>
      <c r="H2" s="42"/>
      <c r="I2" s="43">
        <v>1</v>
      </c>
      <c r="J2" s="44">
        <v>1</v>
      </c>
      <c r="K2" s="45"/>
      <c r="L2" s="46"/>
      <c r="M2" s="105"/>
      <c r="N2" s="105"/>
      <c r="O2" s="147">
        <f>IF(OR(E2&gt;0,F2&gt;0,G2&gt;0),Données!$T$4)</f>
        <v>13</v>
      </c>
      <c r="P2" s="149">
        <f>SUM(I2:L2)</f>
        <v>2</v>
      </c>
      <c r="Q2" s="155">
        <f>COUNTIF(E2:G2,"&gt;0")</f>
        <v>3</v>
      </c>
      <c r="R2" s="155">
        <f>SUM(E2:G2)</f>
        <v>300</v>
      </c>
    </row>
    <row r="3" spans="1:18" x14ac:dyDescent="0.3">
      <c r="A3" s="39" t="str">
        <f>VLOOKUP(B3,Données!$A$3:$L$81,4)</f>
        <v>F</v>
      </c>
      <c r="B3" s="108">
        <v>1001</v>
      </c>
      <c r="C3" s="40" t="str">
        <f>VLOOKUP(B3,Données!$A$3:$L$81,3)</f>
        <v>Sylvie Riendeau</v>
      </c>
      <c r="D3" s="39">
        <f>VLOOKUP(B3,Données!$A$3:$L$81,5)</f>
        <v>174</v>
      </c>
      <c r="E3" s="41">
        <v>110</v>
      </c>
      <c r="F3" s="41">
        <v>110</v>
      </c>
      <c r="G3" s="41">
        <v>110</v>
      </c>
      <c r="H3" s="42"/>
      <c r="I3" s="43"/>
      <c r="J3" s="44"/>
      <c r="K3" s="45"/>
      <c r="L3" s="46"/>
      <c r="M3" s="105"/>
      <c r="N3" s="105"/>
      <c r="O3" s="107">
        <f>IF(OR(E3&gt;0,F3&gt;0,G3&gt;0),Données!$T$4)</f>
        <v>13</v>
      </c>
      <c r="P3" s="149">
        <f t="shared" ref="P3:P6" si="0">SUM(I3:L3)</f>
        <v>0</v>
      </c>
      <c r="Q3" s="156">
        <f>COUNTIF(E3:G3,"&gt;0")</f>
        <v>3</v>
      </c>
      <c r="R3" s="156">
        <f>SUM(E3:G3)</f>
        <v>330</v>
      </c>
    </row>
    <row r="4" spans="1:18" x14ac:dyDescent="0.3">
      <c r="A4" s="39" t="str">
        <f>VLOOKUP(B4,Données!$A$3:$L$81,4)</f>
        <v>F</v>
      </c>
      <c r="B4" s="108">
        <v>1002</v>
      </c>
      <c r="C4" s="40" t="str">
        <f>VLOOKUP(B4,Données!$A$3:$L$81,3)</f>
        <v>Charlotte Jolicoeur</v>
      </c>
      <c r="D4" s="39">
        <f>VLOOKUP(B4,Données!$A$3:$L$81,5)</f>
        <v>152</v>
      </c>
      <c r="E4" s="41">
        <v>120</v>
      </c>
      <c r="F4" s="41">
        <v>120</v>
      </c>
      <c r="G4" s="41">
        <v>120</v>
      </c>
      <c r="H4" s="42"/>
      <c r="I4" s="43">
        <v>1</v>
      </c>
      <c r="J4" s="44"/>
      <c r="K4" s="45"/>
      <c r="L4" s="46"/>
      <c r="M4" s="105"/>
      <c r="N4" s="105"/>
      <c r="O4" s="107">
        <f>IF(OR(E4&gt;0,F4&gt;0,G4&gt;0),Données!$T$4)</f>
        <v>13</v>
      </c>
      <c r="P4" s="149">
        <f t="shared" si="0"/>
        <v>1</v>
      </c>
      <c r="Q4" s="156">
        <f>COUNTIF(E4:G4,"&gt;0")</f>
        <v>3</v>
      </c>
      <c r="R4" s="156">
        <f>SUM(E4:G4)</f>
        <v>360</v>
      </c>
    </row>
    <row r="5" spans="1:18" x14ac:dyDescent="0.3">
      <c r="A5" s="39" t="str">
        <f>VLOOKUP(B5,Données!$A$3:$L$81,4)</f>
        <v>H</v>
      </c>
      <c r="B5" s="108">
        <v>1003</v>
      </c>
      <c r="C5" s="40" t="str">
        <f>VLOOKUP(B5,Données!$A$3:$L$81,3)</f>
        <v>Denis Locas</v>
      </c>
      <c r="D5" s="39">
        <f>VLOOKUP(B5,Données!$A$3:$L$81,5)</f>
        <v>188</v>
      </c>
      <c r="E5" s="41">
        <v>130</v>
      </c>
      <c r="F5" s="41">
        <v>130</v>
      </c>
      <c r="G5" s="41">
        <v>130</v>
      </c>
      <c r="H5" s="42"/>
      <c r="I5" s="43"/>
      <c r="J5" s="44"/>
      <c r="K5" s="45"/>
      <c r="L5" s="46"/>
      <c r="M5" s="105"/>
      <c r="N5" s="105"/>
      <c r="O5" s="107">
        <f>IF(OR(E5&gt;0,F5&gt;0,G5&gt;0),Données!$T$4)</f>
        <v>13</v>
      </c>
      <c r="P5" s="149">
        <f t="shared" si="0"/>
        <v>0</v>
      </c>
      <c r="Q5" s="156">
        <f>COUNTIF(E5:G5,"&gt;0")</f>
        <v>3</v>
      </c>
      <c r="R5" s="156">
        <f>SUM(E5:G5)</f>
        <v>390</v>
      </c>
    </row>
    <row r="6" spans="1:18" x14ac:dyDescent="0.3">
      <c r="A6" s="39" t="str">
        <f>VLOOKUP(B6,Données!$A$3:$L$81,4)</f>
        <v>F</v>
      </c>
      <c r="B6" s="108">
        <v>1004</v>
      </c>
      <c r="C6" s="40" t="str">
        <f>VLOOKUP(B6,Données!$A$3:$L$81,3)</f>
        <v>Lucille Pinel</v>
      </c>
      <c r="D6" s="39">
        <f>VLOOKUP(B6,Données!$A$3:$L$81,5)</f>
        <v>117</v>
      </c>
      <c r="E6" s="41">
        <v>140</v>
      </c>
      <c r="F6" s="41">
        <v>140</v>
      </c>
      <c r="G6" s="41">
        <v>140</v>
      </c>
      <c r="H6" s="42"/>
      <c r="I6" s="43">
        <v>1</v>
      </c>
      <c r="J6" s="44"/>
      <c r="K6" s="45"/>
      <c r="L6" s="46"/>
      <c r="M6" s="105"/>
      <c r="N6" s="105"/>
      <c r="O6" s="107">
        <f>IF(OR(E6&gt;0,F6&gt;0,G6&gt;0),Données!$T$4)</f>
        <v>13</v>
      </c>
      <c r="P6" s="149">
        <f t="shared" si="0"/>
        <v>1</v>
      </c>
      <c r="Q6" s="156">
        <f>COUNTIF(E6:G6,"&gt;0")</f>
        <v>3</v>
      </c>
      <c r="R6" s="156">
        <f>SUM(E6:G6)</f>
        <v>420</v>
      </c>
    </row>
    <row r="7" spans="1:18" x14ac:dyDescent="0.3">
      <c r="A7" s="52" t="s">
        <v>108</v>
      </c>
      <c r="B7" s="48"/>
      <c r="C7" s="53" t="e">
        <f>VLOOKUP(B7,Données!$A$3:$L$81,3)</f>
        <v>#N/A</v>
      </c>
      <c r="D7" s="31"/>
      <c r="E7" s="41"/>
      <c r="F7" s="50"/>
      <c r="G7" s="50"/>
      <c r="H7" s="42"/>
      <c r="I7" s="43"/>
      <c r="J7" s="44"/>
      <c r="K7" s="45"/>
      <c r="L7" s="46"/>
      <c r="M7" s="105"/>
      <c r="N7" s="105"/>
      <c r="O7" s="109" t="b">
        <f>IF(OR(E7&gt;0,F7&gt;0,G7&gt;0),Données!$T$4)</f>
        <v>0</v>
      </c>
      <c r="P7" s="150">
        <f>SUM(I7:L7)</f>
        <v>0</v>
      </c>
      <c r="Q7" s="156"/>
      <c r="R7" s="156"/>
    </row>
    <row r="8" spans="1:18" x14ac:dyDescent="0.3">
      <c r="A8" s="52" t="s">
        <v>108</v>
      </c>
      <c r="B8" s="48"/>
      <c r="C8" s="53" t="e">
        <f>VLOOKUP(B8,Données!$A$3:$L$81,3)</f>
        <v>#N/A</v>
      </c>
      <c r="D8" s="31"/>
      <c r="E8" s="41"/>
      <c r="F8" s="50"/>
      <c r="G8" s="50"/>
      <c r="H8" s="42"/>
      <c r="I8" s="43"/>
      <c r="J8" s="44"/>
      <c r="K8" s="45"/>
      <c r="L8" s="46"/>
      <c r="M8" s="110"/>
      <c r="N8" s="110"/>
      <c r="O8" s="109" t="b">
        <f>IF(OR(E8&gt;0,F8&gt;0,G8&gt;0),Données!$T$4)</f>
        <v>0</v>
      </c>
      <c r="P8" s="150">
        <f>SUM(I8:L8)</f>
        <v>0</v>
      </c>
      <c r="Q8" s="156"/>
      <c r="R8" s="156"/>
    </row>
    <row r="9" spans="1:18" x14ac:dyDescent="0.3">
      <c r="A9" s="31" t="s">
        <v>107</v>
      </c>
      <c r="B9" s="48"/>
      <c r="C9" s="49" t="e">
        <f>VLOOKUP(B9,Données!$M$3:$S$503,2)</f>
        <v>#N/A</v>
      </c>
      <c r="D9" s="52"/>
      <c r="E9" s="41"/>
      <c r="F9" s="50"/>
      <c r="G9" s="50"/>
      <c r="H9" s="42"/>
      <c r="I9" s="43"/>
      <c r="J9" s="44"/>
      <c r="K9" s="45"/>
      <c r="L9" s="46"/>
      <c r="M9" s="110"/>
      <c r="N9" s="110"/>
      <c r="O9" s="111" t="b">
        <f>IF(OR(E9&gt;0,F9&gt;0,G9&gt;0),Données!$T$5)</f>
        <v>0</v>
      </c>
      <c r="P9" s="151">
        <f>SUM(I9:L9)</f>
        <v>0</v>
      </c>
      <c r="Q9" s="156"/>
      <c r="R9" s="156"/>
    </row>
    <row r="10" spans="1:18" x14ac:dyDescent="0.3">
      <c r="A10" s="31" t="s">
        <v>107</v>
      </c>
      <c r="B10" s="48"/>
      <c r="C10" s="49" t="e">
        <f>VLOOKUP(B10,Données!$M$3:$S$503,2)</f>
        <v>#N/A</v>
      </c>
      <c r="D10" s="52"/>
      <c r="E10" s="41"/>
      <c r="F10" s="50"/>
      <c r="G10" s="50"/>
      <c r="H10" s="42"/>
      <c r="I10" s="43"/>
      <c r="J10" s="44"/>
      <c r="K10" s="45"/>
      <c r="L10" s="46"/>
      <c r="M10" s="110"/>
      <c r="N10" s="110"/>
      <c r="O10" s="111" t="b">
        <f>IF(OR(E10&gt;0,F10&gt;0,G10&gt;0),Données!$T$5)</f>
        <v>0</v>
      </c>
      <c r="P10" s="151">
        <f>SUM(I10:L10)</f>
        <v>0</v>
      </c>
      <c r="Q10" s="156"/>
      <c r="R10" s="156"/>
    </row>
    <row r="11" spans="1:18" x14ac:dyDescent="0.3">
      <c r="A11" s="112"/>
      <c r="B11" s="112"/>
      <c r="C11" s="30" t="s">
        <v>109</v>
      </c>
      <c r="D11" s="112"/>
      <c r="E11" s="113"/>
      <c r="F11" s="114"/>
      <c r="G11" s="114"/>
      <c r="H11" s="115"/>
      <c r="I11" s="116"/>
      <c r="J11" s="117"/>
      <c r="K11" s="118"/>
      <c r="L11" s="119"/>
      <c r="M11" s="110"/>
      <c r="N11" s="110"/>
      <c r="O11" s="120"/>
      <c r="P11" s="152"/>
      <c r="Q11" s="156"/>
      <c r="R11" s="156"/>
    </row>
    <row r="12" spans="1:18" x14ac:dyDescent="0.3">
      <c r="A12" s="39" t="str">
        <f>VLOOKUP(B12,Données!$A$3:$L$81,4)</f>
        <v>H</v>
      </c>
      <c r="B12" s="48">
        <v>1005</v>
      </c>
      <c r="C12" s="40" t="str">
        <f>VLOOKUP(B12,Données!$A$3:$L$81,3)</f>
        <v>Roland Jolicoeur</v>
      </c>
      <c r="D12" s="39">
        <f>VLOOKUP(B12,Données!$A$3:$L$81,5)</f>
        <v>136</v>
      </c>
      <c r="E12" s="41">
        <v>100</v>
      </c>
      <c r="F12" s="41">
        <v>100</v>
      </c>
      <c r="G12" s="41">
        <v>100</v>
      </c>
      <c r="H12" s="42"/>
      <c r="I12" s="43">
        <v>1</v>
      </c>
      <c r="J12" s="44">
        <v>1</v>
      </c>
      <c r="K12" s="45"/>
      <c r="L12" s="46"/>
      <c r="M12" s="105"/>
      <c r="N12" s="105"/>
      <c r="O12" s="147">
        <f>IF(OR(E12&gt;0,F12&gt;0,G12&gt;0),Données!$T$4)</f>
        <v>13</v>
      </c>
      <c r="P12" s="149">
        <f>SUM(I12:L12)</f>
        <v>2</v>
      </c>
      <c r="Q12" s="156">
        <f>COUNTIF(E12:G12,"&gt;0")</f>
        <v>3</v>
      </c>
      <c r="R12" s="156">
        <f>SUM(E12:G12)</f>
        <v>300</v>
      </c>
    </row>
    <row r="13" spans="1:18" x14ac:dyDescent="0.3">
      <c r="A13" s="39" t="str">
        <f>VLOOKUP(B13,Données!$A$3:$L$81,4)</f>
        <v>F</v>
      </c>
      <c r="B13" s="48">
        <v>1006</v>
      </c>
      <c r="C13" s="40" t="str">
        <f>VLOOKUP(B13,Données!$A$3:$L$81,3)</f>
        <v>Lucie Allard</v>
      </c>
      <c r="D13" s="39">
        <f>VLOOKUP(B13,Données!$A$3:$L$81,5)</f>
        <v>159</v>
      </c>
      <c r="E13" s="41">
        <v>110</v>
      </c>
      <c r="F13" s="41">
        <v>110</v>
      </c>
      <c r="G13" s="41">
        <v>110</v>
      </c>
      <c r="H13" s="42"/>
      <c r="I13" s="43"/>
      <c r="J13" s="44"/>
      <c r="K13" s="45"/>
      <c r="L13" s="46"/>
      <c r="M13" s="105"/>
      <c r="N13" s="105"/>
      <c r="O13" s="107">
        <f>IF(OR(E13&gt;0,F13&gt;0,G13&gt;0),Données!$T$4)</f>
        <v>13</v>
      </c>
      <c r="P13" s="149">
        <f t="shared" ref="P13:P16" si="1">SUM(I13:L13)</f>
        <v>0</v>
      </c>
      <c r="Q13" s="156">
        <f>COUNTIF(E13:G13,"&gt;0")</f>
        <v>3</v>
      </c>
      <c r="R13" s="156">
        <f>SUM(E13:G13)</f>
        <v>330</v>
      </c>
    </row>
    <row r="14" spans="1:18" x14ac:dyDescent="0.3">
      <c r="A14" s="39" t="str">
        <f>VLOOKUP(B14,Données!$A$3:$L$81,4)</f>
        <v>H</v>
      </c>
      <c r="B14" s="48">
        <v>1007</v>
      </c>
      <c r="C14" s="40" t="str">
        <f>VLOOKUP(B14,Données!$A$3:$L$81,3)</f>
        <v>Denis Sabourin</v>
      </c>
      <c r="D14" s="39">
        <f>VLOOKUP(B14,Données!$A$3:$L$81,5)</f>
        <v>174</v>
      </c>
      <c r="E14" s="41">
        <v>120</v>
      </c>
      <c r="F14" s="41">
        <v>120</v>
      </c>
      <c r="G14" s="41">
        <v>120</v>
      </c>
      <c r="H14" s="42"/>
      <c r="I14" s="43">
        <v>1</v>
      </c>
      <c r="J14" s="44"/>
      <c r="K14" s="45"/>
      <c r="L14" s="46"/>
      <c r="M14" s="105"/>
      <c r="N14" s="105"/>
      <c r="O14" s="107">
        <f>IF(OR(E14&gt;0,F14&gt;0,G14&gt;0),Données!$T$4)</f>
        <v>13</v>
      </c>
      <c r="P14" s="149">
        <f t="shared" si="1"/>
        <v>1</v>
      </c>
      <c r="Q14" s="156">
        <f>COUNTIF(E14:G14,"&gt;0")</f>
        <v>3</v>
      </c>
      <c r="R14" s="156">
        <f>SUM(E14:G14)</f>
        <v>360</v>
      </c>
    </row>
    <row r="15" spans="1:18" x14ac:dyDescent="0.3">
      <c r="A15" s="39" t="str">
        <f>VLOOKUP(B15,Données!$A$3:$L$81,4)</f>
        <v>H</v>
      </c>
      <c r="B15" s="48">
        <v>1008</v>
      </c>
      <c r="C15" s="40" t="str">
        <f>VLOOKUP(B15,Données!$A$3:$L$81,3)</f>
        <v>Gilles Dussault</v>
      </c>
      <c r="D15" s="39">
        <f>VLOOKUP(B15,Données!$A$3:$L$81,5)</f>
        <v>175</v>
      </c>
      <c r="E15" s="41">
        <v>130</v>
      </c>
      <c r="F15" s="41">
        <v>130</v>
      </c>
      <c r="G15" s="41">
        <v>130</v>
      </c>
      <c r="H15" s="42"/>
      <c r="I15" s="43"/>
      <c r="J15" s="44"/>
      <c r="K15" s="45"/>
      <c r="L15" s="46"/>
      <c r="M15" s="105"/>
      <c r="N15" s="105"/>
      <c r="O15" s="107">
        <f>IF(OR(E15&gt;0,F15&gt;0,G15&gt;0),Données!$T$4)</f>
        <v>13</v>
      </c>
      <c r="P15" s="149">
        <f t="shared" si="1"/>
        <v>0</v>
      </c>
      <c r="Q15" s="156">
        <f>COUNTIF(E15:G15,"&gt;0")</f>
        <v>3</v>
      </c>
      <c r="R15" s="156">
        <f>SUM(E15:G15)</f>
        <v>390</v>
      </c>
    </row>
    <row r="16" spans="1:18" x14ac:dyDescent="0.3">
      <c r="A16" s="39" t="str">
        <f>VLOOKUP(B16,Données!$A$3:$L$81,4)</f>
        <v>F</v>
      </c>
      <c r="B16" s="48">
        <v>1009</v>
      </c>
      <c r="C16" s="40" t="str">
        <f>VLOOKUP(B16,Données!$A$3:$L$81,3)</f>
        <v>Francine Allard</v>
      </c>
      <c r="D16" s="39">
        <f>VLOOKUP(B16,Données!$A$3:$L$81,5)</f>
        <v>128</v>
      </c>
      <c r="E16" s="41">
        <v>140</v>
      </c>
      <c r="F16" s="41">
        <v>140</v>
      </c>
      <c r="G16" s="41">
        <v>140</v>
      </c>
      <c r="H16" s="42"/>
      <c r="I16" s="43">
        <v>1</v>
      </c>
      <c r="J16" s="44"/>
      <c r="K16" s="45"/>
      <c r="L16" s="46"/>
      <c r="M16" s="105"/>
      <c r="N16" s="105"/>
      <c r="O16" s="107">
        <f>IF(OR(E16&gt;0,F16&gt;0,G16&gt;0),Données!$T$4)</f>
        <v>13</v>
      </c>
      <c r="P16" s="149">
        <f t="shared" si="1"/>
        <v>1</v>
      </c>
      <c r="Q16" s="156">
        <f>COUNTIF(E16:G16,"&gt;0")</f>
        <v>3</v>
      </c>
      <c r="R16" s="156">
        <f>SUM(E16:G16)</f>
        <v>420</v>
      </c>
    </row>
    <row r="17" spans="1:18" x14ac:dyDescent="0.3">
      <c r="A17" s="52" t="s">
        <v>108</v>
      </c>
      <c r="B17" s="48"/>
      <c r="C17" s="53" t="e">
        <f>VLOOKUP(B17,Données!$A$3:$L$81,3)</f>
        <v>#N/A</v>
      </c>
      <c r="D17" s="31"/>
      <c r="E17" s="41"/>
      <c r="F17" s="50"/>
      <c r="G17" s="50"/>
      <c r="H17" s="42"/>
      <c r="I17" s="43"/>
      <c r="J17" s="44"/>
      <c r="K17" s="45"/>
      <c r="L17" s="46"/>
      <c r="M17" s="105"/>
      <c r="N17" s="105"/>
      <c r="O17" s="109" t="b">
        <f>IF(OR(E17&gt;0,F17&gt;0,G17&gt;0),Données!$T$4)</f>
        <v>0</v>
      </c>
      <c r="P17" s="150">
        <f>SUM(I17:L17)</f>
        <v>0</v>
      </c>
      <c r="Q17" s="156"/>
      <c r="R17" s="156"/>
    </row>
    <row r="18" spans="1:18" x14ac:dyDescent="0.3">
      <c r="A18" s="52" t="s">
        <v>108</v>
      </c>
      <c r="B18" s="48"/>
      <c r="C18" s="53" t="e">
        <f>VLOOKUP(B18,Données!$A$3:$L$81,3)</f>
        <v>#N/A</v>
      </c>
      <c r="D18" s="31"/>
      <c r="E18" s="41"/>
      <c r="F18" s="50"/>
      <c r="G18" s="50"/>
      <c r="H18" s="42"/>
      <c r="I18" s="43"/>
      <c r="J18" s="44"/>
      <c r="K18" s="45"/>
      <c r="L18" s="46"/>
      <c r="M18" s="110"/>
      <c r="N18" s="110"/>
      <c r="O18" s="109" t="b">
        <f>IF(OR(E18&gt;0,F18&gt;0,G18&gt;0),Données!$T$4)</f>
        <v>0</v>
      </c>
      <c r="P18" s="150">
        <f>SUM(I18:L18)</f>
        <v>0</v>
      </c>
      <c r="Q18" s="156"/>
      <c r="R18" s="156"/>
    </row>
    <row r="19" spans="1:18" x14ac:dyDescent="0.3">
      <c r="A19" s="31" t="s">
        <v>107</v>
      </c>
      <c r="B19" s="48"/>
      <c r="C19" s="49" t="e">
        <f>VLOOKUP(B19,Données!$M$3:$S$503,2)</f>
        <v>#N/A</v>
      </c>
      <c r="D19" s="52"/>
      <c r="E19" s="41"/>
      <c r="F19" s="50"/>
      <c r="G19" s="50"/>
      <c r="H19" s="42"/>
      <c r="I19" s="43"/>
      <c r="J19" s="44"/>
      <c r="K19" s="45"/>
      <c r="L19" s="46"/>
      <c r="M19" s="110"/>
      <c r="N19" s="110"/>
      <c r="O19" s="111" t="b">
        <f>IF(OR(E19&gt;0,F19&gt;0,G19&gt;0),Données!$T$5)</f>
        <v>0</v>
      </c>
      <c r="P19" s="151">
        <f>SUM(I19:L19)</f>
        <v>0</v>
      </c>
      <c r="Q19" s="156"/>
      <c r="R19" s="156"/>
    </row>
    <row r="20" spans="1:18" x14ac:dyDescent="0.3">
      <c r="A20" s="31" t="s">
        <v>107</v>
      </c>
      <c r="B20" s="48"/>
      <c r="C20" s="49" t="e">
        <f>VLOOKUP(B20,Données!$M$3:$S$503,2)</f>
        <v>#N/A</v>
      </c>
      <c r="D20" s="52"/>
      <c r="E20" s="41"/>
      <c r="F20" s="50"/>
      <c r="G20" s="50"/>
      <c r="H20" s="42"/>
      <c r="I20" s="43"/>
      <c r="J20" s="44"/>
      <c r="K20" s="45"/>
      <c r="L20" s="46"/>
      <c r="M20" s="110"/>
      <c r="N20" s="110"/>
      <c r="O20" s="111" t="b">
        <f>IF(OR(E20&gt;0,F20&gt;0,G20&gt;0),Données!$T$5)</f>
        <v>0</v>
      </c>
      <c r="P20" s="151">
        <f>SUM(I20:L20)</f>
        <v>0</v>
      </c>
      <c r="Q20" s="156"/>
      <c r="R20" s="156"/>
    </row>
    <row r="21" spans="1:18" x14ac:dyDescent="0.3">
      <c r="A21" s="112"/>
      <c r="B21" s="112"/>
      <c r="C21" s="30" t="s">
        <v>110</v>
      </c>
      <c r="D21" s="112"/>
      <c r="E21" s="113"/>
      <c r="F21" s="114"/>
      <c r="G21" s="114"/>
      <c r="H21" s="115"/>
      <c r="I21" s="116"/>
      <c r="J21" s="117"/>
      <c r="K21" s="118"/>
      <c r="L21" s="119"/>
      <c r="M21" s="110"/>
      <c r="N21" s="110"/>
      <c r="O21" s="120"/>
      <c r="P21" s="152"/>
      <c r="Q21" s="156"/>
      <c r="R21" s="156"/>
    </row>
    <row r="22" spans="1:18" x14ac:dyDescent="0.3">
      <c r="A22" s="39" t="str">
        <f>VLOOKUP(B22,Données!$A$3:$L$81,4)</f>
        <v>F</v>
      </c>
      <c r="B22" s="48">
        <v>1010</v>
      </c>
      <c r="C22" s="40" t="str">
        <f>VLOOKUP(B22,Données!$A$3:$L$81,3)</f>
        <v>Nicole Bisson</v>
      </c>
      <c r="D22" s="39">
        <f>VLOOKUP(B22,Données!$A$3:$L$81,5)</f>
        <v>144</v>
      </c>
      <c r="E22" s="41">
        <v>100</v>
      </c>
      <c r="F22" s="41">
        <v>100</v>
      </c>
      <c r="G22" s="41">
        <v>100</v>
      </c>
      <c r="H22" s="42"/>
      <c r="I22" s="43">
        <v>1</v>
      </c>
      <c r="J22" s="44">
        <v>1</v>
      </c>
      <c r="K22" s="45"/>
      <c r="L22" s="46"/>
      <c r="M22" s="105"/>
      <c r="N22" s="105"/>
      <c r="O22" s="147">
        <f>IF(OR(E22&gt;0,F22&gt;0,G22&gt;0),Données!$T$4)</f>
        <v>13</v>
      </c>
      <c r="P22" s="149">
        <f>SUM(I22:L22)</f>
        <v>2</v>
      </c>
      <c r="Q22" s="156">
        <f>COUNTIF(E22:G22,"&gt;0")</f>
        <v>3</v>
      </c>
      <c r="R22" s="156">
        <f>SUM(E22:G22)</f>
        <v>300</v>
      </c>
    </row>
    <row r="23" spans="1:18" x14ac:dyDescent="0.3">
      <c r="A23" s="39" t="str">
        <f>VLOOKUP(B23,Données!$A$3:$L$81,4)</f>
        <v>H</v>
      </c>
      <c r="B23" s="48">
        <v>1011</v>
      </c>
      <c r="C23" s="40" t="str">
        <f>VLOOKUP(B23,Données!$A$3:$L$81,3)</f>
        <v>Claude Gariépy</v>
      </c>
      <c r="D23" s="39">
        <f>VLOOKUP(B23,Données!$A$3:$L$81,5)</f>
        <v>130</v>
      </c>
      <c r="E23" s="41">
        <v>110</v>
      </c>
      <c r="F23" s="41">
        <v>110</v>
      </c>
      <c r="G23" s="41">
        <v>110</v>
      </c>
      <c r="H23" s="42"/>
      <c r="I23" s="43"/>
      <c r="J23" s="44"/>
      <c r="K23" s="45"/>
      <c r="L23" s="46"/>
      <c r="M23" s="105"/>
      <c r="N23" s="105"/>
      <c r="O23" s="107">
        <f>IF(OR(E23&gt;0,F23&gt;0,G23&gt;0),Données!$T$4)</f>
        <v>13</v>
      </c>
      <c r="P23" s="149">
        <f t="shared" ref="P23:P26" si="2">SUM(I23:L23)</f>
        <v>0</v>
      </c>
      <c r="Q23" s="156">
        <f>COUNTIF(E23:G23,"&gt;0")</f>
        <v>3</v>
      </c>
      <c r="R23" s="156">
        <f>SUM(E23:G23)</f>
        <v>330</v>
      </c>
    </row>
    <row r="24" spans="1:18" x14ac:dyDescent="0.3">
      <c r="A24" s="39" t="str">
        <f>VLOOKUP(B24,Données!$A$3:$L$81,4)</f>
        <v>H</v>
      </c>
      <c r="B24" s="48">
        <v>1012</v>
      </c>
      <c r="C24" s="40" t="str">
        <f>VLOOKUP(B24,Données!$A$3:$L$81,3)</f>
        <v>Roland Gariépy</v>
      </c>
      <c r="D24" s="39">
        <f>VLOOKUP(B24,Données!$A$3:$L$81,5)</f>
        <v>177</v>
      </c>
      <c r="E24" s="41">
        <v>120</v>
      </c>
      <c r="F24" s="41">
        <v>120</v>
      </c>
      <c r="G24" s="41">
        <v>120</v>
      </c>
      <c r="H24" s="42"/>
      <c r="I24" s="43">
        <v>1</v>
      </c>
      <c r="J24" s="44"/>
      <c r="K24" s="45"/>
      <c r="L24" s="46"/>
      <c r="M24" s="105"/>
      <c r="N24" s="105"/>
      <c r="O24" s="107">
        <f>IF(OR(E24&gt;0,F24&gt;0,G24&gt;0),Données!$T$4)</f>
        <v>13</v>
      </c>
      <c r="P24" s="149">
        <f t="shared" si="2"/>
        <v>1</v>
      </c>
      <c r="Q24" s="156">
        <f>COUNTIF(E24:G24,"&gt;0")</f>
        <v>3</v>
      </c>
      <c r="R24" s="156">
        <f>SUM(E24:G24)</f>
        <v>360</v>
      </c>
    </row>
    <row r="25" spans="1:18" x14ac:dyDescent="0.3">
      <c r="A25" s="39" t="str">
        <f>VLOOKUP(B25,Données!$A$3:$L$81,4)</f>
        <v>H</v>
      </c>
      <c r="B25" s="48">
        <v>1013</v>
      </c>
      <c r="C25" s="40" t="str">
        <f>VLOOKUP(B25,Données!$A$3:$L$81,3)</f>
        <v>Claude Cyr</v>
      </c>
      <c r="D25" s="39">
        <f>VLOOKUP(B25,Données!$A$3:$L$81,5)</f>
        <v>193</v>
      </c>
      <c r="E25" s="41">
        <v>130</v>
      </c>
      <c r="F25" s="41">
        <v>130</v>
      </c>
      <c r="G25" s="41">
        <v>130</v>
      </c>
      <c r="H25" s="42"/>
      <c r="I25" s="43"/>
      <c r="J25" s="44"/>
      <c r="K25" s="45"/>
      <c r="L25" s="46"/>
      <c r="M25" s="105"/>
      <c r="N25" s="105"/>
      <c r="O25" s="107">
        <f>IF(OR(E25&gt;0,F25&gt;0,G25&gt;0),Données!$T$4)</f>
        <v>13</v>
      </c>
      <c r="P25" s="149">
        <f t="shared" si="2"/>
        <v>0</v>
      </c>
      <c r="Q25" s="156">
        <f>COUNTIF(E25:G25,"&gt;0")</f>
        <v>3</v>
      </c>
      <c r="R25" s="156">
        <f>SUM(E25:G25)</f>
        <v>390</v>
      </c>
    </row>
    <row r="26" spans="1:18" x14ac:dyDescent="0.3">
      <c r="A26" s="39" t="str">
        <f>VLOOKUP(B26,Données!$A$3:$L$81,4)</f>
        <v>H</v>
      </c>
      <c r="B26" s="48">
        <v>1014</v>
      </c>
      <c r="C26" s="40" t="str">
        <f>VLOOKUP(B26,Données!$A$3:$L$81,3)</f>
        <v>André Ouimet</v>
      </c>
      <c r="D26" s="39">
        <f>VLOOKUP(B26,Données!$A$3:$L$81,5)</f>
        <v>150</v>
      </c>
      <c r="E26" s="41">
        <v>140</v>
      </c>
      <c r="F26" s="41">
        <v>140</v>
      </c>
      <c r="G26" s="41">
        <v>140</v>
      </c>
      <c r="H26" s="42"/>
      <c r="I26" s="43">
        <v>1</v>
      </c>
      <c r="J26" s="44"/>
      <c r="K26" s="45"/>
      <c r="L26" s="46"/>
      <c r="M26" s="105"/>
      <c r="N26" s="105"/>
      <c r="O26" s="107">
        <f>IF(OR(E26&gt;0,F26&gt;0,G26&gt;0),Données!$T$4)</f>
        <v>13</v>
      </c>
      <c r="P26" s="149">
        <f t="shared" si="2"/>
        <v>1</v>
      </c>
      <c r="Q26" s="156">
        <f>COUNTIF(E26:G26,"&gt;0")</f>
        <v>3</v>
      </c>
      <c r="R26" s="156">
        <f>SUM(E26:G26)</f>
        <v>420</v>
      </c>
    </row>
    <row r="27" spans="1:18" x14ac:dyDescent="0.3">
      <c r="A27" s="52" t="s">
        <v>108</v>
      </c>
      <c r="B27" s="48"/>
      <c r="C27" s="53" t="e">
        <f>VLOOKUP(B27,Données!$A$3:$L$81,3)</f>
        <v>#N/A</v>
      </c>
      <c r="D27" s="31"/>
      <c r="E27" s="41"/>
      <c r="F27" s="50"/>
      <c r="G27" s="50"/>
      <c r="H27" s="42"/>
      <c r="I27" s="43"/>
      <c r="J27" s="44"/>
      <c r="K27" s="45"/>
      <c r="L27" s="46"/>
      <c r="M27" s="105"/>
      <c r="N27" s="105"/>
      <c r="O27" s="109" t="b">
        <f>IF(OR(E27&gt;0,F27&gt;0,G27&gt;0),Données!$T$4)</f>
        <v>0</v>
      </c>
      <c r="P27" s="150">
        <f>SUM(I27:L27)</f>
        <v>0</v>
      </c>
      <c r="Q27" s="156"/>
      <c r="R27" s="156"/>
    </row>
    <row r="28" spans="1:18" x14ac:dyDescent="0.3">
      <c r="A28" s="52" t="s">
        <v>108</v>
      </c>
      <c r="B28" s="48"/>
      <c r="C28" s="53" t="e">
        <f>VLOOKUP(B28,Données!$A$3:$L$81,3)</f>
        <v>#N/A</v>
      </c>
      <c r="D28" s="31"/>
      <c r="E28" s="41"/>
      <c r="F28" s="50"/>
      <c r="G28" s="50"/>
      <c r="H28" s="42"/>
      <c r="I28" s="43"/>
      <c r="J28" s="44"/>
      <c r="K28" s="45"/>
      <c r="L28" s="46"/>
      <c r="M28" s="110"/>
      <c r="N28" s="110"/>
      <c r="O28" s="109" t="b">
        <f>IF(OR(E28&gt;0,F28&gt;0,G28&gt;0),Données!$T$4)</f>
        <v>0</v>
      </c>
      <c r="P28" s="150">
        <f>SUM(I28:L28)</f>
        <v>0</v>
      </c>
      <c r="Q28" s="156"/>
      <c r="R28" s="156"/>
    </row>
    <row r="29" spans="1:18" x14ac:dyDescent="0.3">
      <c r="A29" s="31" t="s">
        <v>107</v>
      </c>
      <c r="B29" s="48"/>
      <c r="C29" s="49" t="e">
        <f>VLOOKUP(B29,Données!$M$3:$S$503,2)</f>
        <v>#N/A</v>
      </c>
      <c r="D29" s="52"/>
      <c r="E29" s="41"/>
      <c r="F29" s="50"/>
      <c r="G29" s="50"/>
      <c r="H29" s="42"/>
      <c r="I29" s="43"/>
      <c r="J29" s="44"/>
      <c r="K29" s="45"/>
      <c r="L29" s="46"/>
      <c r="M29" s="110"/>
      <c r="N29" s="110"/>
      <c r="O29" s="111" t="b">
        <f>IF(OR(E29&gt;0,F29&gt;0,G29&gt;0),Données!$T$5)</f>
        <v>0</v>
      </c>
      <c r="P29" s="151">
        <f>SUM(I29:L29)</f>
        <v>0</v>
      </c>
      <c r="Q29" s="156"/>
      <c r="R29" s="156"/>
    </row>
    <row r="30" spans="1:18" x14ac:dyDescent="0.3">
      <c r="A30" s="31" t="s">
        <v>107</v>
      </c>
      <c r="B30" s="48"/>
      <c r="C30" s="49" t="e">
        <f>VLOOKUP(B30,Données!$M$3:$S$503,2)</f>
        <v>#N/A</v>
      </c>
      <c r="D30" s="52"/>
      <c r="E30" s="41"/>
      <c r="F30" s="50"/>
      <c r="G30" s="50"/>
      <c r="H30" s="42"/>
      <c r="I30" s="43"/>
      <c r="J30" s="44"/>
      <c r="K30" s="45"/>
      <c r="L30" s="46"/>
      <c r="M30" s="110"/>
      <c r="N30" s="110"/>
      <c r="O30" s="111" t="b">
        <f>IF(OR(E30&gt;0,F30&gt;0,G30&gt;0),Données!$T$5)</f>
        <v>0</v>
      </c>
      <c r="P30" s="151">
        <f>SUM(I30:L30)</f>
        <v>0</v>
      </c>
      <c r="Q30" s="156"/>
      <c r="R30" s="156"/>
    </row>
    <row r="31" spans="1:18" x14ac:dyDescent="0.3">
      <c r="A31" s="112"/>
      <c r="B31" s="112"/>
      <c r="C31" s="30" t="s">
        <v>111</v>
      </c>
      <c r="D31" s="112"/>
      <c r="E31" s="113"/>
      <c r="F31" s="114"/>
      <c r="G31" s="114"/>
      <c r="H31" s="115"/>
      <c r="I31" s="116"/>
      <c r="J31" s="117"/>
      <c r="K31" s="118"/>
      <c r="L31" s="119"/>
      <c r="M31" s="110"/>
      <c r="N31" s="110"/>
      <c r="O31" s="120"/>
      <c r="P31" s="152"/>
      <c r="Q31" s="156"/>
      <c r="R31" s="156"/>
    </row>
    <row r="32" spans="1:18" x14ac:dyDescent="0.3">
      <c r="A32" s="39" t="str">
        <f>VLOOKUP(B32,Données!$A$3:$L$81,4)</f>
        <v>F</v>
      </c>
      <c r="B32" s="48">
        <v>1015</v>
      </c>
      <c r="C32" s="40" t="str">
        <f>VLOOKUP(B32,Données!$A$3:$L$81,3)</f>
        <v>Diane Resler</v>
      </c>
      <c r="D32" s="39">
        <f>VLOOKUP(B32,Données!$A$3:$L$81,5)</f>
        <v>137</v>
      </c>
      <c r="E32" s="41">
        <v>100</v>
      </c>
      <c r="F32" s="41">
        <v>100</v>
      </c>
      <c r="G32" s="41">
        <v>100</v>
      </c>
      <c r="H32" s="42"/>
      <c r="I32" s="43">
        <v>1</v>
      </c>
      <c r="J32" s="44">
        <v>1</v>
      </c>
      <c r="K32" s="45"/>
      <c r="L32" s="46"/>
      <c r="M32" s="105"/>
      <c r="N32" s="105"/>
      <c r="O32" s="147">
        <f>IF(OR(E32&gt;0,F32&gt;0,G32&gt;0),Données!$T$4)</f>
        <v>13</v>
      </c>
      <c r="P32" s="149">
        <f>SUM(I32:L32)</f>
        <v>2</v>
      </c>
      <c r="Q32" s="156">
        <f>COUNTIF(E32:G32,"&gt;0")</f>
        <v>3</v>
      </c>
      <c r="R32" s="156">
        <f>SUM(E32:G32)</f>
        <v>300</v>
      </c>
    </row>
    <row r="33" spans="1:18" x14ac:dyDescent="0.3">
      <c r="A33" s="39" t="str">
        <f>VLOOKUP(B33,Données!$A$3:$L$81,4)</f>
        <v>H</v>
      </c>
      <c r="B33" s="48">
        <v>1016</v>
      </c>
      <c r="C33" s="40" t="str">
        <f>VLOOKUP(B33,Données!$A$3:$L$81,3)</f>
        <v>Jacques Charlebois</v>
      </c>
      <c r="D33" s="39">
        <f>VLOOKUP(B33,Données!$A$3:$L$81,5)</f>
        <v>163</v>
      </c>
      <c r="E33" s="41">
        <v>110</v>
      </c>
      <c r="F33" s="41">
        <v>110</v>
      </c>
      <c r="G33" s="41">
        <v>110</v>
      </c>
      <c r="H33" s="42"/>
      <c r="I33" s="43"/>
      <c r="J33" s="44"/>
      <c r="K33" s="45"/>
      <c r="L33" s="46"/>
      <c r="M33" s="105"/>
      <c r="N33" s="105"/>
      <c r="O33" s="107">
        <f>IF(OR(E33&gt;0,F33&gt;0,G33&gt;0),Données!$T$4)</f>
        <v>13</v>
      </c>
      <c r="P33" s="149">
        <f t="shared" ref="P33:P36" si="3">SUM(I33:L33)</f>
        <v>0</v>
      </c>
      <c r="Q33" s="156">
        <f>COUNTIF(E33:G33,"&gt;0")</f>
        <v>3</v>
      </c>
      <c r="R33" s="156">
        <f>SUM(E33:G33)</f>
        <v>330</v>
      </c>
    </row>
    <row r="34" spans="1:18" x14ac:dyDescent="0.3">
      <c r="A34" s="39" t="str">
        <f>VLOOKUP(B34,Données!$A$3:$L$81,4)</f>
        <v>F</v>
      </c>
      <c r="B34" s="48">
        <v>1017</v>
      </c>
      <c r="C34" s="40" t="str">
        <f>VLOOKUP(B34,Données!$A$3:$L$81,3)</f>
        <v>Thérèse Hupé</v>
      </c>
      <c r="D34" s="39">
        <f>VLOOKUP(B34,Données!$A$3:$L$81,5)</f>
        <v>126</v>
      </c>
      <c r="E34" s="41">
        <v>120</v>
      </c>
      <c r="F34" s="41">
        <v>120</v>
      </c>
      <c r="G34" s="41">
        <v>120</v>
      </c>
      <c r="H34" s="42"/>
      <c r="I34" s="43">
        <v>1</v>
      </c>
      <c r="J34" s="44"/>
      <c r="K34" s="45"/>
      <c r="L34" s="46"/>
      <c r="M34" s="105"/>
      <c r="N34" s="105"/>
      <c r="O34" s="107">
        <f>IF(OR(E34&gt;0,F34&gt;0,G34&gt;0),Données!$T$4)</f>
        <v>13</v>
      </c>
      <c r="P34" s="149">
        <f t="shared" si="3"/>
        <v>1</v>
      </c>
      <c r="Q34" s="156">
        <f>COUNTIF(E34:G34,"&gt;0")</f>
        <v>3</v>
      </c>
      <c r="R34" s="156">
        <f>SUM(E34:G34)</f>
        <v>360</v>
      </c>
    </row>
    <row r="35" spans="1:18" x14ac:dyDescent="0.3">
      <c r="A35" s="39" t="str">
        <f>VLOOKUP(B35,Données!$A$3:$L$81,4)</f>
        <v>H</v>
      </c>
      <c r="B35" s="48">
        <v>1018</v>
      </c>
      <c r="C35" s="40" t="str">
        <f>VLOOKUP(B35,Données!$A$3:$L$81,3)</f>
        <v>Jean-Claude Marcoux</v>
      </c>
      <c r="D35" s="39">
        <f>VLOOKUP(B35,Données!$A$3:$L$81,5)</f>
        <v>194</v>
      </c>
      <c r="E35" s="41">
        <v>130</v>
      </c>
      <c r="F35" s="41">
        <v>130</v>
      </c>
      <c r="G35" s="41">
        <v>130</v>
      </c>
      <c r="H35" s="42"/>
      <c r="I35" s="43"/>
      <c r="J35" s="44"/>
      <c r="K35" s="45"/>
      <c r="L35" s="46"/>
      <c r="M35" s="105"/>
      <c r="N35" s="105"/>
      <c r="O35" s="107">
        <f>IF(OR(E35&gt;0,F35&gt;0,G35&gt;0),Données!$T$4)</f>
        <v>13</v>
      </c>
      <c r="P35" s="149">
        <f t="shared" si="3"/>
        <v>0</v>
      </c>
      <c r="Q35" s="156">
        <f>COUNTIF(E35:G35,"&gt;0")</f>
        <v>3</v>
      </c>
      <c r="R35" s="156">
        <f>SUM(E35:G35)</f>
        <v>390</v>
      </c>
    </row>
    <row r="36" spans="1:18" x14ac:dyDescent="0.3">
      <c r="A36" s="39" t="str">
        <f>VLOOKUP(B36,Données!$A$3:$L$81,4)</f>
        <v>F</v>
      </c>
      <c r="B36" s="48">
        <v>1019</v>
      </c>
      <c r="C36" s="40" t="str">
        <f>VLOOKUP(B36,Données!$A$3:$L$81,3)</f>
        <v>Jocelyne Brunelle</v>
      </c>
      <c r="D36" s="39">
        <f>VLOOKUP(B36,Données!$A$3:$L$81,5)</f>
        <v>162</v>
      </c>
      <c r="E36" s="41">
        <v>140</v>
      </c>
      <c r="F36" s="41">
        <v>140</v>
      </c>
      <c r="G36" s="41">
        <v>140</v>
      </c>
      <c r="H36" s="42"/>
      <c r="I36" s="43">
        <v>1</v>
      </c>
      <c r="J36" s="44"/>
      <c r="K36" s="45"/>
      <c r="L36" s="46"/>
      <c r="M36" s="105"/>
      <c r="N36" s="105"/>
      <c r="O36" s="107">
        <f>IF(OR(E36&gt;0,F36&gt;0,G36&gt;0),Données!$T$4)</f>
        <v>13</v>
      </c>
      <c r="P36" s="149">
        <f t="shared" si="3"/>
        <v>1</v>
      </c>
      <c r="Q36" s="156">
        <f>COUNTIF(E36:G36,"&gt;0")</f>
        <v>3</v>
      </c>
      <c r="R36" s="156">
        <f>SUM(E36:G36)</f>
        <v>420</v>
      </c>
    </row>
    <row r="37" spans="1:18" x14ac:dyDescent="0.3">
      <c r="A37" s="52" t="s">
        <v>108</v>
      </c>
      <c r="B37" s="48"/>
      <c r="C37" s="53" t="e">
        <f>VLOOKUP(B37,Données!$A$3:$L$81,3)</f>
        <v>#N/A</v>
      </c>
      <c r="D37" s="31"/>
      <c r="E37" s="41"/>
      <c r="F37" s="50"/>
      <c r="G37" s="50"/>
      <c r="H37" s="42"/>
      <c r="I37" s="43"/>
      <c r="J37" s="44"/>
      <c r="K37" s="45"/>
      <c r="L37" s="46"/>
      <c r="M37" s="105"/>
      <c r="N37" s="105"/>
      <c r="O37" s="109" t="b">
        <f>IF(OR(E37&gt;0,F37&gt;0,G37&gt;0),Données!$T$4)</f>
        <v>0</v>
      </c>
      <c r="P37" s="150">
        <f>SUM(I37:L37)</f>
        <v>0</v>
      </c>
      <c r="Q37" s="156"/>
      <c r="R37" s="156"/>
    </row>
    <row r="38" spans="1:18" x14ac:dyDescent="0.3">
      <c r="A38" s="52" t="s">
        <v>108</v>
      </c>
      <c r="B38" s="48"/>
      <c r="C38" s="53" t="e">
        <f>VLOOKUP(B38,Données!$A$3:$L$81,3)</f>
        <v>#N/A</v>
      </c>
      <c r="D38" s="31"/>
      <c r="E38" s="41"/>
      <c r="F38" s="50"/>
      <c r="G38" s="50"/>
      <c r="H38" s="42"/>
      <c r="I38" s="43"/>
      <c r="J38" s="44"/>
      <c r="K38" s="45"/>
      <c r="L38" s="46"/>
      <c r="M38" s="110"/>
      <c r="N38" s="110"/>
      <c r="O38" s="109" t="b">
        <f>IF(OR(E38&gt;0,F38&gt;0,G38&gt;0),Données!$T$4)</f>
        <v>0</v>
      </c>
      <c r="P38" s="150">
        <f>SUM(I38:L38)</f>
        <v>0</v>
      </c>
      <c r="Q38" s="156"/>
      <c r="R38" s="156"/>
    </row>
    <row r="39" spans="1:18" x14ac:dyDescent="0.3">
      <c r="A39" s="31" t="s">
        <v>107</v>
      </c>
      <c r="B39" s="48"/>
      <c r="C39" s="49" t="e">
        <f>VLOOKUP(B39,Données!$M$3:$S$503,2)</f>
        <v>#N/A</v>
      </c>
      <c r="D39" s="52"/>
      <c r="E39" s="41"/>
      <c r="F39" s="50"/>
      <c r="G39" s="50"/>
      <c r="H39" s="42"/>
      <c r="I39" s="43"/>
      <c r="J39" s="44"/>
      <c r="K39" s="45"/>
      <c r="L39" s="46"/>
      <c r="M39" s="110"/>
      <c r="N39" s="110"/>
      <c r="O39" s="111" t="b">
        <f>IF(OR(E39&gt;0,F39&gt;0,G39&gt;0),Données!$T$5)</f>
        <v>0</v>
      </c>
      <c r="P39" s="151">
        <f>SUM(I39:L39)</f>
        <v>0</v>
      </c>
      <c r="Q39" s="156"/>
      <c r="R39" s="156"/>
    </row>
    <row r="40" spans="1:18" x14ac:dyDescent="0.3">
      <c r="A40" s="31" t="s">
        <v>107</v>
      </c>
      <c r="B40" s="48"/>
      <c r="C40" s="49" t="e">
        <f>VLOOKUP(B40,Données!$M$3:$S$503,2)</f>
        <v>#N/A</v>
      </c>
      <c r="D40" s="52"/>
      <c r="E40" s="41"/>
      <c r="F40" s="50"/>
      <c r="G40" s="50"/>
      <c r="H40" s="42"/>
      <c r="I40" s="43"/>
      <c r="J40" s="44"/>
      <c r="K40" s="45"/>
      <c r="L40" s="46"/>
      <c r="M40" s="110"/>
      <c r="N40" s="110"/>
      <c r="O40" s="111" t="b">
        <f>IF(OR(E40&gt;0,F40&gt;0,G40&gt;0),Données!$T$5)</f>
        <v>0</v>
      </c>
      <c r="P40" s="151">
        <f>SUM(I40:L40)</f>
        <v>0</v>
      </c>
      <c r="Q40" s="156"/>
      <c r="R40" s="156"/>
    </row>
    <row r="41" spans="1:18" x14ac:dyDescent="0.3">
      <c r="A41" s="112"/>
      <c r="B41" s="112"/>
      <c r="C41" s="30" t="s">
        <v>112</v>
      </c>
      <c r="D41" s="112"/>
      <c r="E41" s="113"/>
      <c r="F41" s="114"/>
      <c r="G41" s="114"/>
      <c r="H41" s="115"/>
      <c r="I41" s="116"/>
      <c r="J41" s="117"/>
      <c r="K41" s="118"/>
      <c r="L41" s="119"/>
      <c r="M41" s="188"/>
      <c r="N41" s="188"/>
      <c r="O41" s="120"/>
      <c r="P41" s="152"/>
      <c r="Q41" s="164"/>
      <c r="R41" s="164"/>
    </row>
    <row r="42" spans="1:18" s="146" customFormat="1" x14ac:dyDescent="0.3">
      <c r="A42" s="75"/>
      <c r="B42" s="75"/>
      <c r="C42" s="121"/>
      <c r="D42" s="75"/>
      <c r="E42" s="165"/>
      <c r="F42" s="165"/>
      <c r="G42" s="165"/>
      <c r="H42" s="124"/>
      <c r="I42" s="166"/>
      <c r="J42" s="167"/>
      <c r="K42" s="168"/>
      <c r="L42" s="169"/>
      <c r="O42" s="170"/>
      <c r="P42" s="171"/>
      <c r="Q42" s="122"/>
      <c r="R42" s="122"/>
    </row>
    <row r="43" spans="1:18" s="146" customFormat="1" x14ac:dyDescent="0.3">
      <c r="A43" s="75"/>
      <c r="B43" s="75"/>
      <c r="C43" s="121"/>
      <c r="D43" s="75"/>
      <c r="E43" s="165"/>
      <c r="F43" s="165"/>
      <c r="G43" s="165"/>
      <c r="H43" s="124"/>
      <c r="I43" s="166"/>
      <c r="J43" s="167"/>
      <c r="K43" s="168"/>
      <c r="L43" s="169"/>
      <c r="O43" s="170"/>
      <c r="P43" s="171"/>
      <c r="Q43" s="122"/>
      <c r="R43" s="122"/>
    </row>
    <row r="44" spans="1:18" s="146" customFormat="1" x14ac:dyDescent="0.3">
      <c r="A44" s="75"/>
      <c r="B44" s="75"/>
      <c r="C44" s="121"/>
      <c r="D44" s="75"/>
      <c r="E44" s="165"/>
      <c r="F44" s="165"/>
      <c r="G44" s="165"/>
      <c r="H44" s="124"/>
      <c r="I44" s="166"/>
      <c r="J44" s="167"/>
      <c r="K44" s="168"/>
      <c r="L44" s="169"/>
      <c r="O44" s="170"/>
      <c r="P44" s="171"/>
      <c r="Q44" s="122"/>
      <c r="R44" s="122"/>
    </row>
    <row r="45" spans="1:18" s="146" customFormat="1" x14ac:dyDescent="0.3">
      <c r="A45" s="75"/>
      <c r="B45" s="75"/>
      <c r="C45" s="121"/>
      <c r="D45" s="75"/>
      <c r="E45" s="165"/>
      <c r="F45" s="165"/>
      <c r="G45" s="165"/>
      <c r="H45" s="124"/>
      <c r="I45" s="166"/>
      <c r="J45" s="167"/>
      <c r="K45" s="168"/>
      <c r="L45" s="169"/>
      <c r="O45" s="170"/>
      <c r="P45" s="171"/>
      <c r="Q45" s="122"/>
      <c r="R45" s="122"/>
    </row>
    <row r="46" spans="1:18" s="146" customFormat="1" x14ac:dyDescent="0.3">
      <c r="A46" s="75"/>
      <c r="B46" s="75"/>
      <c r="C46" s="121"/>
      <c r="D46" s="75"/>
      <c r="E46" s="165"/>
      <c r="F46" s="165"/>
      <c r="G46" s="165"/>
      <c r="H46" s="124"/>
      <c r="I46" s="166"/>
      <c r="J46" s="167"/>
      <c r="K46" s="168"/>
      <c r="L46" s="169"/>
      <c r="O46" s="170"/>
      <c r="P46" s="171"/>
      <c r="Q46" s="122"/>
      <c r="R46" s="122"/>
    </row>
    <row r="47" spans="1:18" s="146" customFormat="1" x14ac:dyDescent="0.3">
      <c r="A47" s="75"/>
      <c r="B47" s="75"/>
      <c r="C47" s="121"/>
      <c r="D47" s="75"/>
      <c r="E47" s="165"/>
      <c r="F47" s="123"/>
      <c r="G47" s="123"/>
      <c r="H47" s="124"/>
      <c r="I47" s="166"/>
      <c r="J47" s="167"/>
      <c r="K47" s="168"/>
      <c r="L47" s="169"/>
      <c r="O47" s="170"/>
      <c r="P47" s="171"/>
      <c r="Q47" s="122"/>
      <c r="R47" s="122"/>
    </row>
    <row r="48" spans="1:18" s="146" customFormat="1" x14ac:dyDescent="0.3">
      <c r="A48" s="75"/>
      <c r="B48" s="75"/>
      <c r="C48" s="121"/>
      <c r="D48" s="75"/>
      <c r="E48" s="165"/>
      <c r="F48" s="123"/>
      <c r="G48" s="123"/>
      <c r="H48" s="124"/>
      <c r="I48" s="166"/>
      <c r="J48" s="167"/>
      <c r="K48" s="168"/>
      <c r="L48" s="169"/>
      <c r="O48" s="170"/>
      <c r="P48" s="171"/>
      <c r="Q48" s="122"/>
      <c r="R48" s="122"/>
    </row>
    <row r="49" spans="1:18" s="146" customFormat="1" x14ac:dyDescent="0.3">
      <c r="A49" s="75"/>
      <c r="B49" s="75"/>
      <c r="C49" s="121"/>
      <c r="D49" s="75"/>
      <c r="E49" s="165"/>
      <c r="F49" s="123"/>
      <c r="G49" s="123"/>
      <c r="H49" s="124"/>
      <c r="I49" s="166"/>
      <c r="J49" s="167"/>
      <c r="K49" s="168"/>
      <c r="L49" s="169"/>
      <c r="O49" s="170"/>
      <c r="P49" s="171"/>
      <c r="Q49" s="122"/>
      <c r="R49" s="122"/>
    </row>
    <row r="50" spans="1:18" s="146" customFormat="1" x14ac:dyDescent="0.3">
      <c r="A50" s="75"/>
      <c r="B50" s="75"/>
      <c r="C50" s="121"/>
      <c r="D50" s="75"/>
      <c r="E50" s="165"/>
      <c r="F50" s="123"/>
      <c r="G50" s="123"/>
      <c r="H50" s="124"/>
      <c r="I50" s="166"/>
      <c r="J50" s="167"/>
      <c r="K50" s="168"/>
      <c r="L50" s="169"/>
      <c r="O50" s="170"/>
      <c r="P50" s="171"/>
      <c r="Q50" s="122"/>
      <c r="R50" s="122"/>
    </row>
    <row r="51" spans="1:18" s="146" customFormat="1" x14ac:dyDescent="0.3">
      <c r="A51" s="75"/>
      <c r="B51" s="75"/>
      <c r="C51" s="172"/>
      <c r="D51" s="75"/>
      <c r="E51" s="165"/>
      <c r="F51" s="123"/>
      <c r="G51" s="123"/>
      <c r="H51" s="124"/>
      <c r="I51" s="166"/>
      <c r="J51" s="167"/>
      <c r="K51" s="168"/>
      <c r="L51" s="169"/>
      <c r="O51" s="170"/>
      <c r="P51" s="173"/>
      <c r="Q51" s="122"/>
      <c r="R51" s="122"/>
    </row>
    <row r="52" spans="1:18" s="146" customFormat="1" x14ac:dyDescent="0.3">
      <c r="A52" s="75"/>
      <c r="B52" s="75"/>
      <c r="C52" s="121"/>
      <c r="D52" s="75"/>
      <c r="E52" s="165"/>
      <c r="F52" s="165"/>
      <c r="G52" s="165"/>
      <c r="H52" s="124"/>
      <c r="I52" s="166"/>
      <c r="J52" s="167"/>
      <c r="K52" s="168"/>
      <c r="L52" s="169"/>
      <c r="O52" s="170"/>
      <c r="P52" s="171"/>
      <c r="Q52" s="122"/>
      <c r="R52" s="122"/>
    </row>
    <row r="53" spans="1:18" s="146" customFormat="1" x14ac:dyDescent="0.3">
      <c r="A53" s="75"/>
      <c r="B53" s="75"/>
      <c r="C53" s="121"/>
      <c r="D53" s="75"/>
      <c r="E53" s="165"/>
      <c r="F53" s="165"/>
      <c r="G53" s="165"/>
      <c r="H53" s="124"/>
      <c r="I53" s="166"/>
      <c r="J53" s="167"/>
      <c r="K53" s="168"/>
      <c r="L53" s="169"/>
      <c r="O53" s="170"/>
      <c r="P53" s="171"/>
      <c r="Q53" s="122"/>
      <c r="R53" s="122"/>
    </row>
    <row r="54" spans="1:18" s="146" customFormat="1" x14ac:dyDescent="0.3">
      <c r="A54" s="75"/>
      <c r="B54" s="75"/>
      <c r="C54" s="121"/>
      <c r="D54" s="75"/>
      <c r="E54" s="165"/>
      <c r="F54" s="165"/>
      <c r="G54" s="165"/>
      <c r="H54" s="124"/>
      <c r="I54" s="166"/>
      <c r="J54" s="167"/>
      <c r="K54" s="168"/>
      <c r="L54" s="169"/>
      <c r="O54" s="170"/>
      <c r="P54" s="171"/>
      <c r="Q54" s="122"/>
      <c r="R54" s="122"/>
    </row>
    <row r="55" spans="1:18" s="146" customFormat="1" x14ac:dyDescent="0.3">
      <c r="A55" s="75"/>
      <c r="B55" s="75"/>
      <c r="C55" s="121"/>
      <c r="D55" s="75"/>
      <c r="E55" s="165"/>
      <c r="F55" s="165"/>
      <c r="G55" s="165"/>
      <c r="H55" s="124"/>
      <c r="I55" s="166"/>
      <c r="J55" s="167"/>
      <c r="K55" s="168"/>
      <c r="L55" s="169"/>
      <c r="O55" s="170"/>
      <c r="P55" s="171"/>
      <c r="Q55" s="122"/>
      <c r="R55" s="122"/>
    </row>
    <row r="56" spans="1:18" s="146" customFormat="1" x14ac:dyDescent="0.3">
      <c r="A56" s="75"/>
      <c r="B56" s="75"/>
      <c r="C56" s="121"/>
      <c r="D56" s="75"/>
      <c r="E56" s="165"/>
      <c r="F56" s="165"/>
      <c r="G56" s="165"/>
      <c r="H56" s="124"/>
      <c r="I56" s="166"/>
      <c r="J56" s="167"/>
      <c r="K56" s="168"/>
      <c r="L56" s="169"/>
      <c r="O56" s="170"/>
      <c r="P56" s="171"/>
      <c r="Q56" s="122"/>
      <c r="R56" s="122"/>
    </row>
    <row r="57" spans="1:18" s="146" customFormat="1" x14ac:dyDescent="0.3">
      <c r="A57" s="75"/>
      <c r="B57" s="75"/>
      <c r="C57" s="121"/>
      <c r="D57" s="75"/>
      <c r="E57" s="165"/>
      <c r="F57" s="123"/>
      <c r="G57" s="123"/>
      <c r="H57" s="124"/>
      <c r="I57" s="166"/>
      <c r="J57" s="167"/>
      <c r="K57" s="168"/>
      <c r="L57" s="169"/>
      <c r="O57" s="170"/>
      <c r="P57" s="171"/>
      <c r="Q57" s="122"/>
      <c r="R57" s="122"/>
    </row>
    <row r="58" spans="1:18" s="146" customFormat="1" x14ac:dyDescent="0.3">
      <c r="A58" s="75"/>
      <c r="B58" s="75"/>
      <c r="C58" s="121"/>
      <c r="D58" s="75"/>
      <c r="E58" s="165"/>
      <c r="F58" s="123"/>
      <c r="G58" s="123"/>
      <c r="H58" s="124"/>
      <c r="I58" s="166"/>
      <c r="J58" s="167"/>
      <c r="K58" s="168"/>
      <c r="L58" s="169"/>
      <c r="O58" s="170"/>
      <c r="P58" s="171"/>
      <c r="Q58" s="122"/>
      <c r="R58" s="122"/>
    </row>
    <row r="59" spans="1:18" s="146" customFormat="1" x14ac:dyDescent="0.3">
      <c r="A59" s="75"/>
      <c r="B59" s="75"/>
      <c r="C59" s="121"/>
      <c r="D59" s="75"/>
      <c r="E59" s="165"/>
      <c r="F59" s="123"/>
      <c r="G59" s="123"/>
      <c r="H59" s="124"/>
      <c r="I59" s="166"/>
      <c r="J59" s="167"/>
      <c r="K59" s="168"/>
      <c r="L59" s="169"/>
      <c r="O59" s="170"/>
      <c r="P59" s="171"/>
      <c r="Q59" s="122"/>
      <c r="R59" s="122"/>
    </row>
    <row r="60" spans="1:18" s="146" customFormat="1" x14ac:dyDescent="0.3">
      <c r="A60" s="75"/>
      <c r="B60" s="75"/>
      <c r="C60" s="121"/>
      <c r="D60" s="75"/>
      <c r="E60" s="165"/>
      <c r="F60" s="123"/>
      <c r="G60" s="123"/>
      <c r="H60" s="124"/>
      <c r="I60" s="166"/>
      <c r="J60" s="167"/>
      <c r="K60" s="168"/>
      <c r="L60" s="169"/>
      <c r="O60" s="170"/>
      <c r="P60" s="171"/>
      <c r="Q60" s="122"/>
      <c r="R60" s="122"/>
    </row>
    <row r="61" spans="1:18" s="146" customFormat="1" x14ac:dyDescent="0.3">
      <c r="A61" s="75"/>
      <c r="B61" s="75"/>
      <c r="C61" s="172"/>
      <c r="D61" s="75"/>
      <c r="E61" s="165"/>
      <c r="F61" s="123"/>
      <c r="G61" s="123"/>
      <c r="H61" s="124"/>
      <c r="I61" s="166"/>
      <c r="J61" s="167"/>
      <c r="K61" s="168"/>
      <c r="L61" s="169"/>
      <c r="O61" s="170"/>
      <c r="P61" s="173"/>
      <c r="Q61" s="122"/>
      <c r="R61" s="122"/>
    </row>
    <row r="62" spans="1:18" s="146" customFormat="1" x14ac:dyDescent="0.3">
      <c r="A62" s="75"/>
      <c r="B62" s="75"/>
      <c r="C62" s="121"/>
      <c r="D62" s="75"/>
      <c r="E62" s="165"/>
      <c r="F62" s="165"/>
      <c r="G62" s="165"/>
      <c r="H62" s="124"/>
      <c r="I62" s="166"/>
      <c r="J62" s="167"/>
      <c r="K62" s="168"/>
      <c r="L62" s="169"/>
      <c r="O62" s="170"/>
      <c r="P62" s="171"/>
      <c r="Q62" s="122"/>
      <c r="R62" s="122"/>
    </row>
    <row r="63" spans="1:18" s="146" customFormat="1" x14ac:dyDescent="0.3">
      <c r="A63" s="75"/>
      <c r="B63" s="75"/>
      <c r="C63" s="121"/>
      <c r="D63" s="75"/>
      <c r="E63" s="165"/>
      <c r="F63" s="165"/>
      <c r="G63" s="165"/>
      <c r="H63" s="124"/>
      <c r="I63" s="166"/>
      <c r="J63" s="167"/>
      <c r="K63" s="168"/>
      <c r="L63" s="169"/>
      <c r="O63" s="170"/>
      <c r="P63" s="171"/>
      <c r="Q63" s="122"/>
      <c r="R63" s="122"/>
    </row>
    <row r="64" spans="1:18" s="146" customFormat="1" x14ac:dyDescent="0.3">
      <c r="A64" s="75"/>
      <c r="B64" s="75"/>
      <c r="C64" s="121"/>
      <c r="D64" s="75"/>
      <c r="E64" s="165"/>
      <c r="F64" s="165"/>
      <c r="G64" s="165"/>
      <c r="H64" s="124"/>
      <c r="I64" s="166"/>
      <c r="J64" s="167"/>
      <c r="K64" s="168"/>
      <c r="L64" s="169"/>
      <c r="O64" s="170"/>
      <c r="P64" s="171"/>
      <c r="Q64" s="122"/>
      <c r="R64" s="122"/>
    </row>
    <row r="65" spans="1:18" s="146" customFormat="1" x14ac:dyDescent="0.3">
      <c r="A65" s="75"/>
      <c r="B65" s="75"/>
      <c r="C65" s="121"/>
      <c r="D65" s="75"/>
      <c r="E65" s="165"/>
      <c r="F65" s="165"/>
      <c r="G65" s="165"/>
      <c r="H65" s="124"/>
      <c r="I65" s="166"/>
      <c r="J65" s="167"/>
      <c r="K65" s="168"/>
      <c r="L65" s="169"/>
      <c r="O65" s="170"/>
      <c r="P65" s="171"/>
      <c r="Q65" s="122"/>
      <c r="R65" s="122"/>
    </row>
    <row r="66" spans="1:18" s="146" customFormat="1" x14ac:dyDescent="0.3">
      <c r="A66" s="75"/>
      <c r="B66" s="75"/>
      <c r="C66" s="121"/>
      <c r="D66" s="75"/>
      <c r="E66" s="165"/>
      <c r="F66" s="165"/>
      <c r="G66" s="165"/>
      <c r="H66" s="124"/>
      <c r="I66" s="166"/>
      <c r="J66" s="167"/>
      <c r="K66" s="168"/>
      <c r="L66" s="169"/>
      <c r="O66" s="170"/>
      <c r="P66" s="171"/>
      <c r="Q66" s="122"/>
      <c r="R66" s="122"/>
    </row>
    <row r="67" spans="1:18" s="146" customFormat="1" x14ac:dyDescent="0.3">
      <c r="A67" s="75"/>
      <c r="B67" s="75"/>
      <c r="C67" s="121"/>
      <c r="D67" s="75"/>
      <c r="E67" s="165"/>
      <c r="F67" s="123"/>
      <c r="G67" s="123"/>
      <c r="H67" s="124"/>
      <c r="I67" s="166"/>
      <c r="J67" s="167"/>
      <c r="K67" s="168"/>
      <c r="L67" s="169"/>
      <c r="O67" s="170"/>
      <c r="P67" s="171"/>
      <c r="Q67" s="122"/>
      <c r="R67" s="122"/>
    </row>
    <row r="68" spans="1:18" s="146" customFormat="1" x14ac:dyDescent="0.3">
      <c r="A68" s="75"/>
      <c r="B68" s="75"/>
      <c r="C68" s="121"/>
      <c r="D68" s="75"/>
      <c r="E68" s="165"/>
      <c r="F68" s="123"/>
      <c r="G68" s="123"/>
      <c r="H68" s="124"/>
      <c r="I68" s="166"/>
      <c r="J68" s="167"/>
      <c r="K68" s="168"/>
      <c r="L68" s="169"/>
      <c r="O68" s="170"/>
      <c r="P68" s="171"/>
      <c r="Q68" s="122"/>
      <c r="R68" s="122"/>
    </row>
    <row r="69" spans="1:18" s="146" customFormat="1" x14ac:dyDescent="0.3">
      <c r="A69" s="75"/>
      <c r="B69" s="75"/>
      <c r="C69" s="121"/>
      <c r="D69" s="75"/>
      <c r="E69" s="165"/>
      <c r="F69" s="123"/>
      <c r="G69" s="123"/>
      <c r="H69" s="124"/>
      <c r="I69" s="166"/>
      <c r="J69" s="167"/>
      <c r="K69" s="168"/>
      <c r="L69" s="169"/>
      <c r="O69" s="170"/>
      <c r="P69" s="171"/>
      <c r="Q69" s="122"/>
      <c r="R69" s="122"/>
    </row>
    <row r="70" spans="1:18" s="146" customFormat="1" x14ac:dyDescent="0.3">
      <c r="A70" s="75"/>
      <c r="B70" s="75"/>
      <c r="C70" s="121"/>
      <c r="D70" s="75"/>
      <c r="E70" s="165"/>
      <c r="F70" s="123"/>
      <c r="G70" s="123"/>
      <c r="H70" s="124"/>
      <c r="I70" s="166"/>
      <c r="J70" s="167"/>
      <c r="K70" s="168"/>
      <c r="L70" s="169"/>
      <c r="O70" s="170"/>
      <c r="P70" s="171"/>
      <c r="Q70" s="122"/>
      <c r="R70" s="122"/>
    </row>
    <row r="71" spans="1:18" s="146" customFormat="1" x14ac:dyDescent="0.3">
      <c r="A71" s="75"/>
      <c r="B71" s="75"/>
      <c r="C71" s="172"/>
      <c r="D71" s="75"/>
      <c r="E71" s="165"/>
      <c r="F71" s="123"/>
      <c r="G71" s="123"/>
      <c r="H71" s="124"/>
      <c r="I71" s="166"/>
      <c r="J71" s="167"/>
      <c r="K71" s="168"/>
      <c r="L71" s="169"/>
      <c r="O71" s="170"/>
      <c r="P71" s="173"/>
      <c r="Q71" s="122"/>
      <c r="R71" s="122"/>
    </row>
    <row r="72" spans="1:18" s="146" customFormat="1" x14ac:dyDescent="0.3">
      <c r="A72" s="75"/>
      <c r="B72" s="75"/>
      <c r="C72" s="121"/>
      <c r="D72" s="75"/>
      <c r="E72" s="165"/>
      <c r="F72" s="165"/>
      <c r="G72" s="165"/>
      <c r="H72" s="124"/>
      <c r="I72" s="166"/>
      <c r="J72" s="167"/>
      <c r="K72" s="168"/>
      <c r="L72" s="169"/>
      <c r="O72" s="170"/>
      <c r="P72" s="171"/>
      <c r="Q72" s="122"/>
      <c r="R72" s="122"/>
    </row>
    <row r="73" spans="1:18" s="146" customFormat="1" x14ac:dyDescent="0.3">
      <c r="A73" s="75"/>
      <c r="B73" s="75"/>
      <c r="C73" s="121"/>
      <c r="D73" s="75"/>
      <c r="E73" s="165"/>
      <c r="F73" s="165"/>
      <c r="G73" s="165"/>
      <c r="H73" s="124"/>
      <c r="I73" s="166"/>
      <c r="J73" s="167"/>
      <c r="K73" s="168"/>
      <c r="L73" s="169"/>
      <c r="O73" s="170"/>
      <c r="P73" s="171"/>
      <c r="Q73" s="122"/>
      <c r="R73" s="122"/>
    </row>
    <row r="74" spans="1:18" s="146" customFormat="1" x14ac:dyDescent="0.3">
      <c r="A74" s="75"/>
      <c r="B74" s="75"/>
      <c r="C74" s="121"/>
      <c r="D74" s="75"/>
      <c r="E74" s="165"/>
      <c r="F74" s="165"/>
      <c r="G74" s="165"/>
      <c r="H74" s="124"/>
      <c r="I74" s="166"/>
      <c r="J74" s="167"/>
      <c r="K74" s="168"/>
      <c r="L74" s="169"/>
      <c r="O74" s="170"/>
      <c r="P74" s="171"/>
      <c r="Q74" s="122"/>
      <c r="R74" s="122"/>
    </row>
    <row r="75" spans="1:18" s="146" customFormat="1" x14ac:dyDescent="0.3">
      <c r="A75" s="75"/>
      <c r="B75" s="75"/>
      <c r="C75" s="121"/>
      <c r="D75" s="75"/>
      <c r="E75" s="165"/>
      <c r="F75" s="165"/>
      <c r="G75" s="165"/>
      <c r="H75" s="124"/>
      <c r="I75" s="166"/>
      <c r="J75" s="167"/>
      <c r="K75" s="168"/>
      <c r="L75" s="169"/>
      <c r="O75" s="170"/>
      <c r="P75" s="171"/>
      <c r="Q75" s="122"/>
      <c r="R75" s="122"/>
    </row>
    <row r="76" spans="1:18" s="146" customFormat="1" x14ac:dyDescent="0.3">
      <c r="A76" s="75"/>
      <c r="B76" s="75"/>
      <c r="C76" s="121"/>
      <c r="D76" s="75"/>
      <c r="E76" s="165"/>
      <c r="F76" s="165"/>
      <c r="G76" s="165"/>
      <c r="H76" s="124"/>
      <c r="I76" s="166"/>
      <c r="J76" s="167"/>
      <c r="K76" s="168"/>
      <c r="L76" s="169"/>
      <c r="O76" s="170"/>
      <c r="P76" s="171"/>
      <c r="Q76" s="122"/>
      <c r="R76" s="122"/>
    </row>
    <row r="77" spans="1:18" s="146" customFormat="1" x14ac:dyDescent="0.3">
      <c r="A77" s="75"/>
      <c r="B77" s="75"/>
      <c r="C77" s="121"/>
      <c r="D77" s="75"/>
      <c r="E77" s="165"/>
      <c r="F77" s="123"/>
      <c r="G77" s="123"/>
      <c r="H77" s="124"/>
      <c r="I77" s="166"/>
      <c r="J77" s="167"/>
      <c r="K77" s="168"/>
      <c r="L77" s="169"/>
      <c r="O77" s="170"/>
      <c r="P77" s="171"/>
      <c r="Q77" s="122"/>
      <c r="R77" s="122"/>
    </row>
    <row r="78" spans="1:18" s="146" customFormat="1" x14ac:dyDescent="0.3">
      <c r="A78" s="75"/>
      <c r="B78" s="75"/>
      <c r="C78" s="121"/>
      <c r="D78" s="75"/>
      <c r="E78" s="165"/>
      <c r="F78" s="123"/>
      <c r="G78" s="123"/>
      <c r="H78" s="124"/>
      <c r="I78" s="166"/>
      <c r="J78" s="167"/>
      <c r="K78" s="168"/>
      <c r="L78" s="169"/>
      <c r="O78" s="170"/>
      <c r="P78" s="171"/>
      <c r="Q78" s="122"/>
      <c r="R78" s="122"/>
    </row>
    <row r="79" spans="1:18" s="146" customFormat="1" x14ac:dyDescent="0.3">
      <c r="A79" s="75"/>
      <c r="B79" s="75"/>
      <c r="C79" s="121"/>
      <c r="D79" s="75"/>
      <c r="E79" s="165"/>
      <c r="F79" s="123"/>
      <c r="G79" s="123"/>
      <c r="H79" s="124"/>
      <c r="I79" s="166"/>
      <c r="J79" s="167"/>
      <c r="K79" s="168"/>
      <c r="L79" s="169"/>
      <c r="O79" s="170"/>
      <c r="P79" s="171"/>
      <c r="Q79" s="122"/>
      <c r="R79" s="122"/>
    </row>
    <row r="80" spans="1:18" s="146" customFormat="1" x14ac:dyDescent="0.3">
      <c r="A80" s="75"/>
      <c r="B80" s="75"/>
      <c r="C80" s="121"/>
      <c r="D80" s="75"/>
      <c r="E80" s="165"/>
      <c r="F80" s="123"/>
      <c r="G80" s="123"/>
      <c r="H80" s="124"/>
      <c r="I80" s="166"/>
      <c r="J80" s="167"/>
      <c r="K80" s="168"/>
      <c r="L80" s="169"/>
      <c r="O80" s="170"/>
      <c r="P80" s="171"/>
      <c r="Q80" s="122"/>
      <c r="R80" s="122"/>
    </row>
    <row r="81" spans="1:18" s="146" customFormat="1" x14ac:dyDescent="0.3">
      <c r="A81" s="75"/>
      <c r="B81" s="75"/>
      <c r="C81" s="172"/>
      <c r="D81" s="75"/>
      <c r="E81" s="165"/>
      <c r="F81" s="123"/>
      <c r="G81" s="123"/>
      <c r="H81" s="124"/>
      <c r="I81" s="166"/>
      <c r="J81" s="167"/>
      <c r="K81" s="168"/>
      <c r="L81" s="169"/>
      <c r="O81" s="170"/>
      <c r="P81" s="173"/>
      <c r="Q81" s="122"/>
      <c r="R81" s="122"/>
    </row>
    <row r="82" spans="1:18" s="146" customFormat="1" x14ac:dyDescent="0.3">
      <c r="A82" s="75"/>
      <c r="B82" s="75"/>
      <c r="C82" s="121"/>
      <c r="D82" s="75"/>
      <c r="E82" s="165"/>
      <c r="F82" s="165"/>
      <c r="G82" s="165"/>
      <c r="H82" s="124"/>
      <c r="I82" s="166"/>
      <c r="J82" s="167"/>
      <c r="K82" s="168"/>
      <c r="L82" s="169"/>
      <c r="O82" s="170"/>
      <c r="P82" s="171"/>
      <c r="Q82" s="122"/>
      <c r="R82" s="122"/>
    </row>
    <row r="83" spans="1:18" s="146" customFormat="1" x14ac:dyDescent="0.3">
      <c r="A83" s="75"/>
      <c r="B83" s="75"/>
      <c r="C83" s="121"/>
      <c r="D83" s="75"/>
      <c r="E83" s="165"/>
      <c r="F83" s="165"/>
      <c r="G83" s="165"/>
      <c r="H83" s="124"/>
      <c r="I83" s="166"/>
      <c r="J83" s="167"/>
      <c r="K83" s="168"/>
      <c r="L83" s="169"/>
      <c r="O83" s="170"/>
      <c r="P83" s="171"/>
      <c r="Q83" s="122"/>
      <c r="R83" s="122"/>
    </row>
    <row r="84" spans="1:18" s="146" customFormat="1" x14ac:dyDescent="0.3">
      <c r="A84" s="75"/>
      <c r="B84" s="75"/>
      <c r="C84" s="121"/>
      <c r="D84" s="75"/>
      <c r="E84" s="165"/>
      <c r="F84" s="165"/>
      <c r="G84" s="165"/>
      <c r="H84" s="124"/>
      <c r="I84" s="166"/>
      <c r="J84" s="167"/>
      <c r="K84" s="168"/>
      <c r="L84" s="169"/>
      <c r="O84" s="170"/>
      <c r="P84" s="171"/>
      <c r="Q84" s="122"/>
      <c r="R84" s="122"/>
    </row>
    <row r="85" spans="1:18" s="146" customFormat="1" x14ac:dyDescent="0.3">
      <c r="A85" s="75"/>
      <c r="B85" s="75"/>
      <c r="C85" s="121"/>
      <c r="D85" s="75"/>
      <c r="E85" s="165"/>
      <c r="F85" s="165"/>
      <c r="G85" s="165"/>
      <c r="H85" s="124"/>
      <c r="I85" s="166"/>
      <c r="J85" s="167"/>
      <c r="K85" s="168"/>
      <c r="L85" s="169"/>
      <c r="O85" s="170"/>
      <c r="P85" s="171"/>
      <c r="Q85" s="122"/>
      <c r="R85" s="122"/>
    </row>
    <row r="86" spans="1:18" s="146" customFormat="1" x14ac:dyDescent="0.3">
      <c r="A86" s="75"/>
      <c r="B86" s="75"/>
      <c r="C86" s="121"/>
      <c r="D86" s="75"/>
      <c r="E86" s="165"/>
      <c r="F86" s="165"/>
      <c r="G86" s="165"/>
      <c r="H86" s="124"/>
      <c r="I86" s="166"/>
      <c r="J86" s="167"/>
      <c r="K86" s="168"/>
      <c r="L86" s="169"/>
      <c r="O86" s="170"/>
      <c r="P86" s="171"/>
      <c r="Q86" s="122"/>
      <c r="R86" s="122"/>
    </row>
    <row r="87" spans="1:18" s="146" customFormat="1" x14ac:dyDescent="0.3">
      <c r="A87" s="75"/>
      <c r="B87" s="75"/>
      <c r="C87" s="121"/>
      <c r="D87" s="75"/>
      <c r="E87" s="165"/>
      <c r="F87" s="123"/>
      <c r="G87" s="123"/>
      <c r="H87" s="124"/>
      <c r="I87" s="166"/>
      <c r="J87" s="167"/>
      <c r="K87" s="168"/>
      <c r="L87" s="169"/>
      <c r="O87" s="170"/>
      <c r="P87" s="171"/>
      <c r="Q87" s="122"/>
      <c r="R87" s="122"/>
    </row>
    <row r="88" spans="1:18" s="146" customFormat="1" x14ac:dyDescent="0.3">
      <c r="A88" s="75"/>
      <c r="B88" s="75"/>
      <c r="C88" s="121"/>
      <c r="D88" s="75"/>
      <c r="E88" s="165"/>
      <c r="F88" s="123"/>
      <c r="G88" s="123"/>
      <c r="H88" s="124"/>
      <c r="I88" s="166"/>
      <c r="J88" s="167"/>
      <c r="K88" s="168"/>
      <c r="L88" s="169"/>
      <c r="O88" s="170"/>
      <c r="P88" s="171"/>
      <c r="Q88" s="122"/>
      <c r="R88" s="122"/>
    </row>
    <row r="89" spans="1:18" s="146" customFormat="1" x14ac:dyDescent="0.3">
      <c r="A89" s="75"/>
      <c r="B89" s="75"/>
      <c r="C89" s="121"/>
      <c r="D89" s="75"/>
      <c r="E89" s="165"/>
      <c r="F89" s="123"/>
      <c r="G89" s="123"/>
      <c r="H89" s="124"/>
      <c r="I89" s="166"/>
      <c r="J89" s="167"/>
      <c r="K89" s="168"/>
      <c r="L89" s="169"/>
      <c r="O89" s="170"/>
      <c r="P89" s="171"/>
      <c r="Q89" s="122"/>
      <c r="R89" s="122"/>
    </row>
    <row r="90" spans="1:18" s="146" customFormat="1" x14ac:dyDescent="0.3">
      <c r="A90" s="75"/>
      <c r="B90" s="75"/>
      <c r="C90" s="121"/>
      <c r="D90" s="75"/>
      <c r="E90" s="165"/>
      <c r="F90" s="123"/>
      <c r="G90" s="123"/>
      <c r="H90" s="124"/>
      <c r="I90" s="166"/>
      <c r="J90" s="167"/>
      <c r="K90" s="168"/>
      <c r="L90" s="169"/>
      <c r="O90" s="170"/>
      <c r="P90" s="171"/>
      <c r="Q90" s="122"/>
      <c r="R90" s="122"/>
    </row>
    <row r="91" spans="1:18" s="146" customFormat="1" x14ac:dyDescent="0.3">
      <c r="A91" s="75"/>
      <c r="B91" s="75"/>
      <c r="C91" s="172"/>
      <c r="D91" s="75"/>
      <c r="E91" s="165"/>
      <c r="F91" s="123"/>
      <c r="G91" s="123"/>
      <c r="H91" s="124"/>
      <c r="I91" s="166"/>
      <c r="J91" s="167"/>
      <c r="K91" s="168"/>
      <c r="L91" s="169"/>
      <c r="O91" s="170"/>
      <c r="P91" s="173"/>
      <c r="Q91" s="122"/>
      <c r="R91" s="122"/>
    </row>
    <row r="92" spans="1:18" s="146" customFormat="1" x14ac:dyDescent="0.3">
      <c r="A92" s="75"/>
      <c r="B92" s="75"/>
      <c r="C92" s="121"/>
      <c r="D92" s="75"/>
      <c r="E92" s="165"/>
      <c r="F92" s="165"/>
      <c r="G92" s="165"/>
      <c r="H92" s="124"/>
      <c r="I92" s="166"/>
      <c r="J92" s="167"/>
      <c r="K92" s="168"/>
      <c r="L92" s="169"/>
      <c r="O92" s="170"/>
      <c r="P92" s="171"/>
      <c r="Q92" s="122"/>
      <c r="R92" s="122"/>
    </row>
    <row r="93" spans="1:18" s="146" customFormat="1" x14ac:dyDescent="0.3">
      <c r="A93" s="75"/>
      <c r="B93" s="75"/>
      <c r="C93" s="121"/>
      <c r="D93" s="75"/>
      <c r="E93" s="165"/>
      <c r="F93" s="165"/>
      <c r="G93" s="165"/>
      <c r="H93" s="124"/>
      <c r="I93" s="166"/>
      <c r="J93" s="167"/>
      <c r="K93" s="168"/>
      <c r="L93" s="169"/>
      <c r="O93" s="170"/>
      <c r="P93" s="171"/>
      <c r="Q93" s="122"/>
      <c r="R93" s="122"/>
    </row>
    <row r="94" spans="1:18" s="146" customFormat="1" x14ac:dyDescent="0.3">
      <c r="A94" s="75"/>
      <c r="B94" s="75"/>
      <c r="C94" s="121"/>
      <c r="D94" s="75"/>
      <c r="E94" s="165"/>
      <c r="F94" s="165"/>
      <c r="G94" s="165"/>
      <c r="H94" s="124"/>
      <c r="I94" s="166"/>
      <c r="J94" s="167"/>
      <c r="K94" s="168"/>
      <c r="L94" s="169"/>
      <c r="O94" s="170"/>
      <c r="P94" s="171"/>
      <c r="Q94" s="122"/>
      <c r="R94" s="122"/>
    </row>
    <row r="95" spans="1:18" s="146" customFormat="1" x14ac:dyDescent="0.3">
      <c r="A95" s="75"/>
      <c r="B95" s="75"/>
      <c r="C95" s="121"/>
      <c r="D95" s="75"/>
      <c r="E95" s="165"/>
      <c r="F95" s="165"/>
      <c r="G95" s="165"/>
      <c r="H95" s="124"/>
      <c r="I95" s="166"/>
      <c r="J95" s="167"/>
      <c r="K95" s="168"/>
      <c r="L95" s="169"/>
      <c r="O95" s="170"/>
      <c r="P95" s="171"/>
      <c r="Q95" s="122"/>
      <c r="R95" s="122"/>
    </row>
    <row r="96" spans="1:18" s="146" customFormat="1" x14ac:dyDescent="0.3">
      <c r="A96" s="75"/>
      <c r="B96" s="75"/>
      <c r="C96" s="121"/>
      <c r="D96" s="75"/>
      <c r="E96" s="165"/>
      <c r="F96" s="165"/>
      <c r="G96" s="165"/>
      <c r="H96" s="124"/>
      <c r="I96" s="166"/>
      <c r="J96" s="167"/>
      <c r="K96" s="168"/>
      <c r="L96" s="169"/>
      <c r="O96" s="170"/>
      <c r="P96" s="171"/>
      <c r="Q96" s="122"/>
      <c r="R96" s="122"/>
    </row>
    <row r="97" spans="1:18" s="146" customFormat="1" x14ac:dyDescent="0.3">
      <c r="A97" s="75"/>
      <c r="B97" s="75"/>
      <c r="C97" s="121"/>
      <c r="D97" s="75"/>
      <c r="E97" s="165"/>
      <c r="F97" s="123"/>
      <c r="G97" s="123"/>
      <c r="H97" s="124"/>
      <c r="I97" s="166"/>
      <c r="J97" s="167"/>
      <c r="K97" s="168"/>
      <c r="L97" s="169"/>
      <c r="O97" s="170"/>
      <c r="P97" s="171"/>
      <c r="Q97" s="122"/>
      <c r="R97" s="122"/>
    </row>
    <row r="98" spans="1:18" s="146" customFormat="1" x14ac:dyDescent="0.3">
      <c r="A98" s="75"/>
      <c r="B98" s="75"/>
      <c r="C98" s="121"/>
      <c r="D98" s="75"/>
      <c r="E98" s="165"/>
      <c r="F98" s="123"/>
      <c r="G98" s="123"/>
      <c r="H98" s="124"/>
      <c r="I98" s="166"/>
      <c r="J98" s="167"/>
      <c r="K98" s="168"/>
      <c r="L98" s="169"/>
      <c r="O98" s="170"/>
      <c r="P98" s="171"/>
      <c r="Q98" s="122"/>
      <c r="R98" s="122"/>
    </row>
    <row r="99" spans="1:18" s="146" customFormat="1" x14ac:dyDescent="0.3">
      <c r="A99" s="75"/>
      <c r="B99" s="75"/>
      <c r="C99" s="121"/>
      <c r="D99" s="75"/>
      <c r="E99" s="165"/>
      <c r="F99" s="123"/>
      <c r="G99" s="123"/>
      <c r="H99" s="124"/>
      <c r="I99" s="166"/>
      <c r="J99" s="167"/>
      <c r="K99" s="168"/>
      <c r="L99" s="169"/>
      <c r="O99" s="170"/>
      <c r="P99" s="171"/>
      <c r="Q99" s="122"/>
      <c r="R99" s="122"/>
    </row>
    <row r="100" spans="1:18" s="146" customFormat="1" x14ac:dyDescent="0.3">
      <c r="A100" s="75"/>
      <c r="B100" s="75"/>
      <c r="C100" s="121"/>
      <c r="D100" s="75"/>
      <c r="E100" s="165"/>
      <c r="F100" s="123"/>
      <c r="G100" s="123"/>
      <c r="H100" s="124"/>
      <c r="I100" s="166"/>
      <c r="J100" s="167"/>
      <c r="K100" s="168"/>
      <c r="L100" s="169"/>
      <c r="O100" s="170"/>
      <c r="P100" s="171"/>
      <c r="Q100" s="122"/>
      <c r="R100" s="122"/>
    </row>
    <row r="101" spans="1:18" s="146" customFormat="1" x14ac:dyDescent="0.3">
      <c r="A101" s="75"/>
      <c r="B101" s="75"/>
      <c r="C101" s="172"/>
      <c r="D101" s="75"/>
      <c r="E101" s="165"/>
      <c r="F101" s="123"/>
      <c r="G101" s="123"/>
      <c r="H101" s="124"/>
      <c r="I101" s="166"/>
      <c r="J101" s="167"/>
      <c r="K101" s="168"/>
      <c r="L101" s="169"/>
      <c r="O101" s="170"/>
      <c r="P101" s="173"/>
      <c r="Q101" s="122"/>
      <c r="R101" s="122"/>
    </row>
    <row r="102" spans="1:18" s="146" customFormat="1" x14ac:dyDescent="0.3">
      <c r="A102" s="75"/>
      <c r="B102" s="75"/>
      <c r="C102" s="121"/>
      <c r="D102" s="75"/>
      <c r="E102" s="165"/>
      <c r="F102" s="165"/>
      <c r="G102" s="165"/>
      <c r="H102" s="124"/>
      <c r="I102" s="166"/>
      <c r="J102" s="167"/>
      <c r="K102" s="168"/>
      <c r="L102" s="169"/>
      <c r="O102" s="170"/>
      <c r="P102" s="171"/>
      <c r="Q102" s="122"/>
      <c r="R102" s="122"/>
    </row>
    <row r="103" spans="1:18" s="146" customFormat="1" x14ac:dyDescent="0.3">
      <c r="A103" s="75"/>
      <c r="B103" s="75"/>
      <c r="C103" s="121"/>
      <c r="D103" s="75"/>
      <c r="E103" s="165"/>
      <c r="F103" s="165"/>
      <c r="G103" s="165"/>
      <c r="H103" s="124"/>
      <c r="I103" s="166"/>
      <c r="J103" s="167"/>
      <c r="K103" s="168"/>
      <c r="L103" s="169"/>
      <c r="O103" s="170"/>
      <c r="P103" s="171"/>
      <c r="Q103" s="122"/>
      <c r="R103" s="122"/>
    </row>
    <row r="104" spans="1:18" s="146" customFormat="1" x14ac:dyDescent="0.3">
      <c r="A104" s="75"/>
      <c r="B104" s="75"/>
      <c r="C104" s="121"/>
      <c r="D104" s="75"/>
      <c r="E104" s="165"/>
      <c r="F104" s="165"/>
      <c r="G104" s="165"/>
      <c r="H104" s="124"/>
      <c r="I104" s="166"/>
      <c r="J104" s="167"/>
      <c r="K104" s="168"/>
      <c r="L104" s="169"/>
      <c r="O104" s="170"/>
      <c r="P104" s="171"/>
      <c r="Q104" s="122"/>
      <c r="R104" s="122"/>
    </row>
    <row r="105" spans="1:18" s="146" customFormat="1" x14ac:dyDescent="0.3">
      <c r="A105" s="75"/>
      <c r="B105" s="75"/>
      <c r="C105" s="121"/>
      <c r="D105" s="75"/>
      <c r="E105" s="165"/>
      <c r="F105" s="165"/>
      <c r="G105" s="165"/>
      <c r="H105" s="124"/>
      <c r="I105" s="166"/>
      <c r="J105" s="167"/>
      <c r="K105" s="168"/>
      <c r="L105" s="169"/>
      <c r="O105" s="170"/>
      <c r="P105" s="171"/>
      <c r="Q105" s="122"/>
      <c r="R105" s="122"/>
    </row>
    <row r="106" spans="1:18" s="146" customFormat="1" x14ac:dyDescent="0.3">
      <c r="A106" s="75"/>
      <c r="B106" s="75"/>
      <c r="C106" s="121"/>
      <c r="D106" s="75"/>
      <c r="E106" s="165"/>
      <c r="F106" s="165"/>
      <c r="G106" s="165"/>
      <c r="H106" s="124"/>
      <c r="I106" s="166"/>
      <c r="J106" s="167"/>
      <c r="K106" s="168"/>
      <c r="L106" s="169"/>
      <c r="O106" s="170"/>
      <c r="P106" s="171"/>
      <c r="Q106" s="122"/>
      <c r="R106" s="122"/>
    </row>
    <row r="107" spans="1:18" s="146" customFormat="1" x14ac:dyDescent="0.3">
      <c r="A107" s="75"/>
      <c r="B107" s="75"/>
      <c r="C107" s="121"/>
      <c r="D107" s="75"/>
      <c r="E107" s="165"/>
      <c r="F107" s="123"/>
      <c r="G107" s="123"/>
      <c r="H107" s="124"/>
      <c r="I107" s="166"/>
      <c r="J107" s="167"/>
      <c r="K107" s="168"/>
      <c r="L107" s="169"/>
      <c r="O107" s="170"/>
      <c r="P107" s="171"/>
      <c r="Q107" s="122"/>
      <c r="R107" s="122"/>
    </row>
    <row r="108" spans="1:18" s="146" customFormat="1" x14ac:dyDescent="0.3">
      <c r="A108" s="75"/>
      <c r="B108" s="75"/>
      <c r="C108" s="121"/>
      <c r="D108" s="75"/>
      <c r="E108" s="165"/>
      <c r="F108" s="123"/>
      <c r="G108" s="123"/>
      <c r="H108" s="124"/>
      <c r="I108" s="166"/>
      <c r="J108" s="167"/>
      <c r="K108" s="168"/>
      <c r="L108" s="169"/>
      <c r="O108" s="170"/>
      <c r="P108" s="171"/>
      <c r="Q108" s="122"/>
      <c r="R108" s="122"/>
    </row>
    <row r="109" spans="1:18" s="146" customFormat="1" x14ac:dyDescent="0.3">
      <c r="A109" s="75"/>
      <c r="B109" s="75"/>
      <c r="C109" s="121"/>
      <c r="D109" s="75"/>
      <c r="E109" s="165"/>
      <c r="F109" s="123"/>
      <c r="G109" s="123"/>
      <c r="H109" s="124"/>
      <c r="I109" s="166"/>
      <c r="J109" s="167"/>
      <c r="K109" s="168"/>
      <c r="L109" s="169"/>
      <c r="O109" s="170"/>
      <c r="P109" s="171"/>
      <c r="Q109" s="122"/>
      <c r="R109" s="122"/>
    </row>
    <row r="110" spans="1:18" s="146" customFormat="1" x14ac:dyDescent="0.3">
      <c r="A110" s="75"/>
      <c r="B110" s="75"/>
      <c r="C110" s="121"/>
      <c r="D110" s="75"/>
      <c r="E110" s="165"/>
      <c r="F110" s="123"/>
      <c r="G110" s="123"/>
      <c r="H110" s="124"/>
      <c r="I110" s="166"/>
      <c r="J110" s="167"/>
      <c r="K110" s="168"/>
      <c r="L110" s="169"/>
      <c r="O110" s="170"/>
      <c r="P110" s="171"/>
      <c r="Q110" s="122"/>
      <c r="R110" s="122"/>
    </row>
    <row r="111" spans="1:18" s="146" customFormat="1" x14ac:dyDescent="0.3">
      <c r="A111" s="75"/>
      <c r="B111" s="75"/>
      <c r="C111" s="172"/>
      <c r="D111" s="75"/>
      <c r="E111" s="165"/>
      <c r="F111" s="123"/>
      <c r="G111" s="123"/>
      <c r="H111" s="124"/>
      <c r="I111" s="166"/>
      <c r="J111" s="167"/>
      <c r="K111" s="168"/>
      <c r="L111" s="169"/>
      <c r="O111" s="170"/>
      <c r="P111" s="173"/>
      <c r="Q111" s="122"/>
      <c r="R111" s="122"/>
    </row>
    <row r="112" spans="1:18" s="146" customFormat="1" x14ac:dyDescent="0.3">
      <c r="A112" s="75"/>
      <c r="B112" s="75"/>
      <c r="C112" s="121"/>
      <c r="D112" s="75"/>
      <c r="E112" s="165"/>
      <c r="F112" s="165"/>
      <c r="G112" s="165"/>
      <c r="H112" s="124"/>
      <c r="I112" s="166"/>
      <c r="J112" s="167"/>
      <c r="K112" s="168"/>
      <c r="L112" s="169"/>
      <c r="O112" s="170"/>
      <c r="P112" s="171"/>
      <c r="Q112" s="122"/>
      <c r="R112" s="122"/>
    </row>
    <row r="113" spans="1:18" s="146" customFormat="1" x14ac:dyDescent="0.3">
      <c r="A113" s="75"/>
      <c r="B113" s="75"/>
      <c r="C113" s="121"/>
      <c r="D113" s="75"/>
      <c r="E113" s="165"/>
      <c r="F113" s="165"/>
      <c r="G113" s="165"/>
      <c r="H113" s="124"/>
      <c r="I113" s="166"/>
      <c r="J113" s="167"/>
      <c r="K113" s="168"/>
      <c r="L113" s="169"/>
      <c r="O113" s="170"/>
      <c r="P113" s="171"/>
      <c r="Q113" s="122"/>
      <c r="R113" s="122"/>
    </row>
    <row r="114" spans="1:18" s="146" customFormat="1" x14ac:dyDescent="0.3">
      <c r="A114" s="75"/>
      <c r="B114" s="75"/>
      <c r="C114" s="121"/>
      <c r="D114" s="75"/>
      <c r="E114" s="165"/>
      <c r="F114" s="165"/>
      <c r="G114" s="165"/>
      <c r="H114" s="124"/>
      <c r="I114" s="166"/>
      <c r="J114" s="167"/>
      <c r="K114" s="168"/>
      <c r="L114" s="169"/>
      <c r="O114" s="170"/>
      <c r="P114" s="171"/>
      <c r="Q114" s="122"/>
      <c r="R114" s="122"/>
    </row>
    <row r="115" spans="1:18" s="146" customFormat="1" x14ac:dyDescent="0.3">
      <c r="A115" s="75"/>
      <c r="B115" s="75"/>
      <c r="C115" s="121"/>
      <c r="D115" s="75"/>
      <c r="E115" s="165"/>
      <c r="F115" s="165"/>
      <c r="G115" s="165"/>
      <c r="H115" s="124"/>
      <c r="I115" s="166"/>
      <c r="J115" s="167"/>
      <c r="K115" s="168"/>
      <c r="L115" s="169"/>
      <c r="O115" s="170"/>
      <c r="P115" s="171"/>
      <c r="Q115" s="122"/>
      <c r="R115" s="122"/>
    </row>
    <row r="116" spans="1:18" s="146" customFormat="1" x14ac:dyDescent="0.3">
      <c r="A116" s="75"/>
      <c r="B116" s="75"/>
      <c r="C116" s="121"/>
      <c r="D116" s="75"/>
      <c r="E116" s="165"/>
      <c r="F116" s="165"/>
      <c r="G116" s="165"/>
      <c r="H116" s="124"/>
      <c r="I116" s="166"/>
      <c r="J116" s="167"/>
      <c r="K116" s="168"/>
      <c r="L116" s="169"/>
      <c r="O116" s="170"/>
      <c r="P116" s="171"/>
      <c r="Q116" s="122"/>
      <c r="R116" s="122"/>
    </row>
    <row r="117" spans="1:18" s="146" customFormat="1" x14ac:dyDescent="0.3">
      <c r="A117" s="75"/>
      <c r="B117" s="75"/>
      <c r="C117" s="121"/>
      <c r="D117" s="75"/>
      <c r="E117" s="165"/>
      <c r="F117" s="123"/>
      <c r="G117" s="123"/>
      <c r="H117" s="124"/>
      <c r="I117" s="166"/>
      <c r="J117" s="167"/>
      <c r="K117" s="168"/>
      <c r="L117" s="169"/>
      <c r="O117" s="170"/>
      <c r="P117" s="171"/>
      <c r="Q117" s="122"/>
      <c r="R117" s="122"/>
    </row>
    <row r="118" spans="1:18" s="146" customFormat="1" x14ac:dyDescent="0.3">
      <c r="A118" s="75"/>
      <c r="B118" s="75"/>
      <c r="C118" s="121"/>
      <c r="D118" s="75"/>
      <c r="E118" s="165"/>
      <c r="F118" s="123"/>
      <c r="G118" s="123"/>
      <c r="H118" s="124"/>
      <c r="I118" s="166"/>
      <c r="J118" s="167"/>
      <c r="K118" s="168"/>
      <c r="L118" s="169"/>
      <c r="O118" s="170"/>
      <c r="P118" s="171"/>
      <c r="Q118" s="122"/>
      <c r="R118" s="122"/>
    </row>
    <row r="119" spans="1:18" s="146" customFormat="1" x14ac:dyDescent="0.3">
      <c r="A119" s="75"/>
      <c r="B119" s="75"/>
      <c r="C119" s="121"/>
      <c r="D119" s="75"/>
      <c r="E119" s="165"/>
      <c r="F119" s="123"/>
      <c r="G119" s="123"/>
      <c r="H119" s="124"/>
      <c r="I119" s="166"/>
      <c r="J119" s="167"/>
      <c r="K119" s="168"/>
      <c r="L119" s="169"/>
      <c r="O119" s="170"/>
      <c r="P119" s="171"/>
      <c r="Q119" s="122"/>
      <c r="R119" s="122"/>
    </row>
    <row r="120" spans="1:18" s="146" customFormat="1" x14ac:dyDescent="0.3">
      <c r="A120" s="75"/>
      <c r="B120" s="75"/>
      <c r="C120" s="121"/>
      <c r="D120" s="75"/>
      <c r="E120" s="165"/>
      <c r="F120" s="123"/>
      <c r="G120" s="123"/>
      <c r="H120" s="124"/>
      <c r="I120" s="166"/>
      <c r="J120" s="167"/>
      <c r="K120" s="168"/>
      <c r="L120" s="169"/>
      <c r="O120" s="170"/>
      <c r="P120" s="171"/>
      <c r="Q120" s="122"/>
      <c r="R120" s="122"/>
    </row>
    <row r="121" spans="1:18" s="146" customFormat="1" x14ac:dyDescent="0.3">
      <c r="A121" s="75"/>
      <c r="B121" s="75"/>
      <c r="C121" s="172"/>
      <c r="D121" s="75"/>
      <c r="E121" s="165"/>
      <c r="F121" s="123"/>
      <c r="G121" s="123"/>
      <c r="H121" s="124"/>
      <c r="I121" s="166"/>
      <c r="J121" s="167"/>
      <c r="K121" s="168"/>
      <c r="L121" s="169"/>
      <c r="O121" s="170"/>
      <c r="P121" s="173"/>
      <c r="Q121" s="122"/>
      <c r="R121" s="122"/>
    </row>
    <row r="122" spans="1:18" s="146" customFormat="1" x14ac:dyDescent="0.3">
      <c r="A122" s="75"/>
      <c r="B122" s="75"/>
      <c r="C122" s="121"/>
      <c r="D122" s="75"/>
      <c r="E122" s="165"/>
      <c r="F122" s="165"/>
      <c r="G122" s="165"/>
      <c r="H122" s="124"/>
      <c r="I122" s="166"/>
      <c r="J122" s="167"/>
      <c r="K122" s="168"/>
      <c r="L122" s="169"/>
      <c r="O122" s="170"/>
      <c r="P122" s="171"/>
      <c r="Q122" s="122"/>
      <c r="R122" s="122"/>
    </row>
    <row r="123" spans="1:18" s="146" customFormat="1" x14ac:dyDescent="0.3">
      <c r="A123" s="75"/>
      <c r="B123" s="75"/>
      <c r="C123" s="121"/>
      <c r="D123" s="75"/>
      <c r="E123" s="165"/>
      <c r="F123" s="165"/>
      <c r="G123" s="165"/>
      <c r="H123" s="124"/>
      <c r="I123" s="166"/>
      <c r="J123" s="167"/>
      <c r="K123" s="168"/>
      <c r="L123" s="169"/>
      <c r="O123" s="170"/>
      <c r="P123" s="171"/>
      <c r="Q123" s="122"/>
      <c r="R123" s="122"/>
    </row>
    <row r="124" spans="1:18" s="146" customFormat="1" x14ac:dyDescent="0.3">
      <c r="A124" s="75"/>
      <c r="B124" s="75"/>
      <c r="C124" s="121"/>
      <c r="D124" s="75"/>
      <c r="E124" s="165"/>
      <c r="F124" s="165"/>
      <c r="G124" s="165"/>
      <c r="H124" s="124"/>
      <c r="I124" s="166"/>
      <c r="J124" s="167"/>
      <c r="K124" s="168"/>
      <c r="L124" s="169"/>
      <c r="O124" s="170"/>
      <c r="P124" s="171"/>
      <c r="Q124" s="122"/>
      <c r="R124" s="122"/>
    </row>
    <row r="125" spans="1:18" s="146" customFormat="1" x14ac:dyDescent="0.3">
      <c r="A125" s="75"/>
      <c r="B125" s="75"/>
      <c r="C125" s="121"/>
      <c r="D125" s="75"/>
      <c r="E125" s="165"/>
      <c r="F125" s="165"/>
      <c r="G125" s="165"/>
      <c r="H125" s="124"/>
      <c r="I125" s="166"/>
      <c r="J125" s="167"/>
      <c r="K125" s="168"/>
      <c r="L125" s="169"/>
      <c r="O125" s="170"/>
      <c r="P125" s="171"/>
      <c r="Q125" s="122"/>
      <c r="R125" s="122"/>
    </row>
    <row r="126" spans="1:18" s="146" customFormat="1" x14ac:dyDescent="0.3">
      <c r="A126" s="75"/>
      <c r="B126" s="75"/>
      <c r="C126" s="121"/>
      <c r="D126" s="75"/>
      <c r="E126" s="165"/>
      <c r="F126" s="165"/>
      <c r="G126" s="165"/>
      <c r="H126" s="124"/>
      <c r="I126" s="166"/>
      <c r="J126" s="167"/>
      <c r="K126" s="168"/>
      <c r="L126" s="169"/>
      <c r="O126" s="170"/>
      <c r="P126" s="171"/>
      <c r="Q126" s="122"/>
      <c r="R126" s="122"/>
    </row>
    <row r="127" spans="1:18" s="146" customFormat="1" x14ac:dyDescent="0.3">
      <c r="A127" s="75"/>
      <c r="B127" s="75"/>
      <c r="C127" s="121"/>
      <c r="D127" s="75"/>
      <c r="E127" s="165"/>
      <c r="F127" s="123"/>
      <c r="G127" s="123"/>
      <c r="H127" s="124"/>
      <c r="I127" s="166"/>
      <c r="J127" s="167"/>
      <c r="K127" s="168"/>
      <c r="L127" s="169"/>
      <c r="O127" s="170"/>
      <c r="P127" s="171"/>
      <c r="Q127" s="122"/>
      <c r="R127" s="122"/>
    </row>
    <row r="128" spans="1:18" s="146" customFormat="1" x14ac:dyDescent="0.3">
      <c r="A128" s="75"/>
      <c r="B128" s="75"/>
      <c r="C128" s="121"/>
      <c r="D128" s="75"/>
      <c r="E128" s="165"/>
      <c r="F128" s="123"/>
      <c r="G128" s="123"/>
      <c r="H128" s="124"/>
      <c r="I128" s="166"/>
      <c r="J128" s="167"/>
      <c r="K128" s="168"/>
      <c r="L128" s="169"/>
      <c r="O128" s="170"/>
      <c r="P128" s="171"/>
      <c r="Q128" s="122"/>
      <c r="R128" s="122"/>
    </row>
    <row r="129" spans="1:18" s="146" customFormat="1" x14ac:dyDescent="0.3">
      <c r="A129" s="75"/>
      <c r="B129" s="75"/>
      <c r="C129" s="121"/>
      <c r="D129" s="75"/>
      <c r="E129" s="165"/>
      <c r="F129" s="123"/>
      <c r="G129" s="123"/>
      <c r="H129" s="124"/>
      <c r="I129" s="166"/>
      <c r="J129" s="167"/>
      <c r="K129" s="168"/>
      <c r="L129" s="169"/>
      <c r="O129" s="170"/>
      <c r="P129" s="171"/>
      <c r="Q129" s="122"/>
      <c r="R129" s="122"/>
    </row>
    <row r="130" spans="1:18" s="146" customFormat="1" x14ac:dyDescent="0.3">
      <c r="A130" s="75"/>
      <c r="B130" s="75"/>
      <c r="C130" s="121"/>
      <c r="D130" s="75"/>
      <c r="E130" s="165"/>
      <c r="F130" s="123"/>
      <c r="G130" s="123"/>
      <c r="H130" s="124"/>
      <c r="I130" s="166"/>
      <c r="J130" s="167"/>
      <c r="K130" s="168"/>
      <c r="L130" s="169"/>
      <c r="O130" s="170"/>
      <c r="P130" s="171"/>
      <c r="Q130" s="122"/>
      <c r="R130" s="122"/>
    </row>
    <row r="131" spans="1:18" s="146" customFormat="1" x14ac:dyDescent="0.3">
      <c r="A131" s="75"/>
      <c r="B131" s="75"/>
      <c r="C131" s="172"/>
      <c r="D131" s="75"/>
      <c r="E131" s="165"/>
      <c r="F131" s="123"/>
      <c r="G131" s="123"/>
      <c r="H131" s="124"/>
      <c r="I131" s="166"/>
      <c r="J131" s="167"/>
      <c r="K131" s="168"/>
      <c r="L131" s="169"/>
      <c r="O131" s="170"/>
      <c r="P131" s="173"/>
      <c r="Q131" s="122"/>
      <c r="R131" s="122"/>
    </row>
    <row r="132" spans="1:18" s="146" customFormat="1" x14ac:dyDescent="0.3">
      <c r="A132" s="75"/>
      <c r="B132" s="75"/>
      <c r="C132" s="121"/>
      <c r="D132" s="75"/>
      <c r="E132" s="165"/>
      <c r="F132" s="165"/>
      <c r="G132" s="165"/>
      <c r="H132" s="124"/>
      <c r="I132" s="166"/>
      <c r="J132" s="167"/>
      <c r="K132" s="168"/>
      <c r="L132" s="169"/>
      <c r="O132" s="170"/>
      <c r="P132" s="171"/>
      <c r="Q132" s="122"/>
      <c r="R132" s="122"/>
    </row>
    <row r="133" spans="1:18" s="146" customFormat="1" x14ac:dyDescent="0.3">
      <c r="A133" s="75"/>
      <c r="B133" s="75"/>
      <c r="C133" s="121"/>
      <c r="D133" s="75"/>
      <c r="E133" s="165"/>
      <c r="F133" s="165"/>
      <c r="G133" s="165"/>
      <c r="H133" s="124"/>
      <c r="I133" s="166"/>
      <c r="J133" s="167"/>
      <c r="K133" s="168"/>
      <c r="L133" s="169"/>
      <c r="O133" s="170"/>
      <c r="P133" s="171"/>
      <c r="Q133" s="122"/>
      <c r="R133" s="122"/>
    </row>
    <row r="134" spans="1:18" s="146" customFormat="1" x14ac:dyDescent="0.3">
      <c r="A134" s="75"/>
      <c r="B134" s="75"/>
      <c r="C134" s="121"/>
      <c r="D134" s="75"/>
      <c r="E134" s="165"/>
      <c r="F134" s="165"/>
      <c r="G134" s="165"/>
      <c r="H134" s="124"/>
      <c r="I134" s="166"/>
      <c r="J134" s="167"/>
      <c r="K134" s="168"/>
      <c r="L134" s="169"/>
      <c r="O134" s="170"/>
      <c r="P134" s="171"/>
      <c r="Q134" s="122"/>
      <c r="R134" s="122"/>
    </row>
    <row r="135" spans="1:18" s="146" customFormat="1" x14ac:dyDescent="0.3">
      <c r="A135" s="75"/>
      <c r="B135" s="75"/>
      <c r="C135" s="121"/>
      <c r="D135" s="75"/>
      <c r="E135" s="165"/>
      <c r="F135" s="165"/>
      <c r="G135" s="165"/>
      <c r="H135" s="124"/>
      <c r="I135" s="166"/>
      <c r="J135" s="167"/>
      <c r="K135" s="168"/>
      <c r="L135" s="169"/>
      <c r="O135" s="170"/>
      <c r="P135" s="171"/>
      <c r="Q135" s="122"/>
      <c r="R135" s="122"/>
    </row>
    <row r="136" spans="1:18" s="146" customFormat="1" x14ac:dyDescent="0.3">
      <c r="A136" s="75"/>
      <c r="B136" s="75"/>
      <c r="C136" s="121"/>
      <c r="D136" s="75"/>
      <c r="E136" s="165"/>
      <c r="F136" s="165"/>
      <c r="G136" s="165"/>
      <c r="H136" s="124"/>
      <c r="I136" s="166"/>
      <c r="J136" s="167"/>
      <c r="K136" s="168"/>
      <c r="L136" s="169"/>
      <c r="O136" s="170"/>
      <c r="P136" s="171"/>
      <c r="Q136" s="122"/>
      <c r="R136" s="122"/>
    </row>
    <row r="137" spans="1:18" s="146" customFormat="1" x14ac:dyDescent="0.3">
      <c r="A137" s="75"/>
      <c r="B137" s="75"/>
      <c r="C137" s="121"/>
      <c r="D137" s="75"/>
      <c r="E137" s="165"/>
      <c r="F137" s="123"/>
      <c r="G137" s="123"/>
      <c r="H137" s="124"/>
      <c r="I137" s="166"/>
      <c r="J137" s="167"/>
      <c r="K137" s="168"/>
      <c r="L137" s="169"/>
      <c r="O137" s="170"/>
      <c r="P137" s="171"/>
      <c r="Q137" s="122"/>
      <c r="R137" s="122"/>
    </row>
    <row r="138" spans="1:18" s="146" customFormat="1" x14ac:dyDescent="0.3">
      <c r="A138" s="75"/>
      <c r="B138" s="75"/>
      <c r="C138" s="121"/>
      <c r="D138" s="75"/>
      <c r="E138" s="165"/>
      <c r="F138" s="123"/>
      <c r="G138" s="123"/>
      <c r="H138" s="124"/>
      <c r="I138" s="166"/>
      <c r="J138" s="167"/>
      <c r="K138" s="168"/>
      <c r="L138" s="169"/>
      <c r="O138" s="170"/>
      <c r="P138" s="171"/>
      <c r="Q138" s="122"/>
      <c r="R138" s="122"/>
    </row>
    <row r="139" spans="1:18" s="146" customFormat="1" x14ac:dyDescent="0.3">
      <c r="A139" s="75"/>
      <c r="B139" s="75"/>
      <c r="C139" s="121"/>
      <c r="D139" s="75"/>
      <c r="E139" s="165"/>
      <c r="F139" s="123"/>
      <c r="G139" s="123"/>
      <c r="H139" s="124"/>
      <c r="I139" s="166"/>
      <c r="J139" s="167"/>
      <c r="K139" s="168"/>
      <c r="L139" s="169"/>
      <c r="O139" s="170"/>
      <c r="P139" s="171"/>
      <c r="Q139" s="122"/>
      <c r="R139" s="122"/>
    </row>
    <row r="140" spans="1:18" s="146" customFormat="1" x14ac:dyDescent="0.3">
      <c r="A140" s="75"/>
      <c r="B140" s="75"/>
      <c r="C140" s="121"/>
      <c r="D140" s="75"/>
      <c r="E140" s="165"/>
      <c r="F140" s="123"/>
      <c r="G140" s="123"/>
      <c r="H140" s="124"/>
      <c r="I140" s="166"/>
      <c r="J140" s="167"/>
      <c r="K140" s="168"/>
      <c r="L140" s="169"/>
      <c r="O140" s="170"/>
      <c r="P140" s="171"/>
      <c r="Q140" s="122"/>
      <c r="R140" s="122"/>
    </row>
    <row r="141" spans="1:18" s="146" customFormat="1" x14ac:dyDescent="0.3">
      <c r="A141" s="75"/>
      <c r="B141" s="75"/>
      <c r="C141" s="172"/>
      <c r="D141" s="75"/>
      <c r="E141" s="165"/>
      <c r="F141" s="123"/>
      <c r="G141" s="123"/>
      <c r="H141" s="124"/>
      <c r="I141" s="166"/>
      <c r="J141" s="167"/>
      <c r="K141" s="168"/>
      <c r="L141" s="169"/>
      <c r="O141" s="170"/>
      <c r="P141" s="173"/>
      <c r="Q141" s="122"/>
      <c r="R141" s="122"/>
    </row>
    <row r="142" spans="1:18" s="146" customFormat="1" x14ac:dyDescent="0.3">
      <c r="A142" s="75"/>
      <c r="B142" s="75"/>
      <c r="C142" s="121"/>
      <c r="D142" s="75"/>
      <c r="E142" s="165"/>
      <c r="F142" s="165"/>
      <c r="G142" s="165"/>
      <c r="H142" s="124"/>
      <c r="I142" s="166"/>
      <c r="J142" s="167"/>
      <c r="K142" s="168"/>
      <c r="L142" s="169"/>
      <c r="O142" s="170"/>
      <c r="P142" s="171"/>
      <c r="Q142" s="122"/>
      <c r="R142" s="122"/>
    </row>
    <row r="143" spans="1:18" s="146" customFormat="1" x14ac:dyDescent="0.3">
      <c r="A143" s="75"/>
      <c r="B143" s="75"/>
      <c r="C143" s="121"/>
      <c r="D143" s="75"/>
      <c r="E143" s="165"/>
      <c r="F143" s="165"/>
      <c r="G143" s="165"/>
      <c r="H143" s="124"/>
      <c r="I143" s="166"/>
      <c r="J143" s="167"/>
      <c r="K143" s="168"/>
      <c r="L143" s="169"/>
      <c r="O143" s="170"/>
      <c r="P143" s="171"/>
      <c r="Q143" s="122"/>
      <c r="R143" s="122"/>
    </row>
    <row r="144" spans="1:18" s="146" customFormat="1" x14ac:dyDescent="0.3">
      <c r="A144" s="75"/>
      <c r="B144" s="75"/>
      <c r="C144" s="121"/>
      <c r="D144" s="75"/>
      <c r="E144" s="165"/>
      <c r="F144" s="165"/>
      <c r="G144" s="165"/>
      <c r="H144" s="124"/>
      <c r="I144" s="166"/>
      <c r="J144" s="167"/>
      <c r="K144" s="168"/>
      <c r="L144" s="169"/>
      <c r="O144" s="170"/>
      <c r="P144" s="171"/>
      <c r="Q144" s="122"/>
      <c r="R144" s="122"/>
    </row>
    <row r="145" spans="1:18" s="146" customFormat="1" x14ac:dyDescent="0.3">
      <c r="A145" s="75"/>
      <c r="B145" s="75"/>
      <c r="C145" s="121"/>
      <c r="D145" s="75"/>
      <c r="E145" s="165"/>
      <c r="F145" s="165"/>
      <c r="G145" s="165"/>
      <c r="H145" s="124"/>
      <c r="I145" s="166"/>
      <c r="J145" s="167"/>
      <c r="K145" s="168"/>
      <c r="L145" s="169"/>
      <c r="O145" s="170"/>
      <c r="P145" s="171"/>
      <c r="Q145" s="122"/>
      <c r="R145" s="122"/>
    </row>
    <row r="146" spans="1:18" s="146" customFormat="1" x14ac:dyDescent="0.3">
      <c r="A146" s="75"/>
      <c r="B146" s="75"/>
      <c r="C146" s="121"/>
      <c r="D146" s="75"/>
      <c r="E146" s="165"/>
      <c r="F146" s="165"/>
      <c r="G146" s="165"/>
      <c r="H146" s="124"/>
      <c r="I146" s="166"/>
      <c r="J146" s="167"/>
      <c r="K146" s="168"/>
      <c r="L146" s="169"/>
      <c r="O146" s="170"/>
      <c r="P146" s="171"/>
      <c r="Q146" s="122"/>
      <c r="R146" s="122"/>
    </row>
    <row r="147" spans="1:18" s="146" customFormat="1" x14ac:dyDescent="0.3">
      <c r="A147" s="75"/>
      <c r="B147" s="75"/>
      <c r="C147" s="121"/>
      <c r="D147" s="75"/>
      <c r="E147" s="165"/>
      <c r="F147" s="123"/>
      <c r="G147" s="123"/>
      <c r="H147" s="124"/>
      <c r="I147" s="166"/>
      <c r="J147" s="167"/>
      <c r="K147" s="168"/>
      <c r="L147" s="169"/>
      <c r="O147" s="170"/>
      <c r="P147" s="171"/>
      <c r="Q147" s="122"/>
      <c r="R147" s="122"/>
    </row>
    <row r="148" spans="1:18" s="146" customFormat="1" x14ac:dyDescent="0.3">
      <c r="A148" s="75"/>
      <c r="B148" s="75"/>
      <c r="C148" s="121"/>
      <c r="D148" s="75"/>
      <c r="E148" s="165"/>
      <c r="F148" s="123"/>
      <c r="G148" s="123"/>
      <c r="H148" s="124"/>
      <c r="I148" s="166"/>
      <c r="J148" s="167"/>
      <c r="K148" s="168"/>
      <c r="L148" s="169"/>
      <c r="O148" s="170"/>
      <c r="P148" s="171"/>
      <c r="Q148" s="122"/>
      <c r="R148" s="122"/>
    </row>
    <row r="149" spans="1:18" s="146" customFormat="1" x14ac:dyDescent="0.3">
      <c r="A149" s="75"/>
      <c r="B149" s="75"/>
      <c r="C149" s="121"/>
      <c r="D149" s="75"/>
      <c r="E149" s="165"/>
      <c r="F149" s="123"/>
      <c r="G149" s="123"/>
      <c r="H149" s="124"/>
      <c r="I149" s="166"/>
      <c r="J149" s="167"/>
      <c r="K149" s="168"/>
      <c r="L149" s="169"/>
      <c r="O149" s="170"/>
      <c r="P149" s="171"/>
      <c r="Q149" s="122"/>
      <c r="R149" s="122"/>
    </row>
    <row r="150" spans="1:18" s="146" customFormat="1" x14ac:dyDescent="0.3">
      <c r="A150" s="75"/>
      <c r="B150" s="75"/>
      <c r="C150" s="121"/>
      <c r="D150" s="75"/>
      <c r="E150" s="165"/>
      <c r="F150" s="123"/>
      <c r="G150" s="123"/>
      <c r="H150" s="124"/>
      <c r="I150" s="166"/>
      <c r="J150" s="167"/>
      <c r="K150" s="168"/>
      <c r="L150" s="169"/>
      <c r="O150" s="170"/>
      <c r="P150" s="171"/>
      <c r="Q150" s="122"/>
      <c r="R150" s="122"/>
    </row>
    <row r="151" spans="1:18" s="146" customFormat="1" x14ac:dyDescent="0.3">
      <c r="A151" s="75"/>
      <c r="B151" s="75"/>
      <c r="C151" s="172"/>
      <c r="D151" s="75"/>
      <c r="E151" s="165"/>
      <c r="F151" s="123"/>
      <c r="G151" s="123"/>
      <c r="H151" s="124"/>
      <c r="I151" s="166"/>
      <c r="J151" s="167"/>
      <c r="K151" s="168"/>
      <c r="L151" s="169"/>
      <c r="O151" s="170"/>
      <c r="P151" s="173"/>
      <c r="Q151" s="122"/>
      <c r="R151" s="122"/>
    </row>
    <row r="152" spans="1:18" s="146" customFormat="1" x14ac:dyDescent="0.3">
      <c r="A152" s="75"/>
      <c r="B152" s="75"/>
      <c r="C152" s="121"/>
      <c r="D152" s="75"/>
      <c r="E152" s="165"/>
      <c r="F152" s="165"/>
      <c r="G152" s="165"/>
      <c r="H152" s="124"/>
      <c r="I152" s="166"/>
      <c r="J152" s="167"/>
      <c r="K152" s="168"/>
      <c r="L152" s="169"/>
      <c r="O152" s="170"/>
      <c r="P152" s="171"/>
      <c r="Q152" s="122"/>
      <c r="R152" s="122"/>
    </row>
    <row r="153" spans="1:18" s="146" customFormat="1" x14ac:dyDescent="0.3">
      <c r="A153" s="75"/>
      <c r="B153" s="75"/>
      <c r="C153" s="121"/>
      <c r="D153" s="75"/>
      <c r="E153" s="165"/>
      <c r="F153" s="165"/>
      <c r="G153" s="165"/>
      <c r="H153" s="124"/>
      <c r="I153" s="166"/>
      <c r="J153" s="167"/>
      <c r="K153" s="168"/>
      <c r="L153" s="169"/>
      <c r="O153" s="170"/>
      <c r="P153" s="171"/>
      <c r="Q153" s="122"/>
      <c r="R153" s="122"/>
    </row>
    <row r="154" spans="1:18" s="146" customFormat="1" x14ac:dyDescent="0.3">
      <c r="A154" s="75"/>
      <c r="B154" s="75"/>
      <c r="C154" s="121"/>
      <c r="D154" s="75"/>
      <c r="E154" s="165"/>
      <c r="F154" s="165"/>
      <c r="G154" s="165"/>
      <c r="H154" s="124"/>
      <c r="I154" s="166"/>
      <c r="J154" s="167"/>
      <c r="K154" s="168"/>
      <c r="L154" s="169"/>
      <c r="O154" s="170"/>
      <c r="P154" s="171"/>
      <c r="Q154" s="122"/>
      <c r="R154" s="122"/>
    </row>
    <row r="155" spans="1:18" s="146" customFormat="1" x14ac:dyDescent="0.3">
      <c r="A155" s="75"/>
      <c r="B155" s="75"/>
      <c r="C155" s="121"/>
      <c r="D155" s="75"/>
      <c r="E155" s="165"/>
      <c r="F155" s="165"/>
      <c r="G155" s="165"/>
      <c r="H155" s="124"/>
      <c r="I155" s="166"/>
      <c r="J155" s="167"/>
      <c r="K155" s="168"/>
      <c r="L155" s="169"/>
      <c r="O155" s="170"/>
      <c r="P155" s="171"/>
      <c r="Q155" s="122"/>
      <c r="R155" s="122"/>
    </row>
    <row r="156" spans="1:18" s="146" customFormat="1" x14ac:dyDescent="0.3">
      <c r="A156" s="75"/>
      <c r="B156" s="75"/>
      <c r="C156" s="121"/>
      <c r="D156" s="75"/>
      <c r="E156" s="165"/>
      <c r="F156" s="165"/>
      <c r="G156" s="165"/>
      <c r="H156" s="124"/>
      <c r="I156" s="166"/>
      <c r="J156" s="167"/>
      <c r="K156" s="168"/>
      <c r="L156" s="169"/>
      <c r="O156" s="170"/>
      <c r="P156" s="171"/>
      <c r="Q156" s="122"/>
      <c r="R156" s="122"/>
    </row>
    <row r="157" spans="1:18" s="146" customFormat="1" x14ac:dyDescent="0.3">
      <c r="A157" s="75"/>
      <c r="B157" s="75"/>
      <c r="C157" s="121"/>
      <c r="D157" s="75"/>
      <c r="E157" s="165"/>
      <c r="F157" s="123"/>
      <c r="G157" s="123"/>
      <c r="H157" s="124"/>
      <c r="I157" s="166"/>
      <c r="J157" s="167"/>
      <c r="K157" s="168"/>
      <c r="L157" s="169"/>
      <c r="O157" s="170"/>
      <c r="P157" s="171"/>
      <c r="Q157" s="122"/>
      <c r="R157" s="122"/>
    </row>
    <row r="158" spans="1:18" s="146" customFormat="1" x14ac:dyDescent="0.3">
      <c r="A158" s="75"/>
      <c r="B158" s="75"/>
      <c r="C158" s="121"/>
      <c r="D158" s="75"/>
      <c r="E158" s="165"/>
      <c r="F158" s="123"/>
      <c r="G158" s="123"/>
      <c r="H158" s="124"/>
      <c r="I158" s="166"/>
      <c r="J158" s="167"/>
      <c r="K158" s="168"/>
      <c r="L158" s="169"/>
      <c r="O158" s="170"/>
      <c r="P158" s="171"/>
      <c r="Q158" s="122"/>
      <c r="R158" s="122"/>
    </row>
    <row r="159" spans="1:18" s="146" customFormat="1" x14ac:dyDescent="0.3">
      <c r="A159" s="75"/>
      <c r="B159" s="75"/>
      <c r="C159" s="121"/>
      <c r="D159" s="75"/>
      <c r="E159" s="165"/>
      <c r="F159" s="123"/>
      <c r="G159" s="123"/>
      <c r="H159" s="124"/>
      <c r="I159" s="166"/>
      <c r="J159" s="167"/>
      <c r="K159" s="168"/>
      <c r="L159" s="169"/>
      <c r="O159" s="170"/>
      <c r="P159" s="171"/>
      <c r="Q159" s="122"/>
      <c r="R159" s="122"/>
    </row>
    <row r="160" spans="1:18" s="146" customFormat="1" x14ac:dyDescent="0.3">
      <c r="A160" s="75"/>
      <c r="B160" s="75"/>
      <c r="C160" s="121"/>
      <c r="D160" s="75"/>
      <c r="E160" s="165"/>
      <c r="F160" s="123"/>
      <c r="G160" s="123"/>
      <c r="H160" s="124"/>
      <c r="I160" s="166"/>
      <c r="J160" s="167"/>
      <c r="K160" s="168"/>
      <c r="L160" s="169"/>
      <c r="O160" s="170"/>
      <c r="P160" s="171"/>
      <c r="Q160" s="122"/>
      <c r="R160" s="122"/>
    </row>
    <row r="161" spans="1:18" s="146" customFormat="1" x14ac:dyDescent="0.3">
      <c r="A161" s="75"/>
      <c r="B161" s="75"/>
      <c r="C161" s="121"/>
      <c r="D161" s="122"/>
      <c r="E161" s="123"/>
      <c r="F161" s="123"/>
      <c r="G161" s="123"/>
      <c r="H161" s="124"/>
      <c r="I161" s="166"/>
      <c r="J161" s="167"/>
      <c r="K161" s="168"/>
      <c r="L161" s="169"/>
      <c r="O161" s="170"/>
      <c r="P161" s="173"/>
      <c r="Q161" s="122"/>
      <c r="R161" s="122"/>
    </row>
    <row r="162" spans="1:18" s="146" customFormat="1" x14ac:dyDescent="0.3">
      <c r="A162" s="75"/>
      <c r="B162" s="75"/>
      <c r="C162" s="121"/>
      <c r="D162" s="122"/>
      <c r="E162" s="123"/>
      <c r="F162" s="123"/>
      <c r="G162" s="123"/>
      <c r="H162" s="124"/>
      <c r="I162" s="174"/>
      <c r="J162" s="174"/>
      <c r="K162" s="174"/>
      <c r="L162" s="174"/>
      <c r="P162" s="153"/>
      <c r="Q162" s="122"/>
      <c r="R162" s="122"/>
    </row>
    <row r="163" spans="1:18" s="146" customFormat="1" x14ac:dyDescent="0.3">
      <c r="C163" s="175"/>
      <c r="E163" s="165"/>
      <c r="F163" s="165"/>
      <c r="G163" s="165"/>
      <c r="H163" s="176"/>
      <c r="I163" s="177"/>
      <c r="J163" s="178"/>
      <c r="K163" s="179"/>
      <c r="L163" s="180"/>
      <c r="P163" s="153"/>
      <c r="Q163" s="181"/>
      <c r="R163" s="181"/>
    </row>
    <row r="164" spans="1:18" s="146" customFormat="1" x14ac:dyDescent="0.3">
      <c r="C164" s="175"/>
      <c r="E164" s="165"/>
      <c r="F164" s="165"/>
      <c r="G164" s="165"/>
      <c r="H164" s="176"/>
      <c r="I164" s="177"/>
      <c r="J164" s="178"/>
      <c r="K164" s="179"/>
      <c r="L164" s="180"/>
      <c r="P164" s="153"/>
      <c r="Q164" s="181"/>
      <c r="R164" s="181"/>
    </row>
    <row r="165" spans="1:18" s="146" customFormat="1" x14ac:dyDescent="0.3">
      <c r="C165" s="175"/>
      <c r="E165" s="165"/>
      <c r="F165" s="165"/>
      <c r="G165" s="165"/>
      <c r="H165" s="176"/>
      <c r="I165" s="177"/>
      <c r="J165" s="178"/>
      <c r="K165" s="179"/>
      <c r="L165" s="180"/>
      <c r="P165" s="153"/>
      <c r="Q165" s="181"/>
      <c r="R165" s="181"/>
    </row>
    <row r="166" spans="1:18" s="146" customFormat="1" x14ac:dyDescent="0.3">
      <c r="C166" s="175"/>
      <c r="E166" s="165"/>
      <c r="F166" s="165"/>
      <c r="G166" s="165"/>
      <c r="H166" s="176"/>
      <c r="I166" s="177"/>
      <c r="J166" s="178"/>
      <c r="K166" s="179"/>
      <c r="L166" s="180"/>
      <c r="P166" s="153"/>
      <c r="Q166" s="181"/>
      <c r="R166" s="181"/>
    </row>
    <row r="167" spans="1:18" s="146" customFormat="1" x14ac:dyDescent="0.3">
      <c r="C167" s="175"/>
      <c r="E167" s="165"/>
      <c r="F167" s="165"/>
      <c r="G167" s="165"/>
      <c r="H167" s="176"/>
      <c r="I167" s="177"/>
      <c r="J167" s="178"/>
      <c r="K167" s="179"/>
      <c r="L167" s="180"/>
      <c r="P167" s="153"/>
      <c r="Q167" s="181"/>
      <c r="R167" s="181"/>
    </row>
    <row r="168" spans="1:18" s="146" customFormat="1" x14ac:dyDescent="0.3">
      <c r="C168" s="175"/>
      <c r="E168" s="165"/>
      <c r="F168" s="165"/>
      <c r="G168" s="165"/>
      <c r="H168" s="176"/>
      <c r="I168" s="177"/>
      <c r="J168" s="178"/>
      <c r="K168" s="179"/>
      <c r="L168" s="180"/>
      <c r="P168" s="153"/>
      <c r="Q168" s="181"/>
      <c r="R168" s="181"/>
    </row>
    <row r="169" spans="1:18" s="146" customFormat="1" x14ac:dyDescent="0.3">
      <c r="C169" s="175"/>
      <c r="E169" s="165"/>
      <c r="F169" s="165"/>
      <c r="G169" s="165"/>
      <c r="H169" s="176"/>
      <c r="I169" s="177"/>
      <c r="J169" s="178"/>
      <c r="K169" s="179"/>
      <c r="L169" s="180"/>
      <c r="P169" s="153"/>
      <c r="Q169" s="181"/>
      <c r="R169" s="181"/>
    </row>
    <row r="170" spans="1:18" s="146" customFormat="1" x14ac:dyDescent="0.3">
      <c r="C170" s="175"/>
      <c r="E170" s="165"/>
      <c r="F170" s="165"/>
      <c r="G170" s="165"/>
      <c r="H170" s="176"/>
      <c r="I170" s="177"/>
      <c r="J170" s="178"/>
      <c r="K170" s="179"/>
      <c r="L170" s="180"/>
      <c r="P170" s="153"/>
      <c r="Q170" s="181"/>
      <c r="R170" s="181"/>
    </row>
    <row r="171" spans="1:18" s="146" customFormat="1" x14ac:dyDescent="0.3">
      <c r="C171" s="175"/>
      <c r="E171" s="165"/>
      <c r="F171" s="165"/>
      <c r="G171" s="165"/>
      <c r="H171" s="176"/>
      <c r="I171" s="177"/>
      <c r="J171" s="178"/>
      <c r="K171" s="179"/>
      <c r="L171" s="180"/>
      <c r="P171" s="153"/>
      <c r="Q171" s="181"/>
      <c r="R171" s="181"/>
    </row>
    <row r="172" spans="1:18" s="146" customFormat="1" x14ac:dyDescent="0.3">
      <c r="C172" s="175"/>
      <c r="E172" s="165"/>
      <c r="F172" s="165"/>
      <c r="G172" s="165"/>
      <c r="H172" s="176"/>
      <c r="I172" s="177"/>
      <c r="J172" s="178"/>
      <c r="K172" s="179"/>
      <c r="L172" s="180"/>
      <c r="P172" s="153"/>
      <c r="Q172" s="181"/>
      <c r="R172" s="181"/>
    </row>
    <row r="173" spans="1:18" s="146" customFormat="1" x14ac:dyDescent="0.3">
      <c r="C173" s="175"/>
      <c r="E173" s="165"/>
      <c r="F173" s="165"/>
      <c r="G173" s="165"/>
      <c r="H173" s="176"/>
      <c r="I173" s="177"/>
      <c r="J173" s="178"/>
      <c r="K173" s="179"/>
      <c r="L173" s="180"/>
      <c r="P173" s="153"/>
      <c r="Q173" s="181"/>
      <c r="R173" s="181"/>
    </row>
    <row r="174" spans="1:18" s="146" customFormat="1" x14ac:dyDescent="0.3">
      <c r="C174" s="175"/>
      <c r="E174" s="165"/>
      <c r="F174" s="165"/>
      <c r="G174" s="165"/>
      <c r="H174" s="176"/>
      <c r="I174" s="177"/>
      <c r="J174" s="178"/>
      <c r="K174" s="179"/>
      <c r="L174" s="180"/>
      <c r="P174" s="153"/>
      <c r="Q174" s="181"/>
      <c r="R174" s="181"/>
    </row>
    <row r="175" spans="1:18" s="146" customFormat="1" x14ac:dyDescent="0.3">
      <c r="C175" s="175"/>
      <c r="E175" s="165"/>
      <c r="F175" s="165"/>
      <c r="G175" s="165"/>
      <c r="H175" s="176"/>
      <c r="I175" s="177"/>
      <c r="J175" s="178"/>
      <c r="K175" s="179"/>
      <c r="L175" s="180"/>
      <c r="P175" s="153"/>
      <c r="Q175" s="181"/>
      <c r="R175" s="181"/>
    </row>
    <row r="176" spans="1:18" s="146" customFormat="1" x14ac:dyDescent="0.3">
      <c r="C176" s="175"/>
      <c r="E176" s="165"/>
      <c r="F176" s="165"/>
      <c r="G176" s="165"/>
      <c r="H176" s="176"/>
      <c r="I176" s="177"/>
      <c r="J176" s="178"/>
      <c r="K176" s="179"/>
      <c r="L176" s="180"/>
      <c r="P176" s="153"/>
      <c r="Q176" s="181"/>
      <c r="R176" s="181"/>
    </row>
    <row r="177" spans="1:18" s="146" customFormat="1" x14ac:dyDescent="0.3">
      <c r="C177" s="175"/>
      <c r="E177" s="165"/>
      <c r="F177" s="165"/>
      <c r="G177" s="165"/>
      <c r="H177" s="176"/>
      <c r="I177" s="177"/>
      <c r="J177" s="178"/>
      <c r="K177" s="179"/>
      <c r="L177" s="180"/>
      <c r="P177" s="153"/>
      <c r="Q177" s="181"/>
      <c r="R177" s="181"/>
    </row>
    <row r="178" spans="1:18" s="146" customFormat="1" x14ac:dyDescent="0.3">
      <c r="C178" s="175"/>
      <c r="E178" s="165"/>
      <c r="F178" s="165"/>
      <c r="G178" s="165"/>
      <c r="H178" s="176"/>
      <c r="I178" s="177"/>
      <c r="J178" s="178"/>
      <c r="K178" s="179"/>
      <c r="L178" s="180"/>
      <c r="P178" s="153"/>
      <c r="Q178" s="181"/>
      <c r="R178" s="181"/>
    </row>
    <row r="179" spans="1:18" s="146" customFormat="1" x14ac:dyDescent="0.3">
      <c r="C179" s="175"/>
      <c r="E179" s="165"/>
      <c r="F179" s="165"/>
      <c r="G179" s="165"/>
      <c r="H179" s="176"/>
      <c r="I179" s="177"/>
      <c r="J179" s="178"/>
      <c r="K179" s="179"/>
      <c r="L179" s="180"/>
      <c r="P179" s="153"/>
      <c r="Q179" s="181"/>
      <c r="R179" s="181"/>
    </row>
    <row r="180" spans="1:18" x14ac:dyDescent="0.3">
      <c r="A180" s="74"/>
      <c r="B180" s="74"/>
      <c r="C180" s="125"/>
      <c r="D180" s="74"/>
      <c r="E180" s="73"/>
      <c r="F180" s="73"/>
      <c r="G180" s="73"/>
      <c r="H180" s="126"/>
      <c r="I180" s="127"/>
      <c r="J180" s="128"/>
      <c r="K180" s="129"/>
      <c r="L180" s="130"/>
      <c r="M180" s="74"/>
      <c r="N180" s="74"/>
      <c r="O180" s="74"/>
      <c r="Q180" s="157"/>
      <c r="R180" s="157"/>
    </row>
    <row r="181" spans="1:18" x14ac:dyDescent="0.3">
      <c r="A181" s="74"/>
      <c r="B181" s="74"/>
      <c r="C181" s="125"/>
      <c r="D181" s="74"/>
      <c r="E181" s="73"/>
      <c r="F181" s="73"/>
      <c r="G181" s="73"/>
      <c r="H181" s="126"/>
      <c r="I181" s="127"/>
      <c r="J181" s="128"/>
      <c r="K181" s="129"/>
      <c r="L181" s="130"/>
      <c r="M181" s="74"/>
      <c r="N181" s="74"/>
      <c r="O181" s="74"/>
      <c r="Q181" s="157"/>
      <c r="R181" s="157"/>
    </row>
    <row r="182" spans="1:18" x14ac:dyDescent="0.3">
      <c r="A182" s="74"/>
      <c r="B182" s="74"/>
      <c r="C182" s="125"/>
      <c r="D182" s="74"/>
      <c r="E182" s="73"/>
      <c r="F182" s="73"/>
      <c r="G182" s="73"/>
      <c r="H182" s="126"/>
      <c r="I182" s="127"/>
      <c r="J182" s="128"/>
      <c r="K182" s="129"/>
      <c r="L182" s="130"/>
      <c r="M182" s="74"/>
      <c r="N182" s="74"/>
      <c r="O182" s="74"/>
      <c r="Q182" s="157"/>
      <c r="R182" s="157"/>
    </row>
    <row r="183" spans="1:18" x14ac:dyDescent="0.3">
      <c r="A183" s="74"/>
      <c r="B183" s="74"/>
      <c r="C183" s="125"/>
      <c r="D183" s="74"/>
      <c r="E183" s="73"/>
      <c r="F183" s="73"/>
      <c r="G183" s="73"/>
      <c r="H183" s="126"/>
      <c r="I183" s="127"/>
      <c r="J183" s="128"/>
      <c r="K183" s="129"/>
      <c r="L183" s="130"/>
      <c r="M183" s="74"/>
      <c r="N183" s="74"/>
      <c r="O183" s="74"/>
      <c r="Q183" s="157"/>
      <c r="R183" s="157"/>
    </row>
    <row r="184" spans="1:18" x14ac:dyDescent="0.3">
      <c r="A184" s="74"/>
      <c r="B184" s="74"/>
      <c r="C184" s="125"/>
      <c r="D184" s="74"/>
      <c r="E184" s="73"/>
      <c r="F184" s="73"/>
      <c r="G184" s="73"/>
      <c r="H184" s="126"/>
      <c r="I184" s="127"/>
      <c r="J184" s="128"/>
      <c r="K184" s="129"/>
      <c r="L184" s="130"/>
      <c r="M184" s="74"/>
      <c r="N184" s="74"/>
      <c r="O184" s="74"/>
      <c r="Q184" s="157"/>
      <c r="R184" s="157"/>
    </row>
    <row r="185" spans="1:18" x14ac:dyDescent="0.3">
      <c r="A185" s="74"/>
      <c r="B185" s="74"/>
      <c r="C185" s="125"/>
      <c r="D185" s="74"/>
      <c r="E185" s="73"/>
      <c r="F185" s="73"/>
      <c r="G185" s="73"/>
      <c r="H185" s="126"/>
      <c r="I185" s="127"/>
      <c r="J185" s="128"/>
      <c r="K185" s="129"/>
      <c r="L185" s="130"/>
      <c r="M185" s="74"/>
      <c r="N185" s="74"/>
      <c r="O185" s="74"/>
      <c r="Q185" s="157"/>
      <c r="R185" s="157"/>
    </row>
    <row r="186" spans="1:18" x14ac:dyDescent="0.3">
      <c r="A186" s="74"/>
      <c r="B186" s="74"/>
      <c r="C186" s="125"/>
      <c r="D186" s="74"/>
      <c r="E186" s="73"/>
      <c r="F186" s="73"/>
      <c r="G186" s="73"/>
      <c r="H186" s="126"/>
      <c r="I186" s="127"/>
      <c r="J186" s="128"/>
      <c r="K186" s="129"/>
      <c r="L186" s="130"/>
      <c r="M186" s="74"/>
      <c r="N186" s="74"/>
      <c r="O186" s="74"/>
      <c r="Q186" s="157"/>
      <c r="R186" s="157"/>
    </row>
    <row r="187" spans="1:18" x14ac:dyDescent="0.3">
      <c r="A187" s="74"/>
      <c r="B187" s="74"/>
      <c r="C187" s="125"/>
      <c r="D187" s="74"/>
      <c r="E187" s="73"/>
      <c r="F187" s="73"/>
      <c r="G187" s="73"/>
      <c r="H187" s="126"/>
      <c r="I187" s="127"/>
      <c r="J187" s="128"/>
      <c r="K187" s="129"/>
      <c r="L187" s="130"/>
      <c r="M187" s="74"/>
      <c r="N187" s="74"/>
      <c r="O187" s="74"/>
      <c r="Q187" s="157"/>
      <c r="R187" s="157"/>
    </row>
    <row r="188" spans="1:18" x14ac:dyDescent="0.3">
      <c r="A188" s="74"/>
      <c r="B188" s="74"/>
      <c r="C188" s="125"/>
      <c r="D188" s="74"/>
      <c r="E188" s="73"/>
      <c r="F188" s="73"/>
      <c r="G188" s="73"/>
      <c r="H188" s="126"/>
      <c r="I188" s="127"/>
      <c r="J188" s="128"/>
      <c r="K188" s="129"/>
      <c r="L188" s="130"/>
      <c r="M188" s="74"/>
      <c r="N188" s="74"/>
      <c r="O188" s="74"/>
      <c r="Q188" s="157"/>
      <c r="R188" s="157"/>
    </row>
    <row r="189" spans="1:18" x14ac:dyDescent="0.3">
      <c r="A189" s="74"/>
      <c r="B189" s="74"/>
      <c r="C189" s="125"/>
      <c r="D189" s="74"/>
      <c r="E189" s="73"/>
      <c r="F189" s="73"/>
      <c r="G189" s="73"/>
      <c r="H189" s="126"/>
      <c r="I189" s="127"/>
      <c r="J189" s="128"/>
      <c r="K189" s="129"/>
      <c r="L189" s="130"/>
      <c r="M189" s="74"/>
      <c r="N189" s="74"/>
      <c r="O189" s="74"/>
      <c r="Q189" s="157"/>
      <c r="R189" s="157"/>
    </row>
    <row r="190" spans="1:18" x14ac:dyDescent="0.3">
      <c r="A190" s="74"/>
      <c r="B190" s="74"/>
      <c r="C190" s="125"/>
      <c r="D190" s="74"/>
      <c r="E190" s="73"/>
      <c r="F190" s="73"/>
      <c r="G190" s="73"/>
      <c r="H190" s="126"/>
      <c r="I190" s="127"/>
      <c r="J190" s="128"/>
      <c r="K190" s="129"/>
      <c r="L190" s="130"/>
      <c r="M190" s="74"/>
      <c r="N190" s="74"/>
      <c r="O190" s="74"/>
      <c r="Q190" s="157"/>
      <c r="R190" s="157"/>
    </row>
    <row r="191" spans="1:18" x14ac:dyDescent="0.3">
      <c r="A191" s="74"/>
      <c r="B191" s="74"/>
      <c r="C191" s="125"/>
      <c r="D191" s="74"/>
      <c r="E191" s="73"/>
      <c r="F191" s="73"/>
      <c r="G191" s="73"/>
      <c r="H191" s="126"/>
      <c r="I191" s="127"/>
      <c r="J191" s="128"/>
      <c r="K191" s="129"/>
      <c r="L191" s="130"/>
      <c r="M191" s="74"/>
      <c r="N191" s="74"/>
      <c r="O191" s="74"/>
      <c r="Q191" s="157"/>
      <c r="R191" s="157"/>
    </row>
    <row r="192" spans="1:18" x14ac:dyDescent="0.3">
      <c r="A192" s="74"/>
      <c r="B192" s="74"/>
      <c r="C192" s="125"/>
      <c r="D192" s="74"/>
      <c r="E192" s="73"/>
      <c r="F192" s="73"/>
      <c r="G192" s="73"/>
      <c r="H192" s="126"/>
      <c r="I192" s="127"/>
      <c r="J192" s="128"/>
      <c r="K192" s="129"/>
      <c r="L192" s="130"/>
      <c r="M192" s="74"/>
      <c r="N192" s="74"/>
      <c r="O192" s="74"/>
      <c r="Q192" s="157"/>
      <c r="R192" s="157"/>
    </row>
    <row r="193" spans="1:18" x14ac:dyDescent="0.3">
      <c r="A193" s="74"/>
      <c r="B193" s="74"/>
      <c r="C193" s="125"/>
      <c r="D193" s="74"/>
      <c r="E193" s="73"/>
      <c r="F193" s="73"/>
      <c r="G193" s="73"/>
      <c r="H193" s="126"/>
      <c r="I193" s="127"/>
      <c r="J193" s="128"/>
      <c r="K193" s="129"/>
      <c r="L193" s="130"/>
      <c r="M193" s="74"/>
      <c r="N193" s="74"/>
      <c r="O193" s="74"/>
      <c r="Q193" s="157"/>
      <c r="R193" s="157"/>
    </row>
  </sheetData>
  <conditionalFormatting sqref="B1:L1 Q1:R6 Q22:R26 Q12:R16 Q32:R36 Q42:R46 Q52:R56 Q62:R66 Q72:R76 Q82:R86 Q92:R96 Q102:R106 Q112:R116 Q122:R126 Q132:R136 Q142:R146 Q152:R156 D2:D6">
    <cfRule type="containsErrors" dxfId="4700" priority="1899">
      <formula>ISERROR(B1)</formula>
    </cfRule>
  </conditionalFormatting>
  <conditionalFormatting sqref="E1:G1">
    <cfRule type="cellIs" dxfId="4699" priority="1897" operator="equal">
      <formula>0</formula>
    </cfRule>
    <cfRule type="containsErrors" dxfId="4698" priority="1898">
      <formula>ISERROR(E1)</formula>
    </cfRule>
  </conditionalFormatting>
  <conditionalFormatting sqref="R1:R6">
    <cfRule type="containsErrors" dxfId="4697" priority="1896">
      <formula>ISERROR(R1)</formula>
    </cfRule>
  </conditionalFormatting>
  <conditionalFormatting sqref="Q1:R6 Q22:R26 Q12:R16 Q32:R36 Q42:R46 Q52:R56 Q62:R66 Q72:R76 Q82:R86 Q92:R96 Q102:R106 Q112:R116 Q122:R126 Q132:R136 Q142:R146 Q152:R156">
    <cfRule type="cellIs" dxfId="4696" priority="1895" operator="equal">
      <formula>0</formula>
    </cfRule>
  </conditionalFormatting>
  <conditionalFormatting sqref="A1">
    <cfRule type="containsErrors" dxfId="4695" priority="1894">
      <formula>ISERROR(A1)</formula>
    </cfRule>
  </conditionalFormatting>
  <conditionalFormatting sqref="A2:A6">
    <cfRule type="containsErrors" dxfId="4694" priority="1893">
      <formula>ISERROR(A2)</formula>
    </cfRule>
  </conditionalFormatting>
  <conditionalFormatting sqref="D7:D8 Q7:R8 Q17:R18 Q27:R28 Q37:R38 Q47:R48 Q57:R58 Q67:R68 Q77:R78 Q87:R88 Q97:R98 Q107:R108 Q117:R118 Q127:R128 Q137:R138 Q147:R148 Q157:R158">
    <cfRule type="cellIs" dxfId="4693" priority="1890" operator="equal">
      <formula>0</formula>
    </cfRule>
    <cfRule type="containsErrors" dxfId="4692" priority="1891">
      <formula>ISERROR(D7)</formula>
    </cfRule>
  </conditionalFormatting>
  <conditionalFormatting sqref="D9:D10 Q9:R10 Q19:R20 Q29:R30 Q39:R40 Q49:R50 Q59:R60 Q69:R70 Q79:R80 Q89:R90 Q99:R100 Q109:R110 Q119:R120 Q129:R130 Q139:R140 Q149:R150 Q159:R160">
    <cfRule type="cellIs" dxfId="4691" priority="1888" operator="equal">
      <formula>0</formula>
    </cfRule>
    <cfRule type="containsErrors" dxfId="4690" priority="1889">
      <formula>ISERROR(D9)</formula>
    </cfRule>
  </conditionalFormatting>
  <conditionalFormatting sqref="E162:G162">
    <cfRule type="containsErrors" dxfId="4689" priority="1892">
      <formula>ISERROR(E162)</formula>
    </cfRule>
  </conditionalFormatting>
  <conditionalFormatting sqref="C2:C6">
    <cfRule type="containsErrors" dxfId="4688" priority="1887">
      <formula>ISERROR(C2)</formula>
    </cfRule>
  </conditionalFormatting>
  <conditionalFormatting sqref="C11">
    <cfRule type="containsErrors" dxfId="4687" priority="1882">
      <formula>ISERROR(C11)</formula>
    </cfRule>
  </conditionalFormatting>
  <conditionalFormatting sqref="C21">
    <cfRule type="containsErrors" dxfId="4686" priority="1881">
      <formula>ISERROR(C21)</formula>
    </cfRule>
  </conditionalFormatting>
  <conditionalFormatting sqref="C31">
    <cfRule type="containsErrors" dxfId="4685" priority="1880">
      <formula>ISERROR(C31)</formula>
    </cfRule>
  </conditionalFormatting>
  <conditionalFormatting sqref="C41">
    <cfRule type="containsErrors" dxfId="4684" priority="1879">
      <formula>ISERROR(C41)</formula>
    </cfRule>
  </conditionalFormatting>
  <conditionalFormatting sqref="C51">
    <cfRule type="containsErrors" dxfId="4683" priority="1878">
      <formula>ISERROR(C51)</formula>
    </cfRule>
  </conditionalFormatting>
  <conditionalFormatting sqref="C61">
    <cfRule type="containsErrors" dxfId="4682" priority="1877">
      <formula>ISERROR(C61)</formula>
    </cfRule>
  </conditionalFormatting>
  <conditionalFormatting sqref="C71">
    <cfRule type="containsErrors" dxfId="4681" priority="1876">
      <formula>ISERROR(C71)</formula>
    </cfRule>
  </conditionalFormatting>
  <conditionalFormatting sqref="C81">
    <cfRule type="containsErrors" dxfId="4680" priority="1875">
      <formula>ISERROR(C81)</formula>
    </cfRule>
  </conditionalFormatting>
  <conditionalFormatting sqref="C91">
    <cfRule type="containsErrors" dxfId="4679" priority="1874">
      <formula>ISERROR(C91)</formula>
    </cfRule>
  </conditionalFormatting>
  <conditionalFormatting sqref="C101">
    <cfRule type="containsErrors" dxfId="4678" priority="1873">
      <formula>ISERROR(C101)</formula>
    </cfRule>
  </conditionalFormatting>
  <conditionalFormatting sqref="C111">
    <cfRule type="containsErrors" dxfId="4677" priority="1872">
      <formula>ISERROR(C111)</formula>
    </cfRule>
  </conditionalFormatting>
  <conditionalFormatting sqref="C121">
    <cfRule type="containsErrors" dxfId="4676" priority="1871">
      <formula>ISERROR(C121)</formula>
    </cfRule>
  </conditionalFormatting>
  <conditionalFormatting sqref="C131">
    <cfRule type="containsErrors" dxfId="4675" priority="1870">
      <formula>ISERROR(C131)</formula>
    </cfRule>
  </conditionalFormatting>
  <conditionalFormatting sqref="C141">
    <cfRule type="containsErrors" dxfId="4674" priority="1869">
      <formula>ISERROR(C141)</formula>
    </cfRule>
  </conditionalFormatting>
  <conditionalFormatting sqref="C151">
    <cfRule type="containsErrors" dxfId="4673" priority="1868">
      <formula>ISERROR(C151)</formula>
    </cfRule>
  </conditionalFormatting>
  <conditionalFormatting sqref="R22:R26">
    <cfRule type="containsErrors" dxfId="4670" priority="1857">
      <formula>ISERROR(R22)</formula>
    </cfRule>
  </conditionalFormatting>
  <conditionalFormatting sqref="B12:B16">
    <cfRule type="containsErrors" dxfId="4668" priority="1859">
      <formula>ISERROR(B12)</formula>
    </cfRule>
  </conditionalFormatting>
  <conditionalFormatting sqref="B42:B46">
    <cfRule type="containsErrors" dxfId="4667" priority="1744">
      <formula>ISERROR(B42)</formula>
    </cfRule>
  </conditionalFormatting>
  <conditionalFormatting sqref="R12:R16">
    <cfRule type="containsErrors" dxfId="4665" priority="1866">
      <formula>ISERROR(R12)</formula>
    </cfRule>
  </conditionalFormatting>
  <conditionalFormatting sqref="R32:R36">
    <cfRule type="containsErrors" dxfId="4663" priority="1849">
      <formula>ISERROR(R32)</formula>
    </cfRule>
  </conditionalFormatting>
  <conditionalFormatting sqref="R42:R46">
    <cfRule type="containsErrors" dxfId="4660" priority="1841">
      <formula>ISERROR(R42)</formula>
    </cfRule>
  </conditionalFormatting>
  <conditionalFormatting sqref="R52:R56">
    <cfRule type="containsErrors" dxfId="4657" priority="1833">
      <formula>ISERROR(R52)</formula>
    </cfRule>
  </conditionalFormatting>
  <conditionalFormatting sqref="R62:R66">
    <cfRule type="containsErrors" dxfId="4654" priority="1825">
      <formula>ISERROR(R62)</formula>
    </cfRule>
  </conditionalFormatting>
  <conditionalFormatting sqref="R72:R76">
    <cfRule type="containsErrors" dxfId="4651" priority="1817">
      <formula>ISERROR(R72)</formula>
    </cfRule>
  </conditionalFormatting>
  <conditionalFormatting sqref="R82:R86">
    <cfRule type="containsErrors" dxfId="4648" priority="1809">
      <formula>ISERROR(R82)</formula>
    </cfRule>
  </conditionalFormatting>
  <conditionalFormatting sqref="R92:R96">
    <cfRule type="containsErrors" dxfId="4645" priority="1801">
      <formula>ISERROR(R92)</formula>
    </cfRule>
  </conditionalFormatting>
  <conditionalFormatting sqref="R102:R106">
    <cfRule type="containsErrors" dxfId="4642" priority="1793">
      <formula>ISERROR(R102)</formula>
    </cfRule>
  </conditionalFormatting>
  <conditionalFormatting sqref="R112:R116">
    <cfRule type="containsErrors" dxfId="4639" priority="1785">
      <formula>ISERROR(R112)</formula>
    </cfRule>
  </conditionalFormatting>
  <conditionalFormatting sqref="B22:B26">
    <cfRule type="containsErrors" dxfId="4637" priority="1746">
      <formula>ISERROR(B22)</formula>
    </cfRule>
  </conditionalFormatting>
  <conditionalFormatting sqref="R122:R126">
    <cfRule type="containsErrors" dxfId="4635" priority="1777">
      <formula>ISERROR(R122)</formula>
    </cfRule>
  </conditionalFormatting>
  <conditionalFormatting sqref="R132:R136">
    <cfRule type="containsErrors" dxfId="4632" priority="1769">
      <formula>ISERROR(R132)</formula>
    </cfRule>
  </conditionalFormatting>
  <conditionalFormatting sqref="R142:R146">
    <cfRule type="containsErrors" dxfId="4629" priority="1761">
      <formula>ISERROR(R142)</formula>
    </cfRule>
  </conditionalFormatting>
  <conditionalFormatting sqref="R152:R156">
    <cfRule type="containsErrors" dxfId="4626" priority="1753">
      <formula>ISERROR(R152)</formula>
    </cfRule>
  </conditionalFormatting>
  <conditionalFormatting sqref="B32:B36">
    <cfRule type="containsErrors" dxfId="4624" priority="1745">
      <formula>ISERROR(B32)</formula>
    </cfRule>
  </conditionalFormatting>
  <conditionalFormatting sqref="B52:B56">
    <cfRule type="containsErrors" dxfId="4623" priority="1743">
      <formula>ISERROR(B52)</formula>
    </cfRule>
  </conditionalFormatting>
  <conditionalFormatting sqref="B62:B66">
    <cfRule type="containsErrors" dxfId="4622" priority="1742">
      <formula>ISERROR(B62)</formula>
    </cfRule>
  </conditionalFormatting>
  <conditionalFormatting sqref="B72:B76">
    <cfRule type="containsErrors" dxfId="4621" priority="1741">
      <formula>ISERROR(B72)</formula>
    </cfRule>
  </conditionalFormatting>
  <conditionalFormatting sqref="B82:B86">
    <cfRule type="containsErrors" dxfId="4620" priority="1740">
      <formula>ISERROR(B82)</formula>
    </cfRule>
  </conditionalFormatting>
  <conditionalFormatting sqref="B92:B96">
    <cfRule type="containsErrors" dxfId="4619" priority="1739">
      <formula>ISERROR(B92)</formula>
    </cfRule>
  </conditionalFormatting>
  <conditionalFormatting sqref="B102:B106">
    <cfRule type="containsErrors" dxfId="4618" priority="1738">
      <formula>ISERROR(B102)</formula>
    </cfRule>
  </conditionalFormatting>
  <conditionalFormatting sqref="B112:B116">
    <cfRule type="containsErrors" dxfId="4617" priority="1737">
      <formula>ISERROR(B112)</formula>
    </cfRule>
  </conditionalFormatting>
  <conditionalFormatting sqref="B122:B126">
    <cfRule type="containsErrors" dxfId="4616" priority="1736">
      <formula>ISERROR(B122)</formula>
    </cfRule>
  </conditionalFormatting>
  <conditionalFormatting sqref="B132:B136">
    <cfRule type="containsErrors" dxfId="4615" priority="1735">
      <formula>ISERROR(B132)</formula>
    </cfRule>
  </conditionalFormatting>
  <conditionalFormatting sqref="B142:B146">
    <cfRule type="containsErrors" dxfId="4614" priority="1734">
      <formula>ISERROR(B142)</formula>
    </cfRule>
  </conditionalFormatting>
  <conditionalFormatting sqref="B152:B156">
    <cfRule type="containsErrors" dxfId="4613" priority="1733">
      <formula>ISERROR(B152)</formula>
    </cfRule>
  </conditionalFormatting>
  <conditionalFormatting sqref="O2:O6">
    <cfRule type="cellIs" dxfId="4537" priority="1590" operator="equal">
      <formula>FALSE</formula>
    </cfRule>
    <cfRule type="containsErrors" dxfId="4536" priority="1597">
      <formula>ISERROR(O2)</formula>
    </cfRule>
  </conditionalFormatting>
  <conditionalFormatting sqref="O2:O6">
    <cfRule type="containsErrors" dxfId="4535" priority="1596">
      <formula>ISERROR(O2)</formula>
    </cfRule>
  </conditionalFormatting>
  <conditionalFormatting sqref="O2:O6">
    <cfRule type="cellIs" dxfId="4534" priority="1595" operator="equal">
      <formula>0</formula>
    </cfRule>
  </conditionalFormatting>
  <conditionalFormatting sqref="O7:O8">
    <cfRule type="cellIs" dxfId="4533" priority="1589" operator="equal">
      <formula>FALSE</formula>
    </cfRule>
    <cfRule type="cellIs" dxfId="4532" priority="1593" operator="equal">
      <formula>0</formula>
    </cfRule>
    <cfRule type="containsErrors" dxfId="4531" priority="1594">
      <formula>ISERROR(O7)</formula>
    </cfRule>
  </conditionalFormatting>
  <conditionalFormatting sqref="O9:O10">
    <cfRule type="cellIs" dxfId="4530" priority="1588" operator="equal">
      <formula>FALSE</formula>
    </cfRule>
    <cfRule type="cellIs" dxfId="4529" priority="1591" operator="equal">
      <formula>0</formula>
    </cfRule>
    <cfRule type="containsErrors" dxfId="4528" priority="1592">
      <formula>ISERROR(O9)</formula>
    </cfRule>
  </conditionalFormatting>
  <conditionalFormatting sqref="A7:A8">
    <cfRule type="cellIs" dxfId="4377" priority="1436" operator="equal">
      <formula>0</formula>
    </cfRule>
    <cfRule type="containsErrors" dxfId="4376" priority="1437">
      <formula>ISERROR(A7)</formula>
    </cfRule>
  </conditionalFormatting>
  <conditionalFormatting sqref="C7:C8">
    <cfRule type="cellIs" dxfId="4375" priority="1434" operator="equal">
      <formula>0</formula>
    </cfRule>
    <cfRule type="containsErrors" dxfId="4374" priority="1435">
      <formula>ISERROR(C7)</formula>
    </cfRule>
  </conditionalFormatting>
  <conditionalFormatting sqref="A9:A10">
    <cfRule type="cellIs" dxfId="4373" priority="1432" operator="equal">
      <formula>0</formula>
    </cfRule>
    <cfRule type="containsErrors" dxfId="4372" priority="1433">
      <formula>ISERROR(A9)</formula>
    </cfRule>
  </conditionalFormatting>
  <conditionalFormatting sqref="C9:C10">
    <cfRule type="cellIs" dxfId="4371" priority="1430" operator="equal">
      <formula>0</formula>
    </cfRule>
    <cfRule type="containsErrors" dxfId="4370" priority="1431">
      <formula>ISERROR(C9)</formula>
    </cfRule>
  </conditionalFormatting>
  <conditionalFormatting sqref="P1">
    <cfRule type="containsErrors" dxfId="4249" priority="1309">
      <formula>ISERROR(P1)</formula>
    </cfRule>
  </conditionalFormatting>
  <conditionalFormatting sqref="P1">
    <cfRule type="cellIs" dxfId="4248" priority="1308" operator="equal">
      <formula>0</formula>
    </cfRule>
  </conditionalFormatting>
  <conditionalFormatting sqref="P2:P6">
    <cfRule type="cellIs" dxfId="4247" priority="1306" operator="equal">
      <formula>0</formula>
    </cfRule>
    <cfRule type="containsErrors" dxfId="4246" priority="1307">
      <formula>ISERROR(P2)</formula>
    </cfRule>
  </conditionalFormatting>
  <conditionalFormatting sqref="P7:P8">
    <cfRule type="cellIs" dxfId="4245" priority="1304" operator="equal">
      <formula>0</formula>
    </cfRule>
    <cfRule type="containsErrors" dxfId="4244" priority="1305">
      <formula>ISERROR(P7)</formula>
    </cfRule>
  </conditionalFormatting>
  <conditionalFormatting sqref="P9:P10">
    <cfRule type="cellIs" dxfId="4243" priority="1302" operator="equal">
      <formula>0</formula>
    </cfRule>
    <cfRule type="containsErrors" dxfId="4242" priority="1303">
      <formula>ISERROR(P9)</formula>
    </cfRule>
  </conditionalFormatting>
  <conditionalFormatting sqref="P2:P6">
    <cfRule type="cellIs" dxfId="4211" priority="1301" operator="equal">
      <formula>FALSE</formula>
    </cfRule>
  </conditionalFormatting>
  <conditionalFormatting sqref="P7:P8">
    <cfRule type="cellIs" dxfId="4210" priority="1300" operator="equal">
      <formula>FALSE</formula>
    </cfRule>
  </conditionalFormatting>
  <conditionalFormatting sqref="P9:P10">
    <cfRule type="cellIs" dxfId="4209" priority="1299" operator="equal">
      <formula>FALSE</formula>
    </cfRule>
  </conditionalFormatting>
  <conditionalFormatting sqref="A17:A18">
    <cfRule type="cellIs" dxfId="1313" priority="1161" operator="equal">
      <formula>0</formula>
    </cfRule>
    <cfRule type="containsErrors" dxfId="1312" priority="1162">
      <formula>ISERROR(A17)</formula>
    </cfRule>
  </conditionalFormatting>
  <conditionalFormatting sqref="A19:A20">
    <cfRule type="cellIs" dxfId="1311" priority="1159" operator="equal">
      <formula>0</formula>
    </cfRule>
    <cfRule type="containsErrors" dxfId="1310" priority="1160">
      <formula>ISERROR(A19)</formula>
    </cfRule>
  </conditionalFormatting>
  <conditionalFormatting sqref="A27:A28">
    <cfRule type="cellIs" dxfId="1308" priority="1156" operator="equal">
      <formula>0</formula>
    </cfRule>
    <cfRule type="containsErrors" dxfId="1307" priority="1157">
      <formula>ISERROR(A27)</formula>
    </cfRule>
  </conditionalFormatting>
  <conditionalFormatting sqref="A29:A30">
    <cfRule type="cellIs" dxfId="1306" priority="1154" operator="equal">
      <formula>0</formula>
    </cfRule>
    <cfRule type="containsErrors" dxfId="1305" priority="1155">
      <formula>ISERROR(A29)</formula>
    </cfRule>
  </conditionalFormatting>
  <conditionalFormatting sqref="A37:A38">
    <cfRule type="cellIs" dxfId="1303" priority="1151" operator="equal">
      <formula>0</formula>
    </cfRule>
    <cfRule type="containsErrors" dxfId="1302" priority="1152">
      <formula>ISERROR(A37)</formula>
    </cfRule>
  </conditionalFormatting>
  <conditionalFormatting sqref="A39:A40">
    <cfRule type="cellIs" dxfId="1301" priority="1149" operator="equal">
      <formula>0</formula>
    </cfRule>
    <cfRule type="containsErrors" dxfId="1300" priority="1150">
      <formula>ISERROR(A39)</formula>
    </cfRule>
  </conditionalFormatting>
  <conditionalFormatting sqref="A47:A48">
    <cfRule type="cellIs" dxfId="1298" priority="1146" operator="equal">
      <formula>0</formula>
    </cfRule>
    <cfRule type="containsErrors" dxfId="1297" priority="1147">
      <formula>ISERROR(A47)</formula>
    </cfRule>
  </conditionalFormatting>
  <conditionalFormatting sqref="A49:A50">
    <cfRule type="cellIs" dxfId="1296" priority="1144" operator="equal">
      <formula>0</formula>
    </cfRule>
    <cfRule type="containsErrors" dxfId="1295" priority="1145">
      <formula>ISERROR(A49)</formula>
    </cfRule>
  </conditionalFormatting>
  <conditionalFormatting sqref="A57:A58">
    <cfRule type="cellIs" dxfId="1288" priority="1141" operator="equal">
      <formula>0</formula>
    </cfRule>
    <cfRule type="containsErrors" dxfId="1287" priority="1142">
      <formula>ISERROR(A57)</formula>
    </cfRule>
  </conditionalFormatting>
  <conditionalFormatting sqref="A59:A60">
    <cfRule type="cellIs" dxfId="1286" priority="1139" operator="equal">
      <formula>0</formula>
    </cfRule>
    <cfRule type="containsErrors" dxfId="1285" priority="1140">
      <formula>ISERROR(A59)</formula>
    </cfRule>
  </conditionalFormatting>
  <conditionalFormatting sqref="A67:A68">
    <cfRule type="cellIs" dxfId="1283" priority="1136" operator="equal">
      <formula>0</formula>
    </cfRule>
    <cfRule type="containsErrors" dxfId="1282" priority="1137">
      <formula>ISERROR(A67)</formula>
    </cfRule>
  </conditionalFormatting>
  <conditionalFormatting sqref="A69:A70">
    <cfRule type="cellIs" dxfId="1281" priority="1134" operator="equal">
      <formula>0</formula>
    </cfRule>
    <cfRule type="containsErrors" dxfId="1280" priority="1135">
      <formula>ISERROR(A69)</formula>
    </cfRule>
  </conditionalFormatting>
  <conditionalFormatting sqref="A77:A78">
    <cfRule type="cellIs" dxfId="1278" priority="1131" operator="equal">
      <formula>0</formula>
    </cfRule>
    <cfRule type="containsErrors" dxfId="1277" priority="1132">
      <formula>ISERROR(A77)</formula>
    </cfRule>
  </conditionalFormatting>
  <conditionalFormatting sqref="A79:A80">
    <cfRule type="cellIs" dxfId="1276" priority="1129" operator="equal">
      <formula>0</formula>
    </cfRule>
    <cfRule type="containsErrors" dxfId="1275" priority="1130">
      <formula>ISERROR(A79)</formula>
    </cfRule>
  </conditionalFormatting>
  <conditionalFormatting sqref="A87:A88">
    <cfRule type="cellIs" dxfId="1273" priority="1126" operator="equal">
      <formula>0</formula>
    </cfRule>
    <cfRule type="containsErrors" dxfId="1272" priority="1127">
      <formula>ISERROR(A87)</formula>
    </cfRule>
  </conditionalFormatting>
  <conditionalFormatting sqref="A89:A90">
    <cfRule type="cellIs" dxfId="1271" priority="1124" operator="equal">
      <formula>0</formula>
    </cfRule>
    <cfRule type="containsErrors" dxfId="1270" priority="1125">
      <formula>ISERROR(A89)</formula>
    </cfRule>
  </conditionalFormatting>
  <conditionalFormatting sqref="A97:A98">
    <cfRule type="cellIs" dxfId="1268" priority="1121" operator="equal">
      <formula>0</formula>
    </cfRule>
    <cfRule type="containsErrors" dxfId="1267" priority="1122">
      <formula>ISERROR(A97)</formula>
    </cfRule>
  </conditionalFormatting>
  <conditionalFormatting sqref="A99:A100">
    <cfRule type="cellIs" dxfId="1266" priority="1119" operator="equal">
      <formula>0</formula>
    </cfRule>
    <cfRule type="containsErrors" dxfId="1265" priority="1120">
      <formula>ISERROR(A99)</formula>
    </cfRule>
  </conditionalFormatting>
  <conditionalFormatting sqref="A107:A108">
    <cfRule type="cellIs" dxfId="1263" priority="1116" operator="equal">
      <formula>0</formula>
    </cfRule>
    <cfRule type="containsErrors" dxfId="1262" priority="1117">
      <formula>ISERROR(A107)</formula>
    </cfRule>
  </conditionalFormatting>
  <conditionalFormatting sqref="A109:A110">
    <cfRule type="cellIs" dxfId="1261" priority="1114" operator="equal">
      <formula>0</formula>
    </cfRule>
    <cfRule type="containsErrors" dxfId="1260" priority="1115">
      <formula>ISERROR(A109)</formula>
    </cfRule>
  </conditionalFormatting>
  <conditionalFormatting sqref="A117:A118">
    <cfRule type="cellIs" dxfId="1258" priority="1111" operator="equal">
      <formula>0</formula>
    </cfRule>
    <cfRule type="containsErrors" dxfId="1257" priority="1112">
      <formula>ISERROR(A117)</formula>
    </cfRule>
  </conditionalFormatting>
  <conditionalFormatting sqref="A119:A120">
    <cfRule type="cellIs" dxfId="1256" priority="1109" operator="equal">
      <formula>0</formula>
    </cfRule>
    <cfRule type="containsErrors" dxfId="1255" priority="1110">
      <formula>ISERROR(A119)</formula>
    </cfRule>
  </conditionalFormatting>
  <conditionalFormatting sqref="A127:A128">
    <cfRule type="cellIs" dxfId="1253" priority="1106" operator="equal">
      <formula>0</formula>
    </cfRule>
    <cfRule type="containsErrors" dxfId="1252" priority="1107">
      <formula>ISERROR(A127)</formula>
    </cfRule>
  </conditionalFormatting>
  <conditionalFormatting sqref="A129:A130">
    <cfRule type="cellIs" dxfId="1251" priority="1104" operator="equal">
      <formula>0</formula>
    </cfRule>
    <cfRule type="containsErrors" dxfId="1250" priority="1105">
      <formula>ISERROR(A129)</formula>
    </cfRule>
  </conditionalFormatting>
  <conditionalFormatting sqref="A137:A138">
    <cfRule type="cellIs" dxfId="1248" priority="1101" operator="equal">
      <formula>0</formula>
    </cfRule>
    <cfRule type="containsErrors" dxfId="1247" priority="1102">
      <formula>ISERROR(A137)</formula>
    </cfRule>
  </conditionalFormatting>
  <conditionalFormatting sqref="A139:A140">
    <cfRule type="cellIs" dxfId="1246" priority="1099" operator="equal">
      <formula>0</formula>
    </cfRule>
    <cfRule type="containsErrors" dxfId="1245" priority="1100">
      <formula>ISERROR(A139)</formula>
    </cfRule>
  </conditionalFormatting>
  <conditionalFormatting sqref="A147:A148">
    <cfRule type="cellIs" dxfId="1243" priority="1096" operator="equal">
      <formula>0</formula>
    </cfRule>
    <cfRule type="containsErrors" dxfId="1242" priority="1097">
      <formula>ISERROR(A147)</formula>
    </cfRule>
  </conditionalFormatting>
  <conditionalFormatting sqref="A149:A150">
    <cfRule type="cellIs" dxfId="1241" priority="1094" operator="equal">
      <formula>0</formula>
    </cfRule>
    <cfRule type="containsErrors" dxfId="1240" priority="1095">
      <formula>ISERROR(A149)</formula>
    </cfRule>
  </conditionalFormatting>
  <conditionalFormatting sqref="A157:A158">
    <cfRule type="cellIs" dxfId="1238" priority="1091" operator="equal">
      <formula>0</formula>
    </cfRule>
    <cfRule type="containsErrors" dxfId="1237" priority="1092">
      <formula>ISERROR(A157)</formula>
    </cfRule>
  </conditionalFormatting>
  <conditionalFormatting sqref="A159:A160">
    <cfRule type="cellIs" dxfId="1236" priority="1089" operator="equal">
      <formula>0</formula>
    </cfRule>
    <cfRule type="containsErrors" dxfId="1235" priority="1090">
      <formula>ISERROR(A159)</formula>
    </cfRule>
  </conditionalFormatting>
  <conditionalFormatting sqref="A12:A16">
    <cfRule type="containsErrors" dxfId="799" priority="653">
      <formula>ISERROR(A12)</formula>
    </cfRule>
  </conditionalFormatting>
  <conditionalFormatting sqref="A22:A26">
    <cfRule type="containsErrors" dxfId="798" priority="652">
      <formula>ISERROR(A22)</formula>
    </cfRule>
  </conditionalFormatting>
  <conditionalFormatting sqref="A32:A36">
    <cfRule type="containsErrors" dxfId="797" priority="651">
      <formula>ISERROR(A32)</formula>
    </cfRule>
  </conditionalFormatting>
  <conditionalFormatting sqref="A42:A46">
    <cfRule type="containsErrors" dxfId="796" priority="650">
      <formula>ISERROR(A42)</formula>
    </cfRule>
  </conditionalFormatting>
  <conditionalFormatting sqref="A52:A56">
    <cfRule type="containsErrors" dxfId="795" priority="649">
      <formula>ISERROR(A52)</formula>
    </cfRule>
  </conditionalFormatting>
  <conditionalFormatting sqref="A62:A66">
    <cfRule type="containsErrors" dxfId="794" priority="648">
      <formula>ISERROR(A62)</formula>
    </cfRule>
  </conditionalFormatting>
  <conditionalFormatting sqref="A72:A76">
    <cfRule type="containsErrors" dxfId="793" priority="647">
      <formula>ISERROR(A72)</formula>
    </cfRule>
  </conditionalFormatting>
  <conditionalFormatting sqref="A82:A86">
    <cfRule type="containsErrors" dxfId="792" priority="646">
      <formula>ISERROR(A82)</formula>
    </cfRule>
  </conditionalFormatting>
  <conditionalFormatting sqref="A92:A96">
    <cfRule type="containsErrors" dxfId="791" priority="645">
      <formula>ISERROR(A92)</formula>
    </cfRule>
  </conditionalFormatting>
  <conditionalFormatting sqref="A102:A106">
    <cfRule type="containsErrors" dxfId="789" priority="644">
      <formula>ISERROR(A102)</formula>
    </cfRule>
  </conditionalFormatting>
  <conditionalFormatting sqref="A112:A116">
    <cfRule type="containsErrors" dxfId="788" priority="643">
      <formula>ISERROR(A112)</formula>
    </cfRule>
  </conditionalFormatting>
  <conditionalFormatting sqref="A122:A126">
    <cfRule type="containsErrors" dxfId="787" priority="642">
      <formula>ISERROR(A122)</formula>
    </cfRule>
  </conditionalFormatting>
  <conditionalFormatting sqref="A132:A136">
    <cfRule type="containsErrors" dxfId="786" priority="641">
      <formula>ISERROR(A132)</formula>
    </cfRule>
  </conditionalFormatting>
  <conditionalFormatting sqref="A142:A146">
    <cfRule type="containsErrors" dxfId="784" priority="640">
      <formula>ISERROR(A142)</formula>
    </cfRule>
  </conditionalFormatting>
  <conditionalFormatting sqref="A152:A156">
    <cfRule type="containsErrors" dxfId="783" priority="639">
      <formula>ISERROR(A152)</formula>
    </cfRule>
  </conditionalFormatting>
  <conditionalFormatting sqref="D12:D16">
    <cfRule type="containsErrors" dxfId="579" priority="435">
      <formula>ISERROR(D12)</formula>
    </cfRule>
  </conditionalFormatting>
  <conditionalFormatting sqref="D17:D18">
    <cfRule type="cellIs" dxfId="578" priority="433" operator="equal">
      <formula>0</formula>
    </cfRule>
    <cfRule type="containsErrors" dxfId="577" priority="434">
      <formula>ISERROR(D17)</formula>
    </cfRule>
  </conditionalFormatting>
  <conditionalFormatting sqref="D19:D20">
    <cfRule type="cellIs" dxfId="576" priority="431" operator="equal">
      <formula>0</formula>
    </cfRule>
    <cfRule type="containsErrors" dxfId="575" priority="432">
      <formula>ISERROR(D19)</formula>
    </cfRule>
  </conditionalFormatting>
  <conditionalFormatting sqref="C12:C16">
    <cfRule type="containsErrors" dxfId="574" priority="430">
      <formula>ISERROR(C12)</formula>
    </cfRule>
  </conditionalFormatting>
  <conditionalFormatting sqref="O12:O16">
    <cfRule type="cellIs" dxfId="573" priority="422" operator="equal">
      <formula>FALSE</formula>
    </cfRule>
    <cfRule type="containsErrors" dxfId="572" priority="429">
      <formula>ISERROR(O12)</formula>
    </cfRule>
  </conditionalFormatting>
  <conditionalFormatting sqref="O12:O16">
    <cfRule type="containsErrors" dxfId="571" priority="428">
      <formula>ISERROR(O12)</formula>
    </cfRule>
  </conditionalFormatting>
  <conditionalFormatting sqref="O12:O16">
    <cfRule type="cellIs" dxfId="570" priority="427" operator="equal">
      <formula>0</formula>
    </cfRule>
  </conditionalFormatting>
  <conditionalFormatting sqref="O17:O18">
    <cfRule type="cellIs" dxfId="569" priority="421" operator="equal">
      <formula>FALSE</formula>
    </cfRule>
    <cfRule type="cellIs" dxfId="568" priority="425" operator="equal">
      <formula>0</formula>
    </cfRule>
    <cfRule type="containsErrors" dxfId="567" priority="426">
      <formula>ISERROR(O17)</formula>
    </cfRule>
  </conditionalFormatting>
  <conditionalFormatting sqref="O19:O20">
    <cfRule type="cellIs" dxfId="566" priority="420" operator="equal">
      <formula>FALSE</formula>
    </cfRule>
    <cfRule type="cellIs" dxfId="565" priority="423" operator="equal">
      <formula>0</formula>
    </cfRule>
    <cfRule type="containsErrors" dxfId="564" priority="424">
      <formula>ISERROR(O19)</formula>
    </cfRule>
  </conditionalFormatting>
  <conditionalFormatting sqref="C17:C18">
    <cfRule type="cellIs" dxfId="563" priority="418" operator="equal">
      <formula>0</formula>
    </cfRule>
    <cfRule type="containsErrors" dxfId="562" priority="419">
      <formula>ISERROR(C17)</formula>
    </cfRule>
  </conditionalFormatting>
  <conditionalFormatting sqref="C19:C20">
    <cfRule type="cellIs" dxfId="561" priority="416" operator="equal">
      <formula>0</formula>
    </cfRule>
    <cfRule type="containsErrors" dxfId="560" priority="417">
      <formula>ISERROR(C19)</formula>
    </cfRule>
  </conditionalFormatting>
  <conditionalFormatting sqref="P12:P16">
    <cfRule type="cellIs" dxfId="559" priority="414" operator="equal">
      <formula>0</formula>
    </cfRule>
    <cfRule type="containsErrors" dxfId="558" priority="415">
      <formula>ISERROR(P12)</formula>
    </cfRule>
  </conditionalFormatting>
  <conditionalFormatting sqref="P17:P18">
    <cfRule type="cellIs" dxfId="557" priority="412" operator="equal">
      <formula>0</formula>
    </cfRule>
    <cfRule type="containsErrors" dxfId="556" priority="413">
      <formula>ISERROR(P17)</formula>
    </cfRule>
  </conditionalFormatting>
  <conditionalFormatting sqref="P19:P20">
    <cfRule type="cellIs" dxfId="555" priority="410" operator="equal">
      <formula>0</formula>
    </cfRule>
    <cfRule type="containsErrors" dxfId="554" priority="411">
      <formula>ISERROR(P19)</formula>
    </cfRule>
  </conditionalFormatting>
  <conditionalFormatting sqref="P12:P16">
    <cfRule type="cellIs" dxfId="553" priority="409" operator="equal">
      <formula>FALSE</formula>
    </cfRule>
  </conditionalFormatting>
  <conditionalFormatting sqref="P17:P18">
    <cfRule type="cellIs" dxfId="552" priority="408" operator="equal">
      <formula>FALSE</formula>
    </cfRule>
  </conditionalFormatting>
  <conditionalFormatting sqref="P19:P20">
    <cfRule type="cellIs" dxfId="551" priority="407" operator="equal">
      <formula>FALSE</formula>
    </cfRule>
  </conditionalFormatting>
  <conditionalFormatting sqref="D22:D26">
    <cfRule type="containsErrors" dxfId="550" priority="406">
      <formula>ISERROR(D22)</formula>
    </cfRule>
  </conditionalFormatting>
  <conditionalFormatting sqref="D27:D28">
    <cfRule type="cellIs" dxfId="549" priority="404" operator="equal">
      <formula>0</formula>
    </cfRule>
    <cfRule type="containsErrors" dxfId="548" priority="405">
      <formula>ISERROR(D27)</formula>
    </cfRule>
  </conditionalFormatting>
  <conditionalFormatting sqref="D29:D30">
    <cfRule type="cellIs" dxfId="547" priority="402" operator="equal">
      <formula>0</formula>
    </cfRule>
    <cfRule type="containsErrors" dxfId="546" priority="403">
      <formula>ISERROR(D29)</formula>
    </cfRule>
  </conditionalFormatting>
  <conditionalFormatting sqref="C22:C26">
    <cfRule type="containsErrors" dxfId="545" priority="401">
      <formula>ISERROR(C22)</formula>
    </cfRule>
  </conditionalFormatting>
  <conditionalFormatting sqref="O22:O26">
    <cfRule type="cellIs" dxfId="544" priority="393" operator="equal">
      <formula>FALSE</formula>
    </cfRule>
    <cfRule type="containsErrors" dxfId="543" priority="400">
      <formula>ISERROR(O22)</formula>
    </cfRule>
  </conditionalFormatting>
  <conditionalFormatting sqref="O22:O26">
    <cfRule type="containsErrors" dxfId="542" priority="399">
      <formula>ISERROR(O22)</formula>
    </cfRule>
  </conditionalFormatting>
  <conditionalFormatting sqref="O22:O26">
    <cfRule type="cellIs" dxfId="541" priority="398" operator="equal">
      <formula>0</formula>
    </cfRule>
  </conditionalFormatting>
  <conditionalFormatting sqref="O27:O28">
    <cfRule type="cellIs" dxfId="540" priority="392" operator="equal">
      <formula>FALSE</formula>
    </cfRule>
    <cfRule type="cellIs" dxfId="539" priority="396" operator="equal">
      <formula>0</formula>
    </cfRule>
    <cfRule type="containsErrors" dxfId="538" priority="397">
      <formula>ISERROR(O27)</formula>
    </cfRule>
  </conditionalFormatting>
  <conditionalFormatting sqref="O29:O30">
    <cfRule type="cellIs" dxfId="537" priority="391" operator="equal">
      <formula>FALSE</formula>
    </cfRule>
    <cfRule type="cellIs" dxfId="536" priority="394" operator="equal">
      <formula>0</formula>
    </cfRule>
    <cfRule type="containsErrors" dxfId="535" priority="395">
      <formula>ISERROR(O29)</formula>
    </cfRule>
  </conditionalFormatting>
  <conditionalFormatting sqref="C27:C28">
    <cfRule type="cellIs" dxfId="534" priority="389" operator="equal">
      <formula>0</formula>
    </cfRule>
    <cfRule type="containsErrors" dxfId="533" priority="390">
      <formula>ISERROR(C27)</formula>
    </cfRule>
  </conditionalFormatting>
  <conditionalFormatting sqref="C29:C30">
    <cfRule type="cellIs" dxfId="532" priority="387" operator="equal">
      <formula>0</formula>
    </cfRule>
    <cfRule type="containsErrors" dxfId="531" priority="388">
      <formula>ISERROR(C29)</formula>
    </cfRule>
  </conditionalFormatting>
  <conditionalFormatting sqref="P22:P26">
    <cfRule type="cellIs" dxfId="530" priority="385" operator="equal">
      <formula>0</formula>
    </cfRule>
    <cfRule type="containsErrors" dxfId="529" priority="386">
      <formula>ISERROR(P22)</formula>
    </cfRule>
  </conditionalFormatting>
  <conditionalFormatting sqref="P27:P28">
    <cfRule type="cellIs" dxfId="528" priority="383" operator="equal">
      <formula>0</formula>
    </cfRule>
    <cfRule type="containsErrors" dxfId="527" priority="384">
      <formula>ISERROR(P27)</formula>
    </cfRule>
  </conditionalFormatting>
  <conditionalFormatting sqref="P29:P30">
    <cfRule type="cellIs" dxfId="526" priority="381" operator="equal">
      <formula>0</formula>
    </cfRule>
    <cfRule type="containsErrors" dxfId="525" priority="382">
      <formula>ISERROR(P29)</formula>
    </cfRule>
  </conditionalFormatting>
  <conditionalFormatting sqref="P22:P26">
    <cfRule type="cellIs" dxfId="524" priority="380" operator="equal">
      <formula>FALSE</formula>
    </cfRule>
  </conditionalFormatting>
  <conditionalFormatting sqref="P27:P28">
    <cfRule type="cellIs" dxfId="523" priority="379" operator="equal">
      <formula>FALSE</formula>
    </cfRule>
  </conditionalFormatting>
  <conditionalFormatting sqref="P29:P30">
    <cfRule type="cellIs" dxfId="522" priority="378" operator="equal">
      <formula>FALSE</formula>
    </cfRule>
  </conditionalFormatting>
  <conditionalFormatting sqref="D32:D36">
    <cfRule type="containsErrors" dxfId="521" priority="377">
      <formula>ISERROR(D32)</formula>
    </cfRule>
  </conditionalFormatting>
  <conditionalFormatting sqref="D37:D38">
    <cfRule type="cellIs" dxfId="520" priority="375" operator="equal">
      <formula>0</formula>
    </cfRule>
    <cfRule type="containsErrors" dxfId="519" priority="376">
      <formula>ISERROR(D37)</formula>
    </cfRule>
  </conditionalFormatting>
  <conditionalFormatting sqref="D39:D40">
    <cfRule type="cellIs" dxfId="518" priority="373" operator="equal">
      <formula>0</formula>
    </cfRule>
    <cfRule type="containsErrors" dxfId="517" priority="374">
      <formula>ISERROR(D39)</formula>
    </cfRule>
  </conditionalFormatting>
  <conditionalFormatting sqref="C32:C36">
    <cfRule type="containsErrors" dxfId="516" priority="372">
      <formula>ISERROR(C32)</formula>
    </cfRule>
  </conditionalFormatting>
  <conditionalFormatting sqref="O32:O36">
    <cfRule type="cellIs" dxfId="515" priority="364" operator="equal">
      <formula>FALSE</formula>
    </cfRule>
    <cfRule type="containsErrors" dxfId="514" priority="371">
      <formula>ISERROR(O32)</formula>
    </cfRule>
  </conditionalFormatting>
  <conditionalFormatting sqref="O32:O36">
    <cfRule type="containsErrors" dxfId="513" priority="370">
      <formula>ISERROR(O32)</formula>
    </cfRule>
  </conditionalFormatting>
  <conditionalFormatting sqref="O32:O36">
    <cfRule type="cellIs" dxfId="512" priority="369" operator="equal">
      <formula>0</formula>
    </cfRule>
  </conditionalFormatting>
  <conditionalFormatting sqref="O37:O38">
    <cfRule type="cellIs" dxfId="511" priority="363" operator="equal">
      <formula>FALSE</formula>
    </cfRule>
    <cfRule type="cellIs" dxfId="510" priority="367" operator="equal">
      <formula>0</formula>
    </cfRule>
    <cfRule type="containsErrors" dxfId="509" priority="368">
      <formula>ISERROR(O37)</formula>
    </cfRule>
  </conditionalFormatting>
  <conditionalFormatting sqref="O39:O40">
    <cfRule type="cellIs" dxfId="508" priority="362" operator="equal">
      <formula>FALSE</formula>
    </cfRule>
    <cfRule type="cellIs" dxfId="507" priority="365" operator="equal">
      <formula>0</formula>
    </cfRule>
    <cfRule type="containsErrors" dxfId="506" priority="366">
      <formula>ISERROR(O39)</formula>
    </cfRule>
  </conditionalFormatting>
  <conditionalFormatting sqref="C37:C38">
    <cfRule type="cellIs" dxfId="505" priority="360" operator="equal">
      <formula>0</formula>
    </cfRule>
    <cfRule type="containsErrors" dxfId="504" priority="361">
      <formula>ISERROR(C37)</formula>
    </cfRule>
  </conditionalFormatting>
  <conditionalFormatting sqref="C39:C40">
    <cfRule type="cellIs" dxfId="503" priority="358" operator="equal">
      <formula>0</formula>
    </cfRule>
    <cfRule type="containsErrors" dxfId="502" priority="359">
      <formula>ISERROR(C39)</formula>
    </cfRule>
  </conditionalFormatting>
  <conditionalFormatting sqref="P32:P36">
    <cfRule type="cellIs" dxfId="501" priority="356" operator="equal">
      <formula>0</formula>
    </cfRule>
    <cfRule type="containsErrors" dxfId="500" priority="357">
      <formula>ISERROR(P32)</formula>
    </cfRule>
  </conditionalFormatting>
  <conditionalFormatting sqref="P37:P38">
    <cfRule type="cellIs" dxfId="499" priority="354" operator="equal">
      <formula>0</formula>
    </cfRule>
    <cfRule type="containsErrors" dxfId="498" priority="355">
      <formula>ISERROR(P37)</formula>
    </cfRule>
  </conditionalFormatting>
  <conditionalFormatting sqref="P39:P40">
    <cfRule type="cellIs" dxfId="497" priority="352" operator="equal">
      <formula>0</formula>
    </cfRule>
    <cfRule type="containsErrors" dxfId="496" priority="353">
      <formula>ISERROR(P39)</formula>
    </cfRule>
  </conditionalFormatting>
  <conditionalFormatting sqref="P32:P36">
    <cfRule type="cellIs" dxfId="495" priority="351" operator="equal">
      <formula>FALSE</formula>
    </cfRule>
  </conditionalFormatting>
  <conditionalFormatting sqref="P37:P38">
    <cfRule type="cellIs" dxfId="494" priority="350" operator="equal">
      <formula>FALSE</formula>
    </cfRule>
  </conditionalFormatting>
  <conditionalFormatting sqref="P39:P40">
    <cfRule type="cellIs" dxfId="493" priority="349" operator="equal">
      <formula>FALSE</formula>
    </cfRule>
  </conditionalFormatting>
  <conditionalFormatting sqref="D42:D46">
    <cfRule type="containsErrors" dxfId="492" priority="348">
      <formula>ISERROR(D42)</formula>
    </cfRule>
  </conditionalFormatting>
  <conditionalFormatting sqref="D47:D48">
    <cfRule type="cellIs" dxfId="491" priority="346" operator="equal">
      <formula>0</formula>
    </cfRule>
    <cfRule type="containsErrors" dxfId="490" priority="347">
      <formula>ISERROR(D47)</formula>
    </cfRule>
  </conditionalFormatting>
  <conditionalFormatting sqref="D49:D50">
    <cfRule type="cellIs" dxfId="489" priority="344" operator="equal">
      <formula>0</formula>
    </cfRule>
    <cfRule type="containsErrors" dxfId="488" priority="345">
      <formula>ISERROR(D49)</formula>
    </cfRule>
  </conditionalFormatting>
  <conditionalFormatting sqref="C42:C46">
    <cfRule type="containsErrors" dxfId="487" priority="343">
      <formula>ISERROR(C42)</formula>
    </cfRule>
  </conditionalFormatting>
  <conditionalFormatting sqref="O42:O46">
    <cfRule type="cellIs" dxfId="486" priority="335" operator="equal">
      <formula>FALSE</formula>
    </cfRule>
    <cfRule type="containsErrors" dxfId="485" priority="342">
      <formula>ISERROR(O42)</formula>
    </cfRule>
  </conditionalFormatting>
  <conditionalFormatting sqref="O42:O46">
    <cfRule type="containsErrors" dxfId="484" priority="341">
      <formula>ISERROR(O42)</formula>
    </cfRule>
  </conditionalFormatting>
  <conditionalFormatting sqref="O42:O46">
    <cfRule type="cellIs" dxfId="483" priority="340" operator="equal">
      <formula>0</formula>
    </cfRule>
  </conditionalFormatting>
  <conditionalFormatting sqref="O47:O48">
    <cfRule type="cellIs" dxfId="482" priority="334" operator="equal">
      <formula>FALSE</formula>
    </cfRule>
    <cfRule type="cellIs" dxfId="481" priority="338" operator="equal">
      <formula>0</formula>
    </cfRule>
    <cfRule type="containsErrors" dxfId="480" priority="339">
      <formula>ISERROR(O47)</formula>
    </cfRule>
  </conditionalFormatting>
  <conditionalFormatting sqref="O49:O50">
    <cfRule type="cellIs" dxfId="479" priority="333" operator="equal">
      <formula>FALSE</formula>
    </cfRule>
    <cfRule type="cellIs" dxfId="478" priority="336" operator="equal">
      <formula>0</formula>
    </cfRule>
    <cfRule type="containsErrors" dxfId="477" priority="337">
      <formula>ISERROR(O49)</formula>
    </cfRule>
  </conditionalFormatting>
  <conditionalFormatting sqref="C47:C48">
    <cfRule type="cellIs" dxfId="476" priority="331" operator="equal">
      <formula>0</formula>
    </cfRule>
    <cfRule type="containsErrors" dxfId="475" priority="332">
      <formula>ISERROR(C47)</formula>
    </cfRule>
  </conditionalFormatting>
  <conditionalFormatting sqref="C49:C50">
    <cfRule type="cellIs" dxfId="474" priority="329" operator="equal">
      <formula>0</formula>
    </cfRule>
    <cfRule type="containsErrors" dxfId="473" priority="330">
      <formula>ISERROR(C49)</formula>
    </cfRule>
  </conditionalFormatting>
  <conditionalFormatting sqref="P42:P46">
    <cfRule type="cellIs" dxfId="472" priority="327" operator="equal">
      <formula>0</formula>
    </cfRule>
    <cfRule type="containsErrors" dxfId="471" priority="328">
      <formula>ISERROR(P42)</formula>
    </cfRule>
  </conditionalFormatting>
  <conditionalFormatting sqref="P47:P48">
    <cfRule type="cellIs" dxfId="470" priority="325" operator="equal">
      <formula>0</formula>
    </cfRule>
    <cfRule type="containsErrors" dxfId="469" priority="326">
      <formula>ISERROR(P47)</formula>
    </cfRule>
  </conditionalFormatting>
  <conditionalFormatting sqref="P49:P50">
    <cfRule type="cellIs" dxfId="468" priority="323" operator="equal">
      <formula>0</formula>
    </cfRule>
    <cfRule type="containsErrors" dxfId="467" priority="324">
      <formula>ISERROR(P49)</formula>
    </cfRule>
  </conditionalFormatting>
  <conditionalFormatting sqref="P42:P46">
    <cfRule type="cellIs" dxfId="466" priority="322" operator="equal">
      <formula>FALSE</formula>
    </cfRule>
  </conditionalFormatting>
  <conditionalFormatting sqref="P47:P48">
    <cfRule type="cellIs" dxfId="465" priority="321" operator="equal">
      <formula>FALSE</formula>
    </cfRule>
  </conditionalFormatting>
  <conditionalFormatting sqref="P49:P50">
    <cfRule type="cellIs" dxfId="464" priority="320" operator="equal">
      <formula>FALSE</formula>
    </cfRule>
  </conditionalFormatting>
  <conditionalFormatting sqref="D52:D56">
    <cfRule type="containsErrors" dxfId="463" priority="319">
      <formula>ISERROR(D52)</formula>
    </cfRule>
  </conditionalFormatting>
  <conditionalFormatting sqref="D57:D58">
    <cfRule type="cellIs" dxfId="462" priority="317" operator="equal">
      <formula>0</formula>
    </cfRule>
    <cfRule type="containsErrors" dxfId="461" priority="318">
      <formula>ISERROR(D57)</formula>
    </cfRule>
  </conditionalFormatting>
  <conditionalFormatting sqref="D59:D60">
    <cfRule type="cellIs" dxfId="460" priority="315" operator="equal">
      <formula>0</formula>
    </cfRule>
    <cfRule type="containsErrors" dxfId="459" priority="316">
      <formula>ISERROR(D59)</formula>
    </cfRule>
  </conditionalFormatting>
  <conditionalFormatting sqref="C52:C56">
    <cfRule type="containsErrors" dxfId="458" priority="314">
      <formula>ISERROR(C52)</formula>
    </cfRule>
  </conditionalFormatting>
  <conditionalFormatting sqref="O52:O56">
    <cfRule type="cellIs" dxfId="457" priority="306" operator="equal">
      <formula>FALSE</formula>
    </cfRule>
    <cfRule type="containsErrors" dxfId="456" priority="313">
      <formula>ISERROR(O52)</formula>
    </cfRule>
  </conditionalFormatting>
  <conditionalFormatting sqref="O52:O56">
    <cfRule type="containsErrors" dxfId="455" priority="312">
      <formula>ISERROR(O52)</formula>
    </cfRule>
  </conditionalFormatting>
  <conditionalFormatting sqref="O52:O56">
    <cfRule type="cellIs" dxfId="454" priority="311" operator="equal">
      <formula>0</formula>
    </cfRule>
  </conditionalFormatting>
  <conditionalFormatting sqref="O57:O58">
    <cfRule type="cellIs" dxfId="453" priority="305" operator="equal">
      <formula>FALSE</formula>
    </cfRule>
    <cfRule type="cellIs" dxfId="452" priority="309" operator="equal">
      <formula>0</formula>
    </cfRule>
    <cfRule type="containsErrors" dxfId="451" priority="310">
      <formula>ISERROR(O57)</formula>
    </cfRule>
  </conditionalFormatting>
  <conditionalFormatting sqref="O59:O60">
    <cfRule type="cellIs" dxfId="450" priority="304" operator="equal">
      <formula>FALSE</formula>
    </cfRule>
    <cfRule type="cellIs" dxfId="449" priority="307" operator="equal">
      <formula>0</formula>
    </cfRule>
    <cfRule type="containsErrors" dxfId="448" priority="308">
      <formula>ISERROR(O59)</formula>
    </cfRule>
  </conditionalFormatting>
  <conditionalFormatting sqref="C57:C58">
    <cfRule type="cellIs" dxfId="447" priority="302" operator="equal">
      <formula>0</formula>
    </cfRule>
    <cfRule type="containsErrors" dxfId="446" priority="303">
      <formula>ISERROR(C57)</formula>
    </cfRule>
  </conditionalFormatting>
  <conditionalFormatting sqref="C59:C60">
    <cfRule type="cellIs" dxfId="445" priority="300" operator="equal">
      <formula>0</formula>
    </cfRule>
    <cfRule type="containsErrors" dxfId="444" priority="301">
      <formula>ISERROR(C59)</formula>
    </cfRule>
  </conditionalFormatting>
  <conditionalFormatting sqref="P52:P56">
    <cfRule type="cellIs" dxfId="443" priority="298" operator="equal">
      <formula>0</formula>
    </cfRule>
    <cfRule type="containsErrors" dxfId="442" priority="299">
      <formula>ISERROR(P52)</formula>
    </cfRule>
  </conditionalFormatting>
  <conditionalFormatting sqref="P57:P58">
    <cfRule type="cellIs" dxfId="441" priority="296" operator="equal">
      <formula>0</formula>
    </cfRule>
    <cfRule type="containsErrors" dxfId="440" priority="297">
      <formula>ISERROR(P57)</formula>
    </cfRule>
  </conditionalFormatting>
  <conditionalFormatting sqref="P59:P60">
    <cfRule type="cellIs" dxfId="439" priority="294" operator="equal">
      <formula>0</formula>
    </cfRule>
    <cfRule type="containsErrors" dxfId="438" priority="295">
      <formula>ISERROR(P59)</formula>
    </cfRule>
  </conditionalFormatting>
  <conditionalFormatting sqref="P52:P56">
    <cfRule type="cellIs" dxfId="437" priority="293" operator="equal">
      <formula>FALSE</formula>
    </cfRule>
  </conditionalFormatting>
  <conditionalFormatting sqref="P57:P58">
    <cfRule type="cellIs" dxfId="436" priority="292" operator="equal">
      <formula>FALSE</formula>
    </cfRule>
  </conditionalFormatting>
  <conditionalFormatting sqref="P59:P60">
    <cfRule type="cellIs" dxfId="435" priority="291" operator="equal">
      <formula>FALSE</formula>
    </cfRule>
  </conditionalFormatting>
  <conditionalFormatting sqref="D62:D66">
    <cfRule type="containsErrors" dxfId="434" priority="290">
      <formula>ISERROR(D62)</formula>
    </cfRule>
  </conditionalFormatting>
  <conditionalFormatting sqref="D67:D68">
    <cfRule type="cellIs" dxfId="433" priority="288" operator="equal">
      <formula>0</formula>
    </cfRule>
    <cfRule type="containsErrors" dxfId="432" priority="289">
      <formula>ISERROR(D67)</formula>
    </cfRule>
  </conditionalFormatting>
  <conditionalFormatting sqref="D69:D70">
    <cfRule type="cellIs" dxfId="431" priority="286" operator="equal">
      <formula>0</formula>
    </cfRule>
    <cfRule type="containsErrors" dxfId="430" priority="287">
      <formula>ISERROR(D69)</formula>
    </cfRule>
  </conditionalFormatting>
  <conditionalFormatting sqref="C62:C66">
    <cfRule type="containsErrors" dxfId="429" priority="285">
      <formula>ISERROR(C62)</formula>
    </cfRule>
  </conditionalFormatting>
  <conditionalFormatting sqref="O62:O66">
    <cfRule type="cellIs" dxfId="428" priority="277" operator="equal">
      <formula>FALSE</formula>
    </cfRule>
    <cfRule type="containsErrors" dxfId="427" priority="284">
      <formula>ISERROR(O62)</formula>
    </cfRule>
  </conditionalFormatting>
  <conditionalFormatting sqref="O62:O66">
    <cfRule type="containsErrors" dxfId="426" priority="283">
      <formula>ISERROR(O62)</formula>
    </cfRule>
  </conditionalFormatting>
  <conditionalFormatting sqref="O62:O66">
    <cfRule type="cellIs" dxfId="425" priority="282" operator="equal">
      <formula>0</formula>
    </cfRule>
  </conditionalFormatting>
  <conditionalFormatting sqref="O67:O68">
    <cfRule type="cellIs" dxfId="424" priority="276" operator="equal">
      <formula>FALSE</formula>
    </cfRule>
    <cfRule type="cellIs" dxfId="423" priority="280" operator="equal">
      <formula>0</formula>
    </cfRule>
    <cfRule type="containsErrors" dxfId="422" priority="281">
      <formula>ISERROR(O67)</formula>
    </cfRule>
  </conditionalFormatting>
  <conditionalFormatting sqref="O69:O70">
    <cfRule type="cellIs" dxfId="421" priority="275" operator="equal">
      <formula>FALSE</formula>
    </cfRule>
    <cfRule type="cellIs" dxfId="420" priority="278" operator="equal">
      <formula>0</formula>
    </cfRule>
    <cfRule type="containsErrors" dxfId="419" priority="279">
      <formula>ISERROR(O69)</formula>
    </cfRule>
  </conditionalFormatting>
  <conditionalFormatting sqref="C67:C68">
    <cfRule type="cellIs" dxfId="418" priority="273" operator="equal">
      <formula>0</formula>
    </cfRule>
    <cfRule type="containsErrors" dxfId="417" priority="274">
      <formula>ISERROR(C67)</formula>
    </cfRule>
  </conditionalFormatting>
  <conditionalFormatting sqref="C69:C70">
    <cfRule type="cellIs" dxfId="416" priority="271" operator="equal">
      <formula>0</formula>
    </cfRule>
    <cfRule type="containsErrors" dxfId="415" priority="272">
      <formula>ISERROR(C69)</formula>
    </cfRule>
  </conditionalFormatting>
  <conditionalFormatting sqref="P62:P66">
    <cfRule type="cellIs" dxfId="414" priority="269" operator="equal">
      <formula>0</formula>
    </cfRule>
    <cfRule type="containsErrors" dxfId="413" priority="270">
      <formula>ISERROR(P62)</formula>
    </cfRule>
  </conditionalFormatting>
  <conditionalFormatting sqref="P67:P68">
    <cfRule type="cellIs" dxfId="412" priority="267" operator="equal">
      <formula>0</formula>
    </cfRule>
    <cfRule type="containsErrors" dxfId="411" priority="268">
      <formula>ISERROR(P67)</formula>
    </cfRule>
  </conditionalFormatting>
  <conditionalFormatting sqref="P69:P70">
    <cfRule type="cellIs" dxfId="410" priority="265" operator="equal">
      <formula>0</formula>
    </cfRule>
    <cfRule type="containsErrors" dxfId="409" priority="266">
      <formula>ISERROR(P69)</formula>
    </cfRule>
  </conditionalFormatting>
  <conditionalFormatting sqref="P62:P66">
    <cfRule type="cellIs" dxfId="408" priority="264" operator="equal">
      <formula>FALSE</formula>
    </cfRule>
  </conditionalFormatting>
  <conditionalFormatting sqref="P67:P68">
    <cfRule type="cellIs" dxfId="407" priority="263" operator="equal">
      <formula>FALSE</formula>
    </cfRule>
  </conditionalFormatting>
  <conditionalFormatting sqref="P69:P70">
    <cfRule type="cellIs" dxfId="406" priority="262" operator="equal">
      <formula>FALSE</formula>
    </cfRule>
  </conditionalFormatting>
  <conditionalFormatting sqref="D72:D76">
    <cfRule type="containsErrors" dxfId="405" priority="261">
      <formula>ISERROR(D72)</formula>
    </cfRule>
  </conditionalFormatting>
  <conditionalFormatting sqref="D77:D78">
    <cfRule type="cellIs" dxfId="404" priority="259" operator="equal">
      <formula>0</formula>
    </cfRule>
    <cfRule type="containsErrors" dxfId="403" priority="260">
      <formula>ISERROR(D77)</formula>
    </cfRule>
  </conditionalFormatting>
  <conditionalFormatting sqref="D79:D80">
    <cfRule type="cellIs" dxfId="402" priority="257" operator="equal">
      <formula>0</formula>
    </cfRule>
    <cfRule type="containsErrors" dxfId="401" priority="258">
      <formula>ISERROR(D79)</formula>
    </cfRule>
  </conditionalFormatting>
  <conditionalFormatting sqref="C72:C76">
    <cfRule type="containsErrors" dxfId="400" priority="256">
      <formula>ISERROR(C72)</formula>
    </cfRule>
  </conditionalFormatting>
  <conditionalFormatting sqref="O72:O76">
    <cfRule type="cellIs" dxfId="399" priority="248" operator="equal">
      <formula>FALSE</formula>
    </cfRule>
    <cfRule type="containsErrors" dxfId="398" priority="255">
      <formula>ISERROR(O72)</formula>
    </cfRule>
  </conditionalFormatting>
  <conditionalFormatting sqref="O72:O76">
    <cfRule type="containsErrors" dxfId="397" priority="254">
      <formula>ISERROR(O72)</formula>
    </cfRule>
  </conditionalFormatting>
  <conditionalFormatting sqref="O72:O76">
    <cfRule type="cellIs" dxfId="396" priority="253" operator="equal">
      <formula>0</formula>
    </cfRule>
  </conditionalFormatting>
  <conditionalFormatting sqref="O77:O78">
    <cfRule type="cellIs" dxfId="395" priority="247" operator="equal">
      <formula>FALSE</formula>
    </cfRule>
    <cfRule type="cellIs" dxfId="394" priority="251" operator="equal">
      <formula>0</formula>
    </cfRule>
    <cfRule type="containsErrors" dxfId="393" priority="252">
      <formula>ISERROR(O77)</formula>
    </cfRule>
  </conditionalFormatting>
  <conditionalFormatting sqref="O79:O80">
    <cfRule type="cellIs" dxfId="392" priority="246" operator="equal">
      <formula>FALSE</formula>
    </cfRule>
    <cfRule type="cellIs" dxfId="391" priority="249" operator="equal">
      <formula>0</formula>
    </cfRule>
    <cfRule type="containsErrors" dxfId="390" priority="250">
      <formula>ISERROR(O79)</formula>
    </cfRule>
  </conditionalFormatting>
  <conditionalFormatting sqref="C77:C78">
    <cfRule type="cellIs" dxfId="389" priority="244" operator="equal">
      <formula>0</formula>
    </cfRule>
    <cfRule type="containsErrors" dxfId="388" priority="245">
      <formula>ISERROR(C77)</formula>
    </cfRule>
  </conditionalFormatting>
  <conditionalFormatting sqref="C79:C80">
    <cfRule type="cellIs" dxfId="387" priority="242" operator="equal">
      <formula>0</formula>
    </cfRule>
    <cfRule type="containsErrors" dxfId="386" priority="243">
      <formula>ISERROR(C79)</formula>
    </cfRule>
  </conditionalFormatting>
  <conditionalFormatting sqref="P72:P76">
    <cfRule type="cellIs" dxfId="385" priority="240" operator="equal">
      <formula>0</formula>
    </cfRule>
    <cfRule type="containsErrors" dxfId="384" priority="241">
      <formula>ISERROR(P72)</formula>
    </cfRule>
  </conditionalFormatting>
  <conditionalFormatting sqref="P77:P78">
    <cfRule type="cellIs" dxfId="383" priority="238" operator="equal">
      <formula>0</formula>
    </cfRule>
    <cfRule type="containsErrors" dxfId="382" priority="239">
      <formula>ISERROR(P77)</formula>
    </cfRule>
  </conditionalFormatting>
  <conditionalFormatting sqref="P79:P80">
    <cfRule type="cellIs" dxfId="381" priority="236" operator="equal">
      <formula>0</formula>
    </cfRule>
    <cfRule type="containsErrors" dxfId="380" priority="237">
      <formula>ISERROR(P79)</formula>
    </cfRule>
  </conditionalFormatting>
  <conditionalFormatting sqref="P72:P76">
    <cfRule type="cellIs" dxfId="379" priority="235" operator="equal">
      <formula>FALSE</formula>
    </cfRule>
  </conditionalFormatting>
  <conditionalFormatting sqref="P77:P78">
    <cfRule type="cellIs" dxfId="378" priority="234" operator="equal">
      <formula>FALSE</formula>
    </cfRule>
  </conditionalFormatting>
  <conditionalFormatting sqref="P79:P80">
    <cfRule type="cellIs" dxfId="377" priority="233" operator="equal">
      <formula>FALSE</formula>
    </cfRule>
  </conditionalFormatting>
  <conditionalFormatting sqref="D82:D86">
    <cfRule type="containsErrors" dxfId="376" priority="232">
      <formula>ISERROR(D82)</formula>
    </cfRule>
  </conditionalFormatting>
  <conditionalFormatting sqref="D87:D88">
    <cfRule type="cellIs" dxfId="375" priority="230" operator="equal">
      <formula>0</formula>
    </cfRule>
    <cfRule type="containsErrors" dxfId="374" priority="231">
      <formula>ISERROR(D87)</formula>
    </cfRule>
  </conditionalFormatting>
  <conditionalFormatting sqref="D89:D90">
    <cfRule type="cellIs" dxfId="373" priority="228" operator="equal">
      <formula>0</formula>
    </cfRule>
    <cfRule type="containsErrors" dxfId="372" priority="229">
      <formula>ISERROR(D89)</formula>
    </cfRule>
  </conditionalFormatting>
  <conditionalFormatting sqref="C82:C86">
    <cfRule type="containsErrors" dxfId="371" priority="227">
      <formula>ISERROR(C82)</formula>
    </cfRule>
  </conditionalFormatting>
  <conditionalFormatting sqref="O82:O86">
    <cfRule type="cellIs" dxfId="370" priority="219" operator="equal">
      <formula>FALSE</formula>
    </cfRule>
    <cfRule type="containsErrors" dxfId="369" priority="226">
      <formula>ISERROR(O82)</formula>
    </cfRule>
  </conditionalFormatting>
  <conditionalFormatting sqref="O82:O86">
    <cfRule type="containsErrors" dxfId="368" priority="225">
      <formula>ISERROR(O82)</formula>
    </cfRule>
  </conditionalFormatting>
  <conditionalFormatting sqref="O82:O86">
    <cfRule type="cellIs" dxfId="367" priority="224" operator="equal">
      <formula>0</formula>
    </cfRule>
  </conditionalFormatting>
  <conditionalFormatting sqref="O87:O88">
    <cfRule type="cellIs" dxfId="366" priority="218" operator="equal">
      <formula>FALSE</formula>
    </cfRule>
    <cfRule type="cellIs" dxfId="365" priority="222" operator="equal">
      <formula>0</formula>
    </cfRule>
    <cfRule type="containsErrors" dxfId="364" priority="223">
      <formula>ISERROR(O87)</formula>
    </cfRule>
  </conditionalFormatting>
  <conditionalFormatting sqref="O89:O90">
    <cfRule type="cellIs" dxfId="363" priority="217" operator="equal">
      <formula>FALSE</formula>
    </cfRule>
    <cfRule type="cellIs" dxfId="362" priority="220" operator="equal">
      <formula>0</formula>
    </cfRule>
    <cfRule type="containsErrors" dxfId="361" priority="221">
      <formula>ISERROR(O89)</formula>
    </cfRule>
  </conditionalFormatting>
  <conditionalFormatting sqref="C87:C88">
    <cfRule type="cellIs" dxfId="360" priority="215" operator="equal">
      <formula>0</formula>
    </cfRule>
    <cfRule type="containsErrors" dxfId="359" priority="216">
      <formula>ISERROR(C87)</formula>
    </cfRule>
  </conditionalFormatting>
  <conditionalFormatting sqref="C89:C90">
    <cfRule type="cellIs" dxfId="358" priority="213" operator="equal">
      <formula>0</formula>
    </cfRule>
    <cfRule type="containsErrors" dxfId="357" priority="214">
      <formula>ISERROR(C89)</formula>
    </cfRule>
  </conditionalFormatting>
  <conditionalFormatting sqref="P82:P86">
    <cfRule type="cellIs" dxfId="356" priority="211" operator="equal">
      <formula>0</formula>
    </cfRule>
    <cfRule type="containsErrors" dxfId="355" priority="212">
      <formula>ISERROR(P82)</formula>
    </cfRule>
  </conditionalFormatting>
  <conditionalFormatting sqref="P87:P88">
    <cfRule type="cellIs" dxfId="354" priority="209" operator="equal">
      <formula>0</formula>
    </cfRule>
    <cfRule type="containsErrors" dxfId="353" priority="210">
      <formula>ISERROR(P87)</formula>
    </cfRule>
  </conditionalFormatting>
  <conditionalFormatting sqref="P89:P90">
    <cfRule type="cellIs" dxfId="352" priority="207" operator="equal">
      <formula>0</formula>
    </cfRule>
    <cfRule type="containsErrors" dxfId="351" priority="208">
      <formula>ISERROR(P89)</formula>
    </cfRule>
  </conditionalFormatting>
  <conditionalFormatting sqref="P82:P86">
    <cfRule type="cellIs" dxfId="350" priority="206" operator="equal">
      <formula>FALSE</formula>
    </cfRule>
  </conditionalFormatting>
  <conditionalFormatting sqref="P87:P88">
    <cfRule type="cellIs" dxfId="349" priority="205" operator="equal">
      <formula>FALSE</formula>
    </cfRule>
  </conditionalFormatting>
  <conditionalFormatting sqref="P89:P90">
    <cfRule type="cellIs" dxfId="348" priority="204" operator="equal">
      <formula>FALSE</formula>
    </cfRule>
  </conditionalFormatting>
  <conditionalFormatting sqref="D92:D96">
    <cfRule type="containsErrors" dxfId="347" priority="203">
      <formula>ISERROR(D92)</formula>
    </cfRule>
  </conditionalFormatting>
  <conditionalFormatting sqref="D97:D98">
    <cfRule type="cellIs" dxfId="346" priority="201" operator="equal">
      <formula>0</formula>
    </cfRule>
    <cfRule type="containsErrors" dxfId="345" priority="202">
      <formula>ISERROR(D97)</formula>
    </cfRule>
  </conditionalFormatting>
  <conditionalFormatting sqref="D99:D100">
    <cfRule type="cellIs" dxfId="344" priority="199" operator="equal">
      <formula>0</formula>
    </cfRule>
    <cfRule type="containsErrors" dxfId="343" priority="200">
      <formula>ISERROR(D99)</formula>
    </cfRule>
  </conditionalFormatting>
  <conditionalFormatting sqref="C92:C96">
    <cfRule type="containsErrors" dxfId="342" priority="198">
      <formula>ISERROR(C92)</formula>
    </cfRule>
  </conditionalFormatting>
  <conditionalFormatting sqref="O92:O96">
    <cfRule type="cellIs" dxfId="341" priority="190" operator="equal">
      <formula>FALSE</formula>
    </cfRule>
    <cfRule type="containsErrors" dxfId="340" priority="197">
      <formula>ISERROR(O92)</formula>
    </cfRule>
  </conditionalFormatting>
  <conditionalFormatting sqref="O92:O96">
    <cfRule type="containsErrors" dxfId="339" priority="196">
      <formula>ISERROR(O92)</formula>
    </cfRule>
  </conditionalFormatting>
  <conditionalFormatting sqref="O92:O96">
    <cfRule type="cellIs" dxfId="338" priority="195" operator="equal">
      <formula>0</formula>
    </cfRule>
  </conditionalFormatting>
  <conditionalFormatting sqref="O97:O98">
    <cfRule type="cellIs" dxfId="337" priority="189" operator="equal">
      <formula>FALSE</formula>
    </cfRule>
    <cfRule type="cellIs" dxfId="336" priority="193" operator="equal">
      <formula>0</formula>
    </cfRule>
    <cfRule type="containsErrors" dxfId="335" priority="194">
      <formula>ISERROR(O97)</formula>
    </cfRule>
  </conditionalFormatting>
  <conditionalFormatting sqref="O99:O100">
    <cfRule type="cellIs" dxfId="334" priority="188" operator="equal">
      <formula>FALSE</formula>
    </cfRule>
    <cfRule type="cellIs" dxfId="333" priority="191" operator="equal">
      <formula>0</formula>
    </cfRule>
    <cfRule type="containsErrors" dxfId="332" priority="192">
      <formula>ISERROR(O99)</formula>
    </cfRule>
  </conditionalFormatting>
  <conditionalFormatting sqref="C97:C98">
    <cfRule type="cellIs" dxfId="331" priority="186" operator="equal">
      <formula>0</formula>
    </cfRule>
    <cfRule type="containsErrors" dxfId="330" priority="187">
      <formula>ISERROR(C97)</formula>
    </cfRule>
  </conditionalFormatting>
  <conditionalFormatting sqref="C99:C100">
    <cfRule type="cellIs" dxfId="329" priority="184" operator="equal">
      <formula>0</formula>
    </cfRule>
    <cfRule type="containsErrors" dxfId="328" priority="185">
      <formula>ISERROR(C99)</formula>
    </cfRule>
  </conditionalFormatting>
  <conditionalFormatting sqref="P92:P96">
    <cfRule type="cellIs" dxfId="327" priority="182" operator="equal">
      <formula>0</formula>
    </cfRule>
    <cfRule type="containsErrors" dxfId="326" priority="183">
      <formula>ISERROR(P92)</formula>
    </cfRule>
  </conditionalFormatting>
  <conditionalFormatting sqref="P97:P98">
    <cfRule type="cellIs" dxfId="325" priority="180" operator="equal">
      <formula>0</formula>
    </cfRule>
    <cfRule type="containsErrors" dxfId="324" priority="181">
      <formula>ISERROR(P97)</formula>
    </cfRule>
  </conditionalFormatting>
  <conditionalFormatting sqref="P99:P100">
    <cfRule type="cellIs" dxfId="323" priority="178" operator="equal">
      <formula>0</formula>
    </cfRule>
    <cfRule type="containsErrors" dxfId="322" priority="179">
      <formula>ISERROR(P99)</formula>
    </cfRule>
  </conditionalFormatting>
  <conditionalFormatting sqref="P92:P96">
    <cfRule type="cellIs" dxfId="321" priority="177" operator="equal">
      <formula>FALSE</formula>
    </cfRule>
  </conditionalFormatting>
  <conditionalFormatting sqref="P97:P98">
    <cfRule type="cellIs" dxfId="320" priority="176" operator="equal">
      <formula>FALSE</formula>
    </cfRule>
  </conditionalFormatting>
  <conditionalFormatting sqref="P99:P100">
    <cfRule type="cellIs" dxfId="319" priority="175" operator="equal">
      <formula>FALSE</formula>
    </cfRule>
  </conditionalFormatting>
  <conditionalFormatting sqref="D102:D106">
    <cfRule type="containsErrors" dxfId="318" priority="174">
      <formula>ISERROR(D102)</formula>
    </cfRule>
  </conditionalFormatting>
  <conditionalFormatting sqref="D107:D108">
    <cfRule type="cellIs" dxfId="317" priority="172" operator="equal">
      <formula>0</formula>
    </cfRule>
    <cfRule type="containsErrors" dxfId="316" priority="173">
      <formula>ISERROR(D107)</formula>
    </cfRule>
  </conditionalFormatting>
  <conditionalFormatting sqref="D109:D110">
    <cfRule type="cellIs" dxfId="315" priority="170" operator="equal">
      <formula>0</formula>
    </cfRule>
    <cfRule type="containsErrors" dxfId="314" priority="171">
      <formula>ISERROR(D109)</formula>
    </cfRule>
  </conditionalFormatting>
  <conditionalFormatting sqref="C102:C106">
    <cfRule type="containsErrors" dxfId="313" priority="169">
      <formula>ISERROR(C102)</formula>
    </cfRule>
  </conditionalFormatting>
  <conditionalFormatting sqref="O102:O106">
    <cfRule type="cellIs" dxfId="312" priority="161" operator="equal">
      <formula>FALSE</formula>
    </cfRule>
    <cfRule type="containsErrors" dxfId="311" priority="168">
      <formula>ISERROR(O102)</formula>
    </cfRule>
  </conditionalFormatting>
  <conditionalFormatting sqref="O102:O106">
    <cfRule type="containsErrors" dxfId="310" priority="167">
      <formula>ISERROR(O102)</formula>
    </cfRule>
  </conditionalFormatting>
  <conditionalFormatting sqref="O102:O106">
    <cfRule type="cellIs" dxfId="309" priority="166" operator="equal">
      <formula>0</formula>
    </cfRule>
  </conditionalFormatting>
  <conditionalFormatting sqref="O107:O108">
    <cfRule type="cellIs" dxfId="308" priority="160" operator="equal">
      <formula>FALSE</formula>
    </cfRule>
    <cfRule type="cellIs" dxfId="307" priority="164" operator="equal">
      <formula>0</formula>
    </cfRule>
    <cfRule type="containsErrors" dxfId="306" priority="165">
      <formula>ISERROR(O107)</formula>
    </cfRule>
  </conditionalFormatting>
  <conditionalFormatting sqref="O109:O110">
    <cfRule type="cellIs" dxfId="305" priority="159" operator="equal">
      <formula>FALSE</formula>
    </cfRule>
    <cfRule type="cellIs" dxfId="304" priority="162" operator="equal">
      <formula>0</formula>
    </cfRule>
    <cfRule type="containsErrors" dxfId="303" priority="163">
      <formula>ISERROR(O109)</formula>
    </cfRule>
  </conditionalFormatting>
  <conditionalFormatting sqref="C107:C108">
    <cfRule type="cellIs" dxfId="302" priority="157" operator="equal">
      <formula>0</formula>
    </cfRule>
    <cfRule type="containsErrors" dxfId="301" priority="158">
      <formula>ISERROR(C107)</formula>
    </cfRule>
  </conditionalFormatting>
  <conditionalFormatting sqref="C109:C110">
    <cfRule type="cellIs" dxfId="300" priority="155" operator="equal">
      <formula>0</formula>
    </cfRule>
    <cfRule type="containsErrors" dxfId="299" priority="156">
      <formula>ISERROR(C109)</formula>
    </cfRule>
  </conditionalFormatting>
  <conditionalFormatting sqref="P102:P106">
    <cfRule type="cellIs" dxfId="298" priority="153" operator="equal">
      <formula>0</formula>
    </cfRule>
    <cfRule type="containsErrors" dxfId="297" priority="154">
      <formula>ISERROR(P102)</formula>
    </cfRule>
  </conditionalFormatting>
  <conditionalFormatting sqref="P107:P108">
    <cfRule type="cellIs" dxfId="296" priority="151" operator="equal">
      <formula>0</formula>
    </cfRule>
    <cfRule type="containsErrors" dxfId="295" priority="152">
      <formula>ISERROR(P107)</formula>
    </cfRule>
  </conditionalFormatting>
  <conditionalFormatting sqref="P109:P110">
    <cfRule type="cellIs" dxfId="294" priority="149" operator="equal">
      <formula>0</formula>
    </cfRule>
    <cfRule type="containsErrors" dxfId="293" priority="150">
      <formula>ISERROR(P109)</formula>
    </cfRule>
  </conditionalFormatting>
  <conditionalFormatting sqref="P102:P106">
    <cfRule type="cellIs" dxfId="292" priority="148" operator="equal">
      <formula>FALSE</formula>
    </cfRule>
  </conditionalFormatting>
  <conditionalFormatting sqref="P107:P108">
    <cfRule type="cellIs" dxfId="291" priority="147" operator="equal">
      <formula>FALSE</formula>
    </cfRule>
  </conditionalFormatting>
  <conditionalFormatting sqref="P109:P110">
    <cfRule type="cellIs" dxfId="290" priority="146" operator="equal">
      <formula>FALSE</formula>
    </cfRule>
  </conditionalFormatting>
  <conditionalFormatting sqref="D112:D116">
    <cfRule type="containsErrors" dxfId="289" priority="145">
      <formula>ISERROR(D112)</formula>
    </cfRule>
  </conditionalFormatting>
  <conditionalFormatting sqref="D117:D118">
    <cfRule type="cellIs" dxfId="288" priority="143" operator="equal">
      <formula>0</formula>
    </cfRule>
    <cfRule type="containsErrors" dxfId="287" priority="144">
      <formula>ISERROR(D117)</formula>
    </cfRule>
  </conditionalFormatting>
  <conditionalFormatting sqref="D119:D120">
    <cfRule type="cellIs" dxfId="286" priority="141" operator="equal">
      <formula>0</formula>
    </cfRule>
    <cfRule type="containsErrors" dxfId="285" priority="142">
      <formula>ISERROR(D119)</formula>
    </cfRule>
  </conditionalFormatting>
  <conditionalFormatting sqref="C112:C116">
    <cfRule type="containsErrors" dxfId="284" priority="140">
      <formula>ISERROR(C112)</formula>
    </cfRule>
  </conditionalFormatting>
  <conditionalFormatting sqref="O112:O116">
    <cfRule type="cellIs" dxfId="283" priority="132" operator="equal">
      <formula>FALSE</formula>
    </cfRule>
    <cfRule type="containsErrors" dxfId="282" priority="139">
      <formula>ISERROR(O112)</formula>
    </cfRule>
  </conditionalFormatting>
  <conditionalFormatting sqref="O112:O116">
    <cfRule type="containsErrors" dxfId="281" priority="138">
      <formula>ISERROR(O112)</formula>
    </cfRule>
  </conditionalFormatting>
  <conditionalFormatting sqref="O112:O116">
    <cfRule type="cellIs" dxfId="280" priority="137" operator="equal">
      <formula>0</formula>
    </cfRule>
  </conditionalFormatting>
  <conditionalFormatting sqref="O117:O118">
    <cfRule type="cellIs" dxfId="279" priority="131" operator="equal">
      <formula>FALSE</formula>
    </cfRule>
    <cfRule type="cellIs" dxfId="278" priority="135" operator="equal">
      <formula>0</formula>
    </cfRule>
    <cfRule type="containsErrors" dxfId="277" priority="136">
      <formula>ISERROR(O117)</formula>
    </cfRule>
  </conditionalFormatting>
  <conditionalFormatting sqref="O119:O120">
    <cfRule type="cellIs" dxfId="276" priority="130" operator="equal">
      <formula>FALSE</formula>
    </cfRule>
    <cfRule type="cellIs" dxfId="275" priority="133" operator="equal">
      <formula>0</formula>
    </cfRule>
    <cfRule type="containsErrors" dxfId="274" priority="134">
      <formula>ISERROR(O119)</formula>
    </cfRule>
  </conditionalFormatting>
  <conditionalFormatting sqref="C117:C118">
    <cfRule type="cellIs" dxfId="273" priority="128" operator="equal">
      <formula>0</formula>
    </cfRule>
    <cfRule type="containsErrors" dxfId="272" priority="129">
      <formula>ISERROR(C117)</formula>
    </cfRule>
  </conditionalFormatting>
  <conditionalFormatting sqref="C119:C120">
    <cfRule type="cellIs" dxfId="271" priority="126" operator="equal">
      <formula>0</formula>
    </cfRule>
    <cfRule type="containsErrors" dxfId="270" priority="127">
      <formula>ISERROR(C119)</formula>
    </cfRule>
  </conditionalFormatting>
  <conditionalFormatting sqref="P112:P116">
    <cfRule type="cellIs" dxfId="269" priority="124" operator="equal">
      <formula>0</formula>
    </cfRule>
    <cfRule type="containsErrors" dxfId="268" priority="125">
      <formula>ISERROR(P112)</formula>
    </cfRule>
  </conditionalFormatting>
  <conditionalFormatting sqref="P117:P118">
    <cfRule type="cellIs" dxfId="267" priority="122" operator="equal">
      <formula>0</formula>
    </cfRule>
    <cfRule type="containsErrors" dxfId="266" priority="123">
      <formula>ISERROR(P117)</formula>
    </cfRule>
  </conditionalFormatting>
  <conditionalFormatting sqref="P119:P120">
    <cfRule type="cellIs" dxfId="265" priority="120" operator="equal">
      <formula>0</formula>
    </cfRule>
    <cfRule type="containsErrors" dxfId="264" priority="121">
      <formula>ISERROR(P119)</formula>
    </cfRule>
  </conditionalFormatting>
  <conditionalFormatting sqref="P112:P116">
    <cfRule type="cellIs" dxfId="263" priority="119" operator="equal">
      <formula>FALSE</formula>
    </cfRule>
  </conditionalFormatting>
  <conditionalFormatting sqref="P117:P118">
    <cfRule type="cellIs" dxfId="262" priority="118" operator="equal">
      <formula>FALSE</formula>
    </cfRule>
  </conditionalFormatting>
  <conditionalFormatting sqref="P119:P120">
    <cfRule type="cellIs" dxfId="261" priority="117" operator="equal">
      <formula>FALSE</formula>
    </cfRule>
  </conditionalFormatting>
  <conditionalFormatting sqref="D122:D126">
    <cfRule type="containsErrors" dxfId="260" priority="116">
      <formula>ISERROR(D122)</formula>
    </cfRule>
  </conditionalFormatting>
  <conditionalFormatting sqref="D127:D128">
    <cfRule type="cellIs" dxfId="259" priority="114" operator="equal">
      <formula>0</formula>
    </cfRule>
    <cfRule type="containsErrors" dxfId="258" priority="115">
      <formula>ISERROR(D127)</formula>
    </cfRule>
  </conditionalFormatting>
  <conditionalFormatting sqref="D129:D130">
    <cfRule type="cellIs" dxfId="257" priority="112" operator="equal">
      <formula>0</formula>
    </cfRule>
    <cfRule type="containsErrors" dxfId="256" priority="113">
      <formula>ISERROR(D129)</formula>
    </cfRule>
  </conditionalFormatting>
  <conditionalFormatting sqref="C122:C126">
    <cfRule type="containsErrors" dxfId="255" priority="111">
      <formula>ISERROR(C122)</formula>
    </cfRule>
  </conditionalFormatting>
  <conditionalFormatting sqref="O122:O126">
    <cfRule type="cellIs" dxfId="254" priority="103" operator="equal">
      <formula>FALSE</formula>
    </cfRule>
    <cfRule type="containsErrors" dxfId="253" priority="110">
      <formula>ISERROR(O122)</formula>
    </cfRule>
  </conditionalFormatting>
  <conditionalFormatting sqref="O122:O126">
    <cfRule type="containsErrors" dxfId="252" priority="109">
      <formula>ISERROR(O122)</formula>
    </cfRule>
  </conditionalFormatting>
  <conditionalFormatting sqref="O122:O126">
    <cfRule type="cellIs" dxfId="251" priority="108" operator="equal">
      <formula>0</formula>
    </cfRule>
  </conditionalFormatting>
  <conditionalFormatting sqref="O127:O128">
    <cfRule type="cellIs" dxfId="250" priority="102" operator="equal">
      <formula>FALSE</formula>
    </cfRule>
    <cfRule type="cellIs" dxfId="249" priority="106" operator="equal">
      <formula>0</formula>
    </cfRule>
    <cfRule type="containsErrors" dxfId="248" priority="107">
      <formula>ISERROR(O127)</formula>
    </cfRule>
  </conditionalFormatting>
  <conditionalFormatting sqref="O129:O130">
    <cfRule type="cellIs" dxfId="247" priority="101" operator="equal">
      <formula>FALSE</formula>
    </cfRule>
    <cfRule type="cellIs" dxfId="246" priority="104" operator="equal">
      <formula>0</formula>
    </cfRule>
    <cfRule type="containsErrors" dxfId="245" priority="105">
      <formula>ISERROR(O129)</formula>
    </cfRule>
  </conditionalFormatting>
  <conditionalFormatting sqref="C127:C128">
    <cfRule type="cellIs" dxfId="244" priority="99" operator="equal">
      <formula>0</formula>
    </cfRule>
    <cfRule type="containsErrors" dxfId="243" priority="100">
      <formula>ISERROR(C127)</formula>
    </cfRule>
  </conditionalFormatting>
  <conditionalFormatting sqref="C129:C130">
    <cfRule type="cellIs" dxfId="242" priority="97" operator="equal">
      <formula>0</formula>
    </cfRule>
    <cfRule type="containsErrors" dxfId="241" priority="98">
      <formula>ISERROR(C129)</formula>
    </cfRule>
  </conditionalFormatting>
  <conditionalFormatting sqref="P122:P126">
    <cfRule type="cellIs" dxfId="240" priority="95" operator="equal">
      <formula>0</formula>
    </cfRule>
    <cfRule type="containsErrors" dxfId="239" priority="96">
      <formula>ISERROR(P122)</formula>
    </cfRule>
  </conditionalFormatting>
  <conditionalFormatting sqref="P127:P128">
    <cfRule type="cellIs" dxfId="238" priority="93" operator="equal">
      <formula>0</formula>
    </cfRule>
    <cfRule type="containsErrors" dxfId="237" priority="94">
      <formula>ISERROR(P127)</formula>
    </cfRule>
  </conditionalFormatting>
  <conditionalFormatting sqref="P129:P130">
    <cfRule type="cellIs" dxfId="236" priority="91" operator="equal">
      <formula>0</formula>
    </cfRule>
    <cfRule type="containsErrors" dxfId="235" priority="92">
      <formula>ISERROR(P129)</formula>
    </cfRule>
  </conditionalFormatting>
  <conditionalFormatting sqref="P122:P126">
    <cfRule type="cellIs" dxfId="234" priority="90" operator="equal">
      <formula>FALSE</formula>
    </cfRule>
  </conditionalFormatting>
  <conditionalFormatting sqref="P127:P128">
    <cfRule type="cellIs" dxfId="233" priority="89" operator="equal">
      <formula>FALSE</formula>
    </cfRule>
  </conditionalFormatting>
  <conditionalFormatting sqref="P129:P130">
    <cfRule type="cellIs" dxfId="232" priority="88" operator="equal">
      <formula>FALSE</formula>
    </cfRule>
  </conditionalFormatting>
  <conditionalFormatting sqref="D132:D136">
    <cfRule type="containsErrors" dxfId="231" priority="87">
      <formula>ISERROR(D132)</formula>
    </cfRule>
  </conditionalFormatting>
  <conditionalFormatting sqref="D137:D138">
    <cfRule type="cellIs" dxfId="230" priority="85" operator="equal">
      <formula>0</formula>
    </cfRule>
    <cfRule type="containsErrors" dxfId="229" priority="86">
      <formula>ISERROR(D137)</formula>
    </cfRule>
  </conditionalFormatting>
  <conditionalFormatting sqref="D139:D140">
    <cfRule type="cellIs" dxfId="228" priority="83" operator="equal">
      <formula>0</formula>
    </cfRule>
    <cfRule type="containsErrors" dxfId="227" priority="84">
      <formula>ISERROR(D139)</formula>
    </cfRule>
  </conditionalFormatting>
  <conditionalFormatting sqref="C132:C136">
    <cfRule type="containsErrors" dxfId="226" priority="82">
      <formula>ISERROR(C132)</formula>
    </cfRule>
  </conditionalFormatting>
  <conditionalFormatting sqref="O132:O136">
    <cfRule type="cellIs" dxfId="225" priority="74" operator="equal">
      <formula>FALSE</formula>
    </cfRule>
    <cfRule type="containsErrors" dxfId="224" priority="81">
      <formula>ISERROR(O132)</formula>
    </cfRule>
  </conditionalFormatting>
  <conditionalFormatting sqref="O132:O136">
    <cfRule type="containsErrors" dxfId="223" priority="80">
      <formula>ISERROR(O132)</formula>
    </cfRule>
  </conditionalFormatting>
  <conditionalFormatting sqref="O132:O136">
    <cfRule type="cellIs" dxfId="222" priority="79" operator="equal">
      <formula>0</formula>
    </cfRule>
  </conditionalFormatting>
  <conditionalFormatting sqref="O137:O138">
    <cfRule type="cellIs" dxfId="221" priority="73" operator="equal">
      <formula>FALSE</formula>
    </cfRule>
    <cfRule type="cellIs" dxfId="220" priority="77" operator="equal">
      <formula>0</formula>
    </cfRule>
    <cfRule type="containsErrors" dxfId="219" priority="78">
      <formula>ISERROR(O137)</formula>
    </cfRule>
  </conditionalFormatting>
  <conditionalFormatting sqref="O139:O140">
    <cfRule type="cellIs" dxfId="218" priority="72" operator="equal">
      <formula>FALSE</formula>
    </cfRule>
    <cfRule type="cellIs" dxfId="217" priority="75" operator="equal">
      <formula>0</formula>
    </cfRule>
    <cfRule type="containsErrors" dxfId="216" priority="76">
      <formula>ISERROR(O139)</formula>
    </cfRule>
  </conditionalFormatting>
  <conditionalFormatting sqref="C137:C138">
    <cfRule type="cellIs" dxfId="215" priority="70" operator="equal">
      <formula>0</formula>
    </cfRule>
    <cfRule type="containsErrors" dxfId="214" priority="71">
      <formula>ISERROR(C137)</formula>
    </cfRule>
  </conditionalFormatting>
  <conditionalFormatting sqref="C139:C140">
    <cfRule type="cellIs" dxfId="213" priority="68" operator="equal">
      <formula>0</formula>
    </cfRule>
    <cfRule type="containsErrors" dxfId="212" priority="69">
      <formula>ISERROR(C139)</formula>
    </cfRule>
  </conditionalFormatting>
  <conditionalFormatting sqref="P132:P136">
    <cfRule type="cellIs" dxfId="211" priority="66" operator="equal">
      <formula>0</formula>
    </cfRule>
    <cfRule type="containsErrors" dxfId="210" priority="67">
      <formula>ISERROR(P132)</formula>
    </cfRule>
  </conditionalFormatting>
  <conditionalFormatting sqref="P137:P138">
    <cfRule type="cellIs" dxfId="209" priority="64" operator="equal">
      <formula>0</formula>
    </cfRule>
    <cfRule type="containsErrors" dxfId="208" priority="65">
      <formula>ISERROR(P137)</formula>
    </cfRule>
  </conditionalFormatting>
  <conditionalFormatting sqref="P139:P140">
    <cfRule type="cellIs" dxfId="207" priority="62" operator="equal">
      <formula>0</formula>
    </cfRule>
    <cfRule type="containsErrors" dxfId="206" priority="63">
      <formula>ISERROR(P139)</formula>
    </cfRule>
  </conditionalFormatting>
  <conditionalFormatting sqref="P132:P136">
    <cfRule type="cellIs" dxfId="205" priority="61" operator="equal">
      <formula>FALSE</formula>
    </cfRule>
  </conditionalFormatting>
  <conditionalFormatting sqref="P137:P138">
    <cfRule type="cellIs" dxfId="204" priority="60" operator="equal">
      <formula>FALSE</formula>
    </cfRule>
  </conditionalFormatting>
  <conditionalFormatting sqref="P139:P140">
    <cfRule type="cellIs" dxfId="203" priority="59" operator="equal">
      <formula>FALSE</formula>
    </cfRule>
  </conditionalFormatting>
  <conditionalFormatting sqref="D142:D146">
    <cfRule type="containsErrors" dxfId="202" priority="58">
      <formula>ISERROR(D142)</formula>
    </cfRule>
  </conditionalFormatting>
  <conditionalFormatting sqref="D147:D148">
    <cfRule type="cellIs" dxfId="201" priority="56" operator="equal">
      <formula>0</formula>
    </cfRule>
    <cfRule type="containsErrors" dxfId="200" priority="57">
      <formula>ISERROR(D147)</formula>
    </cfRule>
  </conditionalFormatting>
  <conditionalFormatting sqref="D149:D150">
    <cfRule type="cellIs" dxfId="199" priority="54" operator="equal">
      <formula>0</formula>
    </cfRule>
    <cfRule type="containsErrors" dxfId="198" priority="55">
      <formula>ISERROR(D149)</formula>
    </cfRule>
  </conditionalFormatting>
  <conditionalFormatting sqref="C142:C146">
    <cfRule type="containsErrors" dxfId="197" priority="53">
      <formula>ISERROR(C142)</formula>
    </cfRule>
  </conditionalFormatting>
  <conditionalFormatting sqref="O142:O146">
    <cfRule type="cellIs" dxfId="196" priority="45" operator="equal">
      <formula>FALSE</formula>
    </cfRule>
    <cfRule type="containsErrors" dxfId="195" priority="52">
      <formula>ISERROR(O142)</formula>
    </cfRule>
  </conditionalFormatting>
  <conditionalFormatting sqref="O142:O146">
    <cfRule type="containsErrors" dxfId="194" priority="51">
      <formula>ISERROR(O142)</formula>
    </cfRule>
  </conditionalFormatting>
  <conditionalFormatting sqref="O142:O146">
    <cfRule type="cellIs" dxfId="193" priority="50" operator="equal">
      <formula>0</formula>
    </cfRule>
  </conditionalFormatting>
  <conditionalFormatting sqref="O147:O148">
    <cfRule type="cellIs" dxfId="192" priority="44" operator="equal">
      <formula>FALSE</formula>
    </cfRule>
    <cfRule type="cellIs" dxfId="191" priority="48" operator="equal">
      <formula>0</formula>
    </cfRule>
    <cfRule type="containsErrors" dxfId="190" priority="49">
      <formula>ISERROR(O147)</formula>
    </cfRule>
  </conditionalFormatting>
  <conditionalFormatting sqref="O149:O150">
    <cfRule type="cellIs" dxfId="189" priority="43" operator="equal">
      <formula>FALSE</formula>
    </cfRule>
    <cfRule type="cellIs" dxfId="188" priority="46" operator="equal">
      <formula>0</formula>
    </cfRule>
    <cfRule type="containsErrors" dxfId="187" priority="47">
      <formula>ISERROR(O149)</formula>
    </cfRule>
  </conditionalFormatting>
  <conditionalFormatting sqref="C147:C148">
    <cfRule type="cellIs" dxfId="186" priority="41" operator="equal">
      <formula>0</formula>
    </cfRule>
    <cfRule type="containsErrors" dxfId="185" priority="42">
      <formula>ISERROR(C147)</formula>
    </cfRule>
  </conditionalFormatting>
  <conditionalFormatting sqref="C149:C150">
    <cfRule type="cellIs" dxfId="184" priority="39" operator="equal">
      <formula>0</formula>
    </cfRule>
    <cfRule type="containsErrors" dxfId="183" priority="40">
      <formula>ISERROR(C149)</formula>
    </cfRule>
  </conditionalFormatting>
  <conditionalFormatting sqref="P142:P146">
    <cfRule type="cellIs" dxfId="182" priority="37" operator="equal">
      <formula>0</formula>
    </cfRule>
    <cfRule type="containsErrors" dxfId="181" priority="38">
      <formula>ISERROR(P142)</formula>
    </cfRule>
  </conditionalFormatting>
  <conditionalFormatting sqref="P147:P148">
    <cfRule type="cellIs" dxfId="180" priority="35" operator="equal">
      <formula>0</formula>
    </cfRule>
    <cfRule type="containsErrors" dxfId="179" priority="36">
      <formula>ISERROR(P147)</formula>
    </cfRule>
  </conditionalFormatting>
  <conditionalFormatting sqref="P149:P150">
    <cfRule type="cellIs" dxfId="178" priority="33" operator="equal">
      <formula>0</formula>
    </cfRule>
    <cfRule type="containsErrors" dxfId="177" priority="34">
      <formula>ISERROR(P149)</formula>
    </cfRule>
  </conditionalFormatting>
  <conditionalFormatting sqref="P142:P146">
    <cfRule type="cellIs" dxfId="176" priority="32" operator="equal">
      <formula>FALSE</formula>
    </cfRule>
  </conditionalFormatting>
  <conditionalFormatting sqref="P147:P148">
    <cfRule type="cellIs" dxfId="175" priority="31" operator="equal">
      <formula>FALSE</formula>
    </cfRule>
  </conditionalFormatting>
  <conditionalFormatting sqref="P149:P150">
    <cfRule type="cellIs" dxfId="174" priority="30" operator="equal">
      <formula>FALSE</formula>
    </cfRule>
  </conditionalFormatting>
  <conditionalFormatting sqref="D152:D156">
    <cfRule type="containsErrors" dxfId="173" priority="29">
      <formula>ISERROR(D152)</formula>
    </cfRule>
  </conditionalFormatting>
  <conditionalFormatting sqref="D157:D158">
    <cfRule type="cellIs" dxfId="172" priority="27" operator="equal">
      <formula>0</formula>
    </cfRule>
    <cfRule type="containsErrors" dxfId="171" priority="28">
      <formula>ISERROR(D157)</formula>
    </cfRule>
  </conditionalFormatting>
  <conditionalFormatting sqref="D159:D160">
    <cfRule type="cellIs" dxfId="170" priority="25" operator="equal">
      <formula>0</formula>
    </cfRule>
    <cfRule type="containsErrors" dxfId="169" priority="26">
      <formula>ISERROR(D159)</formula>
    </cfRule>
  </conditionalFormatting>
  <conditionalFormatting sqref="C152:C156">
    <cfRule type="containsErrors" dxfId="168" priority="24">
      <formula>ISERROR(C152)</formula>
    </cfRule>
  </conditionalFormatting>
  <conditionalFormatting sqref="O152:O156">
    <cfRule type="cellIs" dxfId="167" priority="16" operator="equal">
      <formula>FALSE</formula>
    </cfRule>
    <cfRule type="containsErrors" dxfId="166" priority="23">
      <formula>ISERROR(O152)</formula>
    </cfRule>
  </conditionalFormatting>
  <conditionalFormatting sqref="O152:O156">
    <cfRule type="containsErrors" dxfId="165" priority="22">
      <formula>ISERROR(O152)</formula>
    </cfRule>
  </conditionalFormatting>
  <conditionalFormatting sqref="O152:O156">
    <cfRule type="cellIs" dxfId="164" priority="21" operator="equal">
      <formula>0</formula>
    </cfRule>
  </conditionalFormatting>
  <conditionalFormatting sqref="O157:O158">
    <cfRule type="cellIs" dxfId="163" priority="15" operator="equal">
      <formula>FALSE</formula>
    </cfRule>
    <cfRule type="cellIs" dxfId="162" priority="19" operator="equal">
      <formula>0</formula>
    </cfRule>
    <cfRule type="containsErrors" dxfId="161" priority="20">
      <formula>ISERROR(O157)</formula>
    </cfRule>
  </conditionalFormatting>
  <conditionalFormatting sqref="O159:O160">
    <cfRule type="cellIs" dxfId="160" priority="14" operator="equal">
      <formula>FALSE</formula>
    </cfRule>
    <cfRule type="cellIs" dxfId="159" priority="17" operator="equal">
      <formula>0</formula>
    </cfRule>
    <cfRule type="containsErrors" dxfId="158" priority="18">
      <formula>ISERROR(O159)</formula>
    </cfRule>
  </conditionalFormatting>
  <conditionalFormatting sqref="C157:C158">
    <cfRule type="cellIs" dxfId="157" priority="12" operator="equal">
      <formula>0</formula>
    </cfRule>
    <cfRule type="containsErrors" dxfId="156" priority="13">
      <formula>ISERROR(C157)</formula>
    </cfRule>
  </conditionalFormatting>
  <conditionalFormatting sqref="C159:C160">
    <cfRule type="cellIs" dxfId="155" priority="10" operator="equal">
      <formula>0</formula>
    </cfRule>
    <cfRule type="containsErrors" dxfId="154" priority="11">
      <formula>ISERROR(C159)</formula>
    </cfRule>
  </conditionalFormatting>
  <conditionalFormatting sqref="P152:P156">
    <cfRule type="cellIs" dxfId="153" priority="8" operator="equal">
      <formula>0</formula>
    </cfRule>
    <cfRule type="containsErrors" dxfId="152" priority="9">
      <formula>ISERROR(P152)</formula>
    </cfRule>
  </conditionalFormatting>
  <conditionalFormatting sqref="P157:P158">
    <cfRule type="cellIs" dxfId="151" priority="6" operator="equal">
      <formula>0</formula>
    </cfRule>
    <cfRule type="containsErrors" dxfId="150" priority="7">
      <formula>ISERROR(P157)</formula>
    </cfRule>
  </conditionalFormatting>
  <conditionalFormatting sqref="P159:P160">
    <cfRule type="cellIs" dxfId="149" priority="4" operator="equal">
      <formula>0</formula>
    </cfRule>
    <cfRule type="containsErrors" dxfId="148" priority="5">
      <formula>ISERROR(P159)</formula>
    </cfRule>
  </conditionalFormatting>
  <conditionalFormatting sqref="P152:P156">
    <cfRule type="cellIs" dxfId="147" priority="3" operator="equal">
      <formula>FALSE</formula>
    </cfRule>
  </conditionalFormatting>
  <conditionalFormatting sqref="P157:P158">
    <cfRule type="cellIs" dxfId="146" priority="2" operator="equal">
      <formula>FALSE</formula>
    </cfRule>
  </conditionalFormatting>
  <conditionalFormatting sqref="P159:P160">
    <cfRule type="cellIs" dxfId="145" priority="1" operator="equal">
      <formula>FALSE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179"/>
  <sheetViews>
    <sheetView workbookViewId="0"/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4" width="5.77734375" customWidth="1"/>
    <col min="5" max="12" width="4.77734375" customWidth="1"/>
    <col min="13" max="14" width="9.77734375" customWidth="1"/>
    <col min="15" max="15" width="8.77734375" customWidth="1"/>
    <col min="16" max="16" width="7.77734375" style="146" customWidth="1"/>
    <col min="17" max="17" width="7.77734375" customWidth="1"/>
  </cols>
  <sheetData>
    <row r="1" spans="1:16" ht="42" customHeight="1" thickBot="1" x14ac:dyDescent="0.35">
      <c r="A1" s="55" t="s">
        <v>113</v>
      </c>
      <c r="B1" s="56" t="e">
        <f>MAX($D$11,$D$21,$D$31,$D$41,$D$51,$D$61,$D$71,$D$81,$D$91,$D$101,$D$111,$D$121,$D$131,$D$141,$D$151,$D$161,)</f>
        <v>#N/A</v>
      </c>
      <c r="C1" s="30" t="s">
        <v>97</v>
      </c>
      <c r="D1" s="31" t="s">
        <v>98</v>
      </c>
      <c r="E1" s="29" t="s">
        <v>99</v>
      </c>
      <c r="F1" s="29" t="s">
        <v>100</v>
      </c>
      <c r="G1" s="29" t="s">
        <v>101</v>
      </c>
      <c r="H1" s="32" t="s">
        <v>102</v>
      </c>
      <c r="I1" s="33">
        <v>69</v>
      </c>
      <c r="J1" s="34">
        <v>169</v>
      </c>
      <c r="K1" s="35">
        <v>269</v>
      </c>
      <c r="L1" s="36" t="s">
        <v>103</v>
      </c>
      <c r="M1" s="38" t="s">
        <v>105</v>
      </c>
      <c r="N1" s="57" t="s">
        <v>106</v>
      </c>
      <c r="O1" s="37" t="s">
        <v>104</v>
      </c>
      <c r="P1" s="145" t="s">
        <v>134</v>
      </c>
    </row>
    <row r="2" spans="1:16" x14ac:dyDescent="0.3">
      <c r="A2" s="39" t="e">
        <f>VLOOKUP(B2,Données!$A$3:$I$1003,4)</f>
        <v>#N/A</v>
      </c>
      <c r="B2" s="48"/>
      <c r="C2" s="40" t="e">
        <f>IF(B2=Données!T$1,Données!$T$2,VLOOKUP(B2,Données!$A$3:$I$1003,3))</f>
        <v>#N/A</v>
      </c>
      <c r="D2" s="39" t="e">
        <f>IF(C2="Dummy",Données!$T$3,VLOOKUP(B2,Données!$A$3:$I$1003,5))</f>
        <v>#N/A</v>
      </c>
      <c r="E2" s="41">
        <v>210</v>
      </c>
      <c r="F2" s="41">
        <v>154</v>
      </c>
      <c r="G2" s="41">
        <v>189</v>
      </c>
      <c r="H2" s="42"/>
      <c r="I2" s="43"/>
      <c r="J2" s="44"/>
      <c r="K2" s="45"/>
      <c r="L2" s="46"/>
      <c r="M2" s="47">
        <f t="shared" ref="M2:M6" si="0">SUM(E2:G2)</f>
        <v>553</v>
      </c>
      <c r="N2" s="47">
        <f t="shared" ref="N2:N6" si="1">COUNTIF(E2:G2,"&gt;0")</f>
        <v>3</v>
      </c>
      <c r="O2" s="58">
        <f>IF(OR(E2&gt;0,F2&gt;0,G2&gt;0),Données!$T$4)</f>
        <v>13</v>
      </c>
      <c r="P2" s="58">
        <f>SUM(I2:L2)</f>
        <v>0</v>
      </c>
    </row>
    <row r="3" spans="1:16" x14ac:dyDescent="0.3">
      <c r="A3" s="39" t="e">
        <f>VLOOKUP(B3,Données!$A$3:$I$1003,4)</f>
        <v>#N/A</v>
      </c>
      <c r="B3" s="48"/>
      <c r="C3" s="40" t="e">
        <f>IF(B3=Données!T$1,Données!$T$2,VLOOKUP(B3,Données!$A$3:$I$1003,3))</f>
        <v>#N/A</v>
      </c>
      <c r="D3" s="39" t="e">
        <f>IF(C3="Dummy",Données!$T$3,VLOOKUP(B3,Données!$A$3:$I$1003,5))</f>
        <v>#N/A</v>
      </c>
      <c r="E3" s="41"/>
      <c r="F3" s="41"/>
      <c r="G3" s="41"/>
      <c r="H3" s="42"/>
      <c r="I3" s="43"/>
      <c r="J3" s="44"/>
      <c r="K3" s="45"/>
      <c r="L3" s="46"/>
      <c r="M3" s="47">
        <f t="shared" si="0"/>
        <v>0</v>
      </c>
      <c r="N3" s="47">
        <f t="shared" si="1"/>
        <v>0</v>
      </c>
      <c r="O3" s="58" t="b">
        <f>IF(OR(E3&gt;0,F3&gt;0,G3&gt;0),Données!$T$4)</f>
        <v>0</v>
      </c>
      <c r="P3" s="58">
        <f t="shared" ref="P3:P6" si="2">SUM(I3:L3)</f>
        <v>0</v>
      </c>
    </row>
    <row r="4" spans="1:16" x14ac:dyDescent="0.3">
      <c r="A4" s="39" t="e">
        <f>VLOOKUP(B4,Données!$A$3:$I$1003,4)</f>
        <v>#N/A</v>
      </c>
      <c r="B4" s="48"/>
      <c r="C4" s="40" t="e">
        <f>IF(B4=Données!T$1,Données!$T$2,VLOOKUP(B4,Données!$A$3:$I$1003,3))</f>
        <v>#N/A</v>
      </c>
      <c r="D4" s="39" t="e">
        <f>IF(C4="Dummy",Données!$T$3,VLOOKUP(B4,Données!$A$3:$I$1003,5))</f>
        <v>#N/A</v>
      </c>
      <c r="E4" s="41">
        <v>133</v>
      </c>
      <c r="F4" s="41">
        <v>136</v>
      </c>
      <c r="G4" s="41">
        <v>193</v>
      </c>
      <c r="H4" s="42"/>
      <c r="I4" s="43"/>
      <c r="J4" s="44"/>
      <c r="K4" s="45"/>
      <c r="L4" s="46"/>
      <c r="M4" s="47">
        <f t="shared" si="0"/>
        <v>462</v>
      </c>
      <c r="N4" s="47">
        <f t="shared" si="1"/>
        <v>3</v>
      </c>
      <c r="O4" s="58">
        <f>IF(OR(E4&gt;0,F4&gt;0,G4&gt;0),Données!$T$4)</f>
        <v>13</v>
      </c>
      <c r="P4" s="58">
        <f t="shared" si="2"/>
        <v>0</v>
      </c>
    </row>
    <row r="5" spans="1:16" x14ac:dyDescent="0.3">
      <c r="A5" s="39" t="e">
        <f>VLOOKUP(B5,Données!$A$3:$I$1003,4)</f>
        <v>#N/A</v>
      </c>
      <c r="B5" s="48"/>
      <c r="C5" s="40" t="e">
        <f>IF(B5=Données!T$1,Données!$T$2,VLOOKUP(B5,Données!$A$3:$I$1003,3))</f>
        <v>#N/A</v>
      </c>
      <c r="D5" s="39" t="e">
        <f>IF(C5="Dummy",Données!$T$3,VLOOKUP(B5,Données!$A$3:$I$1003,5))</f>
        <v>#N/A</v>
      </c>
      <c r="E5" s="41">
        <v>177</v>
      </c>
      <c r="F5" s="41">
        <v>223</v>
      </c>
      <c r="G5" s="41">
        <v>186</v>
      </c>
      <c r="H5" s="42"/>
      <c r="I5" s="43"/>
      <c r="J5" s="44"/>
      <c r="K5" s="45"/>
      <c r="L5" s="46"/>
      <c r="M5" s="47">
        <f t="shared" si="0"/>
        <v>586</v>
      </c>
      <c r="N5" s="47">
        <f t="shared" si="1"/>
        <v>3</v>
      </c>
      <c r="O5" s="58">
        <f>IF(OR(E5&gt;0,F5&gt;0,G5&gt;0),Données!$T$4)</f>
        <v>13</v>
      </c>
      <c r="P5" s="58">
        <f t="shared" si="2"/>
        <v>0</v>
      </c>
    </row>
    <row r="6" spans="1:16" x14ac:dyDescent="0.3">
      <c r="A6" s="39" t="e">
        <f>VLOOKUP(B6,Données!$A$3:$I$1003,4)</f>
        <v>#N/A</v>
      </c>
      <c r="B6" s="48"/>
      <c r="C6" s="40" t="e">
        <f>IF(B6=Données!T$1,Données!$T$2,VLOOKUP(B6,Données!$A$3:$I$1003,3))</f>
        <v>#N/A</v>
      </c>
      <c r="D6" s="39" t="e">
        <f>IF(C6="Dummy",Données!$T$3,VLOOKUP(B6,Données!$A$3:$I$1003,5))</f>
        <v>#N/A</v>
      </c>
      <c r="E6" s="41">
        <v>112</v>
      </c>
      <c r="F6" s="41">
        <v>122</v>
      </c>
      <c r="G6" s="41">
        <v>158</v>
      </c>
      <c r="H6" s="42"/>
      <c r="I6" s="43"/>
      <c r="J6" s="44"/>
      <c r="K6" s="45"/>
      <c r="L6" s="46"/>
      <c r="M6" s="47">
        <f t="shared" si="0"/>
        <v>392</v>
      </c>
      <c r="N6" s="47">
        <f t="shared" si="1"/>
        <v>3</v>
      </c>
      <c r="O6" s="58">
        <f>IF(OR(E6&gt;0,F6&gt;0,G6&gt;0),Données!$T$4)</f>
        <v>13</v>
      </c>
      <c r="P6" s="58">
        <f t="shared" si="2"/>
        <v>0</v>
      </c>
    </row>
    <row r="7" spans="1:16" x14ac:dyDescent="0.3">
      <c r="A7" s="52" t="s">
        <v>108</v>
      </c>
      <c r="B7" s="48"/>
      <c r="C7" s="53" t="e">
        <f>VLOOKUP(B7,Données!$A$3:$I$1003,3)</f>
        <v>#N/A</v>
      </c>
      <c r="D7" s="52" t="e">
        <f>IF(C7="Dummy",Données!$T$3,VLOOKUP(B7,Données!$A$3:$I$1003,5))</f>
        <v>#N/A</v>
      </c>
      <c r="E7" s="138"/>
      <c r="F7" s="138"/>
      <c r="G7" s="138"/>
      <c r="H7" s="42"/>
      <c r="I7" s="43"/>
      <c r="J7" s="44"/>
      <c r="K7" s="45"/>
      <c r="L7" s="46"/>
      <c r="M7" s="54">
        <f t="shared" ref="M7:M10" si="3">SUM(E7:G7)</f>
        <v>0</v>
      </c>
      <c r="N7" s="54">
        <f t="shared" ref="N7:N10" si="4">COUNTIF(E7:G7,"&gt;0")</f>
        <v>0</v>
      </c>
      <c r="O7" s="61" t="b">
        <f>IF(OR(E7&gt;0,F7&gt;0,G7&gt;0),Données!$T$4)</f>
        <v>0</v>
      </c>
      <c r="P7" s="61"/>
    </row>
    <row r="8" spans="1:16" x14ac:dyDescent="0.3">
      <c r="A8" s="52" t="s">
        <v>108</v>
      </c>
      <c r="B8" s="48"/>
      <c r="C8" s="53" t="e">
        <f>VLOOKUP(B8,Données!$A$3:$I$1003,3)</f>
        <v>#N/A</v>
      </c>
      <c r="D8" s="52" t="e">
        <f>IF(C8="Dummy",Données!$T$3,VLOOKUP(B8,Données!$A$3:$I$1003,5))</f>
        <v>#N/A</v>
      </c>
      <c r="E8" s="138"/>
      <c r="F8" s="138"/>
      <c r="G8" s="138"/>
      <c r="H8" s="42"/>
      <c r="I8" s="43"/>
      <c r="J8" s="44"/>
      <c r="K8" s="45"/>
      <c r="L8" s="46"/>
      <c r="M8" s="54">
        <f t="shared" si="3"/>
        <v>0</v>
      </c>
      <c r="N8" s="54">
        <f t="shared" si="4"/>
        <v>0</v>
      </c>
      <c r="O8" s="61" t="b">
        <f>IF(OR(E8&gt;0,F8&gt;0,G8&gt;0),Données!$T$4)</f>
        <v>0</v>
      </c>
      <c r="P8" s="61"/>
    </row>
    <row r="9" spans="1:16" x14ac:dyDescent="0.3">
      <c r="A9" s="31" t="s">
        <v>107</v>
      </c>
      <c r="B9" s="48"/>
      <c r="C9" s="49" t="e">
        <f>VLOOKUP(B9,Données!$M$3:$R$253,2)</f>
        <v>#N/A</v>
      </c>
      <c r="D9" s="31" t="e">
        <f>VLOOKUP(B9,Données!$M$3:$R$253,3)</f>
        <v>#N/A</v>
      </c>
      <c r="E9" s="138"/>
      <c r="F9" s="138"/>
      <c r="G9" s="138"/>
      <c r="H9" s="42"/>
      <c r="I9" s="43"/>
      <c r="J9" s="44"/>
      <c r="K9" s="45"/>
      <c r="L9" s="46"/>
      <c r="M9" s="51">
        <f t="shared" si="3"/>
        <v>0</v>
      </c>
      <c r="N9" s="51">
        <f t="shared" si="4"/>
        <v>0</v>
      </c>
      <c r="O9" s="60" t="b">
        <f>IF(OR(E9&gt;0,F9&gt;0,G9&gt;0),Données!$T$5)</f>
        <v>0</v>
      </c>
      <c r="P9" s="60"/>
    </row>
    <row r="10" spans="1:16" x14ac:dyDescent="0.3">
      <c r="A10" s="31" t="s">
        <v>107</v>
      </c>
      <c r="B10" s="48"/>
      <c r="C10" s="49" t="e">
        <f>VLOOKUP(B10,Données!$M$3:$R$253,2)</f>
        <v>#N/A</v>
      </c>
      <c r="D10" s="31" t="e">
        <f>VLOOKUP(B10,Données!$M$3:$R$253,3)</f>
        <v>#N/A</v>
      </c>
      <c r="E10" s="138"/>
      <c r="F10" s="138"/>
      <c r="G10" s="138"/>
      <c r="H10" s="42"/>
      <c r="I10" s="43"/>
      <c r="J10" s="44"/>
      <c r="K10" s="45"/>
      <c r="L10" s="46"/>
      <c r="M10" s="51">
        <f t="shared" si="3"/>
        <v>0</v>
      </c>
      <c r="N10" s="51">
        <f t="shared" si="4"/>
        <v>0</v>
      </c>
      <c r="O10" s="60" t="b">
        <f>IF(OR(E10&gt;0,F10&gt;0,G10&gt;0),Données!$T$5)</f>
        <v>0</v>
      </c>
      <c r="P10" s="60"/>
    </row>
    <row r="11" spans="1:16" ht="15.6" x14ac:dyDescent="0.3">
      <c r="A11" s="62" t="e">
        <f>$B$1-D11</f>
        <v>#N/A</v>
      </c>
      <c r="B11" s="63"/>
      <c r="C11" s="30" t="s">
        <v>109</v>
      </c>
      <c r="D11" s="64" t="e">
        <f>SUM(D2:D6)</f>
        <v>#N/A</v>
      </c>
      <c r="E11" s="139"/>
      <c r="F11" s="139"/>
      <c r="G11" s="139"/>
      <c r="H11" s="63"/>
      <c r="I11" s="65"/>
      <c r="J11" s="66"/>
      <c r="K11" s="67"/>
      <c r="L11" s="68"/>
      <c r="M11" s="69">
        <f>IF(SUM(E2:G8)=0,"",SUM(E11:G11))</f>
        <v>0</v>
      </c>
      <c r="N11" s="70"/>
      <c r="O11" s="71"/>
      <c r="P11" s="71"/>
    </row>
    <row r="12" spans="1:16" x14ac:dyDescent="0.3">
      <c r="A12" s="39" t="e">
        <f>VLOOKUP(B12,Données!$A$3:$I$1003,4)</f>
        <v>#N/A</v>
      </c>
      <c r="B12" s="48"/>
      <c r="C12" s="40" t="e">
        <f>IF(B12=Données!T$1,Données!$T$2,VLOOKUP(B12,Données!$A$3:$I$1003,3))</f>
        <v>#N/A</v>
      </c>
      <c r="D12" s="39" t="e">
        <f>IF(C12="Dummy",Données!$T$3,VLOOKUP(B12,Données!$A$3:$I$1003,5))</f>
        <v>#N/A</v>
      </c>
      <c r="E12" s="138">
        <v>125</v>
      </c>
      <c r="F12" s="138">
        <v>131</v>
      </c>
      <c r="G12" s="138">
        <v>155</v>
      </c>
      <c r="H12" s="42"/>
      <c r="I12" s="43"/>
      <c r="J12" s="44"/>
      <c r="K12" s="45"/>
      <c r="L12" s="46"/>
      <c r="M12" s="47">
        <f t="shared" ref="M12:M20" si="5">SUM(E12:G12)</f>
        <v>411</v>
      </c>
      <c r="N12" s="47">
        <f t="shared" ref="N12:N20" si="6">COUNTIF(E12:G12,"&gt;0")</f>
        <v>3</v>
      </c>
      <c r="O12" s="58">
        <f>IF(OR(E12&gt;0,F12&gt;0,G12&gt;0),Données!$T$4)</f>
        <v>13</v>
      </c>
      <c r="P12" s="59"/>
    </row>
    <row r="13" spans="1:16" x14ac:dyDescent="0.3">
      <c r="A13" s="39" t="e">
        <f>VLOOKUP(B13,Données!$A$3:$I$1003,4)</f>
        <v>#N/A</v>
      </c>
      <c r="B13" s="48"/>
      <c r="C13" s="40" t="e">
        <f>IF(B13=Données!T$1,Données!$T$2,VLOOKUP(B13,Données!$A$3:$I$1003,3))</f>
        <v>#N/A</v>
      </c>
      <c r="D13" s="39" t="e">
        <f>IF(C13="Dummy",Données!$T$3,VLOOKUP(B13,Données!$A$3:$I$1003,5))</f>
        <v>#N/A</v>
      </c>
      <c r="E13" s="138">
        <v>158</v>
      </c>
      <c r="F13" s="138">
        <v>102</v>
      </c>
      <c r="G13" s="138">
        <v>234</v>
      </c>
      <c r="H13" s="42"/>
      <c r="I13" s="43"/>
      <c r="J13" s="44"/>
      <c r="K13" s="45"/>
      <c r="L13" s="46"/>
      <c r="M13" s="47">
        <f t="shared" si="5"/>
        <v>494</v>
      </c>
      <c r="N13" s="47">
        <f t="shared" si="6"/>
        <v>3</v>
      </c>
      <c r="O13" s="58">
        <f>IF(OR(E13&gt;0,F13&gt;0,G13&gt;0),Données!$T$4)</f>
        <v>13</v>
      </c>
      <c r="P13" s="59"/>
    </row>
    <row r="14" spans="1:16" x14ac:dyDescent="0.3">
      <c r="A14" s="39" t="e">
        <f>VLOOKUP(B14,Données!$A$3:$I$1003,4)</f>
        <v>#N/A</v>
      </c>
      <c r="B14" s="48"/>
      <c r="C14" s="40" t="e">
        <f>IF(B14=Données!T$1,Données!$T$2,VLOOKUP(B14,Données!$A$3:$I$1003,3))</f>
        <v>#N/A</v>
      </c>
      <c r="D14" s="39" t="e">
        <f>IF(C14="Dummy",Données!$T$3,VLOOKUP(B14,Données!$A$3:$I$1003,5))</f>
        <v>#N/A</v>
      </c>
      <c r="E14" s="138">
        <v>103</v>
      </c>
      <c r="F14" s="138">
        <v>153</v>
      </c>
      <c r="G14" s="138">
        <v>161</v>
      </c>
      <c r="H14" s="42"/>
      <c r="I14" s="43"/>
      <c r="J14" s="44"/>
      <c r="K14" s="45"/>
      <c r="L14" s="46"/>
      <c r="M14" s="47">
        <f t="shared" si="5"/>
        <v>417</v>
      </c>
      <c r="N14" s="47">
        <f t="shared" si="6"/>
        <v>3</v>
      </c>
      <c r="O14" s="58">
        <f>IF(OR(E14&gt;0,F14&gt;0,G14&gt;0),Données!$T$4)</f>
        <v>13</v>
      </c>
      <c r="P14" s="59"/>
    </row>
    <row r="15" spans="1:16" x14ac:dyDescent="0.3">
      <c r="A15" s="39" t="e">
        <f>VLOOKUP(B15,Données!$A$3:$I$1003,4)</f>
        <v>#N/A</v>
      </c>
      <c r="B15" s="48"/>
      <c r="C15" s="40" t="e">
        <f>IF(B15=Données!T$1,Données!$T$2,VLOOKUP(B15,Données!$A$3:$I$1003,3))</f>
        <v>#N/A</v>
      </c>
      <c r="D15" s="39" t="e">
        <f>IF(C15="Dummy",Données!$T$3,VLOOKUP(B15,Données!$A$3:$I$1003,5))</f>
        <v>#N/A</v>
      </c>
      <c r="E15" s="138">
        <v>190</v>
      </c>
      <c r="F15" s="138">
        <v>145</v>
      </c>
      <c r="G15" s="138">
        <v>113</v>
      </c>
      <c r="H15" s="42"/>
      <c r="I15" s="43"/>
      <c r="J15" s="44"/>
      <c r="K15" s="45"/>
      <c r="L15" s="46"/>
      <c r="M15" s="47">
        <f t="shared" si="5"/>
        <v>448</v>
      </c>
      <c r="N15" s="47">
        <f t="shared" si="6"/>
        <v>3</v>
      </c>
      <c r="O15" s="58">
        <f>IF(OR(E15&gt;0,F15&gt;0,G15&gt;0),Données!$T$4)</f>
        <v>13</v>
      </c>
      <c r="P15" s="59"/>
    </row>
    <row r="16" spans="1:16" x14ac:dyDescent="0.3">
      <c r="A16" s="39" t="e">
        <f>VLOOKUP(B16,Données!$A$3:$I$1003,4)</f>
        <v>#N/A</v>
      </c>
      <c r="B16" s="48"/>
      <c r="C16" s="40" t="e">
        <f>IF(B16=Données!T$1,Données!$T$2,VLOOKUP(B16,Données!$A$3:$I$1003,3))</f>
        <v>#N/A</v>
      </c>
      <c r="D16" s="39" t="e">
        <f>IF(C16="Dummy",Données!$T$3,VLOOKUP(B16,Données!$A$3:$I$1003,5))</f>
        <v>#N/A</v>
      </c>
      <c r="E16" s="138">
        <v>96</v>
      </c>
      <c r="F16" s="138">
        <v>101</v>
      </c>
      <c r="G16" s="138">
        <v>119</v>
      </c>
      <c r="H16" s="42"/>
      <c r="I16" s="43"/>
      <c r="J16" s="44"/>
      <c r="K16" s="45"/>
      <c r="L16" s="46"/>
      <c r="M16" s="47">
        <f t="shared" si="5"/>
        <v>316</v>
      </c>
      <c r="N16" s="47">
        <f t="shared" si="6"/>
        <v>3</v>
      </c>
      <c r="O16" s="58">
        <f>IF(OR(E16&gt;0,F16&gt;0,G16&gt;0),Données!$T$4)</f>
        <v>13</v>
      </c>
      <c r="P16" s="59"/>
    </row>
    <row r="17" spans="1:16" x14ac:dyDescent="0.3">
      <c r="A17" s="52" t="s">
        <v>108</v>
      </c>
      <c r="B17" s="48"/>
      <c r="C17" s="53" t="e">
        <f>VLOOKUP(B17,Données!$A$3:$I$1003,3)</f>
        <v>#N/A</v>
      </c>
      <c r="D17" s="52" t="e">
        <f>IF(C17="Dummy",Données!$T$3,VLOOKUP(B17,Données!$A$3:$I$1003,5))</f>
        <v>#N/A</v>
      </c>
      <c r="E17" s="138"/>
      <c r="F17" s="138"/>
      <c r="G17" s="138"/>
      <c r="H17" s="42"/>
      <c r="I17" s="43"/>
      <c r="J17" s="44"/>
      <c r="K17" s="45"/>
      <c r="L17" s="46"/>
      <c r="M17" s="54">
        <f t="shared" si="5"/>
        <v>0</v>
      </c>
      <c r="N17" s="54">
        <f t="shared" si="6"/>
        <v>0</v>
      </c>
      <c r="O17" s="61" t="b">
        <f>IF(OR(E17&gt;0,F17&gt;0,G17&gt;0),Données!$T$4)</f>
        <v>0</v>
      </c>
      <c r="P17" s="61"/>
    </row>
    <row r="18" spans="1:16" x14ac:dyDescent="0.3">
      <c r="A18" s="52" t="s">
        <v>108</v>
      </c>
      <c r="B18" s="48"/>
      <c r="C18" s="53" t="e">
        <f>VLOOKUP(B18,Données!$A$3:$I$1003,3)</f>
        <v>#N/A</v>
      </c>
      <c r="D18" s="52" t="e">
        <f>IF(C18="Dummy",Données!$T$3,VLOOKUP(B18,Données!$A$3:$I$1003,5))</f>
        <v>#N/A</v>
      </c>
      <c r="E18" s="138"/>
      <c r="F18" s="138"/>
      <c r="G18" s="138"/>
      <c r="H18" s="42"/>
      <c r="I18" s="43"/>
      <c r="J18" s="44"/>
      <c r="K18" s="45"/>
      <c r="L18" s="46"/>
      <c r="M18" s="54">
        <f t="shared" si="5"/>
        <v>0</v>
      </c>
      <c r="N18" s="54">
        <f t="shared" si="6"/>
        <v>0</v>
      </c>
      <c r="O18" s="61" t="b">
        <f>IF(OR(E18&gt;0,F18&gt;0,G18&gt;0),Données!$T$4)</f>
        <v>0</v>
      </c>
      <c r="P18" s="61"/>
    </row>
    <row r="19" spans="1:16" x14ac:dyDescent="0.3">
      <c r="A19" s="31" t="s">
        <v>107</v>
      </c>
      <c r="B19" s="48"/>
      <c r="C19" s="49" t="e">
        <f>VLOOKUP(B19,Données!$M$3:$R$253,2)</f>
        <v>#N/A</v>
      </c>
      <c r="D19" s="31" t="e">
        <f>VLOOKUP(B19,Données!$M$3:$R$253,3)</f>
        <v>#N/A</v>
      </c>
      <c r="E19" s="138"/>
      <c r="F19" s="138"/>
      <c r="G19" s="138"/>
      <c r="H19" s="42"/>
      <c r="I19" s="43"/>
      <c r="J19" s="44"/>
      <c r="K19" s="45"/>
      <c r="L19" s="46"/>
      <c r="M19" s="51">
        <f t="shared" si="5"/>
        <v>0</v>
      </c>
      <c r="N19" s="51">
        <f t="shared" si="6"/>
        <v>0</v>
      </c>
      <c r="O19" s="60" t="b">
        <f>IF(OR(E19&gt;0,F19&gt;0,G19&gt;0),Données!$T$5)</f>
        <v>0</v>
      </c>
      <c r="P19" s="60"/>
    </row>
    <row r="20" spans="1:16" x14ac:dyDescent="0.3">
      <c r="A20" s="31" t="s">
        <v>107</v>
      </c>
      <c r="B20" s="48"/>
      <c r="C20" s="49" t="e">
        <f>VLOOKUP(B20,Données!$M$3:$R$253,2)</f>
        <v>#N/A</v>
      </c>
      <c r="D20" s="31" t="e">
        <f>VLOOKUP(B20,Données!$M$3:$R$253,3)</f>
        <v>#N/A</v>
      </c>
      <c r="E20" s="138"/>
      <c r="F20" s="138"/>
      <c r="G20" s="138"/>
      <c r="H20" s="42"/>
      <c r="I20" s="43"/>
      <c r="J20" s="44"/>
      <c r="K20" s="45"/>
      <c r="L20" s="46"/>
      <c r="M20" s="51">
        <f t="shared" si="5"/>
        <v>0</v>
      </c>
      <c r="N20" s="51">
        <f t="shared" si="6"/>
        <v>0</v>
      </c>
      <c r="O20" s="60" t="b">
        <f>IF(OR(E20&gt;0,F20&gt;0,G20&gt;0),Données!$T$5)</f>
        <v>0</v>
      </c>
      <c r="P20" s="60"/>
    </row>
    <row r="21" spans="1:16" ht="15.6" x14ac:dyDescent="0.3">
      <c r="A21" s="62" t="e">
        <f>$B$1-D21</f>
        <v>#N/A</v>
      </c>
      <c r="B21" s="63"/>
      <c r="C21" s="30" t="s">
        <v>110</v>
      </c>
      <c r="D21" s="64" t="e">
        <f>SUM(D12:D16)</f>
        <v>#N/A</v>
      </c>
      <c r="E21" s="139"/>
      <c r="F21" s="139"/>
      <c r="G21" s="139"/>
      <c r="H21" s="63"/>
      <c r="I21" s="65"/>
      <c r="J21" s="66"/>
      <c r="K21" s="67"/>
      <c r="L21" s="68"/>
      <c r="M21" s="69">
        <f>IF(SUM(E12:G18)=0,"",SUM(E21:G21))</f>
        <v>0</v>
      </c>
      <c r="N21" s="70"/>
      <c r="O21" s="71"/>
      <c r="P21" s="71"/>
    </row>
    <row r="22" spans="1:16" x14ac:dyDescent="0.3">
      <c r="A22" s="39" t="e">
        <f>VLOOKUP(B22,Données!$A$3:$I$1003,4)</f>
        <v>#N/A</v>
      </c>
      <c r="B22" s="48"/>
      <c r="C22" s="40" t="e">
        <f>IF(B22=Données!T$1,Données!$T$2,VLOOKUP(B22,Données!$A$3:$I$1003,3))</f>
        <v>#N/A</v>
      </c>
      <c r="D22" s="39" t="e">
        <f>IF(C22="Dummy",Données!$T$3,VLOOKUP(B22,Données!$A$3:$I$1003,5))</f>
        <v>#N/A</v>
      </c>
      <c r="E22" s="138">
        <v>199</v>
      </c>
      <c r="F22" s="138">
        <v>178</v>
      </c>
      <c r="G22" s="138">
        <v>125</v>
      </c>
      <c r="H22" s="42"/>
      <c r="I22" s="43"/>
      <c r="J22" s="44"/>
      <c r="K22" s="45"/>
      <c r="L22" s="46"/>
      <c r="M22" s="47">
        <f t="shared" ref="M22:M30" si="7">SUM(E22:G22)</f>
        <v>502</v>
      </c>
      <c r="N22" s="47">
        <f t="shared" ref="N22:N30" si="8">COUNTIF(E22:G22,"&gt;0")</f>
        <v>3</v>
      </c>
      <c r="O22" s="58">
        <f>IF(OR(E22&gt;0,F22&gt;0,G22&gt;0),Données!$T$4)</f>
        <v>13</v>
      </c>
      <c r="P22" s="59"/>
    </row>
    <row r="23" spans="1:16" x14ac:dyDescent="0.3">
      <c r="A23" s="39" t="e">
        <f>VLOOKUP(B23,Données!$A$3:$I$1003,4)</f>
        <v>#N/A</v>
      </c>
      <c r="B23" s="48"/>
      <c r="C23" s="40" t="e">
        <f>IF(B23=Données!T$1,Données!$T$2,VLOOKUP(B23,Données!$A$3:$I$1003,3))</f>
        <v>#N/A</v>
      </c>
      <c r="D23" s="39" t="e">
        <f>IF(C23="Dummy",Données!$T$3,VLOOKUP(B23,Données!$A$3:$I$1003,5))</f>
        <v>#N/A</v>
      </c>
      <c r="E23" s="138">
        <v>153</v>
      </c>
      <c r="F23" s="138">
        <v>178</v>
      </c>
      <c r="G23" s="138">
        <v>121</v>
      </c>
      <c r="H23" s="42"/>
      <c r="I23" s="43"/>
      <c r="J23" s="44"/>
      <c r="K23" s="45"/>
      <c r="L23" s="46"/>
      <c r="M23" s="47">
        <f t="shared" si="7"/>
        <v>452</v>
      </c>
      <c r="N23" s="47">
        <f t="shared" si="8"/>
        <v>3</v>
      </c>
      <c r="O23" s="58">
        <f>IF(OR(E23&gt;0,F23&gt;0,G23&gt;0),Données!$T$4)</f>
        <v>13</v>
      </c>
      <c r="P23" s="59"/>
    </row>
    <row r="24" spans="1:16" x14ac:dyDescent="0.3">
      <c r="A24" s="39" t="e">
        <f>VLOOKUP(B24,Données!$A$3:$I$1003,4)</f>
        <v>#N/A</v>
      </c>
      <c r="B24" s="48"/>
      <c r="C24" s="40" t="e">
        <f>IF(B24=Données!T$1,Données!$T$2,VLOOKUP(B24,Données!$A$3:$I$1003,3))</f>
        <v>#N/A</v>
      </c>
      <c r="D24" s="39" t="e">
        <f>IF(C24="Dummy",Données!$T$3,VLOOKUP(B24,Données!$A$3:$I$1003,5))</f>
        <v>#N/A</v>
      </c>
      <c r="E24" s="138">
        <v>191</v>
      </c>
      <c r="F24" s="138">
        <v>148</v>
      </c>
      <c r="G24" s="138">
        <v>168</v>
      </c>
      <c r="H24" s="42"/>
      <c r="I24" s="43"/>
      <c r="J24" s="44"/>
      <c r="K24" s="45"/>
      <c r="L24" s="46"/>
      <c r="M24" s="47">
        <f t="shared" si="7"/>
        <v>507</v>
      </c>
      <c r="N24" s="47">
        <f t="shared" si="8"/>
        <v>3</v>
      </c>
      <c r="O24" s="58">
        <f>IF(OR(E24&gt;0,F24&gt;0,G24&gt;0),Données!$T$4)</f>
        <v>13</v>
      </c>
      <c r="P24" s="59"/>
    </row>
    <row r="25" spans="1:16" x14ac:dyDescent="0.3">
      <c r="A25" s="39" t="e">
        <f>VLOOKUP(B25,Données!$A$3:$I$1003,4)</f>
        <v>#N/A</v>
      </c>
      <c r="B25" s="48"/>
      <c r="C25" s="40" t="e">
        <f>IF(B25=Données!T$1,Données!$T$2,VLOOKUP(B25,Données!$A$3:$I$1003,3))</f>
        <v>#N/A</v>
      </c>
      <c r="D25" s="39" t="e">
        <f>IF(C25="Dummy",Données!$T$3,VLOOKUP(B25,Données!$A$3:$I$1003,5))</f>
        <v>#N/A</v>
      </c>
      <c r="E25" s="138">
        <v>187</v>
      </c>
      <c r="F25" s="138">
        <v>213</v>
      </c>
      <c r="G25" s="138">
        <v>155</v>
      </c>
      <c r="H25" s="42"/>
      <c r="I25" s="43"/>
      <c r="J25" s="44"/>
      <c r="K25" s="45"/>
      <c r="L25" s="46"/>
      <c r="M25" s="47">
        <f t="shared" si="7"/>
        <v>555</v>
      </c>
      <c r="N25" s="47">
        <f t="shared" si="8"/>
        <v>3</v>
      </c>
      <c r="O25" s="58">
        <f>IF(OR(E25&gt;0,F25&gt;0,G25&gt;0),Données!$T$4)</f>
        <v>13</v>
      </c>
      <c r="P25" s="59"/>
    </row>
    <row r="26" spans="1:16" x14ac:dyDescent="0.3">
      <c r="A26" s="39" t="e">
        <f>VLOOKUP(B26,Données!$A$3:$I$1003,4)</f>
        <v>#N/A</v>
      </c>
      <c r="B26" s="48"/>
      <c r="C26" s="40" t="e">
        <f>IF(B26=Données!T$1,Données!$T$2,VLOOKUP(B26,Données!$A$3:$I$1003,3))</f>
        <v>#N/A</v>
      </c>
      <c r="D26" s="39" t="e">
        <f>IF(C26="Dummy",Données!$T$3,VLOOKUP(B26,Données!$A$3:$I$1003,5))</f>
        <v>#N/A</v>
      </c>
      <c r="E26" s="138">
        <v>141</v>
      </c>
      <c r="F26" s="138">
        <v>128</v>
      </c>
      <c r="G26" s="138">
        <v>124</v>
      </c>
      <c r="H26" s="42"/>
      <c r="I26" s="43"/>
      <c r="J26" s="44"/>
      <c r="K26" s="45"/>
      <c r="L26" s="46"/>
      <c r="M26" s="47">
        <f t="shared" si="7"/>
        <v>393</v>
      </c>
      <c r="N26" s="47">
        <f t="shared" si="8"/>
        <v>3</v>
      </c>
      <c r="O26" s="58">
        <f>IF(OR(E26&gt;0,F26&gt;0,G26&gt;0),Données!$T$4)</f>
        <v>13</v>
      </c>
      <c r="P26" s="59"/>
    </row>
    <row r="27" spans="1:16" x14ac:dyDescent="0.3">
      <c r="A27" s="52" t="s">
        <v>108</v>
      </c>
      <c r="B27" s="48"/>
      <c r="C27" s="53" t="e">
        <f>VLOOKUP(B27,Données!$A$3:$I$1003,3)</f>
        <v>#N/A</v>
      </c>
      <c r="D27" s="52" t="e">
        <f>IF(C27="Dummy",Données!$T$3,VLOOKUP(B27,Données!$A$3:$I$1003,5))</f>
        <v>#N/A</v>
      </c>
      <c r="E27" s="138"/>
      <c r="F27" s="138"/>
      <c r="G27" s="138"/>
      <c r="H27" s="42"/>
      <c r="I27" s="43"/>
      <c r="J27" s="44"/>
      <c r="K27" s="45"/>
      <c r="L27" s="46"/>
      <c r="M27" s="54">
        <f t="shared" si="7"/>
        <v>0</v>
      </c>
      <c r="N27" s="54">
        <f t="shared" si="8"/>
        <v>0</v>
      </c>
      <c r="O27" s="61" t="b">
        <f>IF(OR(E27&gt;0,F27&gt;0,G27&gt;0),Données!$T$4)</f>
        <v>0</v>
      </c>
      <c r="P27" s="61"/>
    </row>
    <row r="28" spans="1:16" x14ac:dyDescent="0.3">
      <c r="A28" s="52" t="s">
        <v>108</v>
      </c>
      <c r="B28" s="48"/>
      <c r="C28" s="53" t="e">
        <f>VLOOKUP(B28,Données!$A$3:$I$1003,3)</f>
        <v>#N/A</v>
      </c>
      <c r="D28" s="52" t="e">
        <f>IF(C28="Dummy",Données!$T$3,VLOOKUP(B28,Données!$A$3:$I$1003,5))</f>
        <v>#N/A</v>
      </c>
      <c r="E28" s="138"/>
      <c r="F28" s="138"/>
      <c r="G28" s="138"/>
      <c r="H28" s="42"/>
      <c r="I28" s="43"/>
      <c r="J28" s="44"/>
      <c r="K28" s="45"/>
      <c r="L28" s="46"/>
      <c r="M28" s="54">
        <f t="shared" si="7"/>
        <v>0</v>
      </c>
      <c r="N28" s="54">
        <f t="shared" si="8"/>
        <v>0</v>
      </c>
      <c r="O28" s="61" t="b">
        <f>IF(OR(E28&gt;0,F28&gt;0,G28&gt;0),Données!$T$4)</f>
        <v>0</v>
      </c>
      <c r="P28" s="61"/>
    </row>
    <row r="29" spans="1:16" x14ac:dyDescent="0.3">
      <c r="A29" s="31" t="s">
        <v>107</v>
      </c>
      <c r="B29" s="48"/>
      <c r="C29" s="49" t="e">
        <f>VLOOKUP(B29,Données!$M$3:$R$253,2)</f>
        <v>#N/A</v>
      </c>
      <c r="D29" s="31" t="e">
        <f>VLOOKUP(B29,Données!$M$3:$R$253,3)</f>
        <v>#N/A</v>
      </c>
      <c r="E29" s="138"/>
      <c r="F29" s="138"/>
      <c r="G29" s="138"/>
      <c r="H29" s="42"/>
      <c r="I29" s="43"/>
      <c r="J29" s="44"/>
      <c r="K29" s="45"/>
      <c r="L29" s="46"/>
      <c r="M29" s="51">
        <f t="shared" si="7"/>
        <v>0</v>
      </c>
      <c r="N29" s="51">
        <f t="shared" si="8"/>
        <v>0</v>
      </c>
      <c r="O29" s="60" t="b">
        <f>IF(OR(E29&gt;0,F29&gt;0,G29&gt;0),Données!$T$5)</f>
        <v>0</v>
      </c>
      <c r="P29" s="60"/>
    </row>
    <row r="30" spans="1:16" x14ac:dyDescent="0.3">
      <c r="A30" s="31" t="s">
        <v>107</v>
      </c>
      <c r="B30" s="48"/>
      <c r="C30" s="49" t="e">
        <f>VLOOKUP(B30,Données!$M$3:$R$253,2)</f>
        <v>#N/A</v>
      </c>
      <c r="D30" s="31" t="e">
        <f>VLOOKUP(B30,Données!$M$3:$R$253,3)</f>
        <v>#N/A</v>
      </c>
      <c r="E30" s="138"/>
      <c r="F30" s="138"/>
      <c r="G30" s="138"/>
      <c r="H30" s="42"/>
      <c r="I30" s="43"/>
      <c r="J30" s="44"/>
      <c r="K30" s="45"/>
      <c r="L30" s="46"/>
      <c r="M30" s="51">
        <f t="shared" si="7"/>
        <v>0</v>
      </c>
      <c r="N30" s="51">
        <f t="shared" si="8"/>
        <v>0</v>
      </c>
      <c r="O30" s="60" t="b">
        <f>IF(OR(E30&gt;0,F30&gt;0,G30&gt;0),Données!$T$5)</f>
        <v>0</v>
      </c>
      <c r="P30" s="60"/>
    </row>
    <row r="31" spans="1:16" ht="15.6" x14ac:dyDescent="0.3">
      <c r="A31" s="62" t="e">
        <f>$B$1-D31</f>
        <v>#N/A</v>
      </c>
      <c r="B31" s="63"/>
      <c r="C31" s="30" t="s">
        <v>111</v>
      </c>
      <c r="D31" s="64" t="e">
        <f>SUM(D22:D26)</f>
        <v>#N/A</v>
      </c>
      <c r="E31" s="139"/>
      <c r="F31" s="139"/>
      <c r="G31" s="139"/>
      <c r="H31" s="63"/>
      <c r="I31" s="65"/>
      <c r="J31" s="66"/>
      <c r="K31" s="67"/>
      <c r="L31" s="68"/>
      <c r="M31" s="69">
        <f>IF(SUM(E22:G28)=0,"",SUM(E31:G31))</f>
        <v>0</v>
      </c>
      <c r="N31" s="70"/>
      <c r="O31" s="71"/>
      <c r="P31" s="71"/>
    </row>
    <row r="32" spans="1:16" x14ac:dyDescent="0.3">
      <c r="A32" s="39" t="e">
        <f>VLOOKUP(B32,Données!$A$3:$I$1003,4)</f>
        <v>#N/A</v>
      </c>
      <c r="B32" s="48"/>
      <c r="C32" s="40" t="e">
        <f>IF(B32=Données!T$1,Données!$T$2,VLOOKUP(B32,Données!$A$3:$I$1003,3))</f>
        <v>#N/A</v>
      </c>
      <c r="D32" s="39" t="e">
        <f>IF(C32="Dummy",Données!$T$3,VLOOKUP(B32,Données!$A$3:$I$1003,5))</f>
        <v>#N/A</v>
      </c>
      <c r="E32" s="138">
        <v>130</v>
      </c>
      <c r="F32" s="138">
        <v>102</v>
      </c>
      <c r="G32" s="138">
        <v>151</v>
      </c>
      <c r="H32" s="42"/>
      <c r="I32" s="43"/>
      <c r="J32" s="44"/>
      <c r="K32" s="45"/>
      <c r="L32" s="46"/>
      <c r="M32" s="47">
        <f t="shared" ref="M32:M40" si="9">SUM(E32:G32)</f>
        <v>383</v>
      </c>
      <c r="N32" s="47">
        <f t="shared" ref="N32:N40" si="10">COUNTIF(E32:G32,"&gt;0")</f>
        <v>3</v>
      </c>
      <c r="O32" s="58">
        <f>IF(OR(E32&gt;0,F32&gt;0,G32&gt;0),Données!$T$4)</f>
        <v>13</v>
      </c>
      <c r="P32" s="59"/>
    </row>
    <row r="33" spans="1:16" x14ac:dyDescent="0.3">
      <c r="A33" s="39" t="e">
        <f>VLOOKUP(B33,Données!$A$3:$I$1003,4)</f>
        <v>#N/A</v>
      </c>
      <c r="B33" s="48"/>
      <c r="C33" s="40" t="e">
        <f>IF(B33=Données!T$1,Données!$T$2,VLOOKUP(B33,Données!$A$3:$I$1003,3))</f>
        <v>#N/A</v>
      </c>
      <c r="D33" s="39" t="e">
        <f>IF(C33="Dummy",Données!$T$3,VLOOKUP(B33,Données!$A$3:$I$1003,5))</f>
        <v>#N/A</v>
      </c>
      <c r="E33" s="138">
        <v>185</v>
      </c>
      <c r="F33" s="138">
        <v>128</v>
      </c>
      <c r="G33" s="138">
        <v>199</v>
      </c>
      <c r="H33" s="42"/>
      <c r="I33" s="43"/>
      <c r="J33" s="44"/>
      <c r="K33" s="45"/>
      <c r="L33" s="46"/>
      <c r="M33" s="47">
        <f t="shared" si="9"/>
        <v>512</v>
      </c>
      <c r="N33" s="47">
        <f t="shared" si="10"/>
        <v>3</v>
      </c>
      <c r="O33" s="58">
        <f>IF(OR(E33&gt;0,F33&gt;0,G33&gt;0),Données!$T$4)</f>
        <v>13</v>
      </c>
      <c r="P33" s="59"/>
    </row>
    <row r="34" spans="1:16" x14ac:dyDescent="0.3">
      <c r="A34" s="39" t="e">
        <f>VLOOKUP(B34,Données!$A$3:$I$1003,4)</f>
        <v>#N/A</v>
      </c>
      <c r="B34" s="48"/>
      <c r="C34" s="40" t="e">
        <f>IF(B34=Données!T$1,Données!$T$2,VLOOKUP(B34,Données!$A$3:$I$1003,3))</f>
        <v>#N/A</v>
      </c>
      <c r="D34" s="39" t="e">
        <f>IF(C34="Dummy",Données!$T$3,VLOOKUP(B34,Données!$A$3:$I$1003,5))</f>
        <v>#N/A</v>
      </c>
      <c r="E34" s="138">
        <v>190</v>
      </c>
      <c r="F34" s="138">
        <v>219</v>
      </c>
      <c r="G34" s="138">
        <v>162</v>
      </c>
      <c r="H34" s="42"/>
      <c r="I34" s="43"/>
      <c r="J34" s="44"/>
      <c r="K34" s="45"/>
      <c r="L34" s="46"/>
      <c r="M34" s="47">
        <f t="shared" si="9"/>
        <v>571</v>
      </c>
      <c r="N34" s="47">
        <f t="shared" si="10"/>
        <v>3</v>
      </c>
      <c r="O34" s="58">
        <f>IF(OR(E34&gt;0,F34&gt;0,G34&gt;0),Données!$T$4)</f>
        <v>13</v>
      </c>
      <c r="P34" s="59"/>
    </row>
    <row r="35" spans="1:16" x14ac:dyDescent="0.3">
      <c r="A35" s="39" t="e">
        <f>VLOOKUP(B35,Données!$A$3:$I$1003,4)</f>
        <v>#N/A</v>
      </c>
      <c r="B35" s="48"/>
      <c r="C35" s="40" t="e">
        <f>IF(B35=Données!T$1,Données!$T$2,VLOOKUP(B35,Données!$A$3:$I$1003,3))</f>
        <v>#N/A</v>
      </c>
      <c r="D35" s="39" t="e">
        <f>IF(C35="Dummy",Données!$T$3,VLOOKUP(B35,Données!$A$3:$I$1003,5))</f>
        <v>#N/A</v>
      </c>
      <c r="E35" s="138">
        <v>175</v>
      </c>
      <c r="F35" s="138">
        <v>201</v>
      </c>
      <c r="G35" s="138">
        <v>164</v>
      </c>
      <c r="H35" s="42"/>
      <c r="I35" s="43"/>
      <c r="J35" s="44"/>
      <c r="K35" s="45"/>
      <c r="L35" s="46"/>
      <c r="M35" s="47">
        <f t="shared" si="9"/>
        <v>540</v>
      </c>
      <c r="N35" s="47">
        <f t="shared" si="10"/>
        <v>3</v>
      </c>
      <c r="O35" s="58">
        <f>IF(OR(E35&gt;0,F35&gt;0,G35&gt;0),Données!$T$4)</f>
        <v>13</v>
      </c>
      <c r="P35" s="59"/>
    </row>
    <row r="36" spans="1:16" x14ac:dyDescent="0.3">
      <c r="A36" s="39" t="e">
        <f>VLOOKUP(B36,Données!$A$3:$I$1003,4)</f>
        <v>#N/A</v>
      </c>
      <c r="B36" s="48"/>
      <c r="C36" s="40" t="e">
        <f>IF(B36=Données!T$1,Données!$T$2,VLOOKUP(B36,Données!$A$3:$I$1003,3))</f>
        <v>#N/A</v>
      </c>
      <c r="D36" s="39" t="e">
        <f>IF(C36="Dummy",Données!$T$3,VLOOKUP(B36,Données!$A$3:$I$1003,5))</f>
        <v>#N/A</v>
      </c>
      <c r="E36" s="138">
        <v>173</v>
      </c>
      <c r="F36" s="138">
        <v>127</v>
      </c>
      <c r="G36" s="138">
        <v>173</v>
      </c>
      <c r="H36" s="42"/>
      <c r="I36" s="43"/>
      <c r="J36" s="44"/>
      <c r="K36" s="45"/>
      <c r="L36" s="46"/>
      <c r="M36" s="47">
        <f t="shared" si="9"/>
        <v>473</v>
      </c>
      <c r="N36" s="47">
        <f t="shared" si="10"/>
        <v>3</v>
      </c>
      <c r="O36" s="58">
        <f>IF(OR(E36&gt;0,F36&gt;0,G36&gt;0),Données!$T$4)</f>
        <v>13</v>
      </c>
      <c r="P36" s="59"/>
    </row>
    <row r="37" spans="1:16" x14ac:dyDescent="0.3">
      <c r="A37" s="52" t="s">
        <v>108</v>
      </c>
      <c r="B37" s="48"/>
      <c r="C37" s="53" t="e">
        <f>VLOOKUP(B37,Données!$A$3:$I$1003,3)</f>
        <v>#N/A</v>
      </c>
      <c r="D37" s="52" t="e">
        <f>IF(C37="Dummy",Données!$T$3,VLOOKUP(B37,Données!$A$3:$I$1003,5))</f>
        <v>#N/A</v>
      </c>
      <c r="E37" s="138"/>
      <c r="F37" s="138"/>
      <c r="G37" s="138"/>
      <c r="H37" s="42"/>
      <c r="I37" s="43"/>
      <c r="J37" s="44"/>
      <c r="K37" s="45"/>
      <c r="L37" s="46"/>
      <c r="M37" s="54">
        <f t="shared" si="9"/>
        <v>0</v>
      </c>
      <c r="N37" s="54">
        <f t="shared" si="10"/>
        <v>0</v>
      </c>
      <c r="O37" s="61" t="b">
        <f>IF(OR(E37&gt;0,F37&gt;0,G37&gt;0),Données!$T$4)</f>
        <v>0</v>
      </c>
      <c r="P37" s="61"/>
    </row>
    <row r="38" spans="1:16" x14ac:dyDescent="0.3">
      <c r="A38" s="52" t="s">
        <v>108</v>
      </c>
      <c r="B38" s="48"/>
      <c r="C38" s="53" t="e">
        <f>VLOOKUP(B38,Données!$A$3:$I$1003,3)</f>
        <v>#N/A</v>
      </c>
      <c r="D38" s="52" t="e">
        <f>IF(C38="Dummy",Données!$T$3,VLOOKUP(B38,Données!$A$3:$I$1003,5))</f>
        <v>#N/A</v>
      </c>
      <c r="E38" s="138"/>
      <c r="F38" s="138"/>
      <c r="G38" s="138"/>
      <c r="H38" s="42"/>
      <c r="I38" s="43"/>
      <c r="J38" s="44"/>
      <c r="K38" s="45"/>
      <c r="L38" s="46"/>
      <c r="M38" s="54">
        <f t="shared" si="9"/>
        <v>0</v>
      </c>
      <c r="N38" s="54">
        <f t="shared" si="10"/>
        <v>0</v>
      </c>
      <c r="O38" s="61" t="b">
        <f>IF(OR(E38&gt;0,F38&gt;0,G38&gt;0),Données!$T$4)</f>
        <v>0</v>
      </c>
      <c r="P38" s="61"/>
    </row>
    <row r="39" spans="1:16" x14ac:dyDescent="0.3">
      <c r="A39" s="31" t="s">
        <v>107</v>
      </c>
      <c r="B39" s="48"/>
      <c r="C39" s="49" t="e">
        <f>VLOOKUP(B39,Données!$M$3:$R$253,2)</f>
        <v>#N/A</v>
      </c>
      <c r="D39" s="31" t="e">
        <f>VLOOKUP(B39,Données!$M$3:$R$253,3)</f>
        <v>#N/A</v>
      </c>
      <c r="E39" s="138"/>
      <c r="F39" s="138"/>
      <c r="G39" s="138"/>
      <c r="H39" s="42"/>
      <c r="I39" s="43"/>
      <c r="J39" s="44"/>
      <c r="K39" s="45"/>
      <c r="L39" s="46"/>
      <c r="M39" s="51">
        <f t="shared" si="9"/>
        <v>0</v>
      </c>
      <c r="N39" s="51">
        <f t="shared" si="10"/>
        <v>0</v>
      </c>
      <c r="O39" s="60" t="b">
        <f>IF(OR(E39&gt;0,F39&gt;0,G39&gt;0),Données!$T$5)</f>
        <v>0</v>
      </c>
      <c r="P39" s="60"/>
    </row>
    <row r="40" spans="1:16" x14ac:dyDescent="0.3">
      <c r="A40" s="31" t="s">
        <v>107</v>
      </c>
      <c r="B40" s="48"/>
      <c r="C40" s="49" t="e">
        <f>VLOOKUP(B40,Données!$M$3:$R$253,2)</f>
        <v>#N/A</v>
      </c>
      <c r="D40" s="31" t="e">
        <f>VLOOKUP(B40,Données!$M$3:$R$253,3)</f>
        <v>#N/A</v>
      </c>
      <c r="E40" s="138"/>
      <c r="F40" s="138"/>
      <c r="G40" s="138"/>
      <c r="H40" s="42"/>
      <c r="I40" s="43"/>
      <c r="J40" s="44"/>
      <c r="K40" s="45"/>
      <c r="L40" s="46"/>
      <c r="M40" s="51">
        <f t="shared" si="9"/>
        <v>0</v>
      </c>
      <c r="N40" s="51">
        <f t="shared" si="10"/>
        <v>0</v>
      </c>
      <c r="O40" s="60" t="b">
        <f>IF(OR(E40&gt;0,F40&gt;0,G40&gt;0),Données!$T$5)</f>
        <v>0</v>
      </c>
      <c r="P40" s="60"/>
    </row>
    <row r="41" spans="1:16" ht="15.6" x14ac:dyDescent="0.3">
      <c r="A41" s="62" t="e">
        <f>$B$1-D41</f>
        <v>#N/A</v>
      </c>
      <c r="B41" s="63"/>
      <c r="C41" s="30" t="s">
        <v>112</v>
      </c>
      <c r="D41" s="64" t="e">
        <f>SUM(D32:D36)</f>
        <v>#N/A</v>
      </c>
      <c r="E41" s="139"/>
      <c r="F41" s="139"/>
      <c r="G41" s="139"/>
      <c r="H41" s="63"/>
      <c r="I41" s="65"/>
      <c r="J41" s="66"/>
      <c r="K41" s="67"/>
      <c r="L41" s="68"/>
      <c r="M41" s="69">
        <f>IF(SUM(E32:G38)=0,"",SUM(E41:G41))</f>
        <v>0</v>
      </c>
      <c r="N41" s="70"/>
      <c r="O41" s="71"/>
      <c r="P41" s="71"/>
    </row>
    <row r="42" spans="1:16" s="146" customFormat="1" x14ac:dyDescent="0.3">
      <c r="A42" s="75"/>
      <c r="B42" s="75"/>
      <c r="C42" s="121"/>
      <c r="D42" s="75"/>
      <c r="H42" s="124"/>
      <c r="I42" s="166"/>
      <c r="J42" s="167"/>
      <c r="K42" s="168"/>
      <c r="L42" s="169"/>
      <c r="M42" s="122"/>
      <c r="N42" s="122"/>
      <c r="O42" s="182"/>
      <c r="P42" s="182"/>
    </row>
    <row r="43" spans="1:16" s="146" customFormat="1" x14ac:dyDescent="0.3">
      <c r="A43" s="75"/>
      <c r="B43" s="75"/>
      <c r="C43" s="121"/>
      <c r="D43" s="75"/>
      <c r="H43" s="124"/>
      <c r="I43" s="166"/>
      <c r="J43" s="167"/>
      <c r="K43" s="168"/>
      <c r="L43" s="169"/>
      <c r="M43" s="122"/>
      <c r="N43" s="122"/>
      <c r="O43" s="182"/>
      <c r="P43" s="182"/>
    </row>
    <row r="44" spans="1:16" s="146" customFormat="1" x14ac:dyDescent="0.3">
      <c r="A44" s="75"/>
      <c r="B44" s="75"/>
      <c r="C44" s="121"/>
      <c r="D44" s="75"/>
      <c r="H44" s="124"/>
      <c r="I44" s="166"/>
      <c r="J44" s="167"/>
      <c r="K44" s="168"/>
      <c r="L44" s="169"/>
      <c r="M44" s="122"/>
      <c r="N44" s="122"/>
      <c r="O44" s="182"/>
      <c r="P44" s="182"/>
    </row>
    <row r="45" spans="1:16" s="146" customFormat="1" x14ac:dyDescent="0.3">
      <c r="A45" s="75"/>
      <c r="B45" s="75"/>
      <c r="C45" s="121"/>
      <c r="D45" s="75"/>
      <c r="H45" s="124"/>
      <c r="I45" s="166"/>
      <c r="J45" s="167"/>
      <c r="K45" s="168"/>
      <c r="L45" s="169"/>
      <c r="M45" s="122"/>
      <c r="N45" s="122"/>
      <c r="O45" s="182"/>
      <c r="P45" s="182"/>
    </row>
    <row r="46" spans="1:16" s="146" customFormat="1" x14ac:dyDescent="0.3">
      <c r="A46" s="75"/>
      <c r="B46" s="75"/>
      <c r="C46" s="121"/>
      <c r="D46" s="75"/>
      <c r="H46" s="124"/>
      <c r="I46" s="166"/>
      <c r="J46" s="167"/>
      <c r="K46" s="168"/>
      <c r="L46" s="169"/>
      <c r="M46" s="122"/>
      <c r="N46" s="122"/>
      <c r="O46" s="182"/>
      <c r="P46" s="182"/>
    </row>
    <row r="47" spans="1:16" s="146" customFormat="1" x14ac:dyDescent="0.3">
      <c r="A47" s="75"/>
      <c r="B47" s="75"/>
      <c r="C47" s="121"/>
      <c r="D47" s="75"/>
      <c r="H47" s="124"/>
      <c r="I47" s="166"/>
      <c r="J47" s="167"/>
      <c r="K47" s="168"/>
      <c r="L47" s="169"/>
      <c r="M47" s="122"/>
      <c r="N47" s="122"/>
      <c r="O47" s="182"/>
      <c r="P47" s="182"/>
    </row>
    <row r="48" spans="1:16" s="146" customFormat="1" x14ac:dyDescent="0.3">
      <c r="A48" s="75"/>
      <c r="B48" s="75"/>
      <c r="C48" s="121"/>
      <c r="D48" s="75"/>
      <c r="H48" s="124"/>
      <c r="I48" s="166"/>
      <c r="J48" s="167"/>
      <c r="K48" s="168"/>
      <c r="L48" s="169"/>
      <c r="M48" s="122"/>
      <c r="N48" s="122"/>
      <c r="O48" s="182"/>
      <c r="P48" s="182"/>
    </row>
    <row r="49" spans="1:16" s="146" customFormat="1" x14ac:dyDescent="0.3">
      <c r="A49" s="75"/>
      <c r="B49" s="75"/>
      <c r="C49" s="121"/>
      <c r="D49" s="75"/>
      <c r="H49" s="124"/>
      <c r="I49" s="166"/>
      <c r="J49" s="167"/>
      <c r="K49" s="168"/>
      <c r="L49" s="169"/>
      <c r="M49" s="122"/>
      <c r="N49" s="122"/>
      <c r="O49" s="182"/>
      <c r="P49" s="182"/>
    </row>
    <row r="50" spans="1:16" s="146" customFormat="1" x14ac:dyDescent="0.3">
      <c r="A50" s="75"/>
      <c r="B50" s="75"/>
      <c r="C50" s="121"/>
      <c r="D50" s="75"/>
      <c r="H50" s="124"/>
      <c r="I50" s="166"/>
      <c r="J50" s="167"/>
      <c r="K50" s="168"/>
      <c r="L50" s="169"/>
      <c r="M50" s="122"/>
      <c r="N50" s="122"/>
      <c r="O50" s="182"/>
      <c r="P50" s="182"/>
    </row>
    <row r="51" spans="1:16" s="146" customFormat="1" ht="15.6" x14ac:dyDescent="0.3">
      <c r="A51" s="183"/>
      <c r="B51" s="183"/>
      <c r="C51" s="172"/>
      <c r="D51" s="183"/>
      <c r="H51" s="183"/>
      <c r="I51" s="174"/>
      <c r="J51" s="184"/>
      <c r="K51" s="185"/>
      <c r="L51" s="186"/>
      <c r="M51" s="187"/>
      <c r="N51" s="77"/>
      <c r="O51" s="142"/>
      <c r="P51" s="142"/>
    </row>
    <row r="52" spans="1:16" s="146" customFormat="1" x14ac:dyDescent="0.3">
      <c r="A52" s="75"/>
      <c r="B52" s="75"/>
      <c r="C52" s="121"/>
      <c r="D52" s="75"/>
      <c r="H52" s="124"/>
      <c r="I52" s="166"/>
      <c r="J52" s="167"/>
      <c r="K52" s="168"/>
      <c r="L52" s="169"/>
      <c r="M52" s="122"/>
      <c r="N52" s="122"/>
      <c r="O52" s="182"/>
      <c r="P52" s="182"/>
    </row>
    <row r="53" spans="1:16" s="146" customFormat="1" x14ac:dyDescent="0.3">
      <c r="A53" s="75"/>
      <c r="B53" s="75"/>
      <c r="C53" s="121"/>
      <c r="D53" s="75"/>
      <c r="H53" s="124"/>
      <c r="I53" s="166"/>
      <c r="J53" s="167"/>
      <c r="K53" s="168"/>
      <c r="L53" s="169"/>
      <c r="M53" s="122"/>
      <c r="N53" s="122"/>
      <c r="O53" s="182"/>
      <c r="P53" s="182"/>
    </row>
    <row r="54" spans="1:16" s="146" customFormat="1" x14ac:dyDescent="0.3">
      <c r="A54" s="75"/>
      <c r="B54" s="75"/>
      <c r="C54" s="121"/>
      <c r="D54" s="75"/>
      <c r="H54" s="124"/>
      <c r="I54" s="166"/>
      <c r="J54" s="167"/>
      <c r="K54" s="168"/>
      <c r="L54" s="169"/>
      <c r="M54" s="122"/>
      <c r="N54" s="122"/>
      <c r="O54" s="182"/>
      <c r="P54" s="182"/>
    </row>
    <row r="55" spans="1:16" s="146" customFormat="1" x14ac:dyDescent="0.3">
      <c r="A55" s="75"/>
      <c r="B55" s="75"/>
      <c r="C55" s="121"/>
      <c r="D55" s="75"/>
      <c r="H55" s="124"/>
      <c r="I55" s="166"/>
      <c r="J55" s="167"/>
      <c r="K55" s="168"/>
      <c r="L55" s="169"/>
      <c r="M55" s="122"/>
      <c r="N55" s="122"/>
      <c r="O55" s="182"/>
      <c r="P55" s="182"/>
    </row>
    <row r="56" spans="1:16" s="146" customFormat="1" x14ac:dyDescent="0.3">
      <c r="A56" s="75"/>
      <c r="B56" s="75"/>
      <c r="C56" s="121"/>
      <c r="D56" s="75"/>
      <c r="H56" s="124"/>
      <c r="I56" s="166"/>
      <c r="J56" s="167"/>
      <c r="K56" s="168"/>
      <c r="L56" s="169"/>
      <c r="M56" s="122"/>
      <c r="N56" s="122"/>
      <c r="O56" s="182"/>
      <c r="P56" s="182"/>
    </row>
    <row r="57" spans="1:16" s="146" customFormat="1" x14ac:dyDescent="0.3">
      <c r="A57" s="75"/>
      <c r="B57" s="75"/>
      <c r="C57" s="121"/>
      <c r="D57" s="75"/>
      <c r="H57" s="124"/>
      <c r="I57" s="166"/>
      <c r="J57" s="167"/>
      <c r="K57" s="168"/>
      <c r="L57" s="169"/>
      <c r="M57" s="122"/>
      <c r="N57" s="122"/>
      <c r="O57" s="182"/>
      <c r="P57" s="182"/>
    </row>
    <row r="58" spans="1:16" s="146" customFormat="1" x14ac:dyDescent="0.3">
      <c r="A58" s="75"/>
      <c r="B58" s="75"/>
      <c r="C58" s="121"/>
      <c r="D58" s="75"/>
      <c r="H58" s="124"/>
      <c r="I58" s="166"/>
      <c r="J58" s="167"/>
      <c r="K58" s="168"/>
      <c r="L58" s="169"/>
      <c r="M58" s="122"/>
      <c r="N58" s="122"/>
      <c r="O58" s="182"/>
      <c r="P58" s="182"/>
    </row>
    <row r="59" spans="1:16" s="146" customFormat="1" x14ac:dyDescent="0.3">
      <c r="A59" s="75"/>
      <c r="B59" s="75"/>
      <c r="C59" s="121"/>
      <c r="D59" s="75"/>
      <c r="H59" s="124"/>
      <c r="I59" s="166"/>
      <c r="J59" s="167"/>
      <c r="K59" s="168"/>
      <c r="L59" s="169"/>
      <c r="M59" s="122"/>
      <c r="N59" s="122"/>
      <c r="O59" s="182"/>
      <c r="P59" s="182"/>
    </row>
    <row r="60" spans="1:16" s="146" customFormat="1" x14ac:dyDescent="0.3">
      <c r="A60" s="75"/>
      <c r="B60" s="75"/>
      <c r="C60" s="121"/>
      <c r="D60" s="75"/>
      <c r="H60" s="124"/>
      <c r="I60" s="166"/>
      <c r="J60" s="167"/>
      <c r="K60" s="168"/>
      <c r="L60" s="169"/>
      <c r="M60" s="122"/>
      <c r="N60" s="122"/>
      <c r="O60" s="182"/>
      <c r="P60" s="182"/>
    </row>
    <row r="61" spans="1:16" s="146" customFormat="1" ht="15.6" x14ac:dyDescent="0.3">
      <c r="A61" s="183"/>
      <c r="B61" s="183"/>
      <c r="C61" s="172"/>
      <c r="D61" s="183"/>
      <c r="H61" s="183"/>
      <c r="I61" s="174"/>
      <c r="J61" s="184"/>
      <c r="K61" s="185"/>
      <c r="L61" s="186"/>
      <c r="M61" s="187"/>
      <c r="N61" s="77"/>
      <c r="O61" s="142"/>
      <c r="P61" s="142"/>
    </row>
    <row r="62" spans="1:16" s="146" customFormat="1" x14ac:dyDescent="0.3">
      <c r="A62" s="75"/>
      <c r="B62" s="75"/>
      <c r="C62" s="121"/>
      <c r="D62" s="75"/>
      <c r="H62" s="124"/>
      <c r="I62" s="166"/>
      <c r="J62" s="167"/>
      <c r="K62" s="168"/>
      <c r="L62" s="169"/>
      <c r="M62" s="122"/>
      <c r="N62" s="122"/>
      <c r="O62" s="182"/>
      <c r="P62" s="182"/>
    </row>
    <row r="63" spans="1:16" s="146" customFormat="1" x14ac:dyDescent="0.3">
      <c r="A63" s="75"/>
      <c r="B63" s="75"/>
      <c r="C63" s="121"/>
      <c r="D63" s="75"/>
      <c r="H63" s="124"/>
      <c r="I63" s="166"/>
      <c r="J63" s="167"/>
      <c r="K63" s="168"/>
      <c r="L63" s="169"/>
      <c r="M63" s="122"/>
      <c r="N63" s="122"/>
      <c r="O63" s="182"/>
      <c r="P63" s="182"/>
    </row>
    <row r="64" spans="1:16" s="146" customFormat="1" x14ac:dyDescent="0.3">
      <c r="A64" s="75"/>
      <c r="B64" s="75"/>
      <c r="C64" s="121"/>
      <c r="D64" s="75"/>
      <c r="H64" s="124"/>
      <c r="I64" s="166"/>
      <c r="J64" s="167"/>
      <c r="K64" s="168"/>
      <c r="L64" s="169"/>
      <c r="M64" s="122"/>
      <c r="N64" s="122"/>
      <c r="O64" s="182"/>
      <c r="P64" s="182"/>
    </row>
    <row r="65" spans="1:16" s="146" customFormat="1" x14ac:dyDescent="0.3">
      <c r="A65" s="75"/>
      <c r="B65" s="75"/>
      <c r="C65" s="121"/>
      <c r="D65" s="75"/>
      <c r="H65" s="124"/>
      <c r="I65" s="166"/>
      <c r="J65" s="167"/>
      <c r="K65" s="168"/>
      <c r="L65" s="169"/>
      <c r="M65" s="122"/>
      <c r="N65" s="122"/>
      <c r="O65" s="182"/>
      <c r="P65" s="182"/>
    </row>
    <row r="66" spans="1:16" s="146" customFormat="1" x14ac:dyDescent="0.3">
      <c r="A66" s="75"/>
      <c r="B66" s="75"/>
      <c r="C66" s="121"/>
      <c r="D66" s="75"/>
      <c r="H66" s="124"/>
      <c r="I66" s="166"/>
      <c r="J66" s="167"/>
      <c r="K66" s="168"/>
      <c r="L66" s="169"/>
      <c r="M66" s="122"/>
      <c r="N66" s="122"/>
      <c r="O66" s="182"/>
      <c r="P66" s="182"/>
    </row>
    <row r="67" spans="1:16" s="146" customFormat="1" x14ac:dyDescent="0.3">
      <c r="A67" s="75"/>
      <c r="B67" s="75"/>
      <c r="C67" s="121"/>
      <c r="D67" s="75"/>
      <c r="H67" s="124"/>
      <c r="I67" s="166"/>
      <c r="J67" s="167"/>
      <c r="K67" s="168"/>
      <c r="L67" s="169"/>
      <c r="M67" s="122"/>
      <c r="N67" s="122"/>
      <c r="O67" s="182"/>
      <c r="P67" s="182"/>
    </row>
    <row r="68" spans="1:16" s="146" customFormat="1" x14ac:dyDescent="0.3">
      <c r="A68" s="75"/>
      <c r="B68" s="75"/>
      <c r="C68" s="121"/>
      <c r="D68" s="75"/>
      <c r="H68" s="124"/>
      <c r="I68" s="166"/>
      <c r="J68" s="167"/>
      <c r="K68" s="168"/>
      <c r="L68" s="169"/>
      <c r="M68" s="122"/>
      <c r="N68" s="122"/>
      <c r="O68" s="182"/>
      <c r="P68" s="182"/>
    </row>
    <row r="69" spans="1:16" s="146" customFormat="1" x14ac:dyDescent="0.3">
      <c r="A69" s="75"/>
      <c r="B69" s="75"/>
      <c r="C69" s="121"/>
      <c r="D69" s="75"/>
      <c r="H69" s="124"/>
      <c r="I69" s="166"/>
      <c r="J69" s="167"/>
      <c r="K69" s="168"/>
      <c r="L69" s="169"/>
      <c r="M69" s="122"/>
      <c r="N69" s="122"/>
      <c r="O69" s="182"/>
      <c r="P69" s="182"/>
    </row>
    <row r="70" spans="1:16" s="146" customFormat="1" x14ac:dyDescent="0.3">
      <c r="A70" s="75"/>
      <c r="B70" s="75"/>
      <c r="C70" s="121"/>
      <c r="D70" s="75"/>
      <c r="H70" s="124"/>
      <c r="I70" s="166"/>
      <c r="J70" s="167"/>
      <c r="K70" s="168"/>
      <c r="L70" s="169"/>
      <c r="M70" s="122"/>
      <c r="N70" s="122"/>
      <c r="O70" s="182"/>
      <c r="P70" s="182"/>
    </row>
    <row r="71" spans="1:16" s="146" customFormat="1" ht="15.6" x14ac:dyDescent="0.3">
      <c r="A71" s="183"/>
      <c r="B71" s="183"/>
      <c r="C71" s="172"/>
      <c r="D71" s="183"/>
      <c r="H71" s="183"/>
      <c r="I71" s="174"/>
      <c r="J71" s="184"/>
      <c r="K71" s="185"/>
      <c r="L71" s="186"/>
      <c r="M71" s="187"/>
      <c r="N71" s="77"/>
      <c r="O71" s="142"/>
      <c r="P71" s="142"/>
    </row>
    <row r="72" spans="1:16" s="146" customFormat="1" x14ac:dyDescent="0.3">
      <c r="A72" s="75"/>
      <c r="B72" s="75"/>
      <c r="C72" s="121"/>
      <c r="D72" s="75"/>
      <c r="H72" s="124"/>
      <c r="I72" s="166"/>
      <c r="J72" s="167"/>
      <c r="K72" s="168"/>
      <c r="L72" s="169"/>
      <c r="M72" s="122"/>
      <c r="N72" s="122"/>
      <c r="O72" s="182"/>
      <c r="P72" s="182"/>
    </row>
    <row r="73" spans="1:16" s="146" customFormat="1" x14ac:dyDescent="0.3">
      <c r="A73" s="75"/>
      <c r="B73" s="75"/>
      <c r="C73" s="121"/>
      <c r="D73" s="75"/>
      <c r="H73" s="124"/>
      <c r="I73" s="166"/>
      <c r="J73" s="167"/>
      <c r="K73" s="168"/>
      <c r="L73" s="169"/>
      <c r="M73" s="122"/>
      <c r="N73" s="122"/>
      <c r="O73" s="182"/>
      <c r="P73" s="182"/>
    </row>
    <row r="74" spans="1:16" s="146" customFormat="1" x14ac:dyDescent="0.3">
      <c r="A74" s="75"/>
      <c r="B74" s="75"/>
      <c r="C74" s="121"/>
      <c r="D74" s="75"/>
      <c r="H74" s="124"/>
      <c r="I74" s="166"/>
      <c r="J74" s="167"/>
      <c r="K74" s="168"/>
      <c r="L74" s="169"/>
      <c r="M74" s="122"/>
      <c r="N74" s="122"/>
      <c r="O74" s="182"/>
      <c r="P74" s="182"/>
    </row>
    <row r="75" spans="1:16" s="146" customFormat="1" x14ac:dyDescent="0.3">
      <c r="A75" s="75"/>
      <c r="B75" s="75"/>
      <c r="C75" s="121"/>
      <c r="D75" s="75"/>
      <c r="H75" s="124"/>
      <c r="I75" s="166"/>
      <c r="J75" s="167"/>
      <c r="K75" s="168"/>
      <c r="L75" s="169"/>
      <c r="M75" s="122"/>
      <c r="N75" s="122"/>
      <c r="O75" s="182"/>
      <c r="P75" s="182"/>
    </row>
    <row r="76" spans="1:16" s="146" customFormat="1" x14ac:dyDescent="0.3">
      <c r="A76" s="75"/>
      <c r="B76" s="75"/>
      <c r="C76" s="121"/>
      <c r="D76" s="75"/>
      <c r="H76" s="124"/>
      <c r="I76" s="166"/>
      <c r="J76" s="167"/>
      <c r="K76" s="168"/>
      <c r="L76" s="169"/>
      <c r="M76" s="122"/>
      <c r="N76" s="122"/>
      <c r="O76" s="182"/>
      <c r="P76" s="182"/>
    </row>
    <row r="77" spans="1:16" s="146" customFormat="1" x14ac:dyDescent="0.3">
      <c r="A77" s="75"/>
      <c r="B77" s="75"/>
      <c r="C77" s="121"/>
      <c r="D77" s="75"/>
      <c r="H77" s="124"/>
      <c r="I77" s="166"/>
      <c r="J77" s="167"/>
      <c r="K77" s="168"/>
      <c r="L77" s="169"/>
      <c r="M77" s="122"/>
      <c r="N77" s="122"/>
      <c r="O77" s="182"/>
      <c r="P77" s="182"/>
    </row>
    <row r="78" spans="1:16" s="146" customFormat="1" x14ac:dyDescent="0.3">
      <c r="A78" s="75"/>
      <c r="B78" s="75"/>
      <c r="C78" s="121"/>
      <c r="D78" s="75"/>
      <c r="H78" s="124"/>
      <c r="I78" s="166"/>
      <c r="J78" s="167"/>
      <c r="K78" s="168"/>
      <c r="L78" s="169"/>
      <c r="M78" s="122"/>
      <c r="N78" s="122"/>
      <c r="O78" s="182"/>
      <c r="P78" s="182"/>
    </row>
    <row r="79" spans="1:16" s="146" customFormat="1" x14ac:dyDescent="0.3">
      <c r="A79" s="75"/>
      <c r="B79" s="75"/>
      <c r="C79" s="121"/>
      <c r="D79" s="75"/>
      <c r="H79" s="124"/>
      <c r="I79" s="166"/>
      <c r="J79" s="167"/>
      <c r="K79" s="168"/>
      <c r="L79" s="169"/>
      <c r="M79" s="122"/>
      <c r="N79" s="122"/>
      <c r="O79" s="182"/>
      <c r="P79" s="182"/>
    </row>
    <row r="80" spans="1:16" s="146" customFormat="1" x14ac:dyDescent="0.3">
      <c r="A80" s="75"/>
      <c r="B80" s="75"/>
      <c r="C80" s="121"/>
      <c r="D80" s="75"/>
      <c r="H80" s="124"/>
      <c r="I80" s="166"/>
      <c r="J80" s="167"/>
      <c r="K80" s="168"/>
      <c r="L80" s="169"/>
      <c r="M80" s="122"/>
      <c r="N80" s="122"/>
      <c r="O80" s="182"/>
      <c r="P80" s="182"/>
    </row>
    <row r="81" spans="1:16" s="146" customFormat="1" ht="15.6" x14ac:dyDescent="0.3">
      <c r="A81" s="183"/>
      <c r="B81" s="183"/>
      <c r="C81" s="172"/>
      <c r="D81" s="183"/>
      <c r="H81" s="183"/>
      <c r="I81" s="174"/>
      <c r="J81" s="184"/>
      <c r="K81" s="185"/>
      <c r="L81" s="186"/>
      <c r="M81" s="187"/>
      <c r="N81" s="77"/>
      <c r="O81" s="142"/>
      <c r="P81" s="142"/>
    </row>
    <row r="82" spans="1:16" s="146" customFormat="1" x14ac:dyDescent="0.3">
      <c r="A82" s="75"/>
      <c r="B82" s="75"/>
      <c r="C82" s="121"/>
      <c r="D82" s="75"/>
      <c r="H82" s="124"/>
      <c r="I82" s="166"/>
      <c r="J82" s="167"/>
      <c r="K82" s="168"/>
      <c r="L82" s="169"/>
      <c r="M82" s="122"/>
      <c r="N82" s="122"/>
      <c r="O82" s="182"/>
      <c r="P82" s="182"/>
    </row>
    <row r="83" spans="1:16" s="146" customFormat="1" x14ac:dyDescent="0.3">
      <c r="A83" s="75"/>
      <c r="B83" s="75"/>
      <c r="C83" s="121"/>
      <c r="D83" s="75"/>
      <c r="H83" s="124"/>
      <c r="I83" s="166"/>
      <c r="J83" s="167"/>
      <c r="K83" s="168"/>
      <c r="L83" s="169"/>
      <c r="M83" s="122"/>
      <c r="N83" s="122"/>
      <c r="O83" s="182"/>
      <c r="P83" s="182"/>
    </row>
    <row r="84" spans="1:16" s="146" customFormat="1" x14ac:dyDescent="0.3">
      <c r="A84" s="75"/>
      <c r="B84" s="75"/>
      <c r="C84" s="121"/>
      <c r="D84" s="75"/>
      <c r="H84" s="124"/>
      <c r="I84" s="166"/>
      <c r="J84" s="167"/>
      <c r="K84" s="168"/>
      <c r="L84" s="169"/>
      <c r="M84" s="122"/>
      <c r="N84" s="122"/>
      <c r="O84" s="182"/>
      <c r="P84" s="182"/>
    </row>
    <row r="85" spans="1:16" s="146" customFormat="1" x14ac:dyDescent="0.3">
      <c r="A85" s="75"/>
      <c r="B85" s="75"/>
      <c r="C85" s="121"/>
      <c r="D85" s="75"/>
      <c r="H85" s="124"/>
      <c r="I85" s="166"/>
      <c r="J85" s="167"/>
      <c r="K85" s="168"/>
      <c r="L85" s="169"/>
      <c r="M85" s="122"/>
      <c r="N85" s="122"/>
      <c r="O85" s="182"/>
      <c r="P85" s="182"/>
    </row>
    <row r="86" spans="1:16" s="146" customFormat="1" x14ac:dyDescent="0.3">
      <c r="A86" s="75"/>
      <c r="B86" s="75"/>
      <c r="C86" s="121"/>
      <c r="D86" s="75"/>
      <c r="H86" s="124"/>
      <c r="I86" s="166"/>
      <c r="J86" s="167"/>
      <c r="K86" s="168"/>
      <c r="L86" s="169"/>
      <c r="M86" s="122"/>
      <c r="N86" s="122"/>
      <c r="O86" s="182"/>
      <c r="P86" s="182"/>
    </row>
    <row r="87" spans="1:16" s="146" customFormat="1" x14ac:dyDescent="0.3">
      <c r="A87" s="75"/>
      <c r="B87" s="75"/>
      <c r="C87" s="121"/>
      <c r="D87" s="75"/>
      <c r="H87" s="124"/>
      <c r="I87" s="166"/>
      <c r="J87" s="167"/>
      <c r="K87" s="168"/>
      <c r="L87" s="169"/>
      <c r="M87" s="122"/>
      <c r="N87" s="122"/>
      <c r="O87" s="182"/>
      <c r="P87" s="182"/>
    </row>
    <row r="88" spans="1:16" s="146" customFormat="1" x14ac:dyDescent="0.3">
      <c r="A88" s="75"/>
      <c r="B88" s="75"/>
      <c r="C88" s="121"/>
      <c r="D88" s="75"/>
      <c r="H88" s="124"/>
      <c r="I88" s="166"/>
      <c r="J88" s="167"/>
      <c r="K88" s="168"/>
      <c r="L88" s="169"/>
      <c r="M88" s="122"/>
      <c r="N88" s="122"/>
      <c r="O88" s="182"/>
      <c r="P88" s="182"/>
    </row>
    <row r="89" spans="1:16" s="146" customFormat="1" x14ac:dyDescent="0.3">
      <c r="A89" s="75"/>
      <c r="B89" s="75"/>
      <c r="C89" s="121"/>
      <c r="D89" s="75"/>
      <c r="H89" s="124"/>
      <c r="I89" s="166"/>
      <c r="J89" s="167"/>
      <c r="K89" s="168"/>
      <c r="L89" s="169"/>
      <c r="M89" s="122"/>
      <c r="N89" s="122"/>
      <c r="O89" s="182"/>
      <c r="P89" s="182"/>
    </row>
    <row r="90" spans="1:16" s="146" customFormat="1" x14ac:dyDescent="0.3">
      <c r="A90" s="75"/>
      <c r="B90" s="75"/>
      <c r="C90" s="121"/>
      <c r="D90" s="75"/>
      <c r="H90" s="124"/>
      <c r="I90" s="166"/>
      <c r="J90" s="167"/>
      <c r="K90" s="168"/>
      <c r="L90" s="169"/>
      <c r="M90" s="122"/>
      <c r="N90" s="122"/>
      <c r="O90" s="182"/>
      <c r="P90" s="182"/>
    </row>
    <row r="91" spans="1:16" s="146" customFormat="1" ht="15.6" x14ac:dyDescent="0.3">
      <c r="A91" s="183"/>
      <c r="B91" s="183"/>
      <c r="C91" s="172"/>
      <c r="D91" s="183"/>
      <c r="H91" s="183"/>
      <c r="I91" s="174"/>
      <c r="J91" s="184"/>
      <c r="K91" s="185"/>
      <c r="L91" s="186"/>
      <c r="M91" s="187"/>
      <c r="N91" s="77"/>
      <c r="O91" s="142"/>
      <c r="P91" s="142"/>
    </row>
    <row r="92" spans="1:16" s="146" customFormat="1" x14ac:dyDescent="0.3">
      <c r="A92" s="75"/>
      <c r="B92" s="75"/>
      <c r="C92" s="121"/>
      <c r="D92" s="75"/>
      <c r="H92" s="124"/>
      <c r="I92" s="166"/>
      <c r="J92" s="167"/>
      <c r="K92" s="168"/>
      <c r="L92" s="169"/>
      <c r="M92" s="122"/>
      <c r="N92" s="122"/>
      <c r="O92" s="182"/>
      <c r="P92" s="182"/>
    </row>
    <row r="93" spans="1:16" s="146" customFormat="1" x14ac:dyDescent="0.3">
      <c r="A93" s="75"/>
      <c r="B93" s="75"/>
      <c r="C93" s="121"/>
      <c r="D93" s="75"/>
      <c r="H93" s="124"/>
      <c r="I93" s="166"/>
      <c r="J93" s="167"/>
      <c r="K93" s="168"/>
      <c r="L93" s="169"/>
      <c r="M93" s="122"/>
      <c r="N93" s="122"/>
      <c r="O93" s="182"/>
      <c r="P93" s="182"/>
    </row>
    <row r="94" spans="1:16" s="146" customFormat="1" x14ac:dyDescent="0.3">
      <c r="A94" s="75"/>
      <c r="B94" s="75"/>
      <c r="C94" s="121"/>
      <c r="D94" s="75"/>
      <c r="H94" s="124"/>
      <c r="I94" s="166"/>
      <c r="J94" s="167"/>
      <c r="K94" s="168"/>
      <c r="L94" s="169"/>
      <c r="M94" s="122"/>
      <c r="N94" s="122"/>
      <c r="O94" s="182"/>
      <c r="P94" s="182"/>
    </row>
    <row r="95" spans="1:16" s="146" customFormat="1" x14ac:dyDescent="0.3">
      <c r="A95" s="75"/>
      <c r="B95" s="75"/>
      <c r="C95" s="121"/>
      <c r="D95" s="75"/>
      <c r="H95" s="124"/>
      <c r="I95" s="166"/>
      <c r="J95" s="167"/>
      <c r="K95" s="168"/>
      <c r="L95" s="169"/>
      <c r="M95" s="122"/>
      <c r="N95" s="122"/>
      <c r="O95" s="182"/>
      <c r="P95" s="182"/>
    </row>
    <row r="96" spans="1:16" s="146" customFormat="1" x14ac:dyDescent="0.3">
      <c r="A96" s="75"/>
      <c r="B96" s="75"/>
      <c r="C96" s="121"/>
      <c r="D96" s="75"/>
      <c r="H96" s="124"/>
      <c r="I96" s="166"/>
      <c r="J96" s="167"/>
      <c r="K96" s="168"/>
      <c r="L96" s="169"/>
      <c r="M96" s="122"/>
      <c r="N96" s="122"/>
      <c r="O96" s="182"/>
      <c r="P96" s="182"/>
    </row>
    <row r="97" spans="1:16" s="146" customFormat="1" x14ac:dyDescent="0.3">
      <c r="A97" s="75"/>
      <c r="B97" s="75"/>
      <c r="C97" s="121"/>
      <c r="D97" s="75"/>
      <c r="H97" s="124"/>
      <c r="I97" s="166"/>
      <c r="J97" s="167"/>
      <c r="K97" s="168"/>
      <c r="L97" s="169"/>
      <c r="M97" s="122"/>
      <c r="N97" s="122"/>
      <c r="O97" s="182"/>
      <c r="P97" s="182"/>
    </row>
    <row r="98" spans="1:16" s="146" customFormat="1" x14ac:dyDescent="0.3">
      <c r="A98" s="75"/>
      <c r="B98" s="75"/>
      <c r="C98" s="121"/>
      <c r="D98" s="75"/>
      <c r="H98" s="124"/>
      <c r="I98" s="166"/>
      <c r="J98" s="167"/>
      <c r="K98" s="168"/>
      <c r="L98" s="169"/>
      <c r="M98" s="122"/>
      <c r="N98" s="122"/>
      <c r="O98" s="182"/>
      <c r="P98" s="182"/>
    </row>
    <row r="99" spans="1:16" s="146" customFormat="1" x14ac:dyDescent="0.3">
      <c r="A99" s="75"/>
      <c r="B99" s="75"/>
      <c r="C99" s="121"/>
      <c r="D99" s="75"/>
      <c r="H99" s="124"/>
      <c r="I99" s="166"/>
      <c r="J99" s="167"/>
      <c r="K99" s="168"/>
      <c r="L99" s="169"/>
      <c r="M99" s="122"/>
      <c r="N99" s="122"/>
      <c r="O99" s="182"/>
      <c r="P99" s="182"/>
    </row>
    <row r="100" spans="1:16" s="146" customFormat="1" x14ac:dyDescent="0.3">
      <c r="A100" s="75"/>
      <c r="B100" s="75"/>
      <c r="C100" s="121"/>
      <c r="D100" s="75"/>
      <c r="H100" s="124"/>
      <c r="I100" s="166"/>
      <c r="J100" s="167"/>
      <c r="K100" s="168"/>
      <c r="L100" s="169"/>
      <c r="M100" s="122"/>
      <c r="N100" s="122"/>
      <c r="O100" s="182"/>
      <c r="P100" s="182"/>
    </row>
    <row r="101" spans="1:16" s="146" customFormat="1" ht="15.6" x14ac:dyDescent="0.3">
      <c r="A101" s="183"/>
      <c r="B101" s="183"/>
      <c r="C101" s="172"/>
      <c r="D101" s="183"/>
      <c r="H101" s="183"/>
      <c r="I101" s="174"/>
      <c r="J101" s="184"/>
      <c r="K101" s="185"/>
      <c r="L101" s="186"/>
      <c r="M101" s="187"/>
      <c r="N101" s="77"/>
      <c r="O101" s="142"/>
      <c r="P101" s="142"/>
    </row>
    <row r="102" spans="1:16" s="146" customFormat="1" x14ac:dyDescent="0.3">
      <c r="A102" s="75"/>
      <c r="B102" s="75"/>
      <c r="C102" s="121"/>
      <c r="D102" s="75"/>
      <c r="H102" s="124"/>
      <c r="I102" s="166"/>
      <c r="J102" s="167"/>
      <c r="K102" s="168"/>
      <c r="L102" s="169"/>
      <c r="M102" s="122"/>
      <c r="N102" s="122"/>
      <c r="O102" s="182"/>
      <c r="P102" s="182"/>
    </row>
    <row r="103" spans="1:16" s="146" customFormat="1" x14ac:dyDescent="0.3">
      <c r="A103" s="75"/>
      <c r="B103" s="75"/>
      <c r="C103" s="121"/>
      <c r="D103" s="75"/>
      <c r="H103" s="124"/>
      <c r="I103" s="166"/>
      <c r="J103" s="167"/>
      <c r="K103" s="168"/>
      <c r="L103" s="169"/>
      <c r="M103" s="122"/>
      <c r="N103" s="122"/>
      <c r="O103" s="182"/>
      <c r="P103" s="182"/>
    </row>
    <row r="104" spans="1:16" s="146" customFormat="1" x14ac:dyDescent="0.3">
      <c r="A104" s="75"/>
      <c r="B104" s="75"/>
      <c r="C104" s="121"/>
      <c r="D104" s="75"/>
      <c r="H104" s="124"/>
      <c r="I104" s="166"/>
      <c r="J104" s="167"/>
      <c r="K104" s="168"/>
      <c r="L104" s="169"/>
      <c r="M104" s="122"/>
      <c r="N104" s="122"/>
      <c r="O104" s="182"/>
      <c r="P104" s="182"/>
    </row>
    <row r="105" spans="1:16" s="146" customFormat="1" x14ac:dyDescent="0.3">
      <c r="A105" s="75"/>
      <c r="B105" s="75"/>
      <c r="C105" s="121"/>
      <c r="D105" s="75"/>
      <c r="H105" s="124"/>
      <c r="I105" s="166"/>
      <c r="J105" s="167"/>
      <c r="K105" s="168"/>
      <c r="L105" s="169"/>
      <c r="M105" s="122"/>
      <c r="N105" s="122"/>
      <c r="O105" s="182"/>
      <c r="P105" s="182"/>
    </row>
    <row r="106" spans="1:16" s="146" customFormat="1" x14ac:dyDescent="0.3">
      <c r="A106" s="75"/>
      <c r="B106" s="75"/>
      <c r="C106" s="121"/>
      <c r="D106" s="75"/>
      <c r="H106" s="124"/>
      <c r="I106" s="166"/>
      <c r="J106" s="167"/>
      <c r="K106" s="168"/>
      <c r="L106" s="169"/>
      <c r="M106" s="122"/>
      <c r="N106" s="122"/>
      <c r="O106" s="182"/>
      <c r="P106" s="182"/>
    </row>
    <row r="107" spans="1:16" s="146" customFormat="1" x14ac:dyDescent="0.3">
      <c r="A107" s="75"/>
      <c r="B107" s="75"/>
      <c r="C107" s="121"/>
      <c r="D107" s="75"/>
      <c r="H107" s="124"/>
      <c r="I107" s="166"/>
      <c r="J107" s="167"/>
      <c r="K107" s="168"/>
      <c r="L107" s="169"/>
      <c r="M107" s="122"/>
      <c r="N107" s="122"/>
      <c r="O107" s="182"/>
      <c r="P107" s="182"/>
    </row>
    <row r="108" spans="1:16" s="146" customFormat="1" x14ac:dyDescent="0.3">
      <c r="A108" s="75"/>
      <c r="B108" s="75"/>
      <c r="C108" s="121"/>
      <c r="D108" s="75"/>
      <c r="H108" s="124"/>
      <c r="I108" s="166"/>
      <c r="J108" s="167"/>
      <c r="K108" s="168"/>
      <c r="L108" s="169"/>
      <c r="M108" s="122"/>
      <c r="N108" s="122"/>
      <c r="O108" s="182"/>
      <c r="P108" s="182"/>
    </row>
    <row r="109" spans="1:16" s="146" customFormat="1" x14ac:dyDescent="0.3">
      <c r="A109" s="75"/>
      <c r="B109" s="75"/>
      <c r="C109" s="121"/>
      <c r="D109" s="75"/>
      <c r="H109" s="124"/>
      <c r="I109" s="166"/>
      <c r="J109" s="167"/>
      <c r="K109" s="168"/>
      <c r="L109" s="169"/>
      <c r="M109" s="122"/>
      <c r="N109" s="122"/>
      <c r="O109" s="182"/>
      <c r="P109" s="182"/>
    </row>
    <row r="110" spans="1:16" s="146" customFormat="1" x14ac:dyDescent="0.3">
      <c r="A110" s="75"/>
      <c r="B110" s="75"/>
      <c r="C110" s="121"/>
      <c r="D110" s="75"/>
      <c r="H110" s="124"/>
      <c r="I110" s="166"/>
      <c r="J110" s="167"/>
      <c r="K110" s="168"/>
      <c r="L110" s="169"/>
      <c r="M110" s="122"/>
      <c r="N110" s="122"/>
      <c r="O110" s="182"/>
      <c r="P110" s="182"/>
    </row>
    <row r="111" spans="1:16" s="146" customFormat="1" ht="15.6" x14ac:dyDescent="0.3">
      <c r="A111" s="183"/>
      <c r="B111" s="183"/>
      <c r="C111" s="172"/>
      <c r="D111" s="183"/>
      <c r="H111" s="183"/>
      <c r="I111" s="174"/>
      <c r="J111" s="184"/>
      <c r="K111" s="185"/>
      <c r="L111" s="186"/>
      <c r="M111" s="187"/>
      <c r="N111" s="77"/>
      <c r="O111" s="142"/>
      <c r="P111" s="142"/>
    </row>
    <row r="112" spans="1:16" s="146" customFormat="1" x14ac:dyDescent="0.3">
      <c r="A112" s="75"/>
      <c r="B112" s="75"/>
      <c r="C112" s="121"/>
      <c r="D112" s="75"/>
      <c r="H112" s="124"/>
      <c r="I112" s="166"/>
      <c r="J112" s="167"/>
      <c r="K112" s="168"/>
      <c r="L112" s="169"/>
      <c r="M112" s="122"/>
      <c r="N112" s="122"/>
      <c r="O112" s="182"/>
      <c r="P112" s="182"/>
    </row>
    <row r="113" spans="1:16" s="146" customFormat="1" x14ac:dyDescent="0.3">
      <c r="A113" s="75"/>
      <c r="B113" s="75"/>
      <c r="C113" s="121"/>
      <c r="D113" s="75"/>
      <c r="H113" s="124"/>
      <c r="I113" s="166"/>
      <c r="J113" s="167"/>
      <c r="K113" s="168"/>
      <c r="L113" s="169"/>
      <c r="M113" s="122"/>
      <c r="N113" s="122"/>
      <c r="O113" s="182"/>
      <c r="P113" s="182"/>
    </row>
    <row r="114" spans="1:16" s="146" customFormat="1" x14ac:dyDescent="0.3">
      <c r="A114" s="75"/>
      <c r="B114" s="75"/>
      <c r="C114" s="121"/>
      <c r="D114" s="75"/>
      <c r="H114" s="124"/>
      <c r="I114" s="166"/>
      <c r="J114" s="167"/>
      <c r="K114" s="168"/>
      <c r="L114" s="169"/>
      <c r="M114" s="122"/>
      <c r="N114" s="122"/>
      <c r="O114" s="182"/>
      <c r="P114" s="182"/>
    </row>
    <row r="115" spans="1:16" s="146" customFormat="1" x14ac:dyDescent="0.3">
      <c r="A115" s="75"/>
      <c r="B115" s="75"/>
      <c r="C115" s="121"/>
      <c r="D115" s="75"/>
      <c r="H115" s="124"/>
      <c r="I115" s="166"/>
      <c r="J115" s="167"/>
      <c r="K115" s="168"/>
      <c r="L115" s="169"/>
      <c r="M115" s="122"/>
      <c r="N115" s="122"/>
      <c r="O115" s="182"/>
      <c r="P115" s="182"/>
    </row>
    <row r="116" spans="1:16" s="146" customFormat="1" x14ac:dyDescent="0.3">
      <c r="A116" s="75"/>
      <c r="B116" s="75"/>
      <c r="C116" s="121"/>
      <c r="D116" s="75"/>
      <c r="H116" s="124"/>
      <c r="I116" s="166"/>
      <c r="J116" s="167"/>
      <c r="K116" s="168"/>
      <c r="L116" s="169"/>
      <c r="M116" s="122"/>
      <c r="N116" s="122"/>
      <c r="O116" s="182"/>
      <c r="P116" s="182"/>
    </row>
    <row r="117" spans="1:16" s="146" customFormat="1" x14ac:dyDescent="0.3">
      <c r="A117" s="75"/>
      <c r="B117" s="75"/>
      <c r="C117" s="121"/>
      <c r="D117" s="75"/>
      <c r="H117" s="124"/>
      <c r="I117" s="166"/>
      <c r="J117" s="167"/>
      <c r="K117" s="168"/>
      <c r="L117" s="169"/>
      <c r="M117" s="122"/>
      <c r="N117" s="122"/>
      <c r="O117" s="182"/>
      <c r="P117" s="182"/>
    </row>
    <row r="118" spans="1:16" s="146" customFormat="1" x14ac:dyDescent="0.3">
      <c r="A118" s="75"/>
      <c r="B118" s="75"/>
      <c r="C118" s="121"/>
      <c r="D118" s="75"/>
      <c r="H118" s="124"/>
      <c r="I118" s="166"/>
      <c r="J118" s="167"/>
      <c r="K118" s="168"/>
      <c r="L118" s="169"/>
      <c r="M118" s="122"/>
      <c r="N118" s="122"/>
      <c r="O118" s="182"/>
      <c r="P118" s="182"/>
    </row>
    <row r="119" spans="1:16" s="146" customFormat="1" x14ac:dyDescent="0.3">
      <c r="A119" s="75"/>
      <c r="B119" s="75"/>
      <c r="C119" s="121"/>
      <c r="D119" s="75"/>
      <c r="H119" s="124"/>
      <c r="I119" s="166"/>
      <c r="J119" s="167"/>
      <c r="K119" s="168"/>
      <c r="L119" s="169"/>
      <c r="M119" s="122"/>
      <c r="N119" s="122"/>
      <c r="O119" s="182"/>
      <c r="P119" s="182"/>
    </row>
    <row r="120" spans="1:16" s="146" customFormat="1" x14ac:dyDescent="0.3">
      <c r="A120" s="75"/>
      <c r="B120" s="75"/>
      <c r="C120" s="121"/>
      <c r="D120" s="75"/>
      <c r="H120" s="124"/>
      <c r="I120" s="166"/>
      <c r="J120" s="167"/>
      <c r="K120" s="168"/>
      <c r="L120" s="169"/>
      <c r="M120" s="122"/>
      <c r="N120" s="122"/>
      <c r="O120" s="182"/>
      <c r="P120" s="182"/>
    </row>
    <row r="121" spans="1:16" s="146" customFormat="1" ht="15.6" x14ac:dyDescent="0.3">
      <c r="A121" s="183"/>
      <c r="B121" s="183"/>
      <c r="C121" s="172"/>
      <c r="D121" s="183"/>
      <c r="H121" s="183"/>
      <c r="I121" s="174"/>
      <c r="J121" s="184"/>
      <c r="K121" s="185"/>
      <c r="L121" s="186"/>
      <c r="M121" s="187"/>
      <c r="N121" s="77"/>
      <c r="O121" s="142"/>
      <c r="P121" s="142"/>
    </row>
    <row r="122" spans="1:16" s="146" customFormat="1" x14ac:dyDescent="0.3">
      <c r="A122" s="75"/>
      <c r="B122" s="75"/>
      <c r="C122" s="121"/>
      <c r="D122" s="75"/>
      <c r="H122" s="124"/>
      <c r="I122" s="166"/>
      <c r="J122" s="167"/>
      <c r="K122" s="168"/>
      <c r="L122" s="169"/>
      <c r="M122" s="122"/>
      <c r="N122" s="122"/>
      <c r="O122" s="182"/>
      <c r="P122" s="182"/>
    </row>
    <row r="123" spans="1:16" s="146" customFormat="1" x14ac:dyDescent="0.3">
      <c r="A123" s="75"/>
      <c r="B123" s="75"/>
      <c r="C123" s="121"/>
      <c r="D123" s="75"/>
      <c r="H123" s="124"/>
      <c r="I123" s="166"/>
      <c r="J123" s="167"/>
      <c r="K123" s="168"/>
      <c r="L123" s="169"/>
      <c r="M123" s="122"/>
      <c r="N123" s="122"/>
      <c r="O123" s="182"/>
      <c r="P123" s="182"/>
    </row>
    <row r="124" spans="1:16" s="146" customFormat="1" x14ac:dyDescent="0.3">
      <c r="A124" s="75"/>
      <c r="B124" s="75"/>
      <c r="C124" s="121"/>
      <c r="D124" s="75"/>
      <c r="H124" s="124"/>
      <c r="I124" s="166"/>
      <c r="J124" s="167"/>
      <c r="K124" s="168"/>
      <c r="L124" s="169"/>
      <c r="M124" s="122"/>
      <c r="N124" s="122"/>
      <c r="O124" s="182"/>
      <c r="P124" s="182"/>
    </row>
    <row r="125" spans="1:16" s="146" customFormat="1" x14ac:dyDescent="0.3">
      <c r="A125" s="75"/>
      <c r="B125" s="75"/>
      <c r="C125" s="121"/>
      <c r="D125" s="75"/>
      <c r="H125" s="124"/>
      <c r="I125" s="166"/>
      <c r="J125" s="167"/>
      <c r="K125" s="168"/>
      <c r="L125" s="169"/>
      <c r="M125" s="122"/>
      <c r="N125" s="122"/>
      <c r="O125" s="182"/>
      <c r="P125" s="182"/>
    </row>
    <row r="126" spans="1:16" s="146" customFormat="1" x14ac:dyDescent="0.3">
      <c r="A126" s="75"/>
      <c r="B126" s="75"/>
      <c r="C126" s="121"/>
      <c r="D126" s="75"/>
      <c r="H126" s="124"/>
      <c r="I126" s="166"/>
      <c r="J126" s="167"/>
      <c r="K126" s="168"/>
      <c r="L126" s="169"/>
      <c r="M126" s="122"/>
      <c r="N126" s="122"/>
      <c r="O126" s="182"/>
      <c r="P126" s="182"/>
    </row>
    <row r="127" spans="1:16" s="146" customFormat="1" x14ac:dyDescent="0.3">
      <c r="A127" s="75"/>
      <c r="B127" s="75"/>
      <c r="C127" s="121"/>
      <c r="D127" s="75"/>
      <c r="H127" s="124"/>
      <c r="I127" s="166"/>
      <c r="J127" s="167"/>
      <c r="K127" s="168"/>
      <c r="L127" s="169"/>
      <c r="M127" s="122"/>
      <c r="N127" s="122"/>
      <c r="O127" s="182"/>
      <c r="P127" s="182"/>
    </row>
    <row r="128" spans="1:16" s="146" customFormat="1" x14ac:dyDescent="0.3">
      <c r="A128" s="75"/>
      <c r="B128" s="75"/>
      <c r="C128" s="121"/>
      <c r="D128" s="75"/>
      <c r="H128" s="124"/>
      <c r="I128" s="166"/>
      <c r="J128" s="167"/>
      <c r="K128" s="168"/>
      <c r="L128" s="169"/>
      <c r="M128" s="122"/>
      <c r="N128" s="122"/>
      <c r="O128" s="182"/>
      <c r="P128" s="182"/>
    </row>
    <row r="129" spans="1:16" s="146" customFormat="1" x14ac:dyDescent="0.3">
      <c r="A129" s="75"/>
      <c r="B129" s="75"/>
      <c r="C129" s="121"/>
      <c r="D129" s="75"/>
      <c r="H129" s="124"/>
      <c r="I129" s="166"/>
      <c r="J129" s="167"/>
      <c r="K129" s="168"/>
      <c r="L129" s="169"/>
      <c r="M129" s="122"/>
      <c r="N129" s="122"/>
      <c r="O129" s="182"/>
      <c r="P129" s="182"/>
    </row>
    <row r="130" spans="1:16" s="146" customFormat="1" x14ac:dyDescent="0.3">
      <c r="A130" s="75"/>
      <c r="B130" s="75"/>
      <c r="C130" s="121"/>
      <c r="D130" s="75"/>
      <c r="H130" s="124"/>
      <c r="I130" s="166"/>
      <c r="J130" s="167"/>
      <c r="K130" s="168"/>
      <c r="L130" s="169"/>
      <c r="M130" s="122"/>
      <c r="N130" s="122"/>
      <c r="O130" s="182"/>
      <c r="P130" s="182"/>
    </row>
    <row r="131" spans="1:16" s="146" customFormat="1" ht="15.6" x14ac:dyDescent="0.3">
      <c r="A131" s="183"/>
      <c r="B131" s="183"/>
      <c r="C131" s="172"/>
      <c r="D131" s="183"/>
      <c r="H131" s="183"/>
      <c r="I131" s="174"/>
      <c r="J131" s="184"/>
      <c r="K131" s="185"/>
      <c r="L131" s="186"/>
      <c r="M131" s="187"/>
      <c r="N131" s="77"/>
      <c r="O131" s="142"/>
      <c r="P131" s="142"/>
    </row>
    <row r="132" spans="1:16" s="146" customFormat="1" x14ac:dyDescent="0.3">
      <c r="A132" s="75"/>
      <c r="B132" s="75"/>
      <c r="C132" s="121"/>
      <c r="D132" s="75"/>
      <c r="H132" s="124"/>
      <c r="I132" s="166"/>
      <c r="J132" s="167"/>
      <c r="K132" s="168"/>
      <c r="L132" s="169"/>
      <c r="M132" s="122"/>
      <c r="N132" s="122"/>
      <c r="O132" s="182"/>
      <c r="P132" s="182"/>
    </row>
    <row r="133" spans="1:16" s="146" customFormat="1" x14ac:dyDescent="0.3">
      <c r="A133" s="75"/>
      <c r="B133" s="75"/>
      <c r="C133" s="121"/>
      <c r="D133" s="75"/>
      <c r="H133" s="124"/>
      <c r="I133" s="166"/>
      <c r="J133" s="167"/>
      <c r="K133" s="168"/>
      <c r="L133" s="169"/>
      <c r="M133" s="122"/>
      <c r="N133" s="122"/>
      <c r="O133" s="182"/>
      <c r="P133" s="182"/>
    </row>
    <row r="134" spans="1:16" s="146" customFormat="1" x14ac:dyDescent="0.3">
      <c r="A134" s="75"/>
      <c r="B134" s="75"/>
      <c r="C134" s="121"/>
      <c r="D134" s="75"/>
      <c r="H134" s="124"/>
      <c r="I134" s="166"/>
      <c r="J134" s="167"/>
      <c r="K134" s="168"/>
      <c r="L134" s="169"/>
      <c r="M134" s="122"/>
      <c r="N134" s="122"/>
      <c r="O134" s="182"/>
      <c r="P134" s="182"/>
    </row>
    <row r="135" spans="1:16" s="146" customFormat="1" x14ac:dyDescent="0.3">
      <c r="A135" s="75"/>
      <c r="B135" s="75"/>
      <c r="C135" s="121"/>
      <c r="D135" s="75"/>
      <c r="H135" s="124"/>
      <c r="I135" s="166"/>
      <c r="J135" s="167"/>
      <c r="K135" s="168"/>
      <c r="L135" s="169"/>
      <c r="M135" s="122"/>
      <c r="N135" s="122"/>
      <c r="O135" s="182"/>
      <c r="P135" s="182"/>
    </row>
    <row r="136" spans="1:16" s="146" customFormat="1" x14ac:dyDescent="0.3">
      <c r="A136" s="75"/>
      <c r="B136" s="75"/>
      <c r="C136" s="121"/>
      <c r="D136" s="75"/>
      <c r="H136" s="124"/>
      <c r="I136" s="166"/>
      <c r="J136" s="167"/>
      <c r="K136" s="168"/>
      <c r="L136" s="169"/>
      <c r="M136" s="122"/>
      <c r="N136" s="122"/>
      <c r="O136" s="182"/>
      <c r="P136" s="182"/>
    </row>
    <row r="137" spans="1:16" s="146" customFormat="1" x14ac:dyDescent="0.3">
      <c r="A137" s="75"/>
      <c r="B137" s="75"/>
      <c r="C137" s="121"/>
      <c r="D137" s="75"/>
      <c r="H137" s="124"/>
      <c r="I137" s="166"/>
      <c r="J137" s="167"/>
      <c r="K137" s="168"/>
      <c r="L137" s="169"/>
      <c r="M137" s="122"/>
      <c r="N137" s="122"/>
      <c r="O137" s="182"/>
      <c r="P137" s="182"/>
    </row>
    <row r="138" spans="1:16" s="146" customFormat="1" x14ac:dyDescent="0.3">
      <c r="A138" s="75"/>
      <c r="B138" s="75"/>
      <c r="C138" s="121"/>
      <c r="D138" s="75"/>
      <c r="H138" s="124"/>
      <c r="I138" s="166"/>
      <c r="J138" s="167"/>
      <c r="K138" s="168"/>
      <c r="L138" s="169"/>
      <c r="M138" s="122"/>
      <c r="N138" s="122"/>
      <c r="O138" s="182"/>
      <c r="P138" s="182"/>
    </row>
    <row r="139" spans="1:16" s="146" customFormat="1" x14ac:dyDescent="0.3">
      <c r="A139" s="75"/>
      <c r="B139" s="75"/>
      <c r="C139" s="121"/>
      <c r="D139" s="75"/>
      <c r="H139" s="124"/>
      <c r="I139" s="166"/>
      <c r="J139" s="167"/>
      <c r="K139" s="168"/>
      <c r="L139" s="169"/>
      <c r="M139" s="122"/>
      <c r="N139" s="122"/>
      <c r="O139" s="182"/>
      <c r="P139" s="182"/>
    </row>
    <row r="140" spans="1:16" s="146" customFormat="1" x14ac:dyDescent="0.3">
      <c r="A140" s="75"/>
      <c r="B140" s="75"/>
      <c r="C140" s="121"/>
      <c r="D140" s="75"/>
      <c r="H140" s="124"/>
      <c r="I140" s="166"/>
      <c r="J140" s="167"/>
      <c r="K140" s="168"/>
      <c r="L140" s="169"/>
      <c r="M140" s="122"/>
      <c r="N140" s="122"/>
      <c r="O140" s="182"/>
      <c r="P140" s="182"/>
    </row>
    <row r="141" spans="1:16" s="146" customFormat="1" ht="15.6" x14ac:dyDescent="0.3">
      <c r="A141" s="183"/>
      <c r="B141" s="183"/>
      <c r="C141" s="172"/>
      <c r="D141" s="183"/>
      <c r="H141" s="183"/>
      <c r="I141" s="174"/>
      <c r="J141" s="184"/>
      <c r="K141" s="185"/>
      <c r="L141" s="186"/>
      <c r="M141" s="187"/>
      <c r="N141" s="77"/>
      <c r="O141" s="142"/>
      <c r="P141" s="142"/>
    </row>
    <row r="142" spans="1:16" s="146" customFormat="1" x14ac:dyDescent="0.3">
      <c r="A142" s="75"/>
      <c r="B142" s="75"/>
      <c r="C142" s="121"/>
      <c r="D142" s="75"/>
      <c r="H142" s="124"/>
      <c r="I142" s="166"/>
      <c r="J142" s="167"/>
      <c r="K142" s="168"/>
      <c r="L142" s="169"/>
      <c r="M142" s="122"/>
      <c r="N142" s="122"/>
      <c r="O142" s="182"/>
      <c r="P142" s="182"/>
    </row>
    <row r="143" spans="1:16" s="146" customFormat="1" x14ac:dyDescent="0.3">
      <c r="A143" s="75"/>
      <c r="B143" s="75"/>
      <c r="C143" s="121"/>
      <c r="D143" s="75"/>
      <c r="H143" s="124"/>
      <c r="I143" s="166"/>
      <c r="J143" s="167"/>
      <c r="K143" s="168"/>
      <c r="L143" s="169"/>
      <c r="M143" s="122"/>
      <c r="N143" s="122"/>
      <c r="O143" s="182"/>
      <c r="P143" s="182"/>
    </row>
    <row r="144" spans="1:16" s="146" customFormat="1" x14ac:dyDescent="0.3">
      <c r="A144" s="75"/>
      <c r="B144" s="75"/>
      <c r="C144" s="121"/>
      <c r="D144" s="75"/>
      <c r="H144" s="124"/>
      <c r="I144" s="166"/>
      <c r="J144" s="167"/>
      <c r="K144" s="168"/>
      <c r="L144" s="169"/>
      <c r="M144" s="122"/>
      <c r="N144" s="122"/>
      <c r="O144" s="182"/>
      <c r="P144" s="182"/>
    </row>
    <row r="145" spans="1:16" s="146" customFormat="1" x14ac:dyDescent="0.3">
      <c r="A145" s="75"/>
      <c r="B145" s="75"/>
      <c r="C145" s="121"/>
      <c r="D145" s="75"/>
      <c r="H145" s="124"/>
      <c r="I145" s="166"/>
      <c r="J145" s="167"/>
      <c r="K145" s="168"/>
      <c r="L145" s="169"/>
      <c r="M145" s="122"/>
      <c r="N145" s="122"/>
      <c r="O145" s="182"/>
      <c r="P145" s="182"/>
    </row>
    <row r="146" spans="1:16" s="146" customFormat="1" x14ac:dyDescent="0.3">
      <c r="A146" s="75"/>
      <c r="B146" s="75"/>
      <c r="C146" s="121"/>
      <c r="D146" s="75"/>
      <c r="H146" s="124"/>
      <c r="I146" s="166"/>
      <c r="J146" s="167"/>
      <c r="K146" s="168"/>
      <c r="L146" s="169"/>
      <c r="M146" s="122"/>
      <c r="N146" s="122"/>
      <c r="O146" s="182"/>
      <c r="P146" s="182"/>
    </row>
    <row r="147" spans="1:16" s="146" customFormat="1" x14ac:dyDescent="0.3">
      <c r="A147" s="75"/>
      <c r="B147" s="75"/>
      <c r="C147" s="121"/>
      <c r="D147" s="75"/>
      <c r="H147" s="124"/>
      <c r="I147" s="166"/>
      <c r="J147" s="167"/>
      <c r="K147" s="168"/>
      <c r="L147" s="169"/>
      <c r="M147" s="122"/>
      <c r="N147" s="122"/>
      <c r="O147" s="182"/>
      <c r="P147" s="182"/>
    </row>
    <row r="148" spans="1:16" s="146" customFormat="1" x14ac:dyDescent="0.3">
      <c r="A148" s="75"/>
      <c r="B148" s="75"/>
      <c r="C148" s="121"/>
      <c r="D148" s="75"/>
      <c r="H148" s="124"/>
      <c r="I148" s="166"/>
      <c r="J148" s="167"/>
      <c r="K148" s="168"/>
      <c r="L148" s="169"/>
      <c r="M148" s="122"/>
      <c r="N148" s="122"/>
      <c r="O148" s="182"/>
      <c r="P148" s="182"/>
    </row>
    <row r="149" spans="1:16" s="146" customFormat="1" x14ac:dyDescent="0.3">
      <c r="A149" s="75"/>
      <c r="B149" s="75"/>
      <c r="C149" s="121"/>
      <c r="D149" s="75"/>
      <c r="H149" s="124"/>
      <c r="I149" s="166"/>
      <c r="J149" s="167"/>
      <c r="K149" s="168"/>
      <c r="L149" s="169"/>
      <c r="M149" s="122"/>
      <c r="N149" s="122"/>
      <c r="O149" s="182"/>
      <c r="P149" s="182"/>
    </row>
    <row r="150" spans="1:16" s="146" customFormat="1" x14ac:dyDescent="0.3">
      <c r="A150" s="75"/>
      <c r="B150" s="75"/>
      <c r="C150" s="121"/>
      <c r="D150" s="75"/>
      <c r="H150" s="124"/>
      <c r="I150" s="166"/>
      <c r="J150" s="167"/>
      <c r="K150" s="168"/>
      <c r="L150" s="169"/>
      <c r="M150" s="122"/>
      <c r="N150" s="122"/>
      <c r="O150" s="182"/>
      <c r="P150" s="182"/>
    </row>
    <row r="151" spans="1:16" s="146" customFormat="1" ht="15.6" x14ac:dyDescent="0.3">
      <c r="A151" s="183"/>
      <c r="B151" s="183"/>
      <c r="C151" s="172"/>
      <c r="D151" s="183"/>
      <c r="H151" s="183"/>
      <c r="I151" s="174"/>
      <c r="J151" s="184"/>
      <c r="K151" s="185"/>
      <c r="L151" s="186"/>
      <c r="M151" s="187"/>
      <c r="N151" s="77"/>
      <c r="O151" s="142"/>
      <c r="P151" s="142"/>
    </row>
    <row r="152" spans="1:16" s="146" customFormat="1" x14ac:dyDescent="0.3">
      <c r="A152" s="75"/>
      <c r="B152" s="75"/>
      <c r="C152" s="121"/>
      <c r="D152" s="75"/>
      <c r="H152" s="124"/>
      <c r="I152" s="166"/>
      <c r="J152" s="167"/>
      <c r="K152" s="168"/>
      <c r="L152" s="169"/>
      <c r="M152" s="122"/>
      <c r="N152" s="122"/>
      <c r="O152" s="182"/>
      <c r="P152" s="182"/>
    </row>
    <row r="153" spans="1:16" s="146" customFormat="1" x14ac:dyDescent="0.3">
      <c r="A153" s="75"/>
      <c r="B153" s="75"/>
      <c r="C153" s="121"/>
      <c r="D153" s="75"/>
      <c r="H153" s="124"/>
      <c r="I153" s="166"/>
      <c r="J153" s="167"/>
      <c r="K153" s="168"/>
      <c r="L153" s="169"/>
      <c r="M153" s="122"/>
      <c r="N153" s="122"/>
      <c r="O153" s="182"/>
      <c r="P153" s="182"/>
    </row>
    <row r="154" spans="1:16" s="146" customFormat="1" x14ac:dyDescent="0.3">
      <c r="A154" s="75"/>
      <c r="B154" s="75"/>
      <c r="C154" s="121"/>
      <c r="D154" s="75"/>
      <c r="H154" s="124"/>
      <c r="I154" s="166"/>
      <c r="J154" s="167"/>
      <c r="K154" s="168"/>
      <c r="L154" s="169"/>
      <c r="M154" s="122"/>
      <c r="N154" s="122"/>
      <c r="O154" s="182"/>
      <c r="P154" s="182"/>
    </row>
    <row r="155" spans="1:16" s="146" customFormat="1" x14ac:dyDescent="0.3">
      <c r="A155" s="75"/>
      <c r="B155" s="75"/>
      <c r="C155" s="121"/>
      <c r="D155" s="75"/>
      <c r="H155" s="124"/>
      <c r="I155" s="166"/>
      <c r="J155" s="167"/>
      <c r="K155" s="168"/>
      <c r="L155" s="169"/>
      <c r="M155" s="122"/>
      <c r="N155" s="122"/>
      <c r="O155" s="182"/>
      <c r="P155" s="182"/>
    </row>
    <row r="156" spans="1:16" s="146" customFormat="1" x14ac:dyDescent="0.3">
      <c r="A156" s="75"/>
      <c r="B156" s="75"/>
      <c r="C156" s="121"/>
      <c r="D156" s="75"/>
      <c r="H156" s="124"/>
      <c r="I156" s="166"/>
      <c r="J156" s="167"/>
      <c r="K156" s="168"/>
      <c r="L156" s="169"/>
      <c r="M156" s="122"/>
      <c r="N156" s="122"/>
      <c r="O156" s="182"/>
      <c r="P156" s="182"/>
    </row>
    <row r="157" spans="1:16" s="146" customFormat="1" x14ac:dyDescent="0.3">
      <c r="A157" s="75"/>
      <c r="B157" s="75"/>
      <c r="C157" s="121"/>
      <c r="D157" s="75"/>
      <c r="H157" s="124"/>
      <c r="I157" s="166"/>
      <c r="J157" s="167"/>
      <c r="K157" s="168"/>
      <c r="L157" s="169"/>
      <c r="M157" s="122"/>
      <c r="N157" s="122"/>
      <c r="O157" s="182"/>
      <c r="P157" s="182"/>
    </row>
    <row r="158" spans="1:16" s="146" customFormat="1" x14ac:dyDescent="0.3">
      <c r="A158" s="75"/>
      <c r="B158" s="75"/>
      <c r="C158" s="121"/>
      <c r="D158" s="75"/>
      <c r="H158" s="124"/>
      <c r="I158" s="166"/>
      <c r="J158" s="167"/>
      <c r="K158" s="168"/>
      <c r="L158" s="169"/>
      <c r="M158" s="122"/>
      <c r="N158" s="122"/>
      <c r="O158" s="182"/>
      <c r="P158" s="182"/>
    </row>
    <row r="159" spans="1:16" s="146" customFormat="1" x14ac:dyDescent="0.3">
      <c r="A159" s="75"/>
      <c r="B159" s="75"/>
      <c r="C159" s="121"/>
      <c r="D159" s="75"/>
      <c r="H159" s="124"/>
      <c r="I159" s="166"/>
      <c r="J159" s="167"/>
      <c r="K159" s="168"/>
      <c r="L159" s="169"/>
      <c r="M159" s="122"/>
      <c r="N159" s="122"/>
      <c r="O159" s="182"/>
      <c r="P159" s="182"/>
    </row>
    <row r="160" spans="1:16" s="146" customFormat="1" x14ac:dyDescent="0.3">
      <c r="A160" s="75"/>
      <c r="B160" s="75"/>
      <c r="C160" s="121"/>
      <c r="D160" s="75"/>
      <c r="H160" s="124"/>
      <c r="I160" s="166"/>
      <c r="J160" s="167"/>
      <c r="K160" s="168"/>
      <c r="L160" s="169"/>
      <c r="M160" s="122"/>
      <c r="N160" s="122"/>
      <c r="O160" s="182"/>
      <c r="P160" s="182"/>
    </row>
    <row r="161" spans="1:16" s="146" customFormat="1" ht="15.6" x14ac:dyDescent="0.3">
      <c r="A161" s="183"/>
      <c r="B161" s="183"/>
      <c r="C161" s="172"/>
      <c r="D161" s="183"/>
      <c r="H161" s="183"/>
      <c r="I161" s="174"/>
      <c r="J161" s="184"/>
      <c r="K161" s="185"/>
      <c r="L161" s="186"/>
      <c r="M161" s="187"/>
      <c r="N161" s="77"/>
      <c r="O161" s="142"/>
      <c r="P161" s="142"/>
    </row>
    <row r="162" spans="1:16" s="146" customFormat="1" x14ac:dyDescent="0.3"/>
    <row r="163" spans="1:16" s="146" customFormat="1" x14ac:dyDescent="0.3"/>
    <row r="164" spans="1:16" s="146" customFormat="1" x14ac:dyDescent="0.3"/>
    <row r="165" spans="1:16" s="146" customFormat="1" x14ac:dyDescent="0.3"/>
    <row r="166" spans="1:16" s="146" customFormat="1" x14ac:dyDescent="0.3"/>
    <row r="167" spans="1:16" s="146" customFormat="1" x14ac:dyDescent="0.3"/>
    <row r="168" spans="1:16" s="146" customFormat="1" x14ac:dyDescent="0.3"/>
    <row r="169" spans="1:16" s="146" customFormat="1" x14ac:dyDescent="0.3"/>
    <row r="170" spans="1:16" s="146" customFormat="1" x14ac:dyDescent="0.3"/>
    <row r="171" spans="1:16" s="146" customFormat="1" x14ac:dyDescent="0.3"/>
    <row r="172" spans="1:16" s="146" customFormat="1" x14ac:dyDescent="0.3"/>
    <row r="173" spans="1:16" s="146" customFormat="1" x14ac:dyDescent="0.3"/>
    <row r="174" spans="1:16" s="146" customFormat="1" x14ac:dyDescent="0.3"/>
    <row r="175" spans="1:16" s="146" customFormat="1" x14ac:dyDescent="0.3"/>
    <row r="176" spans="1:16" s="146" customFormat="1" x14ac:dyDescent="0.3"/>
    <row r="177" s="146" customFormat="1" x14ac:dyDescent="0.3"/>
    <row r="178" s="146" customFormat="1" x14ac:dyDescent="0.3"/>
    <row r="179" s="146" customFormat="1" x14ac:dyDescent="0.3"/>
  </sheetData>
  <conditionalFormatting sqref="M2:M6 C1:N1 A2:A6 C2:D6">
    <cfRule type="containsErrors" dxfId="4103" priority="1556">
      <formula>ISERROR(A1)</formula>
    </cfRule>
  </conditionalFormatting>
  <conditionalFormatting sqref="E1:G1">
    <cfRule type="cellIs" dxfId="4102" priority="1554" operator="equal">
      <formula>0</formula>
    </cfRule>
    <cfRule type="containsErrors" dxfId="4101" priority="1555">
      <formula>ISERROR(E1)</formula>
    </cfRule>
  </conditionalFormatting>
  <conditionalFormatting sqref="M1:M6">
    <cfRule type="containsErrors" dxfId="4100" priority="1553">
      <formula>ISERROR(M1)</formula>
    </cfRule>
  </conditionalFormatting>
  <conditionalFormatting sqref="M1:N1 M2:M6">
    <cfRule type="cellIs" dxfId="4099" priority="1552" operator="equal">
      <formula>0</formula>
    </cfRule>
  </conditionalFormatting>
  <conditionalFormatting sqref="A1">
    <cfRule type="containsErrors" dxfId="4098" priority="1551">
      <formula>ISERROR(A1)</formula>
    </cfRule>
  </conditionalFormatting>
  <conditionalFormatting sqref="N2:O6">
    <cfRule type="cellIs" dxfId="4097" priority="1549" operator="equal">
      <formula>0</formula>
    </cfRule>
    <cfRule type="containsErrors" dxfId="4096" priority="1550">
      <formula>ISERROR(N2)</formula>
    </cfRule>
  </conditionalFormatting>
  <conditionalFormatting sqref="C11">
    <cfRule type="containsErrors" dxfId="4095" priority="1543">
      <formula>ISERROR(C11)</formula>
    </cfRule>
  </conditionalFormatting>
  <conditionalFormatting sqref="B112:B116">
    <cfRule type="containsErrors" dxfId="4094" priority="1294">
      <formula>ISERROR(B112)</formula>
    </cfRule>
  </conditionalFormatting>
  <conditionalFormatting sqref="B142:B146">
    <cfRule type="containsErrors" dxfId="4093" priority="1322">
      <formula>ISERROR(B142)</formula>
    </cfRule>
  </conditionalFormatting>
  <conditionalFormatting sqref="C51">
    <cfRule type="containsErrors" dxfId="4092" priority="1085">
      <formula>ISERROR(C51)</formula>
    </cfRule>
  </conditionalFormatting>
  <conditionalFormatting sqref="B132:B136">
    <cfRule type="containsErrors" dxfId="4091" priority="1323">
      <formula>ISERROR(B132)</formula>
    </cfRule>
  </conditionalFormatting>
  <conditionalFormatting sqref="B152:B156">
    <cfRule type="containsErrors" dxfId="4090" priority="1321">
      <formula>ISERROR(B152)</formula>
    </cfRule>
  </conditionalFormatting>
  <conditionalFormatting sqref="B12:B16">
    <cfRule type="containsErrors" dxfId="4089" priority="1304">
      <formula>ISERROR(B12)</formula>
    </cfRule>
  </conditionalFormatting>
  <conditionalFormatting sqref="B2:B6">
    <cfRule type="containsErrors" dxfId="4088" priority="1305">
      <formula>ISERROR(B2)</formula>
    </cfRule>
  </conditionalFormatting>
  <conditionalFormatting sqref="B42:B46">
    <cfRule type="containsErrors" dxfId="4087" priority="1301">
      <formula>ISERROR(B42)</formula>
    </cfRule>
  </conditionalFormatting>
  <conditionalFormatting sqref="B22:B26">
    <cfRule type="containsErrors" dxfId="4086" priority="1303">
      <formula>ISERROR(B22)</formula>
    </cfRule>
  </conditionalFormatting>
  <conditionalFormatting sqref="B32:B36">
    <cfRule type="containsErrors" dxfId="4085" priority="1302">
      <formula>ISERROR(B32)</formula>
    </cfRule>
  </conditionalFormatting>
  <conditionalFormatting sqref="B52:B56">
    <cfRule type="containsErrors" dxfId="4084" priority="1300">
      <formula>ISERROR(B52)</formula>
    </cfRule>
  </conditionalFormatting>
  <conditionalFormatting sqref="B62:B66">
    <cfRule type="containsErrors" dxfId="4083" priority="1299">
      <formula>ISERROR(B62)</formula>
    </cfRule>
  </conditionalFormatting>
  <conditionalFormatting sqref="B72:B76">
    <cfRule type="containsErrors" dxfId="4082" priority="1298">
      <formula>ISERROR(B72)</formula>
    </cfRule>
  </conditionalFormatting>
  <conditionalFormatting sqref="B82:B86">
    <cfRule type="containsErrors" dxfId="4081" priority="1297">
      <formula>ISERROR(B82)</formula>
    </cfRule>
  </conditionalFormatting>
  <conditionalFormatting sqref="B92:B96">
    <cfRule type="containsErrors" dxfId="4080" priority="1296">
      <formula>ISERROR(B92)</formula>
    </cfRule>
  </conditionalFormatting>
  <conditionalFormatting sqref="B102:B106">
    <cfRule type="containsErrors" dxfId="4079" priority="1295">
      <formula>ISERROR(B102)</formula>
    </cfRule>
  </conditionalFormatting>
  <conditionalFormatting sqref="B122:B126">
    <cfRule type="containsErrors" dxfId="4078" priority="1293">
      <formula>ISERROR(B122)</formula>
    </cfRule>
  </conditionalFormatting>
  <conditionalFormatting sqref="M11">
    <cfRule type="containsErrors" dxfId="4077" priority="1291">
      <formula>ISERROR(M11)</formula>
    </cfRule>
  </conditionalFormatting>
  <conditionalFormatting sqref="D11">
    <cfRule type="containsErrors" dxfId="4076" priority="1275">
      <formula>ISERROR(D11)</formula>
    </cfRule>
  </conditionalFormatting>
  <conditionalFormatting sqref="B11">
    <cfRule type="containsErrors" dxfId="4075" priority="1274">
      <formula>ISERROR(B11)</formula>
    </cfRule>
  </conditionalFormatting>
  <conditionalFormatting sqref="A11">
    <cfRule type="containsErrors" dxfId="4074" priority="1273">
      <formula>ISERROR(A11)</formula>
    </cfRule>
  </conditionalFormatting>
  <conditionalFormatting sqref="O2:O6">
    <cfRule type="cellIs" dxfId="4073" priority="1272" operator="equal">
      <formula>FALSE</formula>
    </cfRule>
  </conditionalFormatting>
  <conditionalFormatting sqref="C21">
    <cfRule type="containsErrors" dxfId="4072" priority="1103">
      <formula>ISERROR(C21)</formula>
    </cfRule>
  </conditionalFormatting>
  <conditionalFormatting sqref="D21">
    <cfRule type="containsErrors" dxfId="4071" priority="1101">
      <formula>ISERROR(D21)</formula>
    </cfRule>
  </conditionalFormatting>
  <conditionalFormatting sqref="B21">
    <cfRule type="containsErrors" dxfId="4070" priority="1100">
      <formula>ISERROR(B21)</formula>
    </cfRule>
  </conditionalFormatting>
  <conditionalFormatting sqref="C31">
    <cfRule type="containsErrors" dxfId="4069" priority="1097">
      <formula>ISERROR(C31)</formula>
    </cfRule>
  </conditionalFormatting>
  <conditionalFormatting sqref="D31">
    <cfRule type="containsErrors" dxfId="4068" priority="1095">
      <formula>ISERROR(D31)</formula>
    </cfRule>
  </conditionalFormatting>
  <conditionalFormatting sqref="B31">
    <cfRule type="containsErrors" dxfId="4067" priority="1094">
      <formula>ISERROR(B31)</formula>
    </cfRule>
  </conditionalFormatting>
  <conditionalFormatting sqref="C41">
    <cfRule type="containsErrors" dxfId="4066" priority="1091">
      <formula>ISERROR(C41)</formula>
    </cfRule>
  </conditionalFormatting>
  <conditionalFormatting sqref="D41">
    <cfRule type="containsErrors" dxfId="4065" priority="1089">
      <formula>ISERROR(D41)</formula>
    </cfRule>
  </conditionalFormatting>
  <conditionalFormatting sqref="B41">
    <cfRule type="containsErrors" dxfId="4064" priority="1088">
      <formula>ISERROR(B41)</formula>
    </cfRule>
  </conditionalFormatting>
  <conditionalFormatting sqref="D51">
    <cfRule type="containsErrors" dxfId="4063" priority="1083">
      <formula>ISERROR(D51)</formula>
    </cfRule>
  </conditionalFormatting>
  <conditionalFormatting sqref="B51">
    <cfRule type="containsErrors" dxfId="4062" priority="1082">
      <formula>ISERROR(B51)</formula>
    </cfRule>
  </conditionalFormatting>
  <conditionalFormatting sqref="C61">
    <cfRule type="containsErrors" dxfId="4061" priority="1079">
      <formula>ISERROR(C61)</formula>
    </cfRule>
  </conditionalFormatting>
  <conditionalFormatting sqref="D61">
    <cfRule type="containsErrors" dxfId="4060" priority="1077">
      <formula>ISERROR(D61)</formula>
    </cfRule>
  </conditionalFormatting>
  <conditionalFormatting sqref="B61">
    <cfRule type="containsErrors" dxfId="4059" priority="1076">
      <formula>ISERROR(B61)</formula>
    </cfRule>
  </conditionalFormatting>
  <conditionalFormatting sqref="C71">
    <cfRule type="containsErrors" dxfId="4058" priority="1073">
      <formula>ISERROR(C71)</formula>
    </cfRule>
  </conditionalFormatting>
  <conditionalFormatting sqref="D71">
    <cfRule type="containsErrors" dxfId="4057" priority="1071">
      <formula>ISERROR(D71)</formula>
    </cfRule>
  </conditionalFormatting>
  <conditionalFormatting sqref="B71">
    <cfRule type="containsErrors" dxfId="4056" priority="1070">
      <formula>ISERROR(B71)</formula>
    </cfRule>
  </conditionalFormatting>
  <conditionalFormatting sqref="C81">
    <cfRule type="containsErrors" dxfId="4055" priority="1067">
      <formula>ISERROR(C81)</formula>
    </cfRule>
  </conditionalFormatting>
  <conditionalFormatting sqref="D81">
    <cfRule type="containsErrors" dxfId="4054" priority="1065">
      <formula>ISERROR(D81)</formula>
    </cfRule>
  </conditionalFormatting>
  <conditionalFormatting sqref="B81">
    <cfRule type="containsErrors" dxfId="4053" priority="1064">
      <formula>ISERROR(B81)</formula>
    </cfRule>
  </conditionalFormatting>
  <conditionalFormatting sqref="C91">
    <cfRule type="containsErrors" dxfId="4052" priority="1061">
      <formula>ISERROR(C91)</formula>
    </cfRule>
  </conditionalFormatting>
  <conditionalFormatting sqref="D91">
    <cfRule type="containsErrors" dxfId="4051" priority="1059">
      <formula>ISERROR(D91)</formula>
    </cfRule>
  </conditionalFormatting>
  <conditionalFormatting sqref="B91">
    <cfRule type="containsErrors" dxfId="4050" priority="1058">
      <formula>ISERROR(B91)</formula>
    </cfRule>
  </conditionalFormatting>
  <conditionalFormatting sqref="C101">
    <cfRule type="containsErrors" dxfId="4049" priority="1055">
      <formula>ISERROR(C101)</formula>
    </cfRule>
  </conditionalFormatting>
  <conditionalFormatting sqref="D101">
    <cfRule type="containsErrors" dxfId="4048" priority="1053">
      <formula>ISERROR(D101)</formula>
    </cfRule>
  </conditionalFormatting>
  <conditionalFormatting sqref="B101">
    <cfRule type="containsErrors" dxfId="4047" priority="1052">
      <formula>ISERROR(B101)</formula>
    </cfRule>
  </conditionalFormatting>
  <conditionalFormatting sqref="C111">
    <cfRule type="containsErrors" dxfId="4046" priority="1049">
      <formula>ISERROR(C111)</formula>
    </cfRule>
  </conditionalFormatting>
  <conditionalFormatting sqref="D111">
    <cfRule type="containsErrors" dxfId="4045" priority="1047">
      <formula>ISERROR(D111)</formula>
    </cfRule>
  </conditionalFormatting>
  <conditionalFormatting sqref="B111">
    <cfRule type="containsErrors" dxfId="4044" priority="1046">
      <formula>ISERROR(B111)</formula>
    </cfRule>
  </conditionalFormatting>
  <conditionalFormatting sqref="C121">
    <cfRule type="containsErrors" dxfId="4043" priority="1043">
      <formula>ISERROR(C121)</formula>
    </cfRule>
  </conditionalFormatting>
  <conditionalFormatting sqref="D121">
    <cfRule type="containsErrors" dxfId="4042" priority="1041">
      <formula>ISERROR(D121)</formula>
    </cfRule>
  </conditionalFormatting>
  <conditionalFormatting sqref="B121">
    <cfRule type="containsErrors" dxfId="4041" priority="1040">
      <formula>ISERROR(B121)</formula>
    </cfRule>
  </conditionalFormatting>
  <conditionalFormatting sqref="C131">
    <cfRule type="containsErrors" dxfId="4040" priority="1037">
      <formula>ISERROR(C131)</formula>
    </cfRule>
  </conditionalFormatting>
  <conditionalFormatting sqref="D131">
    <cfRule type="containsErrors" dxfId="4039" priority="1035">
      <formula>ISERROR(D131)</formula>
    </cfRule>
  </conditionalFormatting>
  <conditionalFormatting sqref="B131">
    <cfRule type="containsErrors" dxfId="4038" priority="1034">
      <formula>ISERROR(B131)</formula>
    </cfRule>
  </conditionalFormatting>
  <conditionalFormatting sqref="C141">
    <cfRule type="containsErrors" dxfId="4037" priority="1031">
      <formula>ISERROR(C141)</formula>
    </cfRule>
  </conditionalFormatting>
  <conditionalFormatting sqref="D141">
    <cfRule type="containsErrors" dxfId="4036" priority="1029">
      <formula>ISERROR(D141)</formula>
    </cfRule>
  </conditionalFormatting>
  <conditionalFormatting sqref="B141">
    <cfRule type="containsErrors" dxfId="4035" priority="1028">
      <formula>ISERROR(B141)</formula>
    </cfRule>
  </conditionalFormatting>
  <conditionalFormatting sqref="C151">
    <cfRule type="containsErrors" dxfId="4034" priority="1025">
      <formula>ISERROR(C151)</formula>
    </cfRule>
  </conditionalFormatting>
  <conditionalFormatting sqref="D151">
    <cfRule type="containsErrors" dxfId="4033" priority="1023">
      <formula>ISERROR(D151)</formula>
    </cfRule>
  </conditionalFormatting>
  <conditionalFormatting sqref="B151">
    <cfRule type="containsErrors" dxfId="4032" priority="1022">
      <formula>ISERROR(B151)</formula>
    </cfRule>
  </conditionalFormatting>
  <conditionalFormatting sqref="C161">
    <cfRule type="containsErrors" dxfId="4031" priority="1019">
      <formula>ISERROR(C161)</formula>
    </cfRule>
  </conditionalFormatting>
  <conditionalFormatting sqref="D161">
    <cfRule type="containsErrors" dxfId="4030" priority="1017">
      <formula>ISERROR(D161)</formula>
    </cfRule>
  </conditionalFormatting>
  <conditionalFormatting sqref="B161">
    <cfRule type="containsErrors" dxfId="4029" priority="1016">
      <formula>ISERROR(B161)</formula>
    </cfRule>
  </conditionalFormatting>
  <conditionalFormatting sqref="M21">
    <cfRule type="containsErrors" dxfId="4028" priority="1014">
      <formula>ISERROR(M21)</formula>
    </cfRule>
  </conditionalFormatting>
  <conditionalFormatting sqref="M31">
    <cfRule type="containsErrors" dxfId="4027" priority="1013">
      <formula>ISERROR(M31)</formula>
    </cfRule>
  </conditionalFormatting>
  <conditionalFormatting sqref="M41">
    <cfRule type="containsErrors" dxfId="4026" priority="1012">
      <formula>ISERROR(M41)</formula>
    </cfRule>
  </conditionalFormatting>
  <conditionalFormatting sqref="M51">
    <cfRule type="containsErrors" dxfId="4025" priority="1011">
      <formula>ISERROR(M51)</formula>
    </cfRule>
  </conditionalFormatting>
  <conditionalFormatting sqref="M61">
    <cfRule type="containsErrors" dxfId="4024" priority="1010">
      <formula>ISERROR(M61)</formula>
    </cfRule>
  </conditionalFormatting>
  <conditionalFormatting sqref="M71">
    <cfRule type="containsErrors" dxfId="4023" priority="1009">
      <formula>ISERROR(M71)</formula>
    </cfRule>
  </conditionalFormatting>
  <conditionalFormatting sqref="M81">
    <cfRule type="containsErrors" dxfId="4022" priority="1008">
      <formula>ISERROR(M81)</formula>
    </cfRule>
  </conditionalFormatting>
  <conditionalFormatting sqref="M91">
    <cfRule type="containsErrors" dxfId="4021" priority="1007">
      <formula>ISERROR(M91)</formula>
    </cfRule>
  </conditionalFormatting>
  <conditionalFormatting sqref="M101">
    <cfRule type="containsErrors" dxfId="4020" priority="1006">
      <formula>ISERROR(M101)</formula>
    </cfRule>
  </conditionalFormatting>
  <conditionalFormatting sqref="M111">
    <cfRule type="containsErrors" dxfId="4019" priority="1005">
      <formula>ISERROR(M111)</formula>
    </cfRule>
  </conditionalFormatting>
  <conditionalFormatting sqref="M121">
    <cfRule type="containsErrors" dxfId="4018" priority="1004">
      <formula>ISERROR(M121)</formula>
    </cfRule>
  </conditionalFormatting>
  <conditionalFormatting sqref="M131">
    <cfRule type="containsErrors" dxfId="4017" priority="1003">
      <formula>ISERROR(M131)</formula>
    </cfRule>
  </conditionalFormatting>
  <conditionalFormatting sqref="M141">
    <cfRule type="containsErrors" dxfId="4016" priority="1002">
      <formula>ISERROR(M141)</formula>
    </cfRule>
  </conditionalFormatting>
  <conditionalFormatting sqref="M151">
    <cfRule type="containsErrors" dxfId="4015" priority="1001">
      <formula>ISERROR(M151)</formula>
    </cfRule>
  </conditionalFormatting>
  <conditionalFormatting sqref="M161">
    <cfRule type="containsErrors" dxfId="4014" priority="1000">
      <formula>ISERROR(M161)</formula>
    </cfRule>
  </conditionalFormatting>
  <conditionalFormatting sqref="B1">
    <cfRule type="containsErrors" dxfId="4013" priority="936">
      <formula>ISERROR(B1)</formula>
    </cfRule>
  </conditionalFormatting>
  <conditionalFormatting sqref="A12:A16">
    <cfRule type="containsErrors" dxfId="4012" priority="935">
      <formula>ISERROR(A12)</formula>
    </cfRule>
  </conditionalFormatting>
  <conditionalFormatting sqref="A22:A26">
    <cfRule type="containsErrors" dxfId="4011" priority="934">
      <formula>ISERROR(A22)</formula>
    </cfRule>
  </conditionalFormatting>
  <conditionalFormatting sqref="A32:A36">
    <cfRule type="containsErrors" dxfId="4010" priority="933">
      <formula>ISERROR(A32)</formula>
    </cfRule>
  </conditionalFormatting>
  <conditionalFormatting sqref="A42:A46">
    <cfRule type="containsErrors" dxfId="4009" priority="932">
      <formula>ISERROR(A42)</formula>
    </cfRule>
  </conditionalFormatting>
  <conditionalFormatting sqref="A52:A56">
    <cfRule type="containsErrors" dxfId="4008" priority="931">
      <formula>ISERROR(A52)</formula>
    </cfRule>
  </conditionalFormatting>
  <conditionalFormatting sqref="A62:A66">
    <cfRule type="containsErrors" dxfId="4007" priority="930">
      <formula>ISERROR(A62)</formula>
    </cfRule>
  </conditionalFormatting>
  <conditionalFormatting sqref="A72:A76">
    <cfRule type="containsErrors" dxfId="4006" priority="929">
      <formula>ISERROR(A72)</formula>
    </cfRule>
  </conditionalFormatting>
  <conditionalFormatting sqref="A82:A86">
    <cfRule type="containsErrors" dxfId="4005" priority="928">
      <formula>ISERROR(A82)</formula>
    </cfRule>
  </conditionalFormatting>
  <conditionalFormatting sqref="A92:A96">
    <cfRule type="containsErrors" dxfId="4004" priority="927">
      <formula>ISERROR(A92)</formula>
    </cfRule>
  </conditionalFormatting>
  <conditionalFormatting sqref="A102:A106">
    <cfRule type="containsErrors" dxfId="4003" priority="926">
      <formula>ISERROR(A102)</formula>
    </cfRule>
  </conditionalFormatting>
  <conditionalFormatting sqref="A112:A116">
    <cfRule type="containsErrors" dxfId="4002" priority="925">
      <formula>ISERROR(A112)</formula>
    </cfRule>
  </conditionalFormatting>
  <conditionalFormatting sqref="A122:A126">
    <cfRule type="containsErrors" dxfId="4001" priority="924">
      <formula>ISERROR(A122)</formula>
    </cfRule>
  </conditionalFormatting>
  <conditionalFormatting sqref="A132:A136">
    <cfRule type="containsErrors" dxfId="4000" priority="923">
      <formula>ISERROR(A132)</formula>
    </cfRule>
  </conditionalFormatting>
  <conditionalFormatting sqref="A142:A146">
    <cfRule type="containsErrors" dxfId="3999" priority="922">
      <formula>ISERROR(A142)</formula>
    </cfRule>
  </conditionalFormatting>
  <conditionalFormatting sqref="A152:A156">
    <cfRule type="containsErrors" dxfId="3998" priority="921">
      <formula>ISERROR(A152)</formula>
    </cfRule>
  </conditionalFormatting>
  <conditionalFormatting sqref="M12:M16 C12:D16">
    <cfRule type="containsErrors" dxfId="3997" priority="919">
      <formula>ISERROR(C12)</formula>
    </cfRule>
  </conditionalFormatting>
  <conditionalFormatting sqref="M12:M16">
    <cfRule type="containsErrors" dxfId="3996" priority="918">
      <formula>ISERROR(M12)</formula>
    </cfRule>
  </conditionalFormatting>
  <conditionalFormatting sqref="M12:M16">
    <cfRule type="cellIs" dxfId="3995" priority="917" operator="equal">
      <formula>0</formula>
    </cfRule>
  </conditionalFormatting>
  <conditionalFormatting sqref="N12:N16">
    <cfRule type="cellIs" dxfId="3994" priority="915" operator="equal">
      <formula>0</formula>
    </cfRule>
    <cfRule type="containsErrors" dxfId="3993" priority="916">
      <formula>ISERROR(N12)</formula>
    </cfRule>
  </conditionalFormatting>
  <conditionalFormatting sqref="M22:M26 C22:D26">
    <cfRule type="containsErrors" dxfId="3992" priority="897">
      <formula>ISERROR(C22)</formula>
    </cfRule>
  </conditionalFormatting>
  <conditionalFormatting sqref="M22:M26">
    <cfRule type="containsErrors" dxfId="3991" priority="896">
      <formula>ISERROR(M22)</formula>
    </cfRule>
  </conditionalFormatting>
  <conditionalFormatting sqref="M22:M26">
    <cfRule type="cellIs" dxfId="3990" priority="895" operator="equal">
      <formula>0</formula>
    </cfRule>
  </conditionalFormatting>
  <conditionalFormatting sqref="N22:N26">
    <cfRule type="cellIs" dxfId="3989" priority="893" operator="equal">
      <formula>0</formula>
    </cfRule>
    <cfRule type="containsErrors" dxfId="3988" priority="894">
      <formula>ISERROR(N22)</formula>
    </cfRule>
  </conditionalFormatting>
  <conditionalFormatting sqref="M32:M36 C32:D36">
    <cfRule type="containsErrors" dxfId="3987" priority="875">
      <formula>ISERROR(C32)</formula>
    </cfRule>
  </conditionalFormatting>
  <conditionalFormatting sqref="M32:M36">
    <cfRule type="containsErrors" dxfId="3986" priority="874">
      <formula>ISERROR(M32)</formula>
    </cfRule>
  </conditionalFormatting>
  <conditionalFormatting sqref="M32:M36">
    <cfRule type="cellIs" dxfId="3985" priority="873" operator="equal">
      <formula>0</formula>
    </cfRule>
  </conditionalFormatting>
  <conditionalFormatting sqref="N32:N36">
    <cfRule type="cellIs" dxfId="3984" priority="871" operator="equal">
      <formula>0</formula>
    </cfRule>
    <cfRule type="containsErrors" dxfId="3983" priority="872">
      <formula>ISERROR(N32)</formula>
    </cfRule>
  </conditionalFormatting>
  <conditionalFormatting sqref="M42:M46 C42:D46">
    <cfRule type="containsErrors" dxfId="3982" priority="853">
      <formula>ISERROR(C42)</formula>
    </cfRule>
  </conditionalFormatting>
  <conditionalFormatting sqref="M42:M46">
    <cfRule type="containsErrors" dxfId="3981" priority="852">
      <formula>ISERROR(M42)</formula>
    </cfRule>
  </conditionalFormatting>
  <conditionalFormatting sqref="M42:M46">
    <cfRule type="cellIs" dxfId="3980" priority="851" operator="equal">
      <formula>0</formula>
    </cfRule>
  </conditionalFormatting>
  <conditionalFormatting sqref="N42:N46">
    <cfRule type="cellIs" dxfId="3979" priority="849" operator="equal">
      <formula>0</formula>
    </cfRule>
    <cfRule type="containsErrors" dxfId="3978" priority="850">
      <formula>ISERROR(N42)</formula>
    </cfRule>
  </conditionalFormatting>
  <conditionalFormatting sqref="M52:M56 C52:D56">
    <cfRule type="containsErrors" dxfId="3977" priority="831">
      <formula>ISERROR(C52)</formula>
    </cfRule>
  </conditionalFormatting>
  <conditionalFormatting sqref="M52:M56">
    <cfRule type="containsErrors" dxfId="3976" priority="830">
      <formula>ISERROR(M52)</formula>
    </cfRule>
  </conditionalFormatting>
  <conditionalFormatting sqref="M52:M56">
    <cfRule type="cellIs" dxfId="3975" priority="829" operator="equal">
      <formula>0</formula>
    </cfRule>
  </conditionalFormatting>
  <conditionalFormatting sqref="N52:N56">
    <cfRule type="cellIs" dxfId="3974" priority="827" operator="equal">
      <formula>0</formula>
    </cfRule>
    <cfRule type="containsErrors" dxfId="3973" priority="828">
      <formula>ISERROR(N52)</formula>
    </cfRule>
  </conditionalFormatting>
  <conditionalFormatting sqref="M62:M66 C62:D66">
    <cfRule type="containsErrors" dxfId="3972" priority="809">
      <formula>ISERROR(C62)</formula>
    </cfRule>
  </conditionalFormatting>
  <conditionalFormatting sqref="M62:M66">
    <cfRule type="containsErrors" dxfId="3971" priority="808">
      <formula>ISERROR(M62)</formula>
    </cfRule>
  </conditionalFormatting>
  <conditionalFormatting sqref="M62:M66">
    <cfRule type="cellIs" dxfId="3970" priority="807" operator="equal">
      <formula>0</formula>
    </cfRule>
  </conditionalFormatting>
  <conditionalFormatting sqref="N62:N66">
    <cfRule type="cellIs" dxfId="3969" priority="805" operator="equal">
      <formula>0</formula>
    </cfRule>
    <cfRule type="containsErrors" dxfId="3968" priority="806">
      <formula>ISERROR(N62)</formula>
    </cfRule>
  </conditionalFormatting>
  <conditionalFormatting sqref="M72:M76 C72:D76">
    <cfRule type="containsErrors" dxfId="3967" priority="787">
      <formula>ISERROR(C72)</formula>
    </cfRule>
  </conditionalFormatting>
  <conditionalFormatting sqref="M72:M76">
    <cfRule type="containsErrors" dxfId="3966" priority="786">
      <formula>ISERROR(M72)</formula>
    </cfRule>
  </conditionalFormatting>
  <conditionalFormatting sqref="M72:M76">
    <cfRule type="cellIs" dxfId="3965" priority="785" operator="equal">
      <formula>0</formula>
    </cfRule>
  </conditionalFormatting>
  <conditionalFormatting sqref="N72:N76">
    <cfRule type="cellIs" dxfId="3964" priority="783" operator="equal">
      <formula>0</formula>
    </cfRule>
    <cfRule type="containsErrors" dxfId="3963" priority="784">
      <formula>ISERROR(N72)</formula>
    </cfRule>
  </conditionalFormatting>
  <conditionalFormatting sqref="M82:M86 C82:D86">
    <cfRule type="containsErrors" dxfId="3962" priority="765">
      <formula>ISERROR(C82)</formula>
    </cfRule>
  </conditionalFormatting>
  <conditionalFormatting sqref="M82:M86">
    <cfRule type="containsErrors" dxfId="3961" priority="764">
      <formula>ISERROR(M82)</formula>
    </cfRule>
  </conditionalFormatting>
  <conditionalFormatting sqref="M82:M86">
    <cfRule type="cellIs" dxfId="3960" priority="763" operator="equal">
      <formula>0</formula>
    </cfRule>
  </conditionalFormatting>
  <conditionalFormatting sqref="N82:N86">
    <cfRule type="cellIs" dxfId="3959" priority="761" operator="equal">
      <formula>0</formula>
    </cfRule>
    <cfRule type="containsErrors" dxfId="3958" priority="762">
      <formula>ISERROR(N82)</formula>
    </cfRule>
  </conditionalFormatting>
  <conditionalFormatting sqref="M92:M96 C92:D96">
    <cfRule type="containsErrors" dxfId="3957" priority="743">
      <formula>ISERROR(C92)</formula>
    </cfRule>
  </conditionalFormatting>
  <conditionalFormatting sqref="M92:M96">
    <cfRule type="containsErrors" dxfId="3956" priority="742">
      <formula>ISERROR(M92)</formula>
    </cfRule>
  </conditionalFormatting>
  <conditionalFormatting sqref="M92:M96">
    <cfRule type="cellIs" dxfId="3955" priority="741" operator="equal">
      <formula>0</formula>
    </cfRule>
  </conditionalFormatting>
  <conditionalFormatting sqref="N92:N96">
    <cfRule type="cellIs" dxfId="3954" priority="739" operator="equal">
      <formula>0</formula>
    </cfRule>
    <cfRule type="containsErrors" dxfId="3953" priority="740">
      <formula>ISERROR(N92)</formula>
    </cfRule>
  </conditionalFormatting>
  <conditionalFormatting sqref="M102:M106 C102:D106">
    <cfRule type="containsErrors" dxfId="3952" priority="721">
      <formula>ISERROR(C102)</formula>
    </cfRule>
  </conditionalFormatting>
  <conditionalFormatting sqref="M102:M106">
    <cfRule type="containsErrors" dxfId="3951" priority="720">
      <formula>ISERROR(M102)</formula>
    </cfRule>
  </conditionalFormatting>
  <conditionalFormatting sqref="M102:M106">
    <cfRule type="cellIs" dxfId="3950" priority="719" operator="equal">
      <formula>0</formula>
    </cfRule>
  </conditionalFormatting>
  <conditionalFormatting sqref="N102:N106">
    <cfRule type="cellIs" dxfId="3949" priority="717" operator="equal">
      <formula>0</formula>
    </cfRule>
    <cfRule type="containsErrors" dxfId="3948" priority="718">
      <formula>ISERROR(N102)</formula>
    </cfRule>
  </conditionalFormatting>
  <conditionalFormatting sqref="M112:M116 C112:D116">
    <cfRule type="containsErrors" dxfId="3947" priority="699">
      <formula>ISERROR(C112)</formula>
    </cfRule>
  </conditionalFormatting>
  <conditionalFormatting sqref="M112:M116">
    <cfRule type="containsErrors" dxfId="3946" priority="698">
      <formula>ISERROR(M112)</formula>
    </cfRule>
  </conditionalFormatting>
  <conditionalFormatting sqref="M112:M116">
    <cfRule type="cellIs" dxfId="3945" priority="697" operator="equal">
      <formula>0</formula>
    </cfRule>
  </conditionalFormatting>
  <conditionalFormatting sqref="N112:N116">
    <cfRule type="cellIs" dxfId="3944" priority="695" operator="equal">
      <formula>0</formula>
    </cfRule>
    <cfRule type="containsErrors" dxfId="3943" priority="696">
      <formula>ISERROR(N112)</formula>
    </cfRule>
  </conditionalFormatting>
  <conditionalFormatting sqref="M122:M126 C122:D126">
    <cfRule type="containsErrors" dxfId="3942" priority="677">
      <formula>ISERROR(C122)</formula>
    </cfRule>
  </conditionalFormatting>
  <conditionalFormatting sqref="M122:M126">
    <cfRule type="containsErrors" dxfId="3941" priority="676">
      <formula>ISERROR(M122)</formula>
    </cfRule>
  </conditionalFormatting>
  <conditionalFormatting sqref="M122:M126">
    <cfRule type="cellIs" dxfId="3940" priority="675" operator="equal">
      <formula>0</formula>
    </cfRule>
  </conditionalFormatting>
  <conditionalFormatting sqref="N122:N126">
    <cfRule type="cellIs" dxfId="3939" priority="673" operator="equal">
      <formula>0</formula>
    </cfRule>
    <cfRule type="containsErrors" dxfId="3938" priority="674">
      <formula>ISERROR(N122)</formula>
    </cfRule>
  </conditionalFormatting>
  <conditionalFormatting sqref="M132:M136 C132:D136">
    <cfRule type="containsErrors" dxfId="3937" priority="655">
      <formula>ISERROR(C132)</formula>
    </cfRule>
  </conditionalFormatting>
  <conditionalFormatting sqref="M132:M136">
    <cfRule type="containsErrors" dxfId="3936" priority="654">
      <formula>ISERROR(M132)</formula>
    </cfRule>
  </conditionalFormatting>
  <conditionalFormatting sqref="M132:M136">
    <cfRule type="cellIs" dxfId="3935" priority="653" operator="equal">
      <formula>0</formula>
    </cfRule>
  </conditionalFormatting>
  <conditionalFormatting sqref="N132:N136">
    <cfRule type="cellIs" dxfId="3934" priority="651" operator="equal">
      <formula>0</formula>
    </cfRule>
    <cfRule type="containsErrors" dxfId="3933" priority="652">
      <formula>ISERROR(N132)</formula>
    </cfRule>
  </conditionalFormatting>
  <conditionalFormatting sqref="M142:M146 C142:D146">
    <cfRule type="containsErrors" dxfId="3932" priority="633">
      <formula>ISERROR(C142)</formula>
    </cfRule>
  </conditionalFormatting>
  <conditionalFormatting sqref="M142:M146">
    <cfRule type="containsErrors" dxfId="3931" priority="632">
      <formula>ISERROR(M142)</formula>
    </cfRule>
  </conditionalFormatting>
  <conditionalFormatting sqref="M142:M146">
    <cfRule type="cellIs" dxfId="3930" priority="631" operator="equal">
      <formula>0</formula>
    </cfRule>
  </conditionalFormatting>
  <conditionalFormatting sqref="N142:N146">
    <cfRule type="cellIs" dxfId="3929" priority="629" operator="equal">
      <formula>0</formula>
    </cfRule>
    <cfRule type="containsErrors" dxfId="3928" priority="630">
      <formula>ISERROR(N142)</formula>
    </cfRule>
  </conditionalFormatting>
  <conditionalFormatting sqref="M152:M156 C152:D156">
    <cfRule type="containsErrors" dxfId="3927" priority="611">
      <formula>ISERROR(C152)</formula>
    </cfRule>
  </conditionalFormatting>
  <conditionalFormatting sqref="M152:M156">
    <cfRule type="containsErrors" dxfId="3926" priority="610">
      <formula>ISERROR(M152)</formula>
    </cfRule>
  </conditionalFormatting>
  <conditionalFormatting sqref="M152:M156">
    <cfRule type="cellIs" dxfId="3925" priority="609" operator="equal">
      <formula>0</formula>
    </cfRule>
  </conditionalFormatting>
  <conditionalFormatting sqref="N152:N156">
    <cfRule type="cellIs" dxfId="3924" priority="607" operator="equal">
      <formula>0</formula>
    </cfRule>
    <cfRule type="containsErrors" dxfId="3923" priority="608">
      <formula>ISERROR(N152)</formula>
    </cfRule>
  </conditionalFormatting>
  <conditionalFormatting sqref="A7:A8 C7:C8">
    <cfRule type="cellIs" dxfId="3922" priority="588" operator="equal">
      <formula>0</formula>
    </cfRule>
    <cfRule type="containsErrors" dxfId="3921" priority="589">
      <formula>ISERROR(A7)</formula>
    </cfRule>
  </conditionalFormatting>
  <conditionalFormatting sqref="O7:O8">
    <cfRule type="cellIs" dxfId="3920" priority="584" operator="equal">
      <formula>0</formula>
    </cfRule>
    <cfRule type="containsErrors" dxfId="3919" priority="585">
      <formula>ISERROR(O7)</formula>
    </cfRule>
  </conditionalFormatting>
  <conditionalFormatting sqref="M7:N8">
    <cfRule type="cellIs" dxfId="3918" priority="586" operator="equal">
      <formula>0</formula>
    </cfRule>
    <cfRule type="containsErrors" dxfId="3917" priority="587">
      <formula>ISERROR(M7)</formula>
    </cfRule>
  </conditionalFormatting>
  <conditionalFormatting sqref="D7:D8">
    <cfRule type="cellIs" dxfId="3916" priority="583" operator="equal">
      <formula>0</formula>
    </cfRule>
    <cfRule type="containsErrors" dxfId="3915" priority="590">
      <formula>ISERROR(D7)</formula>
    </cfRule>
  </conditionalFormatting>
  <conditionalFormatting sqref="O7:O8">
    <cfRule type="cellIs" dxfId="3914" priority="582" operator="equal">
      <formula>FALSE</formula>
    </cfRule>
  </conditionalFormatting>
  <conditionalFormatting sqref="A9:A10">
    <cfRule type="cellIs" dxfId="3913" priority="580" operator="equal">
      <formula>0</formula>
    </cfRule>
    <cfRule type="containsErrors" dxfId="3912" priority="581">
      <formula>ISERROR(A9)</formula>
    </cfRule>
  </conditionalFormatting>
  <conditionalFormatting sqref="C9:D10">
    <cfRule type="cellIs" dxfId="3911" priority="578" operator="equal">
      <formula>0</formula>
    </cfRule>
    <cfRule type="containsErrors" dxfId="3910" priority="579">
      <formula>ISERROR(C9)</formula>
    </cfRule>
  </conditionalFormatting>
  <conditionalFormatting sqref="O9:O10">
    <cfRule type="cellIs" dxfId="3909" priority="574" operator="equal">
      <formula>0</formula>
    </cfRule>
    <cfRule type="containsErrors" dxfId="3908" priority="575">
      <formula>ISERROR(O9)</formula>
    </cfRule>
  </conditionalFormatting>
  <conditionalFormatting sqref="M9:N10">
    <cfRule type="cellIs" dxfId="3907" priority="576" operator="equal">
      <formula>0</formula>
    </cfRule>
    <cfRule type="containsErrors" dxfId="3906" priority="577">
      <formula>ISERROR(M9)</formula>
    </cfRule>
  </conditionalFormatting>
  <conditionalFormatting sqref="O9:O10">
    <cfRule type="cellIs" dxfId="3905" priority="573" operator="equal">
      <formula>FALSE</formula>
    </cfRule>
  </conditionalFormatting>
  <conditionalFormatting sqref="A17:A18 C17:C18">
    <cfRule type="cellIs" dxfId="3904" priority="570" operator="equal">
      <formula>0</formula>
    </cfRule>
    <cfRule type="containsErrors" dxfId="3903" priority="571">
      <formula>ISERROR(A17)</formula>
    </cfRule>
  </conditionalFormatting>
  <conditionalFormatting sqref="O17:O18">
    <cfRule type="cellIs" dxfId="3902" priority="566" operator="equal">
      <formula>0</formula>
    </cfRule>
    <cfRule type="containsErrors" dxfId="3901" priority="567">
      <formula>ISERROR(O17)</formula>
    </cfRule>
  </conditionalFormatting>
  <conditionalFormatting sqref="M17:N18">
    <cfRule type="cellIs" dxfId="3900" priority="568" operator="equal">
      <formula>0</formula>
    </cfRule>
    <cfRule type="containsErrors" dxfId="3899" priority="569">
      <formula>ISERROR(M17)</formula>
    </cfRule>
  </conditionalFormatting>
  <conditionalFormatting sqref="D17:D18">
    <cfRule type="cellIs" dxfId="3898" priority="565" operator="equal">
      <formula>0</formula>
    </cfRule>
    <cfRule type="containsErrors" dxfId="3897" priority="572">
      <formula>ISERROR(D17)</formula>
    </cfRule>
  </conditionalFormatting>
  <conditionalFormatting sqref="O17:O18">
    <cfRule type="cellIs" dxfId="3896" priority="564" operator="equal">
      <formula>FALSE</formula>
    </cfRule>
  </conditionalFormatting>
  <conditionalFormatting sqref="A19:A20">
    <cfRule type="cellIs" dxfId="3895" priority="562" operator="equal">
      <formula>0</formula>
    </cfRule>
    <cfRule type="containsErrors" dxfId="3894" priority="563">
      <formula>ISERROR(A19)</formula>
    </cfRule>
  </conditionalFormatting>
  <conditionalFormatting sqref="C19:D20">
    <cfRule type="cellIs" dxfId="3893" priority="560" operator="equal">
      <formula>0</formula>
    </cfRule>
    <cfRule type="containsErrors" dxfId="3892" priority="561">
      <formula>ISERROR(C19)</formula>
    </cfRule>
  </conditionalFormatting>
  <conditionalFormatting sqref="O19:O20">
    <cfRule type="cellIs" dxfId="3891" priority="556" operator="equal">
      <formula>0</formula>
    </cfRule>
    <cfRule type="containsErrors" dxfId="3890" priority="557">
      <formula>ISERROR(O19)</formula>
    </cfRule>
  </conditionalFormatting>
  <conditionalFormatting sqref="M19:N20">
    <cfRule type="cellIs" dxfId="3889" priority="558" operator="equal">
      <formula>0</formula>
    </cfRule>
    <cfRule type="containsErrors" dxfId="3888" priority="559">
      <formula>ISERROR(M19)</formula>
    </cfRule>
  </conditionalFormatting>
  <conditionalFormatting sqref="O19:O20">
    <cfRule type="cellIs" dxfId="3887" priority="555" operator="equal">
      <formula>FALSE</formula>
    </cfRule>
  </conditionalFormatting>
  <conditionalFormatting sqref="A27:A28 C27:C28">
    <cfRule type="cellIs" dxfId="3886" priority="552" operator="equal">
      <formula>0</formula>
    </cfRule>
    <cfRule type="containsErrors" dxfId="3885" priority="553">
      <formula>ISERROR(A27)</formula>
    </cfRule>
  </conditionalFormatting>
  <conditionalFormatting sqref="O27:O28">
    <cfRule type="cellIs" dxfId="3884" priority="548" operator="equal">
      <formula>0</formula>
    </cfRule>
    <cfRule type="containsErrors" dxfId="3883" priority="549">
      <formula>ISERROR(O27)</formula>
    </cfRule>
  </conditionalFormatting>
  <conditionalFormatting sqref="M27:N28">
    <cfRule type="cellIs" dxfId="3882" priority="550" operator="equal">
      <formula>0</formula>
    </cfRule>
    <cfRule type="containsErrors" dxfId="3881" priority="551">
      <formula>ISERROR(M27)</formula>
    </cfRule>
  </conditionalFormatting>
  <conditionalFormatting sqref="D27:D28">
    <cfRule type="cellIs" dxfId="3880" priority="547" operator="equal">
      <formula>0</formula>
    </cfRule>
    <cfRule type="containsErrors" dxfId="3879" priority="554">
      <formula>ISERROR(D27)</formula>
    </cfRule>
  </conditionalFormatting>
  <conditionalFormatting sqref="O27:O28">
    <cfRule type="cellIs" dxfId="3878" priority="546" operator="equal">
      <formula>FALSE</formula>
    </cfRule>
  </conditionalFormatting>
  <conditionalFormatting sqref="A29:A30">
    <cfRule type="cellIs" dxfId="3877" priority="544" operator="equal">
      <formula>0</formula>
    </cfRule>
    <cfRule type="containsErrors" dxfId="3876" priority="545">
      <formula>ISERROR(A29)</formula>
    </cfRule>
  </conditionalFormatting>
  <conditionalFormatting sqref="C29:D30">
    <cfRule type="cellIs" dxfId="3875" priority="542" operator="equal">
      <formula>0</formula>
    </cfRule>
    <cfRule type="containsErrors" dxfId="3874" priority="543">
      <formula>ISERROR(C29)</formula>
    </cfRule>
  </conditionalFormatting>
  <conditionalFormatting sqref="O29:O30">
    <cfRule type="cellIs" dxfId="3873" priority="538" operator="equal">
      <formula>0</formula>
    </cfRule>
    <cfRule type="containsErrors" dxfId="3872" priority="539">
      <formula>ISERROR(O29)</formula>
    </cfRule>
  </conditionalFormatting>
  <conditionalFormatting sqref="M29:N30">
    <cfRule type="cellIs" dxfId="3871" priority="540" operator="equal">
      <formula>0</formula>
    </cfRule>
    <cfRule type="containsErrors" dxfId="3870" priority="541">
      <formula>ISERROR(M29)</formula>
    </cfRule>
  </conditionalFormatting>
  <conditionalFormatting sqref="O29:O30">
    <cfRule type="cellIs" dxfId="3869" priority="537" operator="equal">
      <formula>FALSE</formula>
    </cfRule>
  </conditionalFormatting>
  <conditionalFormatting sqref="A37:A38 C37:C38">
    <cfRule type="cellIs" dxfId="3868" priority="534" operator="equal">
      <formula>0</formula>
    </cfRule>
    <cfRule type="containsErrors" dxfId="3867" priority="535">
      <formula>ISERROR(A37)</formula>
    </cfRule>
  </conditionalFormatting>
  <conditionalFormatting sqref="O37:O38">
    <cfRule type="cellIs" dxfId="3866" priority="530" operator="equal">
      <formula>0</formula>
    </cfRule>
    <cfRule type="containsErrors" dxfId="3865" priority="531">
      <formula>ISERROR(O37)</formula>
    </cfRule>
  </conditionalFormatting>
  <conditionalFormatting sqref="M37:N38">
    <cfRule type="cellIs" dxfId="3864" priority="532" operator="equal">
      <formula>0</formula>
    </cfRule>
    <cfRule type="containsErrors" dxfId="3863" priority="533">
      <formula>ISERROR(M37)</formula>
    </cfRule>
  </conditionalFormatting>
  <conditionalFormatting sqref="D37:D38">
    <cfRule type="cellIs" dxfId="3862" priority="529" operator="equal">
      <formula>0</formula>
    </cfRule>
    <cfRule type="containsErrors" dxfId="3861" priority="536">
      <formula>ISERROR(D37)</formula>
    </cfRule>
  </conditionalFormatting>
  <conditionalFormatting sqref="O37:O38">
    <cfRule type="cellIs" dxfId="3860" priority="528" operator="equal">
      <formula>FALSE</formula>
    </cfRule>
  </conditionalFormatting>
  <conditionalFormatting sqref="A39:A40">
    <cfRule type="cellIs" dxfId="3859" priority="526" operator="equal">
      <formula>0</formula>
    </cfRule>
    <cfRule type="containsErrors" dxfId="3858" priority="527">
      <formula>ISERROR(A39)</formula>
    </cfRule>
  </conditionalFormatting>
  <conditionalFormatting sqref="C39:D40">
    <cfRule type="cellIs" dxfId="3857" priority="524" operator="equal">
      <formula>0</formula>
    </cfRule>
    <cfRule type="containsErrors" dxfId="3856" priority="525">
      <formula>ISERROR(C39)</formula>
    </cfRule>
  </conditionalFormatting>
  <conditionalFormatting sqref="O39:O40">
    <cfRule type="cellIs" dxfId="3855" priority="520" operator="equal">
      <formula>0</formula>
    </cfRule>
    <cfRule type="containsErrors" dxfId="3854" priority="521">
      <formula>ISERROR(O39)</formula>
    </cfRule>
  </conditionalFormatting>
  <conditionalFormatting sqref="M39:N40">
    <cfRule type="cellIs" dxfId="3853" priority="522" operator="equal">
      <formula>0</formula>
    </cfRule>
    <cfRule type="containsErrors" dxfId="3852" priority="523">
      <formula>ISERROR(M39)</formula>
    </cfRule>
  </conditionalFormatting>
  <conditionalFormatting sqref="O39:O40">
    <cfRule type="cellIs" dxfId="3851" priority="519" operator="equal">
      <formula>FALSE</formula>
    </cfRule>
  </conditionalFormatting>
  <conditionalFormatting sqref="A47:A48 C47:C48">
    <cfRule type="cellIs" dxfId="3850" priority="516" operator="equal">
      <formula>0</formula>
    </cfRule>
    <cfRule type="containsErrors" dxfId="3849" priority="517">
      <formula>ISERROR(A47)</formula>
    </cfRule>
  </conditionalFormatting>
  <conditionalFormatting sqref="O47:O48">
    <cfRule type="cellIs" dxfId="3848" priority="512" operator="equal">
      <formula>0</formula>
    </cfRule>
    <cfRule type="containsErrors" dxfId="3847" priority="513">
      <formula>ISERROR(O47)</formula>
    </cfRule>
  </conditionalFormatting>
  <conditionalFormatting sqref="M47:N48">
    <cfRule type="cellIs" dxfId="3846" priority="514" operator="equal">
      <formula>0</formula>
    </cfRule>
    <cfRule type="containsErrors" dxfId="3845" priority="515">
      <formula>ISERROR(M47)</formula>
    </cfRule>
  </conditionalFormatting>
  <conditionalFormatting sqref="D47:D48">
    <cfRule type="cellIs" dxfId="3844" priority="511" operator="equal">
      <formula>0</formula>
    </cfRule>
    <cfRule type="containsErrors" dxfId="3843" priority="518">
      <formula>ISERROR(D47)</formula>
    </cfRule>
  </conditionalFormatting>
  <conditionalFormatting sqref="O47:O48">
    <cfRule type="cellIs" dxfId="3842" priority="510" operator="equal">
      <formula>FALSE</formula>
    </cfRule>
  </conditionalFormatting>
  <conditionalFormatting sqref="A49:A50">
    <cfRule type="cellIs" dxfId="3841" priority="508" operator="equal">
      <formula>0</formula>
    </cfRule>
    <cfRule type="containsErrors" dxfId="3840" priority="509">
      <formula>ISERROR(A49)</formula>
    </cfRule>
  </conditionalFormatting>
  <conditionalFormatting sqref="C49:D50">
    <cfRule type="cellIs" dxfId="3839" priority="506" operator="equal">
      <formula>0</formula>
    </cfRule>
    <cfRule type="containsErrors" dxfId="3838" priority="507">
      <formula>ISERROR(C49)</formula>
    </cfRule>
  </conditionalFormatting>
  <conditionalFormatting sqref="O49:O50">
    <cfRule type="cellIs" dxfId="3837" priority="502" operator="equal">
      <formula>0</formula>
    </cfRule>
    <cfRule type="containsErrors" dxfId="3836" priority="503">
      <formula>ISERROR(O49)</formula>
    </cfRule>
  </conditionalFormatting>
  <conditionalFormatting sqref="M49:N50">
    <cfRule type="cellIs" dxfId="3835" priority="504" operator="equal">
      <formula>0</formula>
    </cfRule>
    <cfRule type="containsErrors" dxfId="3834" priority="505">
      <formula>ISERROR(M49)</formula>
    </cfRule>
  </conditionalFormatting>
  <conditionalFormatting sqref="O49:O50">
    <cfRule type="cellIs" dxfId="3833" priority="501" operator="equal">
      <formula>FALSE</formula>
    </cfRule>
  </conditionalFormatting>
  <conditionalFormatting sqref="A57:A58 C57:C58">
    <cfRule type="cellIs" dxfId="3832" priority="498" operator="equal">
      <formula>0</formula>
    </cfRule>
    <cfRule type="containsErrors" dxfId="3831" priority="499">
      <formula>ISERROR(A57)</formula>
    </cfRule>
  </conditionalFormatting>
  <conditionalFormatting sqref="O57:O58">
    <cfRule type="cellIs" dxfId="3830" priority="494" operator="equal">
      <formula>0</formula>
    </cfRule>
    <cfRule type="containsErrors" dxfId="3829" priority="495">
      <formula>ISERROR(O57)</formula>
    </cfRule>
  </conditionalFormatting>
  <conditionalFormatting sqref="M57:N58">
    <cfRule type="cellIs" dxfId="3828" priority="496" operator="equal">
      <formula>0</formula>
    </cfRule>
    <cfRule type="containsErrors" dxfId="3827" priority="497">
      <formula>ISERROR(M57)</formula>
    </cfRule>
  </conditionalFormatting>
  <conditionalFormatting sqref="D57:D58">
    <cfRule type="cellIs" dxfId="3826" priority="493" operator="equal">
      <formula>0</formula>
    </cfRule>
    <cfRule type="containsErrors" dxfId="3825" priority="500">
      <formula>ISERROR(D57)</formula>
    </cfRule>
  </conditionalFormatting>
  <conditionalFormatting sqref="O57:O58">
    <cfRule type="cellIs" dxfId="3824" priority="492" operator="equal">
      <formula>FALSE</formula>
    </cfRule>
  </conditionalFormatting>
  <conditionalFormatting sqref="A59:A60">
    <cfRule type="cellIs" dxfId="3823" priority="490" operator="equal">
      <formula>0</formula>
    </cfRule>
    <cfRule type="containsErrors" dxfId="3822" priority="491">
      <formula>ISERROR(A59)</formula>
    </cfRule>
  </conditionalFormatting>
  <conditionalFormatting sqref="C59:D60">
    <cfRule type="cellIs" dxfId="3821" priority="488" operator="equal">
      <formula>0</formula>
    </cfRule>
    <cfRule type="containsErrors" dxfId="3820" priority="489">
      <formula>ISERROR(C59)</formula>
    </cfRule>
  </conditionalFormatting>
  <conditionalFormatting sqref="O59:O60">
    <cfRule type="cellIs" dxfId="3819" priority="484" operator="equal">
      <formula>0</formula>
    </cfRule>
    <cfRule type="containsErrors" dxfId="3818" priority="485">
      <formula>ISERROR(O59)</formula>
    </cfRule>
  </conditionalFormatting>
  <conditionalFormatting sqref="M59:N60">
    <cfRule type="cellIs" dxfId="3817" priority="486" operator="equal">
      <formula>0</formula>
    </cfRule>
    <cfRule type="containsErrors" dxfId="3816" priority="487">
      <formula>ISERROR(M59)</formula>
    </cfRule>
  </conditionalFormatting>
  <conditionalFormatting sqref="O59:O60">
    <cfRule type="cellIs" dxfId="3815" priority="483" operator="equal">
      <formula>FALSE</formula>
    </cfRule>
  </conditionalFormatting>
  <conditionalFormatting sqref="A67:A68 C67:C68">
    <cfRule type="cellIs" dxfId="3814" priority="480" operator="equal">
      <formula>0</formula>
    </cfRule>
    <cfRule type="containsErrors" dxfId="3813" priority="481">
      <formula>ISERROR(A67)</formula>
    </cfRule>
  </conditionalFormatting>
  <conditionalFormatting sqref="O67:O68">
    <cfRule type="cellIs" dxfId="3812" priority="476" operator="equal">
      <formula>0</formula>
    </cfRule>
    <cfRule type="containsErrors" dxfId="3811" priority="477">
      <formula>ISERROR(O67)</formula>
    </cfRule>
  </conditionalFormatting>
  <conditionalFormatting sqref="M67:N68">
    <cfRule type="cellIs" dxfId="3810" priority="478" operator="equal">
      <formula>0</formula>
    </cfRule>
    <cfRule type="containsErrors" dxfId="3809" priority="479">
      <formula>ISERROR(M67)</formula>
    </cfRule>
  </conditionalFormatting>
  <conditionalFormatting sqref="D67:D68">
    <cfRule type="cellIs" dxfId="3808" priority="475" operator="equal">
      <formula>0</formula>
    </cfRule>
    <cfRule type="containsErrors" dxfId="3807" priority="482">
      <formula>ISERROR(D67)</formula>
    </cfRule>
  </conditionalFormatting>
  <conditionalFormatting sqref="O67:O68">
    <cfRule type="cellIs" dxfId="3806" priority="474" operator="equal">
      <formula>FALSE</formula>
    </cfRule>
  </conditionalFormatting>
  <conditionalFormatting sqref="A69:A70">
    <cfRule type="cellIs" dxfId="3805" priority="472" operator="equal">
      <formula>0</formula>
    </cfRule>
    <cfRule type="containsErrors" dxfId="3804" priority="473">
      <formula>ISERROR(A69)</formula>
    </cfRule>
  </conditionalFormatting>
  <conditionalFormatting sqref="C69:D70">
    <cfRule type="cellIs" dxfId="3803" priority="470" operator="equal">
      <formula>0</formula>
    </cfRule>
    <cfRule type="containsErrors" dxfId="3802" priority="471">
      <formula>ISERROR(C69)</formula>
    </cfRule>
  </conditionalFormatting>
  <conditionalFormatting sqref="O69:O70">
    <cfRule type="cellIs" dxfId="3801" priority="466" operator="equal">
      <formula>0</formula>
    </cfRule>
    <cfRule type="containsErrors" dxfId="3800" priority="467">
      <formula>ISERROR(O69)</formula>
    </cfRule>
  </conditionalFormatting>
  <conditionalFormatting sqref="M69:N70">
    <cfRule type="cellIs" dxfId="3799" priority="468" operator="equal">
      <formula>0</formula>
    </cfRule>
    <cfRule type="containsErrors" dxfId="3798" priority="469">
      <formula>ISERROR(M69)</formula>
    </cfRule>
  </conditionalFormatting>
  <conditionalFormatting sqref="O69:O70">
    <cfRule type="cellIs" dxfId="3797" priority="465" operator="equal">
      <formula>FALSE</formula>
    </cfRule>
  </conditionalFormatting>
  <conditionalFormatting sqref="A77:A78 C77:C78">
    <cfRule type="cellIs" dxfId="3796" priority="462" operator="equal">
      <formula>0</formula>
    </cfRule>
    <cfRule type="containsErrors" dxfId="3795" priority="463">
      <formula>ISERROR(A77)</formula>
    </cfRule>
  </conditionalFormatting>
  <conditionalFormatting sqref="O77:O78">
    <cfRule type="cellIs" dxfId="3794" priority="458" operator="equal">
      <formula>0</formula>
    </cfRule>
    <cfRule type="containsErrors" dxfId="3793" priority="459">
      <formula>ISERROR(O77)</formula>
    </cfRule>
  </conditionalFormatting>
  <conditionalFormatting sqref="M77:N78">
    <cfRule type="cellIs" dxfId="3792" priority="460" operator="equal">
      <formula>0</formula>
    </cfRule>
    <cfRule type="containsErrors" dxfId="3791" priority="461">
      <formula>ISERROR(M77)</formula>
    </cfRule>
  </conditionalFormatting>
  <conditionalFormatting sqref="D77:D78">
    <cfRule type="cellIs" dxfId="3790" priority="457" operator="equal">
      <formula>0</formula>
    </cfRule>
    <cfRule type="containsErrors" dxfId="3789" priority="464">
      <formula>ISERROR(D77)</formula>
    </cfRule>
  </conditionalFormatting>
  <conditionalFormatting sqref="O77:O78">
    <cfRule type="cellIs" dxfId="3788" priority="456" operator="equal">
      <formula>FALSE</formula>
    </cfRule>
  </conditionalFormatting>
  <conditionalFormatting sqref="A79:A80">
    <cfRule type="cellIs" dxfId="3787" priority="454" operator="equal">
      <formula>0</formula>
    </cfRule>
    <cfRule type="containsErrors" dxfId="3786" priority="455">
      <formula>ISERROR(A79)</formula>
    </cfRule>
  </conditionalFormatting>
  <conditionalFormatting sqref="C79:D80">
    <cfRule type="cellIs" dxfId="3785" priority="452" operator="equal">
      <formula>0</formula>
    </cfRule>
    <cfRule type="containsErrors" dxfId="3784" priority="453">
      <formula>ISERROR(C79)</formula>
    </cfRule>
  </conditionalFormatting>
  <conditionalFormatting sqref="O79:O80">
    <cfRule type="cellIs" dxfId="3783" priority="448" operator="equal">
      <formula>0</formula>
    </cfRule>
    <cfRule type="containsErrors" dxfId="3782" priority="449">
      <formula>ISERROR(O79)</formula>
    </cfRule>
  </conditionalFormatting>
  <conditionalFormatting sqref="M79:N80">
    <cfRule type="cellIs" dxfId="3781" priority="450" operator="equal">
      <formula>0</formula>
    </cfRule>
    <cfRule type="containsErrors" dxfId="3780" priority="451">
      <formula>ISERROR(M79)</formula>
    </cfRule>
  </conditionalFormatting>
  <conditionalFormatting sqref="O79:O80">
    <cfRule type="cellIs" dxfId="3779" priority="447" operator="equal">
      <formula>FALSE</formula>
    </cfRule>
  </conditionalFormatting>
  <conditionalFormatting sqref="A87:A88 C87:C88">
    <cfRule type="cellIs" dxfId="3778" priority="444" operator="equal">
      <formula>0</formula>
    </cfRule>
    <cfRule type="containsErrors" dxfId="3777" priority="445">
      <formula>ISERROR(A87)</formula>
    </cfRule>
  </conditionalFormatting>
  <conditionalFormatting sqref="O87:O88">
    <cfRule type="cellIs" dxfId="3776" priority="440" operator="equal">
      <formula>0</formula>
    </cfRule>
    <cfRule type="containsErrors" dxfId="3775" priority="441">
      <formula>ISERROR(O87)</formula>
    </cfRule>
  </conditionalFormatting>
  <conditionalFormatting sqref="M87:N88">
    <cfRule type="cellIs" dxfId="3774" priority="442" operator="equal">
      <formula>0</formula>
    </cfRule>
    <cfRule type="containsErrors" dxfId="3773" priority="443">
      <formula>ISERROR(M87)</formula>
    </cfRule>
  </conditionalFormatting>
  <conditionalFormatting sqref="D87:D88">
    <cfRule type="cellIs" dxfId="3772" priority="439" operator="equal">
      <formula>0</formula>
    </cfRule>
    <cfRule type="containsErrors" dxfId="3771" priority="446">
      <formula>ISERROR(D87)</formula>
    </cfRule>
  </conditionalFormatting>
  <conditionalFormatting sqref="O87:O88">
    <cfRule type="cellIs" dxfId="3770" priority="438" operator="equal">
      <formula>FALSE</formula>
    </cfRule>
  </conditionalFormatting>
  <conditionalFormatting sqref="A89:A90">
    <cfRule type="cellIs" dxfId="3769" priority="436" operator="equal">
      <formula>0</formula>
    </cfRule>
    <cfRule type="containsErrors" dxfId="3768" priority="437">
      <formula>ISERROR(A89)</formula>
    </cfRule>
  </conditionalFormatting>
  <conditionalFormatting sqref="C89:D90">
    <cfRule type="cellIs" dxfId="3767" priority="434" operator="equal">
      <formula>0</formula>
    </cfRule>
    <cfRule type="containsErrors" dxfId="3766" priority="435">
      <formula>ISERROR(C89)</formula>
    </cfRule>
  </conditionalFormatting>
  <conditionalFormatting sqref="O89:O90">
    <cfRule type="cellIs" dxfId="3765" priority="430" operator="equal">
      <formula>0</formula>
    </cfRule>
    <cfRule type="containsErrors" dxfId="3764" priority="431">
      <formula>ISERROR(O89)</formula>
    </cfRule>
  </conditionalFormatting>
  <conditionalFormatting sqref="M89:N90">
    <cfRule type="cellIs" dxfId="3763" priority="432" operator="equal">
      <formula>0</formula>
    </cfRule>
    <cfRule type="containsErrors" dxfId="3762" priority="433">
      <formula>ISERROR(M89)</formula>
    </cfRule>
  </conditionalFormatting>
  <conditionalFormatting sqref="O89:O90">
    <cfRule type="cellIs" dxfId="3761" priority="429" operator="equal">
      <formula>FALSE</formula>
    </cfRule>
  </conditionalFormatting>
  <conditionalFormatting sqref="A97:A98 C97:C98">
    <cfRule type="cellIs" dxfId="3760" priority="426" operator="equal">
      <formula>0</formula>
    </cfRule>
    <cfRule type="containsErrors" dxfId="3759" priority="427">
      <formula>ISERROR(A97)</formula>
    </cfRule>
  </conditionalFormatting>
  <conditionalFormatting sqref="O97:O98">
    <cfRule type="cellIs" dxfId="3758" priority="422" operator="equal">
      <formula>0</formula>
    </cfRule>
    <cfRule type="containsErrors" dxfId="3757" priority="423">
      <formula>ISERROR(O97)</formula>
    </cfRule>
  </conditionalFormatting>
  <conditionalFormatting sqref="M97:N98">
    <cfRule type="cellIs" dxfId="3756" priority="424" operator="equal">
      <formula>0</formula>
    </cfRule>
    <cfRule type="containsErrors" dxfId="3755" priority="425">
      <formula>ISERROR(M97)</formula>
    </cfRule>
  </conditionalFormatting>
  <conditionalFormatting sqref="D97:D98">
    <cfRule type="cellIs" dxfId="3754" priority="421" operator="equal">
      <formula>0</formula>
    </cfRule>
    <cfRule type="containsErrors" dxfId="3753" priority="428">
      <formula>ISERROR(D97)</formula>
    </cfRule>
  </conditionalFormatting>
  <conditionalFormatting sqref="O97:O98">
    <cfRule type="cellIs" dxfId="3752" priority="420" operator="equal">
      <formula>FALSE</formula>
    </cfRule>
  </conditionalFormatting>
  <conditionalFormatting sqref="A99:A100">
    <cfRule type="cellIs" dxfId="3751" priority="418" operator="equal">
      <formula>0</formula>
    </cfRule>
    <cfRule type="containsErrors" dxfId="3750" priority="419">
      <formula>ISERROR(A99)</formula>
    </cfRule>
  </conditionalFormatting>
  <conditionalFormatting sqref="C99:D100">
    <cfRule type="cellIs" dxfId="3749" priority="416" operator="equal">
      <formula>0</formula>
    </cfRule>
    <cfRule type="containsErrors" dxfId="3748" priority="417">
      <formula>ISERROR(C99)</formula>
    </cfRule>
  </conditionalFormatting>
  <conditionalFormatting sqref="O99:O100">
    <cfRule type="cellIs" dxfId="3747" priority="412" operator="equal">
      <formula>0</formula>
    </cfRule>
    <cfRule type="containsErrors" dxfId="3746" priority="413">
      <formula>ISERROR(O99)</formula>
    </cfRule>
  </conditionalFormatting>
  <conditionalFormatting sqref="M99:N100">
    <cfRule type="cellIs" dxfId="3745" priority="414" operator="equal">
      <formula>0</formula>
    </cfRule>
    <cfRule type="containsErrors" dxfId="3744" priority="415">
      <formula>ISERROR(M99)</formula>
    </cfRule>
  </conditionalFormatting>
  <conditionalFormatting sqref="O99:O100">
    <cfRule type="cellIs" dxfId="3743" priority="411" operator="equal">
      <formula>FALSE</formula>
    </cfRule>
  </conditionalFormatting>
  <conditionalFormatting sqref="A107:A108 C107:C108">
    <cfRule type="cellIs" dxfId="3742" priority="408" operator="equal">
      <formula>0</formula>
    </cfRule>
    <cfRule type="containsErrors" dxfId="3741" priority="409">
      <formula>ISERROR(A107)</formula>
    </cfRule>
  </conditionalFormatting>
  <conditionalFormatting sqref="O107:O108">
    <cfRule type="cellIs" dxfId="3740" priority="404" operator="equal">
      <formula>0</formula>
    </cfRule>
    <cfRule type="containsErrors" dxfId="3739" priority="405">
      <formula>ISERROR(O107)</formula>
    </cfRule>
  </conditionalFormatting>
  <conditionalFormatting sqref="M107:N108">
    <cfRule type="cellIs" dxfId="3738" priority="406" operator="equal">
      <formula>0</formula>
    </cfRule>
    <cfRule type="containsErrors" dxfId="3737" priority="407">
      <formula>ISERROR(M107)</formula>
    </cfRule>
  </conditionalFormatting>
  <conditionalFormatting sqref="D107:D108">
    <cfRule type="cellIs" dxfId="3736" priority="403" operator="equal">
      <formula>0</formula>
    </cfRule>
    <cfRule type="containsErrors" dxfId="3735" priority="410">
      <formula>ISERROR(D107)</formula>
    </cfRule>
  </conditionalFormatting>
  <conditionalFormatting sqref="O107:O108">
    <cfRule type="cellIs" dxfId="3734" priority="402" operator="equal">
      <formula>FALSE</formula>
    </cfRule>
  </conditionalFormatting>
  <conditionalFormatting sqref="A109:A110">
    <cfRule type="cellIs" dxfId="3733" priority="400" operator="equal">
      <formula>0</formula>
    </cfRule>
    <cfRule type="containsErrors" dxfId="3732" priority="401">
      <formula>ISERROR(A109)</formula>
    </cfRule>
  </conditionalFormatting>
  <conditionalFormatting sqref="C109:D110">
    <cfRule type="cellIs" dxfId="3731" priority="398" operator="equal">
      <formula>0</formula>
    </cfRule>
    <cfRule type="containsErrors" dxfId="3730" priority="399">
      <formula>ISERROR(C109)</formula>
    </cfRule>
  </conditionalFormatting>
  <conditionalFormatting sqref="O109:O110">
    <cfRule type="cellIs" dxfId="3729" priority="394" operator="equal">
      <formula>0</formula>
    </cfRule>
    <cfRule type="containsErrors" dxfId="3728" priority="395">
      <formula>ISERROR(O109)</formula>
    </cfRule>
  </conditionalFormatting>
  <conditionalFormatting sqref="M109:N110">
    <cfRule type="cellIs" dxfId="3727" priority="396" operator="equal">
      <formula>0</formula>
    </cfRule>
    <cfRule type="containsErrors" dxfId="3726" priority="397">
      <formula>ISERROR(M109)</formula>
    </cfRule>
  </conditionalFormatting>
  <conditionalFormatting sqref="O109:O110">
    <cfRule type="cellIs" dxfId="3725" priority="393" operator="equal">
      <formula>FALSE</formula>
    </cfRule>
  </conditionalFormatting>
  <conditionalFormatting sqref="A117:A118 C117:C118">
    <cfRule type="cellIs" dxfId="3724" priority="390" operator="equal">
      <formula>0</formula>
    </cfRule>
    <cfRule type="containsErrors" dxfId="3723" priority="391">
      <formula>ISERROR(A117)</formula>
    </cfRule>
  </conditionalFormatting>
  <conditionalFormatting sqref="O117:O118">
    <cfRule type="cellIs" dxfId="3722" priority="386" operator="equal">
      <formula>0</formula>
    </cfRule>
    <cfRule type="containsErrors" dxfId="3721" priority="387">
      <formula>ISERROR(O117)</formula>
    </cfRule>
  </conditionalFormatting>
  <conditionalFormatting sqref="M117:N118">
    <cfRule type="cellIs" dxfId="3720" priority="388" operator="equal">
      <formula>0</formula>
    </cfRule>
    <cfRule type="containsErrors" dxfId="3719" priority="389">
      <formula>ISERROR(M117)</formula>
    </cfRule>
  </conditionalFormatting>
  <conditionalFormatting sqref="D117:D118">
    <cfRule type="cellIs" dxfId="3718" priority="385" operator="equal">
      <formula>0</formula>
    </cfRule>
    <cfRule type="containsErrors" dxfId="3717" priority="392">
      <formula>ISERROR(D117)</formula>
    </cfRule>
  </conditionalFormatting>
  <conditionalFormatting sqref="O117:O118">
    <cfRule type="cellIs" dxfId="3716" priority="384" operator="equal">
      <formula>FALSE</formula>
    </cfRule>
  </conditionalFormatting>
  <conditionalFormatting sqref="A119:A120">
    <cfRule type="cellIs" dxfId="3715" priority="382" operator="equal">
      <formula>0</formula>
    </cfRule>
    <cfRule type="containsErrors" dxfId="3714" priority="383">
      <formula>ISERROR(A119)</formula>
    </cfRule>
  </conditionalFormatting>
  <conditionalFormatting sqref="C119:D120">
    <cfRule type="cellIs" dxfId="3713" priority="380" operator="equal">
      <formula>0</formula>
    </cfRule>
    <cfRule type="containsErrors" dxfId="3712" priority="381">
      <formula>ISERROR(C119)</formula>
    </cfRule>
  </conditionalFormatting>
  <conditionalFormatting sqref="O119:O120">
    <cfRule type="cellIs" dxfId="3711" priority="376" operator="equal">
      <formula>0</formula>
    </cfRule>
    <cfRule type="containsErrors" dxfId="3710" priority="377">
      <formula>ISERROR(O119)</formula>
    </cfRule>
  </conditionalFormatting>
  <conditionalFormatting sqref="M119:N120">
    <cfRule type="cellIs" dxfId="3709" priority="378" operator="equal">
      <formula>0</formula>
    </cfRule>
    <cfRule type="containsErrors" dxfId="3708" priority="379">
      <formula>ISERROR(M119)</formula>
    </cfRule>
  </conditionalFormatting>
  <conditionalFormatting sqref="O119:O120">
    <cfRule type="cellIs" dxfId="3707" priority="375" operator="equal">
      <formula>FALSE</formula>
    </cfRule>
  </conditionalFormatting>
  <conditionalFormatting sqref="A127:A128 C127:C128">
    <cfRule type="cellIs" dxfId="3706" priority="372" operator="equal">
      <formula>0</formula>
    </cfRule>
    <cfRule type="containsErrors" dxfId="3705" priority="373">
      <formula>ISERROR(A127)</formula>
    </cfRule>
  </conditionalFormatting>
  <conditionalFormatting sqref="O127:O128">
    <cfRule type="cellIs" dxfId="3704" priority="368" operator="equal">
      <formula>0</formula>
    </cfRule>
    <cfRule type="containsErrors" dxfId="3703" priority="369">
      <formula>ISERROR(O127)</formula>
    </cfRule>
  </conditionalFormatting>
  <conditionalFormatting sqref="M127:N128">
    <cfRule type="cellIs" dxfId="3702" priority="370" operator="equal">
      <formula>0</formula>
    </cfRule>
    <cfRule type="containsErrors" dxfId="3701" priority="371">
      <formula>ISERROR(M127)</formula>
    </cfRule>
  </conditionalFormatting>
  <conditionalFormatting sqref="D127:D128">
    <cfRule type="cellIs" dxfId="3700" priority="367" operator="equal">
      <formula>0</formula>
    </cfRule>
    <cfRule type="containsErrors" dxfId="3699" priority="374">
      <formula>ISERROR(D127)</formula>
    </cfRule>
  </conditionalFormatting>
  <conditionalFormatting sqref="O127:O128">
    <cfRule type="cellIs" dxfId="3698" priority="366" operator="equal">
      <formula>FALSE</formula>
    </cfRule>
  </conditionalFormatting>
  <conditionalFormatting sqref="A129:A130">
    <cfRule type="cellIs" dxfId="3697" priority="364" operator="equal">
      <formula>0</formula>
    </cfRule>
    <cfRule type="containsErrors" dxfId="3696" priority="365">
      <formula>ISERROR(A129)</formula>
    </cfRule>
  </conditionalFormatting>
  <conditionalFormatting sqref="C129:D130">
    <cfRule type="cellIs" dxfId="3695" priority="362" operator="equal">
      <formula>0</formula>
    </cfRule>
    <cfRule type="containsErrors" dxfId="3694" priority="363">
      <formula>ISERROR(C129)</formula>
    </cfRule>
  </conditionalFormatting>
  <conditionalFormatting sqref="O129:O130">
    <cfRule type="cellIs" dxfId="3693" priority="358" operator="equal">
      <formula>0</formula>
    </cfRule>
    <cfRule type="containsErrors" dxfId="3692" priority="359">
      <formula>ISERROR(O129)</formula>
    </cfRule>
  </conditionalFormatting>
  <conditionalFormatting sqref="M129:N130">
    <cfRule type="cellIs" dxfId="3691" priority="360" operator="equal">
      <formula>0</formula>
    </cfRule>
    <cfRule type="containsErrors" dxfId="3690" priority="361">
      <formula>ISERROR(M129)</formula>
    </cfRule>
  </conditionalFormatting>
  <conditionalFormatting sqref="O129:O130">
    <cfRule type="cellIs" dxfId="3689" priority="357" operator="equal">
      <formula>FALSE</formula>
    </cfRule>
  </conditionalFormatting>
  <conditionalFormatting sqref="A137:A138 C137:C138">
    <cfRule type="cellIs" dxfId="3688" priority="354" operator="equal">
      <formula>0</formula>
    </cfRule>
    <cfRule type="containsErrors" dxfId="3687" priority="355">
      <formula>ISERROR(A137)</formula>
    </cfRule>
  </conditionalFormatting>
  <conditionalFormatting sqref="O137:O138">
    <cfRule type="cellIs" dxfId="3686" priority="350" operator="equal">
      <formula>0</formula>
    </cfRule>
    <cfRule type="containsErrors" dxfId="3685" priority="351">
      <formula>ISERROR(O137)</formula>
    </cfRule>
  </conditionalFormatting>
  <conditionalFormatting sqref="M137:N138">
    <cfRule type="cellIs" dxfId="3684" priority="352" operator="equal">
      <formula>0</formula>
    </cfRule>
    <cfRule type="containsErrors" dxfId="3683" priority="353">
      <formula>ISERROR(M137)</formula>
    </cfRule>
  </conditionalFormatting>
  <conditionalFormatting sqref="D137:D138">
    <cfRule type="cellIs" dxfId="3682" priority="349" operator="equal">
      <formula>0</formula>
    </cfRule>
    <cfRule type="containsErrors" dxfId="3681" priority="356">
      <formula>ISERROR(D137)</formula>
    </cfRule>
  </conditionalFormatting>
  <conditionalFormatting sqref="O137:O138">
    <cfRule type="cellIs" dxfId="3680" priority="348" operator="equal">
      <formula>FALSE</formula>
    </cfRule>
  </conditionalFormatting>
  <conditionalFormatting sqref="A139:A140">
    <cfRule type="cellIs" dxfId="3679" priority="346" operator="equal">
      <formula>0</formula>
    </cfRule>
    <cfRule type="containsErrors" dxfId="3678" priority="347">
      <formula>ISERROR(A139)</formula>
    </cfRule>
  </conditionalFormatting>
  <conditionalFormatting sqref="C139:D140">
    <cfRule type="cellIs" dxfId="3677" priority="344" operator="equal">
      <formula>0</formula>
    </cfRule>
    <cfRule type="containsErrors" dxfId="3676" priority="345">
      <formula>ISERROR(C139)</formula>
    </cfRule>
  </conditionalFormatting>
  <conditionalFormatting sqref="O139:O140">
    <cfRule type="cellIs" dxfId="3675" priority="340" operator="equal">
      <formula>0</formula>
    </cfRule>
    <cfRule type="containsErrors" dxfId="3674" priority="341">
      <formula>ISERROR(O139)</formula>
    </cfRule>
  </conditionalFormatting>
  <conditionalFormatting sqref="M139:N140">
    <cfRule type="cellIs" dxfId="3673" priority="342" operator="equal">
      <formula>0</formula>
    </cfRule>
    <cfRule type="containsErrors" dxfId="3672" priority="343">
      <formula>ISERROR(M139)</formula>
    </cfRule>
  </conditionalFormatting>
  <conditionalFormatting sqref="O139:O140">
    <cfRule type="cellIs" dxfId="3671" priority="339" operator="equal">
      <formula>FALSE</formula>
    </cfRule>
  </conditionalFormatting>
  <conditionalFormatting sqref="A147:A148 C147:C148">
    <cfRule type="cellIs" dxfId="3670" priority="336" operator="equal">
      <formula>0</formula>
    </cfRule>
    <cfRule type="containsErrors" dxfId="3669" priority="337">
      <formula>ISERROR(A147)</formula>
    </cfRule>
  </conditionalFormatting>
  <conditionalFormatting sqref="O147:O148">
    <cfRule type="cellIs" dxfId="3668" priority="332" operator="equal">
      <formula>0</formula>
    </cfRule>
    <cfRule type="containsErrors" dxfId="3667" priority="333">
      <formula>ISERROR(O147)</formula>
    </cfRule>
  </conditionalFormatting>
  <conditionalFormatting sqref="M147:N148">
    <cfRule type="cellIs" dxfId="3666" priority="334" operator="equal">
      <formula>0</formula>
    </cfRule>
    <cfRule type="containsErrors" dxfId="3665" priority="335">
      <formula>ISERROR(M147)</formula>
    </cfRule>
  </conditionalFormatting>
  <conditionalFormatting sqref="D147:D148">
    <cfRule type="cellIs" dxfId="3664" priority="331" operator="equal">
      <formula>0</formula>
    </cfRule>
    <cfRule type="containsErrors" dxfId="3663" priority="338">
      <formula>ISERROR(D147)</formula>
    </cfRule>
  </conditionalFormatting>
  <conditionalFormatting sqref="O147:O148">
    <cfRule type="cellIs" dxfId="3662" priority="330" operator="equal">
      <formula>FALSE</formula>
    </cfRule>
  </conditionalFormatting>
  <conditionalFormatting sqref="A149:A150">
    <cfRule type="cellIs" dxfId="3661" priority="328" operator="equal">
      <formula>0</formula>
    </cfRule>
    <cfRule type="containsErrors" dxfId="3660" priority="329">
      <formula>ISERROR(A149)</formula>
    </cfRule>
  </conditionalFormatting>
  <conditionalFormatting sqref="C149:D150">
    <cfRule type="cellIs" dxfId="3659" priority="326" operator="equal">
      <formula>0</formula>
    </cfRule>
    <cfRule type="containsErrors" dxfId="3658" priority="327">
      <formula>ISERROR(C149)</formula>
    </cfRule>
  </conditionalFormatting>
  <conditionalFormatting sqref="O149:O150">
    <cfRule type="cellIs" dxfId="3657" priority="322" operator="equal">
      <formula>0</formula>
    </cfRule>
    <cfRule type="containsErrors" dxfId="3656" priority="323">
      <formula>ISERROR(O149)</formula>
    </cfRule>
  </conditionalFormatting>
  <conditionalFormatting sqref="M149:N150">
    <cfRule type="cellIs" dxfId="3655" priority="324" operator="equal">
      <formula>0</formula>
    </cfRule>
    <cfRule type="containsErrors" dxfId="3654" priority="325">
      <formula>ISERROR(M149)</formula>
    </cfRule>
  </conditionalFormatting>
  <conditionalFormatting sqref="O149:O150">
    <cfRule type="cellIs" dxfId="3653" priority="321" operator="equal">
      <formula>FALSE</formula>
    </cfRule>
  </conditionalFormatting>
  <conditionalFormatting sqref="A157:A158 C157:C158">
    <cfRule type="cellIs" dxfId="3652" priority="318" operator="equal">
      <formula>0</formula>
    </cfRule>
    <cfRule type="containsErrors" dxfId="3651" priority="319">
      <formula>ISERROR(A157)</formula>
    </cfRule>
  </conditionalFormatting>
  <conditionalFormatting sqref="O157:O158">
    <cfRule type="cellIs" dxfId="3650" priority="314" operator="equal">
      <formula>0</formula>
    </cfRule>
    <cfRule type="containsErrors" dxfId="3649" priority="315">
      <formula>ISERROR(O157)</formula>
    </cfRule>
  </conditionalFormatting>
  <conditionalFormatting sqref="M157:N158">
    <cfRule type="cellIs" dxfId="3648" priority="316" operator="equal">
      <formula>0</formula>
    </cfRule>
    <cfRule type="containsErrors" dxfId="3647" priority="317">
      <formula>ISERROR(M157)</formula>
    </cfRule>
  </conditionalFormatting>
  <conditionalFormatting sqref="D157:D158">
    <cfRule type="cellIs" dxfId="3646" priority="313" operator="equal">
      <formula>0</formula>
    </cfRule>
    <cfRule type="containsErrors" dxfId="3645" priority="320">
      <formula>ISERROR(D157)</formula>
    </cfRule>
  </conditionalFormatting>
  <conditionalFormatting sqref="O157:O158">
    <cfRule type="cellIs" dxfId="3644" priority="312" operator="equal">
      <formula>FALSE</formula>
    </cfRule>
  </conditionalFormatting>
  <conditionalFormatting sqref="A159:A160">
    <cfRule type="cellIs" dxfId="3643" priority="310" operator="equal">
      <formula>0</formula>
    </cfRule>
    <cfRule type="containsErrors" dxfId="3642" priority="311">
      <formula>ISERROR(A159)</formula>
    </cfRule>
  </conditionalFormatting>
  <conditionalFormatting sqref="C159:D160">
    <cfRule type="cellIs" dxfId="3641" priority="308" operator="equal">
      <formula>0</formula>
    </cfRule>
    <cfRule type="containsErrors" dxfId="3640" priority="309">
      <formula>ISERROR(C159)</formula>
    </cfRule>
  </conditionalFormatting>
  <conditionalFormatting sqref="O159:O160">
    <cfRule type="cellIs" dxfId="3639" priority="304" operator="equal">
      <formula>0</formula>
    </cfRule>
    <cfRule type="containsErrors" dxfId="3638" priority="305">
      <formula>ISERROR(O159)</formula>
    </cfRule>
  </conditionalFormatting>
  <conditionalFormatting sqref="M159:N160">
    <cfRule type="cellIs" dxfId="3637" priority="306" operator="equal">
      <formula>0</formula>
    </cfRule>
    <cfRule type="containsErrors" dxfId="3636" priority="307">
      <formula>ISERROR(M159)</formula>
    </cfRule>
  </conditionalFormatting>
  <conditionalFormatting sqref="O159:O160">
    <cfRule type="cellIs" dxfId="3635" priority="303" operator="equal">
      <formula>FALSE</formula>
    </cfRule>
  </conditionalFormatting>
  <conditionalFormatting sqref="A21">
    <cfRule type="containsErrors" dxfId="3634" priority="302">
      <formula>ISERROR(A21)</formula>
    </cfRule>
  </conditionalFormatting>
  <conditionalFormatting sqref="A31">
    <cfRule type="containsErrors" dxfId="3633" priority="301">
      <formula>ISERROR(A31)</formula>
    </cfRule>
  </conditionalFormatting>
  <conditionalFormatting sqref="A41">
    <cfRule type="containsErrors" dxfId="3632" priority="300">
      <formula>ISERROR(A41)</formula>
    </cfRule>
  </conditionalFormatting>
  <conditionalFormatting sqref="A51">
    <cfRule type="containsErrors" dxfId="3631" priority="299">
      <formula>ISERROR(A51)</formula>
    </cfRule>
  </conditionalFormatting>
  <conditionalFormatting sqref="A61">
    <cfRule type="containsErrors" dxfId="3630" priority="298">
      <formula>ISERROR(A61)</formula>
    </cfRule>
  </conditionalFormatting>
  <conditionalFormatting sqref="A71">
    <cfRule type="containsErrors" dxfId="3629" priority="297">
      <formula>ISERROR(A71)</formula>
    </cfRule>
  </conditionalFormatting>
  <conditionalFormatting sqref="A81">
    <cfRule type="containsErrors" dxfId="3628" priority="296">
      <formula>ISERROR(A81)</formula>
    </cfRule>
  </conditionalFormatting>
  <conditionalFormatting sqref="A91">
    <cfRule type="containsErrors" dxfId="3627" priority="295">
      <formula>ISERROR(A91)</formula>
    </cfRule>
  </conditionalFormatting>
  <conditionalFormatting sqref="A101">
    <cfRule type="containsErrors" dxfId="3626" priority="294">
      <formula>ISERROR(A101)</formula>
    </cfRule>
  </conditionalFormatting>
  <conditionalFormatting sqref="A111">
    <cfRule type="containsErrors" dxfId="3625" priority="293">
      <formula>ISERROR(A111)</formula>
    </cfRule>
  </conditionalFormatting>
  <conditionalFormatting sqref="A121">
    <cfRule type="containsErrors" dxfId="3624" priority="292">
      <formula>ISERROR(A121)</formula>
    </cfRule>
  </conditionalFormatting>
  <conditionalFormatting sqref="A131">
    <cfRule type="containsErrors" dxfId="3623" priority="291">
      <formula>ISERROR(A131)</formula>
    </cfRule>
  </conditionalFormatting>
  <conditionalFormatting sqref="A141">
    <cfRule type="containsErrors" dxfId="3622" priority="290">
      <formula>ISERROR(A141)</formula>
    </cfRule>
  </conditionalFormatting>
  <conditionalFormatting sqref="A151">
    <cfRule type="containsErrors" dxfId="3621" priority="289">
      <formula>ISERROR(A151)</formula>
    </cfRule>
  </conditionalFormatting>
  <conditionalFormatting sqref="A161">
    <cfRule type="containsErrors" dxfId="3620" priority="288">
      <formula>ISERROR(A161)</formula>
    </cfRule>
  </conditionalFormatting>
  <conditionalFormatting sqref="O12:O16">
    <cfRule type="cellIs" dxfId="3619" priority="286" operator="equal">
      <formula>0</formula>
    </cfRule>
    <cfRule type="containsErrors" dxfId="3618" priority="287">
      <formula>ISERROR(O12)</formula>
    </cfRule>
  </conditionalFormatting>
  <conditionalFormatting sqref="O12:O16">
    <cfRule type="cellIs" dxfId="3617" priority="285" operator="equal">
      <formula>FALSE</formula>
    </cfRule>
  </conditionalFormatting>
  <conditionalFormatting sqref="O22:O26">
    <cfRule type="cellIs" dxfId="3616" priority="283" operator="equal">
      <formula>0</formula>
    </cfRule>
    <cfRule type="containsErrors" dxfId="3615" priority="284">
      <formula>ISERROR(O22)</formula>
    </cfRule>
  </conditionalFormatting>
  <conditionalFormatting sqref="O22:O26">
    <cfRule type="cellIs" dxfId="3614" priority="282" operator="equal">
      <formula>FALSE</formula>
    </cfRule>
  </conditionalFormatting>
  <conditionalFormatting sqref="O32:O36">
    <cfRule type="cellIs" dxfId="3613" priority="280" operator="equal">
      <formula>0</formula>
    </cfRule>
    <cfRule type="containsErrors" dxfId="3612" priority="281">
      <formula>ISERROR(O32)</formula>
    </cfRule>
  </conditionalFormatting>
  <conditionalFormatting sqref="O32:O36">
    <cfRule type="cellIs" dxfId="3611" priority="279" operator="equal">
      <formula>FALSE</formula>
    </cfRule>
  </conditionalFormatting>
  <conditionalFormatting sqref="O42:O46">
    <cfRule type="cellIs" dxfId="3610" priority="277" operator="equal">
      <formula>0</formula>
    </cfRule>
    <cfRule type="containsErrors" dxfId="3609" priority="278">
      <formula>ISERROR(O42)</formula>
    </cfRule>
  </conditionalFormatting>
  <conditionalFormatting sqref="O42:O46">
    <cfRule type="cellIs" dxfId="3608" priority="276" operator="equal">
      <formula>FALSE</formula>
    </cfRule>
  </conditionalFormatting>
  <conditionalFormatting sqref="O52:O56">
    <cfRule type="cellIs" dxfId="3607" priority="274" operator="equal">
      <formula>0</formula>
    </cfRule>
    <cfRule type="containsErrors" dxfId="3606" priority="275">
      <formula>ISERROR(O52)</formula>
    </cfRule>
  </conditionalFormatting>
  <conditionalFormatting sqref="O52:O56">
    <cfRule type="cellIs" dxfId="3605" priority="273" operator="equal">
      <formula>FALSE</formula>
    </cfRule>
  </conditionalFormatting>
  <conditionalFormatting sqref="O62:O66">
    <cfRule type="cellIs" dxfId="3604" priority="271" operator="equal">
      <formula>0</formula>
    </cfRule>
    <cfRule type="containsErrors" dxfId="3603" priority="272">
      <formula>ISERROR(O62)</formula>
    </cfRule>
  </conditionalFormatting>
  <conditionalFormatting sqref="O62:O66">
    <cfRule type="cellIs" dxfId="3602" priority="270" operator="equal">
      <formula>FALSE</formula>
    </cfRule>
  </conditionalFormatting>
  <conditionalFormatting sqref="O72:O76">
    <cfRule type="cellIs" dxfId="3601" priority="268" operator="equal">
      <formula>0</formula>
    </cfRule>
    <cfRule type="containsErrors" dxfId="3600" priority="269">
      <formula>ISERROR(O72)</formula>
    </cfRule>
  </conditionalFormatting>
  <conditionalFormatting sqref="O72:O76">
    <cfRule type="cellIs" dxfId="3599" priority="267" operator="equal">
      <formula>FALSE</formula>
    </cfRule>
  </conditionalFormatting>
  <conditionalFormatting sqref="O82:O86">
    <cfRule type="cellIs" dxfId="3598" priority="265" operator="equal">
      <formula>0</formula>
    </cfRule>
    <cfRule type="containsErrors" dxfId="3597" priority="266">
      <formula>ISERROR(O82)</formula>
    </cfRule>
  </conditionalFormatting>
  <conditionalFormatting sqref="O82:O86">
    <cfRule type="cellIs" dxfId="3596" priority="264" operator="equal">
      <formula>FALSE</formula>
    </cfRule>
  </conditionalFormatting>
  <conditionalFormatting sqref="O92:O96">
    <cfRule type="cellIs" dxfId="3595" priority="262" operator="equal">
      <formula>0</formula>
    </cfRule>
    <cfRule type="containsErrors" dxfId="3594" priority="263">
      <formula>ISERROR(O92)</formula>
    </cfRule>
  </conditionalFormatting>
  <conditionalFormatting sqref="O92:O96">
    <cfRule type="cellIs" dxfId="3593" priority="261" operator="equal">
      <formula>FALSE</formula>
    </cfRule>
  </conditionalFormatting>
  <conditionalFormatting sqref="O102:O106">
    <cfRule type="cellIs" dxfId="3592" priority="259" operator="equal">
      <formula>0</formula>
    </cfRule>
    <cfRule type="containsErrors" dxfId="3591" priority="260">
      <formula>ISERROR(O102)</formula>
    </cfRule>
  </conditionalFormatting>
  <conditionalFormatting sqref="O102:O106">
    <cfRule type="cellIs" dxfId="3590" priority="258" operator="equal">
      <formula>FALSE</formula>
    </cfRule>
  </conditionalFormatting>
  <conditionalFormatting sqref="O112:O116">
    <cfRule type="cellIs" dxfId="3589" priority="256" operator="equal">
      <formula>0</formula>
    </cfRule>
    <cfRule type="containsErrors" dxfId="3588" priority="257">
      <formula>ISERROR(O112)</formula>
    </cfRule>
  </conditionalFormatting>
  <conditionalFormatting sqref="O112:O116">
    <cfRule type="cellIs" dxfId="3587" priority="255" operator="equal">
      <formula>FALSE</formula>
    </cfRule>
  </conditionalFormatting>
  <conditionalFormatting sqref="O122:O126">
    <cfRule type="cellIs" dxfId="3586" priority="253" operator="equal">
      <formula>0</formula>
    </cfRule>
    <cfRule type="containsErrors" dxfId="3585" priority="254">
      <formula>ISERROR(O122)</formula>
    </cfRule>
  </conditionalFormatting>
  <conditionalFormatting sqref="O122:O126">
    <cfRule type="cellIs" dxfId="3584" priority="252" operator="equal">
      <formula>FALSE</formula>
    </cfRule>
  </conditionalFormatting>
  <conditionalFormatting sqref="O132:O136">
    <cfRule type="cellIs" dxfId="3583" priority="250" operator="equal">
      <formula>0</formula>
    </cfRule>
    <cfRule type="containsErrors" dxfId="3582" priority="251">
      <formula>ISERROR(O132)</formula>
    </cfRule>
  </conditionalFormatting>
  <conditionalFormatting sqref="O132:O136">
    <cfRule type="cellIs" dxfId="3581" priority="249" operator="equal">
      <formula>FALSE</formula>
    </cfRule>
  </conditionalFormatting>
  <conditionalFormatting sqref="O142:O146">
    <cfRule type="cellIs" dxfId="3580" priority="247" operator="equal">
      <formula>0</formula>
    </cfRule>
    <cfRule type="containsErrors" dxfId="3579" priority="248">
      <formula>ISERROR(O142)</formula>
    </cfRule>
  </conditionalFormatting>
  <conditionalFormatting sqref="O142:O146">
    <cfRule type="cellIs" dxfId="3578" priority="246" operator="equal">
      <formula>FALSE</formula>
    </cfRule>
  </conditionalFormatting>
  <conditionalFormatting sqref="O152:O156">
    <cfRule type="cellIs" dxfId="3577" priority="244" operator="equal">
      <formula>0</formula>
    </cfRule>
    <cfRule type="containsErrors" dxfId="3576" priority="245">
      <formula>ISERROR(O152)</formula>
    </cfRule>
  </conditionalFormatting>
  <conditionalFormatting sqref="O152:O156">
    <cfRule type="cellIs" dxfId="3575" priority="243" operator="equal">
      <formula>FALSE</formula>
    </cfRule>
  </conditionalFormatting>
  <conditionalFormatting sqref="P1">
    <cfRule type="containsErrors" dxfId="3574" priority="242">
      <formula>ISERROR(P1)</formula>
    </cfRule>
  </conditionalFormatting>
  <conditionalFormatting sqref="P1">
    <cfRule type="cellIs" dxfId="3573" priority="241" operator="equal">
      <formula>0</formula>
    </cfRule>
  </conditionalFormatting>
  <conditionalFormatting sqref="P2:P6">
    <cfRule type="cellIs" dxfId="3572" priority="239" operator="equal">
      <formula>0</formula>
    </cfRule>
    <cfRule type="containsErrors" dxfId="3571" priority="240">
      <formula>ISERROR(P2)</formula>
    </cfRule>
  </conditionalFormatting>
  <conditionalFormatting sqref="P52:P56">
    <cfRule type="cellIs" dxfId="3570" priority="194" operator="equal">
      <formula>0</formula>
    </cfRule>
    <cfRule type="containsErrors" dxfId="3569" priority="195">
      <formula>ISERROR(P52)</formula>
    </cfRule>
  </conditionalFormatting>
  <conditionalFormatting sqref="P42:P46">
    <cfRule type="cellIs" dxfId="3568" priority="203" operator="equal">
      <formula>0</formula>
    </cfRule>
    <cfRule type="containsErrors" dxfId="3567" priority="204">
      <formula>ISERROR(P42)</formula>
    </cfRule>
  </conditionalFormatting>
  <conditionalFormatting sqref="P32:P36">
    <cfRule type="cellIs" dxfId="3566" priority="212" operator="equal">
      <formula>0</formula>
    </cfRule>
    <cfRule type="containsErrors" dxfId="3565" priority="213">
      <formula>ISERROR(P32)</formula>
    </cfRule>
  </conditionalFormatting>
  <conditionalFormatting sqref="P22:P26">
    <cfRule type="cellIs" dxfId="3564" priority="221" operator="equal">
      <formula>0</formula>
    </cfRule>
    <cfRule type="containsErrors" dxfId="3563" priority="222">
      <formula>ISERROR(P22)</formula>
    </cfRule>
  </conditionalFormatting>
  <conditionalFormatting sqref="P12:P16">
    <cfRule type="cellIs" dxfId="3562" priority="230" operator="equal">
      <formula>0</formula>
    </cfRule>
    <cfRule type="containsErrors" dxfId="3561" priority="231">
      <formula>ISERROR(P12)</formula>
    </cfRule>
  </conditionalFormatting>
  <conditionalFormatting sqref="P2:P6">
    <cfRule type="cellIs" dxfId="3560" priority="234" operator="equal">
      <formula>FALSE</formula>
    </cfRule>
  </conditionalFormatting>
  <conditionalFormatting sqref="P12:P16">
    <cfRule type="cellIs" dxfId="3559" priority="225" operator="equal">
      <formula>FALSE</formula>
    </cfRule>
  </conditionalFormatting>
  <conditionalFormatting sqref="P22:P26">
    <cfRule type="cellIs" dxfId="3558" priority="216" operator="equal">
      <formula>FALSE</formula>
    </cfRule>
  </conditionalFormatting>
  <conditionalFormatting sqref="P32:P36">
    <cfRule type="cellIs" dxfId="3557" priority="207" operator="equal">
      <formula>FALSE</formula>
    </cfRule>
  </conditionalFormatting>
  <conditionalFormatting sqref="P42:P46">
    <cfRule type="cellIs" dxfId="3556" priority="198" operator="equal">
      <formula>FALSE</formula>
    </cfRule>
  </conditionalFormatting>
  <conditionalFormatting sqref="P52:P56">
    <cfRule type="cellIs" dxfId="3555" priority="189" operator="equal">
      <formula>FALSE</formula>
    </cfRule>
  </conditionalFormatting>
  <conditionalFormatting sqref="P62:P66">
    <cfRule type="cellIs" dxfId="3554" priority="185" operator="equal">
      <formula>0</formula>
    </cfRule>
    <cfRule type="containsErrors" dxfId="3553" priority="186">
      <formula>ISERROR(P62)</formula>
    </cfRule>
  </conditionalFormatting>
  <conditionalFormatting sqref="P62:P66">
    <cfRule type="cellIs" dxfId="3552" priority="180" operator="equal">
      <formula>FALSE</formula>
    </cfRule>
  </conditionalFormatting>
  <conditionalFormatting sqref="P72:P76">
    <cfRule type="cellIs" dxfId="3551" priority="176" operator="equal">
      <formula>0</formula>
    </cfRule>
    <cfRule type="containsErrors" dxfId="3550" priority="177">
      <formula>ISERROR(P72)</formula>
    </cfRule>
  </conditionalFormatting>
  <conditionalFormatting sqref="P72:P76">
    <cfRule type="cellIs" dxfId="3549" priority="171" operator="equal">
      <formula>FALSE</formula>
    </cfRule>
  </conditionalFormatting>
  <conditionalFormatting sqref="P82:P86">
    <cfRule type="cellIs" dxfId="3548" priority="167" operator="equal">
      <formula>0</formula>
    </cfRule>
    <cfRule type="containsErrors" dxfId="3547" priority="168">
      <formula>ISERROR(P82)</formula>
    </cfRule>
  </conditionalFormatting>
  <conditionalFormatting sqref="P82:P86">
    <cfRule type="cellIs" dxfId="3546" priority="162" operator="equal">
      <formula>FALSE</formula>
    </cfRule>
  </conditionalFormatting>
  <conditionalFormatting sqref="P92:P96">
    <cfRule type="cellIs" dxfId="3545" priority="158" operator="equal">
      <formula>0</formula>
    </cfRule>
    <cfRule type="containsErrors" dxfId="3544" priority="159">
      <formula>ISERROR(P92)</formula>
    </cfRule>
  </conditionalFormatting>
  <conditionalFormatting sqref="P92:P96">
    <cfRule type="cellIs" dxfId="3543" priority="153" operator="equal">
      <formula>FALSE</formula>
    </cfRule>
  </conditionalFormatting>
  <conditionalFormatting sqref="P102:P106">
    <cfRule type="cellIs" dxfId="3542" priority="149" operator="equal">
      <formula>0</formula>
    </cfRule>
    <cfRule type="containsErrors" dxfId="3541" priority="150">
      <formula>ISERROR(P102)</formula>
    </cfRule>
  </conditionalFormatting>
  <conditionalFormatting sqref="P102:P106">
    <cfRule type="cellIs" dxfId="3540" priority="144" operator="equal">
      <formula>FALSE</formula>
    </cfRule>
  </conditionalFormatting>
  <conditionalFormatting sqref="P112:P116">
    <cfRule type="cellIs" dxfId="3539" priority="140" operator="equal">
      <formula>0</formula>
    </cfRule>
    <cfRule type="containsErrors" dxfId="3538" priority="141">
      <formula>ISERROR(P112)</formula>
    </cfRule>
  </conditionalFormatting>
  <conditionalFormatting sqref="P112:P116">
    <cfRule type="cellIs" dxfId="3537" priority="135" operator="equal">
      <formula>FALSE</formula>
    </cfRule>
  </conditionalFormatting>
  <conditionalFormatting sqref="P122:P126">
    <cfRule type="cellIs" dxfId="3536" priority="131" operator="equal">
      <formula>0</formula>
    </cfRule>
    <cfRule type="containsErrors" dxfId="3535" priority="132">
      <formula>ISERROR(P122)</formula>
    </cfRule>
  </conditionalFormatting>
  <conditionalFormatting sqref="P122:P126">
    <cfRule type="cellIs" dxfId="3534" priority="126" operator="equal">
      <formula>FALSE</formula>
    </cfRule>
  </conditionalFormatting>
  <conditionalFormatting sqref="P132:P136">
    <cfRule type="cellIs" dxfId="3533" priority="122" operator="equal">
      <formula>0</formula>
    </cfRule>
    <cfRule type="containsErrors" dxfId="3532" priority="123">
      <formula>ISERROR(P132)</formula>
    </cfRule>
  </conditionalFormatting>
  <conditionalFormatting sqref="P132:P136">
    <cfRule type="cellIs" dxfId="3531" priority="117" operator="equal">
      <formula>FALSE</formula>
    </cfRule>
  </conditionalFormatting>
  <conditionalFormatting sqref="P142:P146">
    <cfRule type="cellIs" dxfId="3530" priority="113" operator="equal">
      <formula>0</formula>
    </cfRule>
    <cfRule type="containsErrors" dxfId="3529" priority="114">
      <formula>ISERROR(P142)</formula>
    </cfRule>
  </conditionalFormatting>
  <conditionalFormatting sqref="P142:P146">
    <cfRule type="cellIs" dxfId="3528" priority="108" operator="equal">
      <formula>FALSE</formula>
    </cfRule>
  </conditionalFormatting>
  <conditionalFormatting sqref="P152:P156">
    <cfRule type="cellIs" dxfId="3527" priority="104" operator="equal">
      <formula>0</formula>
    </cfRule>
    <cfRule type="containsErrors" dxfId="3526" priority="105">
      <formula>ISERROR(P152)</formula>
    </cfRule>
  </conditionalFormatting>
  <conditionalFormatting sqref="P152:P156">
    <cfRule type="cellIs" dxfId="3525" priority="99" operator="equal">
      <formula>FALSE</formula>
    </cfRule>
  </conditionalFormatting>
  <conditionalFormatting sqref="P7:P8">
    <cfRule type="cellIs" dxfId="3524" priority="95" operator="equal">
      <formula>0</formula>
    </cfRule>
    <cfRule type="containsErrors" dxfId="3523" priority="96">
      <formula>ISERROR(P7)</formula>
    </cfRule>
  </conditionalFormatting>
  <conditionalFormatting sqref="P7:P8">
    <cfRule type="cellIs" dxfId="3522" priority="94" operator="equal">
      <formula>FALSE</formula>
    </cfRule>
  </conditionalFormatting>
  <conditionalFormatting sqref="P9:P10">
    <cfRule type="cellIs" dxfId="3521" priority="92" operator="equal">
      <formula>0</formula>
    </cfRule>
    <cfRule type="containsErrors" dxfId="3520" priority="93">
      <formula>ISERROR(P9)</formula>
    </cfRule>
  </conditionalFormatting>
  <conditionalFormatting sqref="P9:P10">
    <cfRule type="cellIs" dxfId="3519" priority="91" operator="equal">
      <formula>FALSE</formula>
    </cfRule>
  </conditionalFormatting>
  <conditionalFormatting sqref="P17:P18">
    <cfRule type="cellIs" dxfId="3518" priority="89" operator="equal">
      <formula>0</formula>
    </cfRule>
    <cfRule type="containsErrors" dxfId="3517" priority="90">
      <formula>ISERROR(P17)</formula>
    </cfRule>
  </conditionalFormatting>
  <conditionalFormatting sqref="P17:P18">
    <cfRule type="cellIs" dxfId="3516" priority="88" operator="equal">
      <formula>FALSE</formula>
    </cfRule>
  </conditionalFormatting>
  <conditionalFormatting sqref="P19:P20">
    <cfRule type="cellIs" dxfId="3515" priority="86" operator="equal">
      <formula>0</formula>
    </cfRule>
    <cfRule type="containsErrors" dxfId="3514" priority="87">
      <formula>ISERROR(P19)</formula>
    </cfRule>
  </conditionalFormatting>
  <conditionalFormatting sqref="P19:P20">
    <cfRule type="cellIs" dxfId="3513" priority="85" operator="equal">
      <formula>FALSE</formula>
    </cfRule>
  </conditionalFormatting>
  <conditionalFormatting sqref="P27:P28">
    <cfRule type="cellIs" dxfId="3512" priority="83" operator="equal">
      <formula>0</formula>
    </cfRule>
    <cfRule type="containsErrors" dxfId="3511" priority="84">
      <formula>ISERROR(P27)</formula>
    </cfRule>
  </conditionalFormatting>
  <conditionalFormatting sqref="P27:P28">
    <cfRule type="cellIs" dxfId="3510" priority="82" operator="equal">
      <formula>FALSE</formula>
    </cfRule>
  </conditionalFormatting>
  <conditionalFormatting sqref="P29:P30">
    <cfRule type="cellIs" dxfId="3509" priority="80" operator="equal">
      <formula>0</formula>
    </cfRule>
    <cfRule type="containsErrors" dxfId="3508" priority="81">
      <formula>ISERROR(P29)</formula>
    </cfRule>
  </conditionalFormatting>
  <conditionalFormatting sqref="P29:P30">
    <cfRule type="cellIs" dxfId="3507" priority="79" operator="equal">
      <formula>FALSE</formula>
    </cfRule>
  </conditionalFormatting>
  <conditionalFormatting sqref="P37:P38">
    <cfRule type="cellIs" dxfId="3506" priority="77" operator="equal">
      <formula>0</formula>
    </cfRule>
    <cfRule type="containsErrors" dxfId="3505" priority="78">
      <formula>ISERROR(P37)</formula>
    </cfRule>
  </conditionalFormatting>
  <conditionalFormatting sqref="P37:P38">
    <cfRule type="cellIs" dxfId="3504" priority="76" operator="equal">
      <formula>FALSE</formula>
    </cfRule>
  </conditionalFormatting>
  <conditionalFormatting sqref="P39:P40">
    <cfRule type="cellIs" dxfId="3503" priority="74" operator="equal">
      <formula>0</formula>
    </cfRule>
    <cfRule type="containsErrors" dxfId="3502" priority="75">
      <formula>ISERROR(P39)</formula>
    </cfRule>
  </conditionalFormatting>
  <conditionalFormatting sqref="P39:P40">
    <cfRule type="cellIs" dxfId="3501" priority="73" operator="equal">
      <formula>FALSE</formula>
    </cfRule>
  </conditionalFormatting>
  <conditionalFormatting sqref="P47:P48">
    <cfRule type="cellIs" dxfId="3500" priority="71" operator="equal">
      <formula>0</formula>
    </cfRule>
    <cfRule type="containsErrors" dxfId="3499" priority="72">
      <formula>ISERROR(P47)</formula>
    </cfRule>
  </conditionalFormatting>
  <conditionalFormatting sqref="P47:P48">
    <cfRule type="cellIs" dxfId="3498" priority="70" operator="equal">
      <formula>FALSE</formula>
    </cfRule>
  </conditionalFormatting>
  <conditionalFormatting sqref="P49:P50">
    <cfRule type="cellIs" dxfId="3497" priority="68" operator="equal">
      <formula>0</formula>
    </cfRule>
    <cfRule type="containsErrors" dxfId="3496" priority="69">
      <formula>ISERROR(P49)</formula>
    </cfRule>
  </conditionalFormatting>
  <conditionalFormatting sqref="P49:P50">
    <cfRule type="cellIs" dxfId="3495" priority="67" operator="equal">
      <formula>FALSE</formula>
    </cfRule>
  </conditionalFormatting>
  <conditionalFormatting sqref="P57:P58">
    <cfRule type="cellIs" dxfId="3494" priority="65" operator="equal">
      <formula>0</formula>
    </cfRule>
    <cfRule type="containsErrors" dxfId="3493" priority="66">
      <formula>ISERROR(P57)</formula>
    </cfRule>
  </conditionalFormatting>
  <conditionalFormatting sqref="P57:P58">
    <cfRule type="cellIs" dxfId="3492" priority="64" operator="equal">
      <formula>FALSE</formula>
    </cfRule>
  </conditionalFormatting>
  <conditionalFormatting sqref="P59:P60">
    <cfRule type="cellIs" dxfId="3491" priority="62" operator="equal">
      <formula>0</formula>
    </cfRule>
    <cfRule type="containsErrors" dxfId="3490" priority="63">
      <formula>ISERROR(P59)</formula>
    </cfRule>
  </conditionalFormatting>
  <conditionalFormatting sqref="P59:P60">
    <cfRule type="cellIs" dxfId="3489" priority="61" operator="equal">
      <formula>FALSE</formula>
    </cfRule>
  </conditionalFormatting>
  <conditionalFormatting sqref="P67:P68">
    <cfRule type="cellIs" dxfId="3488" priority="59" operator="equal">
      <formula>0</formula>
    </cfRule>
    <cfRule type="containsErrors" dxfId="3487" priority="60">
      <formula>ISERROR(P67)</formula>
    </cfRule>
  </conditionalFormatting>
  <conditionalFormatting sqref="P67:P68">
    <cfRule type="cellIs" dxfId="3486" priority="58" operator="equal">
      <formula>FALSE</formula>
    </cfRule>
  </conditionalFormatting>
  <conditionalFormatting sqref="P69:P70">
    <cfRule type="cellIs" dxfId="3485" priority="56" operator="equal">
      <formula>0</formula>
    </cfRule>
    <cfRule type="containsErrors" dxfId="3484" priority="57">
      <formula>ISERROR(P69)</formula>
    </cfRule>
  </conditionalFormatting>
  <conditionalFormatting sqref="P69:P70">
    <cfRule type="cellIs" dxfId="3483" priority="55" operator="equal">
      <formula>FALSE</formula>
    </cfRule>
  </conditionalFormatting>
  <conditionalFormatting sqref="P77:P78">
    <cfRule type="cellIs" dxfId="3482" priority="53" operator="equal">
      <formula>0</formula>
    </cfRule>
    <cfRule type="containsErrors" dxfId="3481" priority="54">
      <formula>ISERROR(P77)</formula>
    </cfRule>
  </conditionalFormatting>
  <conditionalFormatting sqref="P77:P78">
    <cfRule type="cellIs" dxfId="3480" priority="52" operator="equal">
      <formula>FALSE</formula>
    </cfRule>
  </conditionalFormatting>
  <conditionalFormatting sqref="P79:P80">
    <cfRule type="cellIs" dxfId="3479" priority="50" operator="equal">
      <formula>0</formula>
    </cfRule>
    <cfRule type="containsErrors" dxfId="3478" priority="51">
      <formula>ISERROR(P79)</formula>
    </cfRule>
  </conditionalFormatting>
  <conditionalFormatting sqref="P79:P80">
    <cfRule type="cellIs" dxfId="3477" priority="49" operator="equal">
      <formula>FALSE</formula>
    </cfRule>
  </conditionalFormatting>
  <conditionalFormatting sqref="P87:P88">
    <cfRule type="cellIs" dxfId="3476" priority="47" operator="equal">
      <formula>0</formula>
    </cfRule>
    <cfRule type="containsErrors" dxfId="3475" priority="48">
      <formula>ISERROR(P87)</formula>
    </cfRule>
  </conditionalFormatting>
  <conditionalFormatting sqref="P87:P88">
    <cfRule type="cellIs" dxfId="3474" priority="46" operator="equal">
      <formula>FALSE</formula>
    </cfRule>
  </conditionalFormatting>
  <conditionalFormatting sqref="P89:P90">
    <cfRule type="cellIs" dxfId="3473" priority="44" operator="equal">
      <formula>0</formula>
    </cfRule>
    <cfRule type="containsErrors" dxfId="3472" priority="45">
      <formula>ISERROR(P89)</formula>
    </cfRule>
  </conditionalFormatting>
  <conditionalFormatting sqref="P89:P90">
    <cfRule type="cellIs" dxfId="3471" priority="43" operator="equal">
      <formula>FALSE</formula>
    </cfRule>
  </conditionalFormatting>
  <conditionalFormatting sqref="P97:P98">
    <cfRule type="cellIs" dxfId="3470" priority="41" operator="equal">
      <formula>0</formula>
    </cfRule>
    <cfRule type="containsErrors" dxfId="3469" priority="42">
      <formula>ISERROR(P97)</formula>
    </cfRule>
  </conditionalFormatting>
  <conditionalFormatting sqref="P97:P98">
    <cfRule type="cellIs" dxfId="3468" priority="40" operator="equal">
      <formula>FALSE</formula>
    </cfRule>
  </conditionalFormatting>
  <conditionalFormatting sqref="P99:P100">
    <cfRule type="cellIs" dxfId="3467" priority="38" operator="equal">
      <formula>0</formula>
    </cfRule>
    <cfRule type="containsErrors" dxfId="3466" priority="39">
      <formula>ISERROR(P99)</formula>
    </cfRule>
  </conditionalFormatting>
  <conditionalFormatting sqref="P99:P100">
    <cfRule type="cellIs" dxfId="3465" priority="37" operator="equal">
      <formula>FALSE</formula>
    </cfRule>
  </conditionalFormatting>
  <conditionalFormatting sqref="P107:P108">
    <cfRule type="cellIs" dxfId="3464" priority="35" operator="equal">
      <formula>0</formula>
    </cfRule>
    <cfRule type="containsErrors" dxfId="3463" priority="36">
      <formula>ISERROR(P107)</formula>
    </cfRule>
  </conditionalFormatting>
  <conditionalFormatting sqref="P107:P108">
    <cfRule type="cellIs" dxfId="3462" priority="34" operator="equal">
      <formula>FALSE</formula>
    </cfRule>
  </conditionalFormatting>
  <conditionalFormatting sqref="P109:P110">
    <cfRule type="cellIs" dxfId="3461" priority="32" operator="equal">
      <formula>0</formula>
    </cfRule>
    <cfRule type="containsErrors" dxfId="3460" priority="33">
      <formula>ISERROR(P109)</formula>
    </cfRule>
  </conditionalFormatting>
  <conditionalFormatting sqref="P109:P110">
    <cfRule type="cellIs" dxfId="3459" priority="31" operator="equal">
      <formula>FALSE</formula>
    </cfRule>
  </conditionalFormatting>
  <conditionalFormatting sqref="P117:P118">
    <cfRule type="cellIs" dxfId="3458" priority="29" operator="equal">
      <formula>0</formula>
    </cfRule>
    <cfRule type="containsErrors" dxfId="3457" priority="30">
      <formula>ISERROR(P117)</formula>
    </cfRule>
  </conditionalFormatting>
  <conditionalFormatting sqref="P117:P118">
    <cfRule type="cellIs" dxfId="3456" priority="28" operator="equal">
      <formula>FALSE</formula>
    </cfRule>
  </conditionalFormatting>
  <conditionalFormatting sqref="P119:P120">
    <cfRule type="cellIs" dxfId="3455" priority="26" operator="equal">
      <formula>0</formula>
    </cfRule>
    <cfRule type="containsErrors" dxfId="3454" priority="27">
      <formula>ISERROR(P119)</formula>
    </cfRule>
  </conditionalFormatting>
  <conditionalFormatting sqref="P119:P120">
    <cfRule type="cellIs" dxfId="3453" priority="25" operator="equal">
      <formula>FALSE</formula>
    </cfRule>
  </conditionalFormatting>
  <conditionalFormatting sqref="P127:P128">
    <cfRule type="cellIs" dxfId="3452" priority="23" operator="equal">
      <formula>0</formula>
    </cfRule>
    <cfRule type="containsErrors" dxfId="3451" priority="24">
      <formula>ISERROR(P127)</formula>
    </cfRule>
  </conditionalFormatting>
  <conditionalFormatting sqref="P127:P128">
    <cfRule type="cellIs" dxfId="3450" priority="22" operator="equal">
      <formula>FALSE</formula>
    </cfRule>
  </conditionalFormatting>
  <conditionalFormatting sqref="P129:P130">
    <cfRule type="cellIs" dxfId="3449" priority="20" operator="equal">
      <formula>0</formula>
    </cfRule>
    <cfRule type="containsErrors" dxfId="3448" priority="21">
      <formula>ISERROR(P129)</formula>
    </cfRule>
  </conditionalFormatting>
  <conditionalFormatting sqref="P129:P130">
    <cfRule type="cellIs" dxfId="3447" priority="19" operator="equal">
      <formula>FALSE</formula>
    </cfRule>
  </conditionalFormatting>
  <conditionalFormatting sqref="P137:P138">
    <cfRule type="cellIs" dxfId="3446" priority="17" operator="equal">
      <formula>0</formula>
    </cfRule>
    <cfRule type="containsErrors" dxfId="3445" priority="18">
      <formula>ISERROR(P137)</formula>
    </cfRule>
  </conditionalFormatting>
  <conditionalFormatting sqref="P137:P138">
    <cfRule type="cellIs" dxfId="3444" priority="16" operator="equal">
      <formula>FALSE</formula>
    </cfRule>
  </conditionalFormatting>
  <conditionalFormatting sqref="P139:P140">
    <cfRule type="cellIs" dxfId="3443" priority="14" operator="equal">
      <formula>0</formula>
    </cfRule>
    <cfRule type="containsErrors" dxfId="3442" priority="15">
      <formula>ISERROR(P139)</formula>
    </cfRule>
  </conditionalFormatting>
  <conditionalFormatting sqref="P139:P140">
    <cfRule type="cellIs" dxfId="3441" priority="13" operator="equal">
      <formula>FALSE</formula>
    </cfRule>
  </conditionalFormatting>
  <conditionalFormatting sqref="P147:P148">
    <cfRule type="cellIs" dxfId="3440" priority="11" operator="equal">
      <formula>0</formula>
    </cfRule>
    <cfRule type="containsErrors" dxfId="3439" priority="12">
      <formula>ISERROR(P147)</formula>
    </cfRule>
  </conditionalFormatting>
  <conditionalFormatting sqref="P147:P148">
    <cfRule type="cellIs" dxfId="3438" priority="10" operator="equal">
      <formula>FALSE</formula>
    </cfRule>
  </conditionalFormatting>
  <conditionalFormatting sqref="P149:P150">
    <cfRule type="cellIs" dxfId="3437" priority="8" operator="equal">
      <formula>0</formula>
    </cfRule>
    <cfRule type="containsErrors" dxfId="3436" priority="9">
      <formula>ISERROR(P149)</formula>
    </cfRule>
  </conditionalFormatting>
  <conditionalFormatting sqref="P149:P150">
    <cfRule type="cellIs" dxfId="3435" priority="7" operator="equal">
      <formula>FALSE</formula>
    </cfRule>
  </conditionalFormatting>
  <conditionalFormatting sqref="P157:P158">
    <cfRule type="cellIs" dxfId="3434" priority="5" operator="equal">
      <formula>0</formula>
    </cfRule>
    <cfRule type="containsErrors" dxfId="3433" priority="6">
      <formula>ISERROR(P157)</formula>
    </cfRule>
  </conditionalFormatting>
  <conditionalFormatting sqref="P157:P158">
    <cfRule type="cellIs" dxfId="3432" priority="4" operator="equal">
      <formula>FALSE</formula>
    </cfRule>
  </conditionalFormatting>
  <conditionalFormatting sqref="P159:P160">
    <cfRule type="cellIs" dxfId="3431" priority="2" operator="equal">
      <formula>0</formula>
    </cfRule>
    <cfRule type="containsErrors" dxfId="3430" priority="3">
      <formula>ISERROR(P159)</formula>
    </cfRule>
  </conditionalFormatting>
  <conditionalFormatting sqref="P159:P160">
    <cfRule type="cellIs" dxfId="3429" priority="1" operator="equal">
      <formula>FALSE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7620</xdr:colOff>
                    <xdr:row>0</xdr:row>
                    <xdr:rowOff>213360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179"/>
  <sheetViews>
    <sheetView workbookViewId="0"/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4" width="5.77734375" customWidth="1"/>
    <col min="5" max="12" width="4.77734375" customWidth="1"/>
    <col min="13" max="14" width="9.77734375" customWidth="1"/>
    <col min="15" max="15" width="8.77734375" customWidth="1"/>
    <col min="16" max="16" width="7.77734375" style="146" customWidth="1"/>
    <col min="17" max="17" width="7.77734375" customWidth="1"/>
  </cols>
  <sheetData>
    <row r="1" spans="1:16" ht="42" customHeight="1" thickBot="1" x14ac:dyDescent="0.35">
      <c r="A1" s="55" t="s">
        <v>114</v>
      </c>
      <c r="B1" s="56" t="e">
        <f>MAX($D$11,$D$21,$D$31,$D$41,$D$51,$D$61,$D$71,$D$81,$D$91,$D$101,$D$111,$D$121,$D$131,$D$141,$D$151,$D$161,)</f>
        <v>#N/A</v>
      </c>
      <c r="C1" s="30" t="s">
        <v>97</v>
      </c>
      <c r="D1" s="31" t="s">
        <v>98</v>
      </c>
      <c r="E1" s="29" t="s">
        <v>99</v>
      </c>
      <c r="F1" s="29" t="s">
        <v>100</v>
      </c>
      <c r="G1" s="29" t="s">
        <v>101</v>
      </c>
      <c r="H1" s="32" t="s">
        <v>102</v>
      </c>
      <c r="I1" s="33">
        <v>69</v>
      </c>
      <c r="J1" s="34">
        <v>169</v>
      </c>
      <c r="K1" s="35">
        <v>269</v>
      </c>
      <c r="L1" s="36" t="s">
        <v>103</v>
      </c>
      <c r="M1" s="38" t="s">
        <v>105</v>
      </c>
      <c r="N1" s="57" t="s">
        <v>106</v>
      </c>
      <c r="O1" s="72" t="s">
        <v>104</v>
      </c>
      <c r="P1" s="145" t="s">
        <v>134</v>
      </c>
    </row>
    <row r="2" spans="1:16" x14ac:dyDescent="0.3">
      <c r="A2" s="39" t="e">
        <f>VLOOKUP(B2,Données!$A$3:$I$1003,4)</f>
        <v>#N/A</v>
      </c>
      <c r="B2" s="48"/>
      <c r="C2" s="40" t="e">
        <f>IF(B2=Données!T$1,Données!$T$2,VLOOKUP(B2,Données!$A$3:$I$1003,3))</f>
        <v>#N/A</v>
      </c>
      <c r="D2" s="39" t="e">
        <f>IF(C2="Dummy",Données!$T$3,VLOOKUP(B2,Données!$A$3:$I$1003,7))</f>
        <v>#N/A</v>
      </c>
      <c r="E2" s="41">
        <v>136</v>
      </c>
      <c r="F2" s="41">
        <v>164</v>
      </c>
      <c r="G2" s="41">
        <v>138</v>
      </c>
      <c r="H2" s="42"/>
      <c r="I2" s="43"/>
      <c r="J2" s="44"/>
      <c r="K2" s="45"/>
      <c r="L2" s="46"/>
      <c r="M2" s="47">
        <f t="shared" ref="M2:M6" si="0">SUM(E2:G2)</f>
        <v>438</v>
      </c>
      <c r="N2" s="47">
        <f>COUNTIF(E2:G2,"&gt;0")</f>
        <v>3</v>
      </c>
      <c r="O2" s="58">
        <f>IF(OR(E2&gt;0,F2&gt;0,G2&gt;0),Données!$T$4)</f>
        <v>13</v>
      </c>
      <c r="P2" s="58">
        <f>SUM(I2:L2)</f>
        <v>0</v>
      </c>
    </row>
    <row r="3" spans="1:16" x14ac:dyDescent="0.3">
      <c r="A3" s="39" t="e">
        <f>VLOOKUP(B3,Données!$A$3:$I$1003,4)</f>
        <v>#N/A</v>
      </c>
      <c r="B3" s="48"/>
      <c r="C3" s="40" t="e">
        <f>IF(B3=Données!T$1,Données!$T$2,VLOOKUP(B3,Données!$A$3:$I$1003,3))</f>
        <v>#N/A</v>
      </c>
      <c r="D3" s="39" t="e">
        <f>IF(C3="Dummy",Données!$T$3,VLOOKUP(B3,Données!$A$3:$I$1003,7))</f>
        <v>#N/A</v>
      </c>
      <c r="E3" s="159">
        <v>150</v>
      </c>
      <c r="F3" s="160">
        <v>182</v>
      </c>
      <c r="G3" s="160">
        <v>189</v>
      </c>
      <c r="H3" s="42"/>
      <c r="I3" s="43"/>
      <c r="J3" s="44"/>
      <c r="K3" s="45"/>
      <c r="L3" s="46"/>
      <c r="M3" s="47">
        <f t="shared" si="0"/>
        <v>521</v>
      </c>
      <c r="N3" s="47">
        <f>COUNTIF(E3:G3,"&gt;0")</f>
        <v>3</v>
      </c>
      <c r="O3" s="58">
        <f>IF(OR(E3&gt;0,F3&gt;0,G3&gt;0),Données!$T$4)</f>
        <v>13</v>
      </c>
      <c r="P3" s="58">
        <f t="shared" ref="P3:P6" si="1">SUM(I3:L3)</f>
        <v>0</v>
      </c>
    </row>
    <row r="4" spans="1:16" x14ac:dyDescent="0.3">
      <c r="A4" s="39" t="e">
        <f>VLOOKUP(B4,Données!$A$3:$I$1003,4)</f>
        <v>#N/A</v>
      </c>
      <c r="B4" s="48"/>
      <c r="C4" s="40" t="e">
        <f>IF(B4=Données!T$1,Données!$T$2,VLOOKUP(B4,Données!$A$3:$I$1003,3))</f>
        <v>#N/A</v>
      </c>
      <c r="D4" s="39" t="e">
        <f>IF(C4="Dummy",Données!$T$3,VLOOKUP(B4,Données!$A$3:$I$1003,7))</f>
        <v>#N/A</v>
      </c>
      <c r="E4" s="159">
        <v>146</v>
      </c>
      <c r="F4" s="160">
        <v>150</v>
      </c>
      <c r="G4" s="160">
        <v>136</v>
      </c>
      <c r="H4" s="42"/>
      <c r="I4" s="43"/>
      <c r="J4" s="44"/>
      <c r="K4" s="45"/>
      <c r="L4" s="46"/>
      <c r="M4" s="47">
        <f t="shared" si="0"/>
        <v>432</v>
      </c>
      <c r="N4" s="47">
        <f>COUNTIF(E4:G4,"&gt;0")</f>
        <v>3</v>
      </c>
      <c r="O4" s="58">
        <f>IF(OR(E4&gt;0,F4&gt;0,G4&gt;0),Données!$T$4)</f>
        <v>13</v>
      </c>
      <c r="P4" s="58">
        <f t="shared" si="1"/>
        <v>0</v>
      </c>
    </row>
    <row r="5" spans="1:16" x14ac:dyDescent="0.3">
      <c r="A5" s="39" t="e">
        <f>VLOOKUP(B5,Données!$A$3:$I$1003,4)</f>
        <v>#N/A</v>
      </c>
      <c r="B5" s="48"/>
      <c r="C5" s="40" t="e">
        <f>IF(B5=Données!T$1,Données!$T$2,VLOOKUP(B5,Données!$A$3:$I$1003,3))</f>
        <v>#N/A</v>
      </c>
      <c r="D5" s="39" t="e">
        <f>IF(C5="Dummy",Données!$T$3,VLOOKUP(B5,Données!$A$3:$I$1003,7))</f>
        <v>#N/A</v>
      </c>
      <c r="E5" s="159">
        <v>147</v>
      </c>
      <c r="F5" s="160">
        <v>240</v>
      </c>
      <c r="G5" s="160">
        <v>173</v>
      </c>
      <c r="H5" s="42"/>
      <c r="I5" s="43"/>
      <c r="J5" s="44"/>
      <c r="K5" s="45"/>
      <c r="L5" s="46"/>
      <c r="M5" s="47">
        <f t="shared" si="0"/>
        <v>560</v>
      </c>
      <c r="N5" s="47">
        <f>COUNTIF(E5:G5,"&gt;0")</f>
        <v>3</v>
      </c>
      <c r="O5" s="58">
        <f>IF(OR(E5&gt;0,F5&gt;0,G5&gt;0),Données!$T$4)</f>
        <v>13</v>
      </c>
      <c r="P5" s="58">
        <f t="shared" si="1"/>
        <v>0</v>
      </c>
    </row>
    <row r="6" spans="1:16" x14ac:dyDescent="0.3">
      <c r="A6" s="39" t="e">
        <f>VLOOKUP(B6,Données!$A$3:$I$1003,4)</f>
        <v>#N/A</v>
      </c>
      <c r="B6" s="48"/>
      <c r="C6" s="40" t="e">
        <f>IF(B6=Données!T$1,Données!$T$2,VLOOKUP(B6,Données!$A$3:$I$1003,3))</f>
        <v>#N/A</v>
      </c>
      <c r="D6" s="39" t="e">
        <f>IF(C6="Dummy",Données!$T$3,VLOOKUP(B6,Données!$A$3:$I$1003,7))</f>
        <v>#N/A</v>
      </c>
      <c r="E6" s="161">
        <v>100</v>
      </c>
      <c r="F6" s="160">
        <v>193</v>
      </c>
      <c r="G6" s="160">
        <v>104</v>
      </c>
      <c r="H6" s="42"/>
      <c r="I6" s="43"/>
      <c r="J6" s="44"/>
      <c r="K6" s="45"/>
      <c r="L6" s="46"/>
      <c r="M6" s="47">
        <f t="shared" si="0"/>
        <v>397</v>
      </c>
      <c r="N6" s="47">
        <f>COUNTIF(E6:G6,"&gt;0")</f>
        <v>3</v>
      </c>
      <c r="O6" s="58">
        <f>IF(OR(E6&gt;0,F6&gt;0,G6&gt;0),Données!$T$4)</f>
        <v>13</v>
      </c>
      <c r="P6" s="58">
        <f t="shared" si="1"/>
        <v>0</v>
      </c>
    </row>
    <row r="7" spans="1:16" x14ac:dyDescent="0.3">
      <c r="A7" s="52" t="s">
        <v>108</v>
      </c>
      <c r="B7" s="48"/>
      <c r="C7" s="53" t="e">
        <f>VLOOKUP(B7,Données!$A$3:$I$1003,3)</f>
        <v>#N/A</v>
      </c>
      <c r="D7" s="52" t="e">
        <f>IF(C7="Dummy",Données!$T$3,VLOOKUP(B7,Données!$A$3:$I$1003,7))</f>
        <v>#N/A</v>
      </c>
      <c r="E7" s="138"/>
      <c r="F7" s="138"/>
      <c r="G7" s="138"/>
      <c r="H7" s="42"/>
      <c r="I7" s="43"/>
      <c r="J7" s="44"/>
      <c r="K7" s="45"/>
      <c r="L7" s="46"/>
      <c r="M7" s="54">
        <f t="shared" ref="M7:M10" si="2">SUM(E7:G7)</f>
        <v>0</v>
      </c>
      <c r="N7" s="54">
        <f>COUNTIF(E7:G7,("&gt;0"))</f>
        <v>0</v>
      </c>
      <c r="O7" s="61" t="b">
        <f>IF(OR(E7&gt;0,F7&gt;0,G7&gt;0),Données!$T$4)</f>
        <v>0</v>
      </c>
      <c r="P7" s="60"/>
    </row>
    <row r="8" spans="1:16" x14ac:dyDescent="0.3">
      <c r="A8" s="52" t="s">
        <v>108</v>
      </c>
      <c r="B8" s="48"/>
      <c r="C8" s="53" t="e">
        <f>VLOOKUP(B8,Données!$A$3:$I$1003,3)</f>
        <v>#N/A</v>
      </c>
      <c r="D8" s="52" t="e">
        <f>IF(C8="Dummy",Données!$T$3,VLOOKUP(B8,Données!$A$3:$I$1003,7))</f>
        <v>#N/A</v>
      </c>
      <c r="E8" s="138"/>
      <c r="F8" s="138"/>
      <c r="G8" s="138"/>
      <c r="H8" s="42"/>
      <c r="I8" s="43"/>
      <c r="J8" s="44"/>
      <c r="K8" s="45"/>
      <c r="L8" s="46"/>
      <c r="M8" s="54">
        <f t="shared" si="2"/>
        <v>0</v>
      </c>
      <c r="N8" s="54">
        <f>COUNTIF(E8:G8,("&gt;0"))</f>
        <v>0</v>
      </c>
      <c r="O8" s="61" t="b">
        <f>IF(OR(E8&gt;0,F8&gt;0,G8&gt;0),Données!$T$4)</f>
        <v>0</v>
      </c>
      <c r="P8" s="60"/>
    </row>
    <row r="9" spans="1:16" x14ac:dyDescent="0.3">
      <c r="A9" s="31" t="s">
        <v>107</v>
      </c>
      <c r="B9" s="48"/>
      <c r="C9" s="49" t="e">
        <f>VLOOKUP(B9,Données!$M$3:$R$253,2)</f>
        <v>#N/A</v>
      </c>
      <c r="D9" s="31" t="e">
        <f>VLOOKUP(B9,Données!$M$3:$R$253,3)</f>
        <v>#N/A</v>
      </c>
      <c r="E9" s="138"/>
      <c r="F9" s="138"/>
      <c r="G9" s="138"/>
      <c r="H9" s="42"/>
      <c r="I9" s="43"/>
      <c r="J9" s="44"/>
      <c r="K9" s="45"/>
      <c r="L9" s="46"/>
      <c r="M9" s="51">
        <f t="shared" si="2"/>
        <v>0</v>
      </c>
      <c r="N9" s="51">
        <f>COUNTIF(E9:G9,("&gt;0"))</f>
        <v>0</v>
      </c>
      <c r="O9" s="60" t="b">
        <f>IF(OR(E9&gt;0,F9&gt;0,G9&gt;0),Données!$T$5)</f>
        <v>0</v>
      </c>
      <c r="P9" s="61"/>
    </row>
    <row r="10" spans="1:16" x14ac:dyDescent="0.3">
      <c r="A10" s="31" t="s">
        <v>107</v>
      </c>
      <c r="B10" s="48"/>
      <c r="C10" s="49" t="e">
        <f>VLOOKUP(B10,Données!$M$3:$R$253,2)</f>
        <v>#N/A</v>
      </c>
      <c r="D10" s="31" t="e">
        <f>VLOOKUP(B10,Données!$M$3:$R$253,3)</f>
        <v>#N/A</v>
      </c>
      <c r="E10" s="138"/>
      <c r="F10" s="138"/>
      <c r="G10" s="138"/>
      <c r="H10" s="42"/>
      <c r="I10" s="43"/>
      <c r="J10" s="44"/>
      <c r="K10" s="45"/>
      <c r="L10" s="46"/>
      <c r="M10" s="51">
        <f t="shared" si="2"/>
        <v>0</v>
      </c>
      <c r="N10" s="51">
        <f>COUNTIF(E10:G10,("&gt;0"))</f>
        <v>0</v>
      </c>
      <c r="O10" s="60" t="b">
        <f>IF(OR(E10&gt;0,F10&gt;0,G10&gt;0),Données!$T$5)</f>
        <v>0</v>
      </c>
      <c r="P10" s="61"/>
    </row>
    <row r="11" spans="1:16" ht="15.6" x14ac:dyDescent="0.3">
      <c r="A11" s="62" t="e">
        <f>$B$1-D11</f>
        <v>#N/A</v>
      </c>
      <c r="B11" s="63"/>
      <c r="C11" s="30" t="s">
        <v>109</v>
      </c>
      <c r="D11" s="64" t="e">
        <f>SUM(D2:D6)</f>
        <v>#N/A</v>
      </c>
      <c r="E11" s="139"/>
      <c r="F11" s="139"/>
      <c r="G11" s="139"/>
      <c r="H11" s="63"/>
      <c r="I11" s="65"/>
      <c r="J11" s="66"/>
      <c r="K11" s="67"/>
      <c r="L11" s="68"/>
      <c r="M11" s="69"/>
      <c r="N11" s="70"/>
      <c r="O11" s="71"/>
      <c r="P11" s="71"/>
    </row>
    <row r="12" spans="1:16" x14ac:dyDescent="0.3">
      <c r="A12" s="39" t="e">
        <f>VLOOKUP(B12,Données!$A$3:$I$1003,4)</f>
        <v>#N/A</v>
      </c>
      <c r="B12" s="48"/>
      <c r="C12" s="40" t="e">
        <f>IF(B12=Données!T$1,Données!$T$2,VLOOKUP(B12,Données!$A$3:$I$1003,3))</f>
        <v>#N/A</v>
      </c>
      <c r="D12" s="39" t="e">
        <f>IF(C12="Dummy",Données!$T$3,VLOOKUP(B12,Données!$A$3:$I$1003,7))</f>
        <v>#N/A</v>
      </c>
      <c r="E12" s="159">
        <v>142</v>
      </c>
      <c r="F12" s="160">
        <v>140</v>
      </c>
      <c r="G12" s="160">
        <v>115</v>
      </c>
      <c r="H12" s="42"/>
      <c r="I12" s="43"/>
      <c r="J12" s="44"/>
      <c r="K12" s="45"/>
      <c r="L12" s="46"/>
      <c r="M12" s="47">
        <f t="shared" ref="M12:M20" si="3">SUM(E12:G12)</f>
        <v>397</v>
      </c>
      <c r="N12" s="47">
        <f>COUNTIF(E12:G12,"&gt;0")</f>
        <v>3</v>
      </c>
      <c r="O12" s="58">
        <f>IF(OR(E12&gt;0,F12&gt;0,G12&gt;0),Données!$T$4)</f>
        <v>13</v>
      </c>
      <c r="P12" s="59"/>
    </row>
    <row r="13" spans="1:16" x14ac:dyDescent="0.3">
      <c r="A13" s="39" t="e">
        <f>VLOOKUP(B13,Données!$A$3:$I$1003,4)</f>
        <v>#N/A</v>
      </c>
      <c r="B13" s="48"/>
      <c r="C13" s="40" t="e">
        <f>IF(B13=Données!T$1,Données!$T$2,VLOOKUP(B13,Données!$A$3:$I$1003,3))</f>
        <v>#N/A</v>
      </c>
      <c r="D13" s="39" t="e">
        <f>IF(C13="Dummy",Données!$T$3,VLOOKUP(B13,Données!$A$3:$I$1003,7))</f>
        <v>#N/A</v>
      </c>
      <c r="E13" s="159">
        <v>190</v>
      </c>
      <c r="F13" s="160">
        <v>171</v>
      </c>
      <c r="G13" s="160">
        <v>105</v>
      </c>
      <c r="H13" s="42"/>
      <c r="I13" s="43"/>
      <c r="J13" s="44"/>
      <c r="K13" s="45"/>
      <c r="L13" s="46"/>
      <c r="M13" s="47">
        <f t="shared" si="3"/>
        <v>466</v>
      </c>
      <c r="N13" s="47">
        <f>COUNTIF(E13:G13,"&gt;0")</f>
        <v>3</v>
      </c>
      <c r="O13" s="58">
        <f>IF(OR(E13&gt;0,F13&gt;0,G13&gt;0),Données!$T$4)</f>
        <v>13</v>
      </c>
      <c r="P13" s="59"/>
    </row>
    <row r="14" spans="1:16" x14ac:dyDescent="0.3">
      <c r="A14" s="39" t="e">
        <f>VLOOKUP(B14,Données!$A$3:$I$1003,4)</f>
        <v>#N/A</v>
      </c>
      <c r="B14" s="48"/>
      <c r="C14" s="40" t="e">
        <f>IF(B14=Données!T$1,Données!$T$2,VLOOKUP(B14,Données!$A$3:$I$1003,3))</f>
        <v>#N/A</v>
      </c>
      <c r="D14" s="39" t="e">
        <f>IF(C14="Dummy",Données!$T$3,VLOOKUP(B14,Données!$A$3:$I$1003,7))</f>
        <v>#N/A</v>
      </c>
      <c r="E14" s="159">
        <v>163</v>
      </c>
      <c r="F14" s="160">
        <v>163</v>
      </c>
      <c r="G14" s="160">
        <v>163</v>
      </c>
      <c r="H14" s="42"/>
      <c r="I14" s="43"/>
      <c r="J14" s="44"/>
      <c r="K14" s="45"/>
      <c r="L14" s="46"/>
      <c r="M14" s="47">
        <f t="shared" si="3"/>
        <v>489</v>
      </c>
      <c r="N14" s="47">
        <f>COUNTIF(E14:G14,"&gt;0")</f>
        <v>3</v>
      </c>
      <c r="O14" s="58">
        <f>IF(OR(E14&gt;0,F14&gt;0,G14&gt;0),Données!$T$4)</f>
        <v>13</v>
      </c>
      <c r="P14" s="59"/>
    </row>
    <row r="15" spans="1:16" x14ac:dyDescent="0.3">
      <c r="A15" s="39" t="e">
        <f>VLOOKUP(B15,Données!$A$3:$I$1003,4)</f>
        <v>#N/A</v>
      </c>
      <c r="B15" s="48"/>
      <c r="C15" s="40" t="e">
        <f>IF(B15=Données!T$1,Données!$T$2,VLOOKUP(B15,Données!$A$3:$I$1003,3))</f>
        <v>#N/A</v>
      </c>
      <c r="D15" s="39" t="e">
        <f>IF(C15="Dummy",Données!$T$3,VLOOKUP(B15,Données!$A$3:$I$1003,7))</f>
        <v>#N/A</v>
      </c>
      <c r="E15" s="159">
        <v>166</v>
      </c>
      <c r="F15" s="160">
        <v>180</v>
      </c>
      <c r="G15" s="160">
        <v>150</v>
      </c>
      <c r="H15" s="42"/>
      <c r="I15" s="43"/>
      <c r="J15" s="44"/>
      <c r="K15" s="45"/>
      <c r="L15" s="46"/>
      <c r="M15" s="47">
        <f t="shared" si="3"/>
        <v>496</v>
      </c>
      <c r="N15" s="47">
        <f>COUNTIF(E15:G15,"&gt;0")</f>
        <v>3</v>
      </c>
      <c r="O15" s="58">
        <f>IF(OR(E15&gt;0,F15&gt;0,G15&gt;0),Données!$T$4)</f>
        <v>13</v>
      </c>
      <c r="P15" s="59"/>
    </row>
    <row r="16" spans="1:16" x14ac:dyDescent="0.3">
      <c r="A16" s="39" t="e">
        <f>VLOOKUP(B16,Données!$A$3:$I$1003,4)</f>
        <v>#N/A</v>
      </c>
      <c r="B16" s="48"/>
      <c r="C16" s="40" t="e">
        <f>IF(B16=Données!T$1,Données!$T$2,VLOOKUP(B16,Données!$A$3:$I$1003,3))</f>
        <v>#N/A</v>
      </c>
      <c r="D16" s="39" t="e">
        <f>IF(C16="Dummy",Données!$T$3,VLOOKUP(B16,Données!$A$3:$I$1003,7))</f>
        <v>#N/A</v>
      </c>
      <c r="E16" s="159">
        <v>79</v>
      </c>
      <c r="F16" s="160">
        <v>99</v>
      </c>
      <c r="G16" s="160">
        <v>151</v>
      </c>
      <c r="H16" s="42"/>
      <c r="I16" s="43"/>
      <c r="J16" s="44"/>
      <c r="K16" s="45"/>
      <c r="L16" s="46"/>
      <c r="M16" s="47">
        <f t="shared" si="3"/>
        <v>329</v>
      </c>
      <c r="N16" s="47">
        <f>COUNTIF(E16:G16,"&gt;0")</f>
        <v>3</v>
      </c>
      <c r="O16" s="58">
        <f>IF(OR(E16&gt;0,F16&gt;0,G16&gt;0),Données!$T$4)</f>
        <v>13</v>
      </c>
      <c r="P16" s="59"/>
    </row>
    <row r="17" spans="1:16" x14ac:dyDescent="0.3">
      <c r="A17" s="52" t="s">
        <v>108</v>
      </c>
      <c r="B17" s="48"/>
      <c r="C17" s="53" t="e">
        <f>VLOOKUP(B17,Données!$A$3:$I$1003,3)</f>
        <v>#N/A</v>
      </c>
      <c r="D17" s="52" t="e">
        <f>IF(C17="Dummy",Données!$T$3,VLOOKUP(B17,Données!$A$3:$I$1003,7))</f>
        <v>#N/A</v>
      </c>
      <c r="E17" s="138"/>
      <c r="F17" s="138"/>
      <c r="G17" s="138"/>
      <c r="H17" s="42"/>
      <c r="I17" s="43"/>
      <c r="J17" s="44"/>
      <c r="K17" s="45"/>
      <c r="L17" s="46"/>
      <c r="M17" s="54">
        <f t="shared" si="3"/>
        <v>0</v>
      </c>
      <c r="N17" s="54">
        <f>COUNTIF(E17:G17,("&gt;0"))</f>
        <v>0</v>
      </c>
      <c r="O17" s="61" t="b">
        <f>IF(OR(E17&gt;0,F17&gt;0,G17&gt;0),Données!$T$4)</f>
        <v>0</v>
      </c>
      <c r="P17" s="60"/>
    </row>
    <row r="18" spans="1:16" x14ac:dyDescent="0.3">
      <c r="A18" s="52" t="s">
        <v>108</v>
      </c>
      <c r="B18" s="48"/>
      <c r="C18" s="53" t="e">
        <f>VLOOKUP(B18,Données!$A$3:$I$1003,3)</f>
        <v>#N/A</v>
      </c>
      <c r="D18" s="52" t="e">
        <f>IF(C18="Dummy",Données!$T$3,VLOOKUP(B18,Données!$A$3:$I$1003,7))</f>
        <v>#N/A</v>
      </c>
      <c r="E18" s="138"/>
      <c r="F18" s="138"/>
      <c r="G18" s="138"/>
      <c r="H18" s="42"/>
      <c r="I18" s="43"/>
      <c r="J18" s="44"/>
      <c r="K18" s="45"/>
      <c r="L18" s="46"/>
      <c r="M18" s="54">
        <f t="shared" si="3"/>
        <v>0</v>
      </c>
      <c r="N18" s="54">
        <f>COUNTIF(E18:G18,("&gt;0"))</f>
        <v>0</v>
      </c>
      <c r="O18" s="61" t="b">
        <f>IF(OR(E18&gt;0,F18&gt;0,G18&gt;0),Données!$T$4)</f>
        <v>0</v>
      </c>
      <c r="P18" s="60"/>
    </row>
    <row r="19" spans="1:16" x14ac:dyDescent="0.3">
      <c r="A19" s="31" t="s">
        <v>107</v>
      </c>
      <c r="B19" s="48"/>
      <c r="C19" s="49" t="e">
        <f>VLOOKUP(B19,Données!$M$3:$R$253,2)</f>
        <v>#N/A</v>
      </c>
      <c r="D19" s="31" t="e">
        <f>VLOOKUP(B19,Données!$M$3:$R$253,3)</f>
        <v>#N/A</v>
      </c>
      <c r="E19" s="138"/>
      <c r="F19" s="138"/>
      <c r="G19" s="138"/>
      <c r="H19" s="42"/>
      <c r="I19" s="43"/>
      <c r="J19" s="44"/>
      <c r="K19" s="45"/>
      <c r="L19" s="46"/>
      <c r="M19" s="51">
        <f t="shared" si="3"/>
        <v>0</v>
      </c>
      <c r="N19" s="51">
        <f>COUNTIF(E19:G19,("&gt;0"))</f>
        <v>0</v>
      </c>
      <c r="O19" s="60" t="b">
        <f>IF(OR(E19&gt;0,F19&gt;0,G19&gt;0),Données!$T$5)</f>
        <v>0</v>
      </c>
      <c r="P19" s="61"/>
    </row>
    <row r="20" spans="1:16" x14ac:dyDescent="0.3">
      <c r="A20" s="31" t="s">
        <v>107</v>
      </c>
      <c r="B20" s="48"/>
      <c r="C20" s="49" t="e">
        <f>VLOOKUP(B20,Données!$M$3:$R$253,2)</f>
        <v>#N/A</v>
      </c>
      <c r="D20" s="31" t="e">
        <f>VLOOKUP(B20,Données!$M$3:$R$253,3)</f>
        <v>#N/A</v>
      </c>
      <c r="E20" s="138"/>
      <c r="F20" s="138"/>
      <c r="G20" s="138"/>
      <c r="H20" s="42"/>
      <c r="I20" s="43"/>
      <c r="J20" s="44"/>
      <c r="K20" s="45"/>
      <c r="L20" s="46"/>
      <c r="M20" s="51">
        <f t="shared" si="3"/>
        <v>0</v>
      </c>
      <c r="N20" s="51">
        <f>COUNTIF(E20:G20,("&gt;0"))</f>
        <v>0</v>
      </c>
      <c r="O20" s="60" t="b">
        <f>IF(OR(E20&gt;0,F20&gt;0,G20&gt;0),Données!$T$5)</f>
        <v>0</v>
      </c>
      <c r="P20" s="61"/>
    </row>
    <row r="21" spans="1:16" ht="15.6" x14ac:dyDescent="0.3">
      <c r="A21" s="62" t="e">
        <f>$B$1-D21</f>
        <v>#N/A</v>
      </c>
      <c r="B21" s="63"/>
      <c r="C21" s="30" t="s">
        <v>110</v>
      </c>
      <c r="D21" s="64" t="e">
        <f>SUM(D12:D16)</f>
        <v>#N/A</v>
      </c>
      <c r="E21" s="139"/>
      <c r="F21" s="139"/>
      <c r="G21" s="139"/>
      <c r="H21" s="63"/>
      <c r="I21" s="65"/>
      <c r="J21" s="66"/>
      <c r="K21" s="67"/>
      <c r="L21" s="68"/>
      <c r="M21" s="69"/>
      <c r="N21" s="70"/>
      <c r="O21" s="71"/>
      <c r="P21" s="71"/>
    </row>
    <row r="22" spans="1:16" x14ac:dyDescent="0.3">
      <c r="A22" s="39" t="e">
        <f>VLOOKUP(B22,Données!$A$3:$I$1003,4)</f>
        <v>#N/A</v>
      </c>
      <c r="B22" s="48"/>
      <c r="C22" s="40" t="e">
        <f>IF(B22=Données!T$1,Données!$T$2,VLOOKUP(B22,Données!$A$3:$I$1003,3))</f>
        <v>#N/A</v>
      </c>
      <c r="D22" s="39" t="e">
        <f>IF(C22="Dummy",Données!$T$3,VLOOKUP(B22,Données!$A$3:$I$1003,7))</f>
        <v>#N/A</v>
      </c>
      <c r="E22" s="159">
        <v>199</v>
      </c>
      <c r="F22" s="160">
        <v>172</v>
      </c>
      <c r="G22" s="160">
        <v>149</v>
      </c>
      <c r="H22" s="42"/>
      <c r="I22" s="43"/>
      <c r="J22" s="44"/>
      <c r="K22" s="45"/>
      <c r="L22" s="46"/>
      <c r="M22" s="47">
        <f t="shared" ref="M22:M30" si="4">SUM(E22:G22)</f>
        <v>520</v>
      </c>
      <c r="N22" s="47">
        <f>COUNTIF(E22:G22,"&gt;0")</f>
        <v>3</v>
      </c>
      <c r="O22" s="58">
        <f>IF(OR(E22&gt;0,F22&gt;0,G22&gt;0),Données!$T$4)</f>
        <v>13</v>
      </c>
      <c r="P22" s="59"/>
    </row>
    <row r="23" spans="1:16" x14ac:dyDescent="0.3">
      <c r="A23" s="39" t="e">
        <f>VLOOKUP(B23,Données!$A$3:$I$1003,4)</f>
        <v>#N/A</v>
      </c>
      <c r="B23" s="48"/>
      <c r="C23" s="40" t="e">
        <f>IF(B23=Données!T$1,Données!$T$2,VLOOKUP(B23,Données!$A$3:$I$1003,3))</f>
        <v>#N/A</v>
      </c>
      <c r="D23" s="39" t="e">
        <f>IF(C23="Dummy",Données!$T$3,VLOOKUP(B23,Données!$A$3:$I$1003,7))</f>
        <v>#N/A</v>
      </c>
      <c r="E23" s="159">
        <v>89</v>
      </c>
      <c r="F23" s="160">
        <v>69</v>
      </c>
      <c r="G23" s="160">
        <v>121</v>
      </c>
      <c r="H23" s="42"/>
      <c r="I23" s="43"/>
      <c r="J23" s="44"/>
      <c r="K23" s="45"/>
      <c r="L23" s="46"/>
      <c r="M23" s="47">
        <f t="shared" si="4"/>
        <v>279</v>
      </c>
      <c r="N23" s="47">
        <f>COUNTIF(E23:G23,"&gt;0")</f>
        <v>3</v>
      </c>
      <c r="O23" s="58">
        <f>IF(OR(E23&gt;0,F23&gt;0,G23&gt;0),Données!$T$4)</f>
        <v>13</v>
      </c>
      <c r="P23" s="59"/>
    </row>
    <row r="24" spans="1:16" x14ac:dyDescent="0.3">
      <c r="A24" s="39" t="e">
        <f>VLOOKUP(B24,Données!$A$3:$I$1003,4)</f>
        <v>#N/A</v>
      </c>
      <c r="B24" s="48"/>
      <c r="C24" s="40" t="e">
        <f>IF(B24=Données!T$1,Données!$T$2,VLOOKUP(B24,Données!$A$3:$I$1003,3))</f>
        <v>#N/A</v>
      </c>
      <c r="D24" s="39" t="e">
        <f>IF(C24="Dummy",Données!$T$3,VLOOKUP(B24,Données!$A$3:$I$1003,7))</f>
        <v>#N/A</v>
      </c>
      <c r="E24" s="159">
        <v>173</v>
      </c>
      <c r="F24" s="160">
        <v>155</v>
      </c>
      <c r="G24" s="160">
        <v>173</v>
      </c>
      <c r="H24" s="42"/>
      <c r="I24" s="43"/>
      <c r="J24" s="44"/>
      <c r="K24" s="45"/>
      <c r="L24" s="46"/>
      <c r="M24" s="47">
        <f t="shared" si="4"/>
        <v>501</v>
      </c>
      <c r="N24" s="47">
        <f>COUNTIF(E24:G24,"&gt;0")</f>
        <v>3</v>
      </c>
      <c r="O24" s="58">
        <f>IF(OR(E24&gt;0,F24&gt;0,G24&gt;0),Données!$T$4)</f>
        <v>13</v>
      </c>
      <c r="P24" s="59"/>
    </row>
    <row r="25" spans="1:16" x14ac:dyDescent="0.3">
      <c r="A25" s="39" t="e">
        <f>VLOOKUP(B25,Données!$A$3:$I$1003,4)</f>
        <v>#N/A</v>
      </c>
      <c r="B25" s="48"/>
      <c r="C25" s="40" t="e">
        <f>IF(B25=Données!T$1,Données!$T$2,VLOOKUP(B25,Données!$A$3:$I$1003,3))</f>
        <v>#N/A</v>
      </c>
      <c r="D25" s="39" t="e">
        <f>IF(C25="Dummy",Données!$T$3,VLOOKUP(B25,Données!$A$3:$I$1003,7))</f>
        <v>#N/A</v>
      </c>
      <c r="E25" s="159">
        <v>166</v>
      </c>
      <c r="F25" s="160">
        <v>179</v>
      </c>
      <c r="G25" s="160">
        <v>200</v>
      </c>
      <c r="H25" s="42"/>
      <c r="I25" s="43"/>
      <c r="J25" s="44"/>
      <c r="K25" s="45"/>
      <c r="L25" s="46"/>
      <c r="M25" s="47">
        <f t="shared" si="4"/>
        <v>545</v>
      </c>
      <c r="N25" s="47">
        <f>COUNTIF(E25:G25,"&gt;0")</f>
        <v>3</v>
      </c>
      <c r="O25" s="58">
        <f>IF(OR(E25&gt;0,F25&gt;0,G25&gt;0),Données!$T$4)</f>
        <v>13</v>
      </c>
      <c r="P25" s="59"/>
    </row>
    <row r="26" spans="1:16" x14ac:dyDescent="0.3">
      <c r="A26" s="39" t="e">
        <f>VLOOKUP(B26,Données!$A$3:$I$1003,4)</f>
        <v>#N/A</v>
      </c>
      <c r="B26" s="48"/>
      <c r="C26" s="40" t="e">
        <f>IF(B26=Données!T$1,Données!$T$2,VLOOKUP(B26,Données!$A$3:$I$1003,3))</f>
        <v>#N/A</v>
      </c>
      <c r="D26" s="39" t="e">
        <f>IF(C26="Dummy",Données!$T$3,VLOOKUP(B26,Données!$A$3:$I$1003,7))</f>
        <v>#N/A</v>
      </c>
      <c r="E26" s="159">
        <v>141</v>
      </c>
      <c r="F26" s="160">
        <v>124</v>
      </c>
      <c r="G26" s="160">
        <v>97</v>
      </c>
      <c r="H26" s="42"/>
      <c r="I26" s="43"/>
      <c r="J26" s="44"/>
      <c r="K26" s="45"/>
      <c r="L26" s="46"/>
      <c r="M26" s="47">
        <f t="shared" si="4"/>
        <v>362</v>
      </c>
      <c r="N26" s="47">
        <f>COUNTIF(E26:G26,"&gt;0")</f>
        <v>3</v>
      </c>
      <c r="O26" s="58">
        <f>IF(OR(E26&gt;0,F26&gt;0,G26&gt;0),Données!$T$4)</f>
        <v>13</v>
      </c>
      <c r="P26" s="59"/>
    </row>
    <row r="27" spans="1:16" x14ac:dyDescent="0.3">
      <c r="A27" s="52" t="s">
        <v>108</v>
      </c>
      <c r="B27" s="48"/>
      <c r="C27" s="53" t="e">
        <f>VLOOKUP(B27,Données!$A$3:$I$1003,3)</f>
        <v>#N/A</v>
      </c>
      <c r="D27" s="52" t="e">
        <f>IF(C27="Dummy",Données!$T$3,VLOOKUP(B27,Données!$A$3:$I$1003,7))</f>
        <v>#N/A</v>
      </c>
      <c r="E27" s="138"/>
      <c r="F27" s="138"/>
      <c r="G27" s="138"/>
      <c r="H27" s="42"/>
      <c r="I27" s="43"/>
      <c r="J27" s="44"/>
      <c r="K27" s="45"/>
      <c r="L27" s="46"/>
      <c r="M27" s="54">
        <f t="shared" si="4"/>
        <v>0</v>
      </c>
      <c r="N27" s="54">
        <f>COUNTIF(E27:G27,("&gt;0"))</f>
        <v>0</v>
      </c>
      <c r="O27" s="61" t="b">
        <f>IF(OR(E27&gt;0,F27&gt;0,G27&gt;0),Données!$T$4)</f>
        <v>0</v>
      </c>
      <c r="P27" s="60"/>
    </row>
    <row r="28" spans="1:16" x14ac:dyDescent="0.3">
      <c r="A28" s="52" t="s">
        <v>108</v>
      </c>
      <c r="B28" s="48"/>
      <c r="C28" s="53" t="e">
        <f>VLOOKUP(B28,Données!$A$3:$I$1003,3)</f>
        <v>#N/A</v>
      </c>
      <c r="D28" s="52" t="e">
        <f>IF(C28="Dummy",Données!$T$3,VLOOKUP(B28,Données!$A$3:$I$1003,7))</f>
        <v>#N/A</v>
      </c>
      <c r="E28" s="138"/>
      <c r="F28" s="138"/>
      <c r="G28" s="138"/>
      <c r="H28" s="42"/>
      <c r="I28" s="43"/>
      <c r="J28" s="44"/>
      <c r="K28" s="45"/>
      <c r="L28" s="46"/>
      <c r="M28" s="54">
        <f t="shared" si="4"/>
        <v>0</v>
      </c>
      <c r="N28" s="54">
        <f>COUNTIF(E28:G28,("&gt;0"))</f>
        <v>0</v>
      </c>
      <c r="O28" s="61" t="b">
        <f>IF(OR(E28&gt;0,F28&gt;0,G28&gt;0),Données!$T$4)</f>
        <v>0</v>
      </c>
      <c r="P28" s="60"/>
    </row>
    <row r="29" spans="1:16" x14ac:dyDescent="0.3">
      <c r="A29" s="31" t="s">
        <v>107</v>
      </c>
      <c r="B29" s="48"/>
      <c r="C29" s="49" t="e">
        <f>VLOOKUP(B29,Données!$M$3:$R$253,2)</f>
        <v>#N/A</v>
      </c>
      <c r="D29" s="31" t="e">
        <f>VLOOKUP(B29,Données!$M$3:$R$253,3)</f>
        <v>#N/A</v>
      </c>
      <c r="E29" s="138"/>
      <c r="F29" s="138"/>
      <c r="G29" s="138"/>
      <c r="H29" s="42"/>
      <c r="I29" s="43"/>
      <c r="J29" s="44"/>
      <c r="K29" s="45"/>
      <c r="L29" s="46"/>
      <c r="M29" s="51">
        <f t="shared" si="4"/>
        <v>0</v>
      </c>
      <c r="N29" s="51">
        <f>COUNTIF(E29:G29,("&gt;0"))</f>
        <v>0</v>
      </c>
      <c r="O29" s="60" t="b">
        <f>IF(OR(E29&gt;0,F29&gt;0,G29&gt;0),Données!$T$5)</f>
        <v>0</v>
      </c>
      <c r="P29" s="61"/>
    </row>
    <row r="30" spans="1:16" x14ac:dyDescent="0.3">
      <c r="A30" s="31" t="s">
        <v>107</v>
      </c>
      <c r="B30" s="48"/>
      <c r="C30" s="49" t="e">
        <f>VLOOKUP(B30,Données!$M$3:$R$253,2)</f>
        <v>#N/A</v>
      </c>
      <c r="D30" s="31" t="e">
        <f>VLOOKUP(B30,Données!$M$3:$R$253,3)</f>
        <v>#N/A</v>
      </c>
      <c r="E30" s="138"/>
      <c r="F30" s="138"/>
      <c r="G30" s="138"/>
      <c r="H30" s="42"/>
      <c r="I30" s="43"/>
      <c r="J30" s="44"/>
      <c r="K30" s="45"/>
      <c r="L30" s="46"/>
      <c r="M30" s="51">
        <f t="shared" si="4"/>
        <v>0</v>
      </c>
      <c r="N30" s="51">
        <f>COUNTIF(E30:G30,("&gt;0"))</f>
        <v>0</v>
      </c>
      <c r="O30" s="60" t="b">
        <f>IF(OR(E30&gt;0,F30&gt;0,G30&gt;0),Données!$T$5)</f>
        <v>0</v>
      </c>
      <c r="P30" s="61"/>
    </row>
    <row r="31" spans="1:16" ht="15.6" x14ac:dyDescent="0.3">
      <c r="A31" s="62" t="e">
        <f>$B$1-D31</f>
        <v>#N/A</v>
      </c>
      <c r="B31" s="63"/>
      <c r="C31" s="30" t="s">
        <v>111</v>
      </c>
      <c r="D31" s="64" t="e">
        <f>SUM(D22:D26)</f>
        <v>#N/A</v>
      </c>
      <c r="E31" s="139"/>
      <c r="F31" s="139"/>
      <c r="G31" s="139"/>
      <c r="H31" s="63"/>
      <c r="I31" s="65"/>
      <c r="J31" s="66"/>
      <c r="K31" s="67"/>
      <c r="L31" s="68"/>
      <c r="M31" s="69"/>
      <c r="N31" s="70"/>
      <c r="O31" s="71"/>
      <c r="P31" s="71"/>
    </row>
    <row r="32" spans="1:16" x14ac:dyDescent="0.3">
      <c r="A32" s="39" t="e">
        <f>VLOOKUP(B32,Données!$A$3:$I$1003,4)</f>
        <v>#N/A</v>
      </c>
      <c r="B32" s="48"/>
      <c r="C32" s="40" t="e">
        <f>IF(B32=Données!T$1,Données!$T$2,VLOOKUP(B32,Données!$A$3:$I$1003,3))</f>
        <v>#N/A</v>
      </c>
      <c r="D32" s="39" t="e">
        <f>IF(C32="Dummy",Données!$T$3,VLOOKUP(B32,Données!$A$3:$I$1003,7))</f>
        <v>#N/A</v>
      </c>
      <c r="E32" s="159">
        <v>122</v>
      </c>
      <c r="F32" s="160">
        <v>144</v>
      </c>
      <c r="G32" s="160">
        <v>143</v>
      </c>
      <c r="H32" s="42"/>
      <c r="I32" s="43"/>
      <c r="J32" s="44"/>
      <c r="K32" s="45"/>
      <c r="L32" s="46"/>
      <c r="M32" s="47">
        <f t="shared" ref="M32:M40" si="5">SUM(E32:G32)</f>
        <v>409</v>
      </c>
      <c r="N32" s="47">
        <f>COUNTIF(E32:G32,"&gt;0")</f>
        <v>3</v>
      </c>
      <c r="O32" s="58">
        <f>IF(OR(E32&gt;0,F32&gt;0,G32&gt;0),Données!$T$4)</f>
        <v>13</v>
      </c>
      <c r="P32" s="59"/>
    </row>
    <row r="33" spans="1:16" x14ac:dyDescent="0.3">
      <c r="A33" s="39" t="e">
        <f>VLOOKUP(B33,Données!$A$3:$I$1003,4)</f>
        <v>#N/A</v>
      </c>
      <c r="B33" s="48"/>
      <c r="C33" s="40" t="e">
        <f>IF(B33=Données!T$1,Données!$T$2,VLOOKUP(B33,Données!$A$3:$I$1003,3))</f>
        <v>#N/A</v>
      </c>
      <c r="D33" s="39" t="e">
        <f>IF(C33="Dummy",Données!$T$3,VLOOKUP(B33,Données!$A$3:$I$1003,7))</f>
        <v>#N/A</v>
      </c>
      <c r="E33" s="159">
        <v>171</v>
      </c>
      <c r="F33" s="160">
        <v>213</v>
      </c>
      <c r="G33" s="160">
        <v>181</v>
      </c>
      <c r="H33" s="42"/>
      <c r="I33" s="43"/>
      <c r="J33" s="44"/>
      <c r="K33" s="45"/>
      <c r="L33" s="46"/>
      <c r="M33" s="47">
        <f t="shared" si="5"/>
        <v>565</v>
      </c>
      <c r="N33" s="47">
        <f>COUNTIF(E33:G33,"&gt;0")</f>
        <v>3</v>
      </c>
      <c r="O33" s="58">
        <f>IF(OR(E33&gt;0,F33&gt;0,G33&gt;0),Données!$T$4)</f>
        <v>13</v>
      </c>
      <c r="P33" s="59"/>
    </row>
    <row r="34" spans="1:16" x14ac:dyDescent="0.3">
      <c r="A34" s="39" t="e">
        <f>VLOOKUP(B34,Données!$A$3:$I$1003,4)</f>
        <v>#N/A</v>
      </c>
      <c r="B34" s="48"/>
      <c r="C34" s="40" t="e">
        <f>IF(B34=Données!T$1,Données!$T$2,VLOOKUP(B34,Données!$A$3:$I$1003,3))</f>
        <v>#N/A</v>
      </c>
      <c r="D34" s="39" t="e">
        <f>IF(C34="Dummy",Données!$T$3,VLOOKUP(B34,Données!$A$3:$I$1003,7))</f>
        <v>#N/A</v>
      </c>
      <c r="E34" s="159">
        <v>170</v>
      </c>
      <c r="F34" s="160">
        <v>170</v>
      </c>
      <c r="G34" s="162">
        <v>170</v>
      </c>
      <c r="H34" s="42"/>
      <c r="I34" s="43"/>
      <c r="J34" s="44"/>
      <c r="K34" s="45"/>
      <c r="L34" s="46"/>
      <c r="M34" s="47">
        <f t="shared" si="5"/>
        <v>510</v>
      </c>
      <c r="N34" s="47">
        <f>COUNTIF(E34:G34,"&gt;0")</f>
        <v>3</v>
      </c>
      <c r="O34" s="58">
        <f>IF(OR(E34&gt;0,F34&gt;0,G34&gt;0),Données!$T$4)</f>
        <v>13</v>
      </c>
      <c r="P34" s="59"/>
    </row>
    <row r="35" spans="1:16" x14ac:dyDescent="0.3">
      <c r="A35" s="39" t="e">
        <f>VLOOKUP(B35,Données!$A$3:$I$1003,4)</f>
        <v>#N/A</v>
      </c>
      <c r="B35" s="48"/>
      <c r="C35" s="40" t="e">
        <f>IF(B35=Données!T$1,Données!$T$2,VLOOKUP(B35,Données!$A$3:$I$1003,3))</f>
        <v>#N/A</v>
      </c>
      <c r="D35" s="39" t="e">
        <f>IF(C35="Dummy",Données!$T$3,VLOOKUP(B35,Données!$A$3:$I$1003,7))</f>
        <v>#N/A</v>
      </c>
      <c r="E35" s="159">
        <v>195</v>
      </c>
      <c r="F35" s="160">
        <v>198</v>
      </c>
      <c r="G35" s="160">
        <v>179</v>
      </c>
      <c r="H35" s="42"/>
      <c r="I35" s="43"/>
      <c r="J35" s="44"/>
      <c r="K35" s="45"/>
      <c r="L35" s="46"/>
      <c r="M35" s="47">
        <f t="shared" si="5"/>
        <v>572</v>
      </c>
      <c r="N35" s="47">
        <f>COUNTIF(E35:G35,"&gt;0")</f>
        <v>3</v>
      </c>
      <c r="O35" s="58">
        <f>IF(OR(E35&gt;0,F35&gt;0,G35&gt;0),Données!$T$4)</f>
        <v>13</v>
      </c>
      <c r="P35" s="59"/>
    </row>
    <row r="36" spans="1:16" x14ac:dyDescent="0.3">
      <c r="A36" s="39" t="e">
        <f>VLOOKUP(B36,Données!$A$3:$I$1003,4)</f>
        <v>#N/A</v>
      </c>
      <c r="B36" s="48"/>
      <c r="C36" s="40" t="e">
        <f>IF(B36=Données!T$1,Données!$T$2,VLOOKUP(B36,Données!$A$3:$I$1003,3))</f>
        <v>#N/A</v>
      </c>
      <c r="D36" s="39" t="e">
        <f>IF(C36="Dummy",Données!$T$3,VLOOKUP(B36,Données!$A$3:$I$1003,7))</f>
        <v>#N/A</v>
      </c>
      <c r="E36" s="161">
        <v>170</v>
      </c>
      <c r="F36" s="163">
        <v>191</v>
      </c>
      <c r="G36" s="160">
        <v>196</v>
      </c>
      <c r="H36" s="42"/>
      <c r="I36" s="43"/>
      <c r="J36" s="44"/>
      <c r="K36" s="45"/>
      <c r="L36" s="46"/>
      <c r="M36" s="47">
        <f t="shared" si="5"/>
        <v>557</v>
      </c>
      <c r="N36" s="47">
        <f>COUNTIF(E36:G36,"&gt;0")</f>
        <v>3</v>
      </c>
      <c r="O36" s="58">
        <f>IF(OR(E36&gt;0,F36&gt;0,G36&gt;0),Données!$T$4)</f>
        <v>13</v>
      </c>
      <c r="P36" s="59"/>
    </row>
    <row r="37" spans="1:16" x14ac:dyDescent="0.3">
      <c r="A37" s="52" t="s">
        <v>108</v>
      </c>
      <c r="B37" s="48"/>
      <c r="C37" s="53" t="e">
        <f>VLOOKUP(B37,Données!$A$3:$I$1003,3)</f>
        <v>#N/A</v>
      </c>
      <c r="D37" s="52" t="e">
        <f>IF(C37="Dummy",Données!$T$3,VLOOKUP(B37,Données!$A$3:$I$1003,7))</f>
        <v>#N/A</v>
      </c>
      <c r="E37" s="138"/>
      <c r="F37" s="138"/>
      <c r="G37" s="138"/>
      <c r="H37" s="42"/>
      <c r="I37" s="43"/>
      <c r="J37" s="44"/>
      <c r="K37" s="45"/>
      <c r="L37" s="46"/>
      <c r="M37" s="54">
        <f t="shared" si="5"/>
        <v>0</v>
      </c>
      <c r="N37" s="54">
        <f>COUNTIF(E37:G37,("&gt;0"))</f>
        <v>0</v>
      </c>
      <c r="O37" s="61" t="b">
        <f>IF(OR(E37&gt;0,F37&gt;0,G37&gt;0),Données!$T$4)</f>
        <v>0</v>
      </c>
      <c r="P37" s="60"/>
    </row>
    <row r="38" spans="1:16" x14ac:dyDescent="0.3">
      <c r="A38" s="52" t="s">
        <v>108</v>
      </c>
      <c r="B38" s="48"/>
      <c r="C38" s="53" t="e">
        <f>VLOOKUP(B38,Données!$A$3:$I$1003,3)</f>
        <v>#N/A</v>
      </c>
      <c r="D38" s="52" t="e">
        <f>IF(C38="Dummy",Données!$T$3,VLOOKUP(B38,Données!$A$3:$I$1003,7))</f>
        <v>#N/A</v>
      </c>
      <c r="E38" s="138"/>
      <c r="F38" s="138"/>
      <c r="G38" s="138"/>
      <c r="H38" s="42"/>
      <c r="I38" s="43"/>
      <c r="J38" s="44"/>
      <c r="K38" s="45"/>
      <c r="L38" s="46"/>
      <c r="M38" s="54">
        <f t="shared" si="5"/>
        <v>0</v>
      </c>
      <c r="N38" s="54">
        <f>COUNTIF(E38:G38,("&gt;0"))</f>
        <v>0</v>
      </c>
      <c r="O38" s="61" t="b">
        <f>IF(OR(E38&gt;0,F38&gt;0,G38&gt;0),Données!$T$4)</f>
        <v>0</v>
      </c>
      <c r="P38" s="60"/>
    </row>
    <row r="39" spans="1:16" x14ac:dyDescent="0.3">
      <c r="A39" s="31" t="s">
        <v>107</v>
      </c>
      <c r="B39" s="48"/>
      <c r="C39" s="49" t="e">
        <f>VLOOKUP(B39,Données!$M$3:$R$253,2)</f>
        <v>#N/A</v>
      </c>
      <c r="D39" s="31" t="e">
        <f>VLOOKUP(B39,Données!$M$3:$R$253,3)</f>
        <v>#N/A</v>
      </c>
      <c r="E39" s="138"/>
      <c r="F39" s="138"/>
      <c r="G39" s="138"/>
      <c r="H39" s="42"/>
      <c r="I39" s="43"/>
      <c r="J39" s="44"/>
      <c r="K39" s="45"/>
      <c r="L39" s="46"/>
      <c r="M39" s="51">
        <f t="shared" si="5"/>
        <v>0</v>
      </c>
      <c r="N39" s="51">
        <f>COUNTIF(E39:G39,("&gt;0"))</f>
        <v>0</v>
      </c>
      <c r="O39" s="60" t="b">
        <f>IF(OR(E39&gt;0,F39&gt;0,G39&gt;0),Données!$T$5)</f>
        <v>0</v>
      </c>
      <c r="P39" s="61"/>
    </row>
    <row r="40" spans="1:16" x14ac:dyDescent="0.3">
      <c r="A40" s="31" t="s">
        <v>107</v>
      </c>
      <c r="B40" s="48"/>
      <c r="C40" s="49" t="e">
        <f>VLOOKUP(B40,Données!$M$3:$R$253,2)</f>
        <v>#N/A</v>
      </c>
      <c r="D40" s="31" t="e">
        <f>VLOOKUP(B40,Données!$M$3:$R$253,3)</f>
        <v>#N/A</v>
      </c>
      <c r="E40" s="138"/>
      <c r="F40" s="138"/>
      <c r="G40" s="138"/>
      <c r="H40" s="42"/>
      <c r="I40" s="43"/>
      <c r="J40" s="44"/>
      <c r="K40" s="45"/>
      <c r="L40" s="46"/>
      <c r="M40" s="51">
        <f t="shared" si="5"/>
        <v>0</v>
      </c>
      <c r="N40" s="51">
        <f>COUNTIF(E40:G40,("&gt;0"))</f>
        <v>0</v>
      </c>
      <c r="O40" s="60" t="b">
        <f>IF(OR(E40&gt;0,F40&gt;0,G40&gt;0),Données!$T$5)</f>
        <v>0</v>
      </c>
      <c r="P40" s="61"/>
    </row>
    <row r="41" spans="1:16" ht="15.6" x14ac:dyDescent="0.3">
      <c r="A41" s="62" t="e">
        <f>$B$1-D41</f>
        <v>#N/A</v>
      </c>
      <c r="B41" s="63"/>
      <c r="C41" s="30" t="s">
        <v>112</v>
      </c>
      <c r="D41" s="64" t="e">
        <f>SUM(D32:D36)</f>
        <v>#N/A</v>
      </c>
      <c r="E41" s="139"/>
      <c r="F41" s="139"/>
      <c r="G41" s="139"/>
      <c r="H41" s="63"/>
      <c r="I41" s="65"/>
      <c r="J41" s="66"/>
      <c r="K41" s="67"/>
      <c r="L41" s="68"/>
      <c r="M41" s="69"/>
      <c r="N41" s="70"/>
      <c r="O41" s="71"/>
      <c r="P41" s="71"/>
    </row>
    <row r="42" spans="1:16" s="146" customFormat="1" x14ac:dyDescent="0.3">
      <c r="A42" s="75"/>
      <c r="B42" s="75"/>
      <c r="C42" s="121"/>
      <c r="D42" s="75"/>
      <c r="H42" s="124"/>
      <c r="I42" s="166"/>
      <c r="J42" s="167"/>
      <c r="K42" s="168"/>
      <c r="L42" s="169"/>
      <c r="M42" s="122"/>
      <c r="N42" s="122"/>
      <c r="O42" s="182"/>
      <c r="P42" s="182"/>
    </row>
    <row r="43" spans="1:16" s="146" customFormat="1" x14ac:dyDescent="0.3">
      <c r="A43" s="75"/>
      <c r="B43" s="75"/>
      <c r="C43" s="121"/>
      <c r="D43" s="75"/>
      <c r="H43" s="124"/>
      <c r="I43" s="166"/>
      <c r="J43" s="167"/>
      <c r="K43" s="168"/>
      <c r="L43" s="169"/>
      <c r="M43" s="122"/>
      <c r="N43" s="122"/>
      <c r="O43" s="182"/>
      <c r="P43" s="182"/>
    </row>
    <row r="44" spans="1:16" s="146" customFormat="1" x14ac:dyDescent="0.3">
      <c r="A44" s="75"/>
      <c r="B44" s="75"/>
      <c r="C44" s="121"/>
      <c r="D44" s="75"/>
      <c r="H44" s="124"/>
      <c r="I44" s="166"/>
      <c r="J44" s="167"/>
      <c r="K44" s="168"/>
      <c r="L44" s="169"/>
      <c r="M44" s="122"/>
      <c r="N44" s="122"/>
      <c r="O44" s="182"/>
      <c r="P44" s="182"/>
    </row>
    <row r="45" spans="1:16" s="146" customFormat="1" x14ac:dyDescent="0.3">
      <c r="A45" s="75"/>
      <c r="B45" s="75"/>
      <c r="C45" s="121"/>
      <c r="D45" s="75"/>
      <c r="H45" s="124"/>
      <c r="I45" s="166"/>
      <c r="J45" s="167"/>
      <c r="K45" s="168"/>
      <c r="L45" s="169"/>
      <c r="M45" s="122"/>
      <c r="N45" s="122"/>
      <c r="O45" s="182"/>
      <c r="P45" s="182"/>
    </row>
    <row r="46" spans="1:16" s="146" customFormat="1" x14ac:dyDescent="0.3">
      <c r="A46" s="75"/>
      <c r="B46" s="75"/>
      <c r="C46" s="121"/>
      <c r="D46" s="75"/>
      <c r="H46" s="124"/>
      <c r="I46" s="166"/>
      <c r="J46" s="167"/>
      <c r="K46" s="168"/>
      <c r="L46" s="169"/>
      <c r="M46" s="122"/>
      <c r="N46" s="122"/>
      <c r="O46" s="182"/>
      <c r="P46" s="182"/>
    </row>
    <row r="47" spans="1:16" s="146" customFormat="1" x14ac:dyDescent="0.3">
      <c r="A47" s="75"/>
      <c r="B47" s="75"/>
      <c r="C47" s="121"/>
      <c r="D47" s="75"/>
      <c r="H47" s="124"/>
      <c r="I47" s="166"/>
      <c r="J47" s="167"/>
      <c r="K47" s="168"/>
      <c r="L47" s="169"/>
      <c r="M47" s="122"/>
      <c r="N47" s="122"/>
      <c r="O47" s="182"/>
      <c r="P47" s="182"/>
    </row>
    <row r="48" spans="1:16" s="146" customFormat="1" x14ac:dyDescent="0.3">
      <c r="A48" s="75"/>
      <c r="B48" s="75"/>
      <c r="C48" s="121"/>
      <c r="D48" s="75"/>
      <c r="H48" s="124"/>
      <c r="I48" s="166"/>
      <c r="J48" s="167"/>
      <c r="K48" s="168"/>
      <c r="L48" s="169"/>
      <c r="M48" s="122"/>
      <c r="N48" s="122"/>
      <c r="O48" s="182"/>
      <c r="P48" s="182"/>
    </row>
    <row r="49" spans="1:16" s="146" customFormat="1" x14ac:dyDescent="0.3">
      <c r="A49" s="75"/>
      <c r="B49" s="75"/>
      <c r="C49" s="121"/>
      <c r="D49" s="75"/>
      <c r="H49" s="124"/>
      <c r="I49" s="166"/>
      <c r="J49" s="167"/>
      <c r="K49" s="168"/>
      <c r="L49" s="169"/>
      <c r="M49" s="122"/>
      <c r="N49" s="122"/>
      <c r="O49" s="182"/>
      <c r="P49" s="182"/>
    </row>
    <row r="50" spans="1:16" s="146" customFormat="1" x14ac:dyDescent="0.3">
      <c r="A50" s="75"/>
      <c r="B50" s="75"/>
      <c r="C50" s="121"/>
      <c r="D50" s="75"/>
      <c r="H50" s="124"/>
      <c r="I50" s="166"/>
      <c r="J50" s="167"/>
      <c r="K50" s="168"/>
      <c r="L50" s="169"/>
      <c r="M50" s="122"/>
      <c r="N50" s="122"/>
      <c r="O50" s="182"/>
      <c r="P50" s="182"/>
    </row>
    <row r="51" spans="1:16" s="146" customFormat="1" ht="15.6" x14ac:dyDescent="0.3">
      <c r="A51" s="183"/>
      <c r="B51" s="183"/>
      <c r="C51" s="172"/>
      <c r="D51" s="183"/>
      <c r="H51" s="183"/>
      <c r="I51" s="174"/>
      <c r="J51" s="184"/>
      <c r="K51" s="185"/>
      <c r="L51" s="186"/>
      <c r="M51" s="187"/>
      <c r="N51" s="77"/>
      <c r="O51" s="142"/>
      <c r="P51" s="142"/>
    </row>
    <row r="52" spans="1:16" s="146" customFormat="1" x14ac:dyDescent="0.3">
      <c r="A52" s="75"/>
      <c r="B52" s="75"/>
      <c r="C52" s="121"/>
      <c r="D52" s="75"/>
      <c r="H52" s="124"/>
      <c r="I52" s="166"/>
      <c r="J52" s="167"/>
      <c r="K52" s="168"/>
      <c r="L52" s="169"/>
      <c r="M52" s="122"/>
      <c r="N52" s="122"/>
      <c r="O52" s="182"/>
      <c r="P52" s="182"/>
    </row>
    <row r="53" spans="1:16" s="146" customFormat="1" x14ac:dyDescent="0.3">
      <c r="A53" s="75"/>
      <c r="B53" s="75"/>
      <c r="C53" s="121"/>
      <c r="D53" s="75"/>
      <c r="H53" s="124"/>
      <c r="I53" s="166"/>
      <c r="J53" s="167"/>
      <c r="K53" s="168"/>
      <c r="L53" s="169"/>
      <c r="M53" s="122"/>
      <c r="N53" s="122"/>
      <c r="O53" s="182"/>
      <c r="P53" s="182"/>
    </row>
    <row r="54" spans="1:16" s="146" customFormat="1" x14ac:dyDescent="0.3">
      <c r="A54" s="75"/>
      <c r="B54" s="75"/>
      <c r="C54" s="121"/>
      <c r="D54" s="75"/>
      <c r="H54" s="124"/>
      <c r="I54" s="166"/>
      <c r="J54" s="167"/>
      <c r="K54" s="168"/>
      <c r="L54" s="169"/>
      <c r="M54" s="122"/>
      <c r="N54" s="122"/>
      <c r="O54" s="182"/>
      <c r="P54" s="182"/>
    </row>
    <row r="55" spans="1:16" s="146" customFormat="1" x14ac:dyDescent="0.3">
      <c r="A55" s="75"/>
      <c r="B55" s="75"/>
      <c r="C55" s="121"/>
      <c r="D55" s="75"/>
      <c r="H55" s="124"/>
      <c r="I55" s="166"/>
      <c r="J55" s="167"/>
      <c r="K55" s="168"/>
      <c r="L55" s="169"/>
      <c r="M55" s="122"/>
      <c r="N55" s="122"/>
      <c r="O55" s="182"/>
      <c r="P55" s="182"/>
    </row>
    <row r="56" spans="1:16" s="146" customFormat="1" x14ac:dyDescent="0.3">
      <c r="A56" s="75"/>
      <c r="B56" s="75"/>
      <c r="C56" s="121"/>
      <c r="D56" s="75"/>
      <c r="H56" s="124"/>
      <c r="I56" s="166"/>
      <c r="J56" s="167"/>
      <c r="K56" s="168"/>
      <c r="L56" s="169"/>
      <c r="M56" s="122"/>
      <c r="N56" s="122"/>
      <c r="O56" s="182"/>
      <c r="P56" s="182"/>
    </row>
    <row r="57" spans="1:16" s="146" customFormat="1" x14ac:dyDescent="0.3">
      <c r="A57" s="75"/>
      <c r="B57" s="75"/>
      <c r="C57" s="121"/>
      <c r="D57" s="75"/>
      <c r="H57" s="124"/>
      <c r="I57" s="166"/>
      <c r="J57" s="167"/>
      <c r="K57" s="168"/>
      <c r="L57" s="169"/>
      <c r="M57" s="122"/>
      <c r="N57" s="122"/>
      <c r="O57" s="182"/>
      <c r="P57" s="182"/>
    </row>
    <row r="58" spans="1:16" s="146" customFormat="1" x14ac:dyDescent="0.3">
      <c r="A58" s="75"/>
      <c r="B58" s="75"/>
      <c r="C58" s="121"/>
      <c r="D58" s="75"/>
      <c r="H58" s="124"/>
      <c r="I58" s="166"/>
      <c r="J58" s="167"/>
      <c r="K58" s="168"/>
      <c r="L58" s="169"/>
      <c r="M58" s="122"/>
      <c r="N58" s="122"/>
      <c r="O58" s="182"/>
      <c r="P58" s="182"/>
    </row>
    <row r="59" spans="1:16" s="146" customFormat="1" x14ac:dyDescent="0.3">
      <c r="A59" s="75"/>
      <c r="B59" s="75"/>
      <c r="C59" s="121"/>
      <c r="D59" s="75"/>
      <c r="H59" s="124"/>
      <c r="I59" s="166"/>
      <c r="J59" s="167"/>
      <c r="K59" s="168"/>
      <c r="L59" s="169"/>
      <c r="M59" s="122"/>
      <c r="N59" s="122"/>
      <c r="O59" s="182"/>
      <c r="P59" s="182"/>
    </row>
    <row r="60" spans="1:16" s="146" customFormat="1" x14ac:dyDescent="0.3">
      <c r="A60" s="75"/>
      <c r="B60" s="75"/>
      <c r="C60" s="121"/>
      <c r="D60" s="75"/>
      <c r="H60" s="124"/>
      <c r="I60" s="166"/>
      <c r="J60" s="167"/>
      <c r="K60" s="168"/>
      <c r="L60" s="169"/>
      <c r="M60" s="122"/>
      <c r="N60" s="122"/>
      <c r="O60" s="182"/>
      <c r="P60" s="182"/>
    </row>
    <row r="61" spans="1:16" s="146" customFormat="1" ht="15.6" x14ac:dyDescent="0.3">
      <c r="A61" s="183"/>
      <c r="B61" s="183"/>
      <c r="C61" s="172"/>
      <c r="D61" s="183"/>
      <c r="H61" s="183"/>
      <c r="I61" s="174"/>
      <c r="J61" s="184"/>
      <c r="K61" s="185"/>
      <c r="L61" s="186"/>
      <c r="M61" s="187"/>
      <c r="N61" s="77"/>
      <c r="O61" s="142"/>
      <c r="P61" s="142"/>
    </row>
    <row r="62" spans="1:16" s="146" customFormat="1" x14ac:dyDescent="0.3">
      <c r="A62" s="75"/>
      <c r="B62" s="75"/>
      <c r="C62" s="121"/>
      <c r="D62" s="75"/>
      <c r="H62" s="124"/>
      <c r="I62" s="166"/>
      <c r="J62" s="167"/>
      <c r="K62" s="168"/>
      <c r="L62" s="169"/>
      <c r="M62" s="122"/>
      <c r="N62" s="122"/>
      <c r="O62" s="182"/>
      <c r="P62" s="182"/>
    </row>
    <row r="63" spans="1:16" s="146" customFormat="1" x14ac:dyDescent="0.3">
      <c r="A63" s="75"/>
      <c r="B63" s="75"/>
      <c r="C63" s="121"/>
      <c r="D63" s="75"/>
      <c r="H63" s="124"/>
      <c r="I63" s="166"/>
      <c r="J63" s="167"/>
      <c r="K63" s="168"/>
      <c r="L63" s="169"/>
      <c r="M63" s="122"/>
      <c r="N63" s="122"/>
      <c r="O63" s="182"/>
      <c r="P63" s="182"/>
    </row>
    <row r="64" spans="1:16" s="146" customFormat="1" x14ac:dyDescent="0.3">
      <c r="A64" s="75"/>
      <c r="B64" s="75"/>
      <c r="C64" s="121"/>
      <c r="D64" s="75"/>
      <c r="H64" s="124"/>
      <c r="I64" s="166"/>
      <c r="J64" s="167"/>
      <c r="K64" s="168"/>
      <c r="L64" s="169"/>
      <c r="M64" s="122"/>
      <c r="N64" s="122"/>
      <c r="O64" s="182"/>
      <c r="P64" s="182"/>
    </row>
    <row r="65" spans="1:16" s="146" customFormat="1" x14ac:dyDescent="0.3">
      <c r="A65" s="75"/>
      <c r="B65" s="75"/>
      <c r="C65" s="121"/>
      <c r="D65" s="75"/>
      <c r="H65" s="124"/>
      <c r="I65" s="166"/>
      <c r="J65" s="167"/>
      <c r="K65" s="168"/>
      <c r="L65" s="169"/>
      <c r="M65" s="122"/>
      <c r="N65" s="122"/>
      <c r="O65" s="182"/>
      <c r="P65" s="182"/>
    </row>
    <row r="66" spans="1:16" s="146" customFormat="1" x14ac:dyDescent="0.3">
      <c r="A66" s="75"/>
      <c r="B66" s="75"/>
      <c r="C66" s="121"/>
      <c r="D66" s="75"/>
      <c r="H66" s="124"/>
      <c r="I66" s="166"/>
      <c r="J66" s="167"/>
      <c r="K66" s="168"/>
      <c r="L66" s="169"/>
      <c r="M66" s="122"/>
      <c r="N66" s="122"/>
      <c r="O66" s="182"/>
      <c r="P66" s="182"/>
    </row>
    <row r="67" spans="1:16" s="146" customFormat="1" x14ac:dyDescent="0.3">
      <c r="A67" s="75"/>
      <c r="B67" s="75"/>
      <c r="C67" s="121"/>
      <c r="D67" s="75"/>
      <c r="H67" s="124"/>
      <c r="I67" s="166"/>
      <c r="J67" s="167"/>
      <c r="K67" s="168"/>
      <c r="L67" s="169"/>
      <c r="M67" s="122"/>
      <c r="N67" s="122"/>
      <c r="O67" s="182"/>
      <c r="P67" s="182"/>
    </row>
    <row r="68" spans="1:16" s="146" customFormat="1" x14ac:dyDescent="0.3">
      <c r="A68" s="75"/>
      <c r="B68" s="75"/>
      <c r="C68" s="121"/>
      <c r="D68" s="75"/>
      <c r="H68" s="124"/>
      <c r="I68" s="166"/>
      <c r="J68" s="167"/>
      <c r="K68" s="168"/>
      <c r="L68" s="169"/>
      <c r="M68" s="122"/>
      <c r="N68" s="122"/>
      <c r="O68" s="182"/>
      <c r="P68" s="182"/>
    </row>
    <row r="69" spans="1:16" s="146" customFormat="1" x14ac:dyDescent="0.3">
      <c r="A69" s="75"/>
      <c r="B69" s="75"/>
      <c r="C69" s="121"/>
      <c r="D69" s="75"/>
      <c r="H69" s="124"/>
      <c r="I69" s="166"/>
      <c r="J69" s="167"/>
      <c r="K69" s="168"/>
      <c r="L69" s="169"/>
      <c r="M69" s="122"/>
      <c r="N69" s="122"/>
      <c r="O69" s="182"/>
      <c r="P69" s="182"/>
    </row>
    <row r="70" spans="1:16" s="146" customFormat="1" x14ac:dyDescent="0.3">
      <c r="A70" s="75"/>
      <c r="B70" s="75"/>
      <c r="C70" s="121"/>
      <c r="D70" s="75"/>
      <c r="H70" s="124"/>
      <c r="I70" s="166"/>
      <c r="J70" s="167"/>
      <c r="K70" s="168"/>
      <c r="L70" s="169"/>
      <c r="M70" s="122"/>
      <c r="N70" s="122"/>
      <c r="O70" s="182"/>
      <c r="P70" s="182"/>
    </row>
    <row r="71" spans="1:16" s="146" customFormat="1" ht="15.6" x14ac:dyDescent="0.3">
      <c r="A71" s="183"/>
      <c r="B71" s="183"/>
      <c r="C71" s="172"/>
      <c r="D71" s="183"/>
      <c r="H71" s="183"/>
      <c r="I71" s="174"/>
      <c r="J71" s="184"/>
      <c r="K71" s="185"/>
      <c r="L71" s="186"/>
      <c r="M71" s="187"/>
      <c r="N71" s="77"/>
      <c r="O71" s="142"/>
      <c r="P71" s="142"/>
    </row>
    <row r="72" spans="1:16" s="146" customFormat="1" x14ac:dyDescent="0.3">
      <c r="A72" s="75"/>
      <c r="B72" s="75"/>
      <c r="C72" s="121"/>
      <c r="D72" s="75"/>
      <c r="H72" s="124"/>
      <c r="I72" s="166"/>
      <c r="J72" s="167"/>
      <c r="K72" s="168"/>
      <c r="L72" s="169"/>
      <c r="M72" s="122"/>
      <c r="N72" s="122"/>
      <c r="O72" s="182"/>
      <c r="P72" s="182"/>
    </row>
    <row r="73" spans="1:16" s="146" customFormat="1" x14ac:dyDescent="0.3">
      <c r="A73" s="75"/>
      <c r="B73" s="75"/>
      <c r="C73" s="121"/>
      <c r="D73" s="75"/>
      <c r="H73" s="124"/>
      <c r="I73" s="166"/>
      <c r="J73" s="167"/>
      <c r="K73" s="168"/>
      <c r="L73" s="169"/>
      <c r="M73" s="122"/>
      <c r="N73" s="122"/>
      <c r="O73" s="182"/>
      <c r="P73" s="182"/>
    </row>
    <row r="74" spans="1:16" s="146" customFormat="1" x14ac:dyDescent="0.3">
      <c r="A74" s="75"/>
      <c r="B74" s="75"/>
      <c r="C74" s="121"/>
      <c r="D74" s="75"/>
      <c r="H74" s="124"/>
      <c r="I74" s="166"/>
      <c r="J74" s="167"/>
      <c r="K74" s="168"/>
      <c r="L74" s="169"/>
      <c r="M74" s="122"/>
      <c r="N74" s="122"/>
      <c r="O74" s="182"/>
      <c r="P74" s="182"/>
    </row>
    <row r="75" spans="1:16" s="146" customFormat="1" x14ac:dyDescent="0.3">
      <c r="A75" s="75"/>
      <c r="B75" s="75"/>
      <c r="C75" s="121"/>
      <c r="D75" s="75"/>
      <c r="H75" s="124"/>
      <c r="I75" s="166"/>
      <c r="J75" s="167"/>
      <c r="K75" s="168"/>
      <c r="L75" s="169"/>
      <c r="M75" s="122"/>
      <c r="N75" s="122"/>
      <c r="O75" s="182"/>
      <c r="P75" s="182"/>
    </row>
    <row r="76" spans="1:16" s="146" customFormat="1" x14ac:dyDescent="0.3">
      <c r="A76" s="75"/>
      <c r="B76" s="75"/>
      <c r="C76" s="121"/>
      <c r="D76" s="75"/>
      <c r="H76" s="124"/>
      <c r="I76" s="166"/>
      <c r="J76" s="167"/>
      <c r="K76" s="168"/>
      <c r="L76" s="169"/>
      <c r="M76" s="122"/>
      <c r="N76" s="122"/>
      <c r="O76" s="182"/>
      <c r="P76" s="182"/>
    </row>
    <row r="77" spans="1:16" s="146" customFormat="1" x14ac:dyDescent="0.3">
      <c r="A77" s="75"/>
      <c r="B77" s="75"/>
      <c r="C77" s="121"/>
      <c r="D77" s="75"/>
      <c r="H77" s="124"/>
      <c r="I77" s="166"/>
      <c r="J77" s="167"/>
      <c r="K77" s="168"/>
      <c r="L77" s="169"/>
      <c r="M77" s="122"/>
      <c r="N77" s="122"/>
      <c r="O77" s="182"/>
      <c r="P77" s="182"/>
    </row>
    <row r="78" spans="1:16" s="146" customFormat="1" x14ac:dyDescent="0.3">
      <c r="A78" s="75"/>
      <c r="B78" s="75"/>
      <c r="C78" s="121"/>
      <c r="D78" s="75"/>
      <c r="H78" s="124"/>
      <c r="I78" s="166"/>
      <c r="J78" s="167"/>
      <c r="K78" s="168"/>
      <c r="L78" s="169"/>
      <c r="M78" s="122"/>
      <c r="N78" s="122"/>
      <c r="O78" s="182"/>
      <c r="P78" s="182"/>
    </row>
    <row r="79" spans="1:16" s="146" customFormat="1" x14ac:dyDescent="0.3">
      <c r="A79" s="75"/>
      <c r="B79" s="75"/>
      <c r="C79" s="121"/>
      <c r="D79" s="75"/>
      <c r="H79" s="124"/>
      <c r="I79" s="166"/>
      <c r="J79" s="167"/>
      <c r="K79" s="168"/>
      <c r="L79" s="169"/>
      <c r="M79" s="122"/>
      <c r="N79" s="122"/>
      <c r="O79" s="182"/>
      <c r="P79" s="182"/>
    </row>
    <row r="80" spans="1:16" s="146" customFormat="1" x14ac:dyDescent="0.3">
      <c r="A80" s="75"/>
      <c r="B80" s="75"/>
      <c r="C80" s="121"/>
      <c r="D80" s="75"/>
      <c r="H80" s="124"/>
      <c r="I80" s="166"/>
      <c r="J80" s="167"/>
      <c r="K80" s="168"/>
      <c r="L80" s="169"/>
      <c r="M80" s="122"/>
      <c r="N80" s="122"/>
      <c r="O80" s="182"/>
      <c r="P80" s="182"/>
    </row>
    <row r="81" spans="1:16" s="146" customFormat="1" ht="15.6" x14ac:dyDescent="0.3">
      <c r="A81" s="183"/>
      <c r="B81" s="183"/>
      <c r="C81" s="172"/>
      <c r="D81" s="183"/>
      <c r="H81" s="183"/>
      <c r="I81" s="174"/>
      <c r="J81" s="184"/>
      <c r="K81" s="185"/>
      <c r="L81" s="186"/>
      <c r="M81" s="187"/>
      <c r="N81" s="77"/>
      <c r="O81" s="142"/>
      <c r="P81" s="142"/>
    </row>
    <row r="82" spans="1:16" s="146" customFormat="1" x14ac:dyDescent="0.3">
      <c r="A82" s="75"/>
      <c r="B82" s="75"/>
      <c r="C82" s="121"/>
      <c r="D82" s="75"/>
      <c r="H82" s="124"/>
      <c r="I82" s="166"/>
      <c r="J82" s="167"/>
      <c r="K82" s="168"/>
      <c r="L82" s="169"/>
      <c r="M82" s="122"/>
      <c r="N82" s="122"/>
      <c r="O82" s="182"/>
      <c r="P82" s="182"/>
    </row>
    <row r="83" spans="1:16" s="146" customFormat="1" x14ac:dyDescent="0.3">
      <c r="A83" s="75"/>
      <c r="B83" s="75"/>
      <c r="C83" s="121"/>
      <c r="D83" s="75"/>
      <c r="H83" s="124"/>
      <c r="I83" s="166"/>
      <c r="J83" s="167"/>
      <c r="K83" s="168"/>
      <c r="L83" s="169"/>
      <c r="M83" s="122"/>
      <c r="N83" s="122"/>
      <c r="O83" s="182"/>
      <c r="P83" s="182"/>
    </row>
    <row r="84" spans="1:16" s="146" customFormat="1" x14ac:dyDescent="0.3">
      <c r="A84" s="75"/>
      <c r="B84" s="75"/>
      <c r="C84" s="121"/>
      <c r="D84" s="75"/>
      <c r="H84" s="124"/>
      <c r="I84" s="166"/>
      <c r="J84" s="167"/>
      <c r="K84" s="168"/>
      <c r="L84" s="169"/>
      <c r="M84" s="122"/>
      <c r="N84" s="122"/>
      <c r="O84" s="182"/>
      <c r="P84" s="182"/>
    </row>
    <row r="85" spans="1:16" s="146" customFormat="1" x14ac:dyDescent="0.3">
      <c r="A85" s="75"/>
      <c r="B85" s="75"/>
      <c r="C85" s="121"/>
      <c r="D85" s="75"/>
      <c r="H85" s="124"/>
      <c r="I85" s="166"/>
      <c r="J85" s="167"/>
      <c r="K85" s="168"/>
      <c r="L85" s="169"/>
      <c r="M85" s="122"/>
      <c r="N85" s="122"/>
      <c r="O85" s="182"/>
      <c r="P85" s="182"/>
    </row>
    <row r="86" spans="1:16" s="146" customFormat="1" x14ac:dyDescent="0.3">
      <c r="A86" s="75"/>
      <c r="B86" s="75"/>
      <c r="C86" s="121"/>
      <c r="D86" s="75"/>
      <c r="H86" s="124"/>
      <c r="I86" s="166"/>
      <c r="J86" s="167"/>
      <c r="K86" s="168"/>
      <c r="L86" s="169"/>
      <c r="M86" s="122"/>
      <c r="N86" s="122"/>
      <c r="O86" s="182"/>
      <c r="P86" s="182"/>
    </row>
    <row r="87" spans="1:16" s="146" customFormat="1" x14ac:dyDescent="0.3">
      <c r="A87" s="75"/>
      <c r="B87" s="75"/>
      <c r="C87" s="121"/>
      <c r="D87" s="75"/>
      <c r="H87" s="124"/>
      <c r="I87" s="166"/>
      <c r="J87" s="167"/>
      <c r="K87" s="168"/>
      <c r="L87" s="169"/>
      <c r="M87" s="122"/>
      <c r="N87" s="122"/>
      <c r="O87" s="182"/>
      <c r="P87" s="182"/>
    </row>
    <row r="88" spans="1:16" s="146" customFormat="1" x14ac:dyDescent="0.3">
      <c r="A88" s="75"/>
      <c r="B88" s="75"/>
      <c r="C88" s="121"/>
      <c r="D88" s="75"/>
      <c r="H88" s="124"/>
      <c r="I88" s="166"/>
      <c r="J88" s="167"/>
      <c r="K88" s="168"/>
      <c r="L88" s="169"/>
      <c r="M88" s="122"/>
      <c r="N88" s="122"/>
      <c r="O88" s="182"/>
      <c r="P88" s="182"/>
    </row>
    <row r="89" spans="1:16" s="146" customFormat="1" x14ac:dyDescent="0.3">
      <c r="A89" s="75"/>
      <c r="B89" s="75"/>
      <c r="C89" s="121"/>
      <c r="D89" s="75"/>
      <c r="H89" s="124"/>
      <c r="I89" s="166"/>
      <c r="J89" s="167"/>
      <c r="K89" s="168"/>
      <c r="L89" s="169"/>
      <c r="M89" s="122"/>
      <c r="N89" s="122"/>
      <c r="O89" s="182"/>
      <c r="P89" s="182"/>
    </row>
    <row r="90" spans="1:16" s="146" customFormat="1" x14ac:dyDescent="0.3">
      <c r="A90" s="75"/>
      <c r="B90" s="75"/>
      <c r="C90" s="121"/>
      <c r="D90" s="75"/>
      <c r="H90" s="124"/>
      <c r="I90" s="166"/>
      <c r="J90" s="167"/>
      <c r="K90" s="168"/>
      <c r="L90" s="169"/>
      <c r="M90" s="122"/>
      <c r="N90" s="122"/>
      <c r="O90" s="182"/>
      <c r="P90" s="182"/>
    </row>
    <row r="91" spans="1:16" s="146" customFormat="1" ht="15.6" x14ac:dyDescent="0.3">
      <c r="A91" s="183"/>
      <c r="B91" s="183"/>
      <c r="C91" s="172"/>
      <c r="D91" s="183"/>
      <c r="H91" s="183"/>
      <c r="I91" s="174"/>
      <c r="J91" s="184"/>
      <c r="K91" s="185"/>
      <c r="L91" s="186"/>
      <c r="M91" s="187"/>
      <c r="N91" s="77"/>
      <c r="O91" s="142"/>
      <c r="P91" s="142"/>
    </row>
    <row r="92" spans="1:16" s="146" customFormat="1" x14ac:dyDescent="0.3">
      <c r="A92" s="75"/>
      <c r="B92" s="75"/>
      <c r="C92" s="121"/>
      <c r="D92" s="75"/>
      <c r="H92" s="124"/>
      <c r="I92" s="166"/>
      <c r="J92" s="167"/>
      <c r="K92" s="168"/>
      <c r="L92" s="169"/>
      <c r="M92" s="122"/>
      <c r="N92" s="122"/>
      <c r="O92" s="182"/>
      <c r="P92" s="182"/>
    </row>
    <row r="93" spans="1:16" s="146" customFormat="1" x14ac:dyDescent="0.3">
      <c r="A93" s="75"/>
      <c r="B93" s="75"/>
      <c r="C93" s="121"/>
      <c r="D93" s="75"/>
      <c r="H93" s="124"/>
      <c r="I93" s="166"/>
      <c r="J93" s="167"/>
      <c r="K93" s="168"/>
      <c r="L93" s="169"/>
      <c r="M93" s="122"/>
      <c r="N93" s="122"/>
      <c r="O93" s="182"/>
      <c r="P93" s="182"/>
    </row>
    <row r="94" spans="1:16" s="146" customFormat="1" x14ac:dyDescent="0.3">
      <c r="A94" s="75"/>
      <c r="B94" s="75"/>
      <c r="C94" s="121"/>
      <c r="D94" s="75"/>
      <c r="H94" s="124"/>
      <c r="I94" s="166"/>
      <c r="J94" s="167"/>
      <c r="K94" s="168"/>
      <c r="L94" s="169"/>
      <c r="M94" s="122"/>
      <c r="N94" s="122"/>
      <c r="O94" s="182"/>
      <c r="P94" s="182"/>
    </row>
    <row r="95" spans="1:16" s="146" customFormat="1" x14ac:dyDescent="0.3">
      <c r="A95" s="75"/>
      <c r="B95" s="75"/>
      <c r="C95" s="121"/>
      <c r="D95" s="75"/>
      <c r="H95" s="124"/>
      <c r="I95" s="166"/>
      <c r="J95" s="167"/>
      <c r="K95" s="168"/>
      <c r="L95" s="169"/>
      <c r="M95" s="122"/>
      <c r="N95" s="122"/>
      <c r="O95" s="182"/>
      <c r="P95" s="182"/>
    </row>
    <row r="96" spans="1:16" s="146" customFormat="1" x14ac:dyDescent="0.3">
      <c r="A96" s="75"/>
      <c r="B96" s="75"/>
      <c r="C96" s="121"/>
      <c r="D96" s="75"/>
      <c r="H96" s="124"/>
      <c r="I96" s="166"/>
      <c r="J96" s="167"/>
      <c r="K96" s="168"/>
      <c r="L96" s="169"/>
      <c r="M96" s="122"/>
      <c r="N96" s="122"/>
      <c r="O96" s="182"/>
      <c r="P96" s="182"/>
    </row>
    <row r="97" spans="1:16" s="146" customFormat="1" x14ac:dyDescent="0.3">
      <c r="A97" s="75"/>
      <c r="B97" s="75"/>
      <c r="C97" s="121"/>
      <c r="D97" s="75"/>
      <c r="H97" s="124"/>
      <c r="I97" s="166"/>
      <c r="J97" s="167"/>
      <c r="K97" s="168"/>
      <c r="L97" s="169"/>
      <c r="M97" s="122"/>
      <c r="N97" s="122"/>
      <c r="O97" s="182"/>
      <c r="P97" s="182"/>
    </row>
    <row r="98" spans="1:16" s="146" customFormat="1" x14ac:dyDescent="0.3">
      <c r="A98" s="75"/>
      <c r="B98" s="75"/>
      <c r="C98" s="121"/>
      <c r="D98" s="75"/>
      <c r="H98" s="124"/>
      <c r="I98" s="166"/>
      <c r="J98" s="167"/>
      <c r="K98" s="168"/>
      <c r="L98" s="169"/>
      <c r="M98" s="122"/>
      <c r="N98" s="122"/>
      <c r="O98" s="182"/>
      <c r="P98" s="182"/>
    </row>
    <row r="99" spans="1:16" s="146" customFormat="1" x14ac:dyDescent="0.3">
      <c r="A99" s="75"/>
      <c r="B99" s="75"/>
      <c r="C99" s="121"/>
      <c r="D99" s="75"/>
      <c r="H99" s="124"/>
      <c r="I99" s="166"/>
      <c r="J99" s="167"/>
      <c r="K99" s="168"/>
      <c r="L99" s="169"/>
      <c r="M99" s="122"/>
      <c r="N99" s="122"/>
      <c r="O99" s="182"/>
      <c r="P99" s="182"/>
    </row>
    <row r="100" spans="1:16" s="146" customFormat="1" x14ac:dyDescent="0.3">
      <c r="A100" s="75"/>
      <c r="B100" s="75"/>
      <c r="C100" s="121"/>
      <c r="D100" s="75"/>
      <c r="H100" s="124"/>
      <c r="I100" s="166"/>
      <c r="J100" s="167"/>
      <c r="K100" s="168"/>
      <c r="L100" s="169"/>
      <c r="M100" s="122"/>
      <c r="N100" s="122"/>
      <c r="O100" s="182"/>
      <c r="P100" s="182"/>
    </row>
    <row r="101" spans="1:16" s="146" customFormat="1" ht="15.6" x14ac:dyDescent="0.3">
      <c r="A101" s="183"/>
      <c r="B101" s="183"/>
      <c r="C101" s="172"/>
      <c r="D101" s="183"/>
      <c r="H101" s="183"/>
      <c r="I101" s="174"/>
      <c r="J101" s="184"/>
      <c r="K101" s="185"/>
      <c r="L101" s="186"/>
      <c r="M101" s="187"/>
      <c r="N101" s="77"/>
      <c r="O101" s="142"/>
      <c r="P101" s="142"/>
    </row>
    <row r="102" spans="1:16" s="146" customFormat="1" x14ac:dyDescent="0.3">
      <c r="A102" s="75"/>
      <c r="B102" s="75"/>
      <c r="C102" s="121"/>
      <c r="D102" s="75"/>
      <c r="H102" s="124"/>
      <c r="I102" s="166"/>
      <c r="J102" s="167"/>
      <c r="K102" s="168"/>
      <c r="L102" s="169"/>
      <c r="M102" s="122"/>
      <c r="N102" s="122"/>
      <c r="O102" s="182"/>
      <c r="P102" s="182"/>
    </row>
    <row r="103" spans="1:16" s="146" customFormat="1" x14ac:dyDescent="0.3">
      <c r="A103" s="75"/>
      <c r="B103" s="75"/>
      <c r="C103" s="121"/>
      <c r="D103" s="75"/>
      <c r="H103" s="124"/>
      <c r="I103" s="166"/>
      <c r="J103" s="167"/>
      <c r="K103" s="168"/>
      <c r="L103" s="169"/>
      <c r="M103" s="122"/>
      <c r="N103" s="122"/>
      <c r="O103" s="182"/>
      <c r="P103" s="182"/>
    </row>
    <row r="104" spans="1:16" s="146" customFormat="1" x14ac:dyDescent="0.3">
      <c r="A104" s="75"/>
      <c r="B104" s="75"/>
      <c r="C104" s="121"/>
      <c r="D104" s="75"/>
      <c r="H104" s="124"/>
      <c r="I104" s="166"/>
      <c r="J104" s="167"/>
      <c r="K104" s="168"/>
      <c r="L104" s="169"/>
      <c r="M104" s="122"/>
      <c r="N104" s="122"/>
      <c r="O104" s="182"/>
      <c r="P104" s="182"/>
    </row>
    <row r="105" spans="1:16" s="146" customFormat="1" x14ac:dyDescent="0.3">
      <c r="A105" s="75"/>
      <c r="B105" s="75"/>
      <c r="C105" s="121"/>
      <c r="D105" s="75"/>
      <c r="H105" s="124"/>
      <c r="I105" s="166"/>
      <c r="J105" s="167"/>
      <c r="K105" s="168"/>
      <c r="L105" s="169"/>
      <c r="M105" s="122"/>
      <c r="N105" s="122"/>
      <c r="O105" s="182"/>
      <c r="P105" s="182"/>
    </row>
    <row r="106" spans="1:16" s="146" customFormat="1" x14ac:dyDescent="0.3">
      <c r="A106" s="75"/>
      <c r="B106" s="75"/>
      <c r="C106" s="121"/>
      <c r="D106" s="75"/>
      <c r="H106" s="124"/>
      <c r="I106" s="166"/>
      <c r="J106" s="167"/>
      <c r="K106" s="168"/>
      <c r="L106" s="169"/>
      <c r="M106" s="122"/>
      <c r="N106" s="122"/>
      <c r="O106" s="182"/>
      <c r="P106" s="182"/>
    </row>
    <row r="107" spans="1:16" s="146" customFormat="1" x14ac:dyDescent="0.3">
      <c r="A107" s="75"/>
      <c r="B107" s="75"/>
      <c r="C107" s="121"/>
      <c r="D107" s="75"/>
      <c r="H107" s="124"/>
      <c r="I107" s="166"/>
      <c r="J107" s="167"/>
      <c r="K107" s="168"/>
      <c r="L107" s="169"/>
      <c r="M107" s="122"/>
      <c r="N107" s="122"/>
      <c r="O107" s="182"/>
      <c r="P107" s="182"/>
    </row>
    <row r="108" spans="1:16" s="146" customFormat="1" x14ac:dyDescent="0.3">
      <c r="A108" s="75"/>
      <c r="B108" s="75"/>
      <c r="C108" s="121"/>
      <c r="D108" s="75"/>
      <c r="H108" s="124"/>
      <c r="I108" s="166"/>
      <c r="J108" s="167"/>
      <c r="K108" s="168"/>
      <c r="L108" s="169"/>
      <c r="M108" s="122"/>
      <c r="N108" s="122"/>
      <c r="O108" s="182"/>
      <c r="P108" s="182"/>
    </row>
    <row r="109" spans="1:16" s="146" customFormat="1" x14ac:dyDescent="0.3">
      <c r="A109" s="75"/>
      <c r="B109" s="75"/>
      <c r="C109" s="121"/>
      <c r="D109" s="75"/>
      <c r="H109" s="124"/>
      <c r="I109" s="166"/>
      <c r="J109" s="167"/>
      <c r="K109" s="168"/>
      <c r="L109" s="169"/>
      <c r="M109" s="122"/>
      <c r="N109" s="122"/>
      <c r="O109" s="182"/>
      <c r="P109" s="182"/>
    </row>
    <row r="110" spans="1:16" s="146" customFormat="1" x14ac:dyDescent="0.3">
      <c r="A110" s="75"/>
      <c r="B110" s="75"/>
      <c r="C110" s="121"/>
      <c r="D110" s="75"/>
      <c r="H110" s="124"/>
      <c r="I110" s="166"/>
      <c r="J110" s="167"/>
      <c r="K110" s="168"/>
      <c r="L110" s="169"/>
      <c r="M110" s="122"/>
      <c r="N110" s="122"/>
      <c r="O110" s="182"/>
      <c r="P110" s="182"/>
    </row>
    <row r="111" spans="1:16" s="146" customFormat="1" ht="15.6" x14ac:dyDescent="0.3">
      <c r="A111" s="183"/>
      <c r="B111" s="183"/>
      <c r="C111" s="172"/>
      <c r="D111" s="183"/>
      <c r="H111" s="183"/>
      <c r="I111" s="174"/>
      <c r="J111" s="184"/>
      <c r="K111" s="185"/>
      <c r="L111" s="186"/>
      <c r="M111" s="187"/>
      <c r="N111" s="77"/>
      <c r="O111" s="142"/>
      <c r="P111" s="142"/>
    </row>
    <row r="112" spans="1:16" s="146" customFormat="1" x14ac:dyDescent="0.3">
      <c r="A112" s="75"/>
      <c r="B112" s="75"/>
      <c r="C112" s="121"/>
      <c r="D112" s="75"/>
      <c r="H112" s="124"/>
      <c r="I112" s="166"/>
      <c r="J112" s="167"/>
      <c r="K112" s="168"/>
      <c r="L112" s="169"/>
      <c r="M112" s="122"/>
      <c r="N112" s="122"/>
      <c r="O112" s="182"/>
      <c r="P112" s="182"/>
    </row>
    <row r="113" spans="1:16" s="146" customFormat="1" x14ac:dyDescent="0.3">
      <c r="A113" s="75"/>
      <c r="B113" s="75"/>
      <c r="C113" s="121"/>
      <c r="D113" s="75"/>
      <c r="H113" s="124"/>
      <c r="I113" s="166"/>
      <c r="J113" s="167"/>
      <c r="K113" s="168"/>
      <c r="L113" s="169"/>
      <c r="M113" s="122"/>
      <c r="N113" s="122"/>
      <c r="O113" s="182"/>
      <c r="P113" s="182"/>
    </row>
    <row r="114" spans="1:16" s="146" customFormat="1" x14ac:dyDescent="0.3">
      <c r="A114" s="75"/>
      <c r="B114" s="75"/>
      <c r="C114" s="121"/>
      <c r="D114" s="75"/>
      <c r="H114" s="124"/>
      <c r="I114" s="166"/>
      <c r="J114" s="167"/>
      <c r="K114" s="168"/>
      <c r="L114" s="169"/>
      <c r="M114" s="122"/>
      <c r="N114" s="122"/>
      <c r="O114" s="182"/>
      <c r="P114" s="182"/>
    </row>
    <row r="115" spans="1:16" s="146" customFormat="1" x14ac:dyDescent="0.3">
      <c r="A115" s="75"/>
      <c r="B115" s="75"/>
      <c r="C115" s="121"/>
      <c r="D115" s="75"/>
      <c r="H115" s="124"/>
      <c r="I115" s="166"/>
      <c r="J115" s="167"/>
      <c r="K115" s="168"/>
      <c r="L115" s="169"/>
      <c r="M115" s="122"/>
      <c r="N115" s="122"/>
      <c r="O115" s="182"/>
      <c r="P115" s="182"/>
    </row>
    <row r="116" spans="1:16" s="146" customFormat="1" x14ac:dyDescent="0.3">
      <c r="A116" s="75"/>
      <c r="B116" s="75"/>
      <c r="C116" s="121"/>
      <c r="D116" s="75"/>
      <c r="H116" s="124"/>
      <c r="I116" s="166"/>
      <c r="J116" s="167"/>
      <c r="K116" s="168"/>
      <c r="L116" s="169"/>
      <c r="M116" s="122"/>
      <c r="N116" s="122"/>
      <c r="O116" s="182"/>
      <c r="P116" s="182"/>
    </row>
    <row r="117" spans="1:16" s="146" customFormat="1" x14ac:dyDescent="0.3">
      <c r="A117" s="75"/>
      <c r="B117" s="75"/>
      <c r="C117" s="121"/>
      <c r="D117" s="75"/>
      <c r="H117" s="124"/>
      <c r="I117" s="166"/>
      <c r="J117" s="167"/>
      <c r="K117" s="168"/>
      <c r="L117" s="169"/>
      <c r="M117" s="122"/>
      <c r="N117" s="122"/>
      <c r="O117" s="182"/>
      <c r="P117" s="182"/>
    </row>
    <row r="118" spans="1:16" s="146" customFormat="1" x14ac:dyDescent="0.3">
      <c r="A118" s="75"/>
      <c r="B118" s="75"/>
      <c r="C118" s="121"/>
      <c r="D118" s="75"/>
      <c r="H118" s="124"/>
      <c r="I118" s="166"/>
      <c r="J118" s="167"/>
      <c r="K118" s="168"/>
      <c r="L118" s="169"/>
      <c r="M118" s="122"/>
      <c r="N118" s="122"/>
      <c r="O118" s="182"/>
      <c r="P118" s="182"/>
    </row>
    <row r="119" spans="1:16" s="146" customFormat="1" x14ac:dyDescent="0.3">
      <c r="A119" s="75"/>
      <c r="B119" s="75"/>
      <c r="C119" s="121"/>
      <c r="D119" s="75"/>
      <c r="H119" s="124"/>
      <c r="I119" s="166"/>
      <c r="J119" s="167"/>
      <c r="K119" s="168"/>
      <c r="L119" s="169"/>
      <c r="M119" s="122"/>
      <c r="N119" s="122"/>
      <c r="O119" s="182"/>
      <c r="P119" s="182"/>
    </row>
    <row r="120" spans="1:16" s="146" customFormat="1" x14ac:dyDescent="0.3">
      <c r="A120" s="75"/>
      <c r="B120" s="75"/>
      <c r="C120" s="121"/>
      <c r="D120" s="75"/>
      <c r="H120" s="124"/>
      <c r="I120" s="166"/>
      <c r="J120" s="167"/>
      <c r="K120" s="168"/>
      <c r="L120" s="169"/>
      <c r="M120" s="122"/>
      <c r="N120" s="122"/>
      <c r="O120" s="182"/>
      <c r="P120" s="182"/>
    </row>
    <row r="121" spans="1:16" s="146" customFormat="1" ht="15.6" x14ac:dyDescent="0.3">
      <c r="A121" s="183"/>
      <c r="B121" s="183"/>
      <c r="C121" s="172"/>
      <c r="D121" s="183"/>
      <c r="H121" s="183"/>
      <c r="I121" s="174"/>
      <c r="J121" s="184"/>
      <c r="K121" s="185"/>
      <c r="L121" s="186"/>
      <c r="M121" s="187"/>
      <c r="N121" s="77"/>
      <c r="O121" s="142"/>
      <c r="P121" s="142"/>
    </row>
    <row r="122" spans="1:16" s="146" customFormat="1" x14ac:dyDescent="0.3">
      <c r="A122" s="75"/>
      <c r="B122" s="75"/>
      <c r="C122" s="121"/>
      <c r="D122" s="75"/>
      <c r="H122" s="124"/>
      <c r="I122" s="166"/>
      <c r="J122" s="167"/>
      <c r="K122" s="168"/>
      <c r="L122" s="169"/>
      <c r="M122" s="122"/>
      <c r="N122" s="122"/>
      <c r="O122" s="182"/>
      <c r="P122" s="182"/>
    </row>
    <row r="123" spans="1:16" s="146" customFormat="1" x14ac:dyDescent="0.3">
      <c r="A123" s="75"/>
      <c r="B123" s="75"/>
      <c r="C123" s="121"/>
      <c r="D123" s="75"/>
      <c r="H123" s="124"/>
      <c r="I123" s="166"/>
      <c r="J123" s="167"/>
      <c r="K123" s="168"/>
      <c r="L123" s="169"/>
      <c r="M123" s="122"/>
      <c r="N123" s="122"/>
      <c r="O123" s="182"/>
      <c r="P123" s="182"/>
    </row>
    <row r="124" spans="1:16" s="146" customFormat="1" x14ac:dyDescent="0.3">
      <c r="A124" s="75"/>
      <c r="B124" s="75"/>
      <c r="C124" s="121"/>
      <c r="D124" s="75"/>
      <c r="H124" s="124"/>
      <c r="I124" s="166"/>
      <c r="J124" s="167"/>
      <c r="K124" s="168"/>
      <c r="L124" s="169"/>
      <c r="M124" s="122"/>
      <c r="N124" s="122"/>
      <c r="O124" s="182"/>
      <c r="P124" s="182"/>
    </row>
    <row r="125" spans="1:16" s="146" customFormat="1" x14ac:dyDescent="0.3">
      <c r="A125" s="75"/>
      <c r="B125" s="75"/>
      <c r="C125" s="121"/>
      <c r="D125" s="75"/>
      <c r="H125" s="124"/>
      <c r="I125" s="166"/>
      <c r="J125" s="167"/>
      <c r="K125" s="168"/>
      <c r="L125" s="169"/>
      <c r="M125" s="122"/>
      <c r="N125" s="122"/>
      <c r="O125" s="182"/>
      <c r="P125" s="182"/>
    </row>
    <row r="126" spans="1:16" s="146" customFormat="1" x14ac:dyDescent="0.3">
      <c r="A126" s="75"/>
      <c r="B126" s="75"/>
      <c r="C126" s="121"/>
      <c r="D126" s="75"/>
      <c r="H126" s="124"/>
      <c r="I126" s="166"/>
      <c r="J126" s="167"/>
      <c r="K126" s="168"/>
      <c r="L126" s="169"/>
      <c r="M126" s="122"/>
      <c r="N126" s="122"/>
      <c r="O126" s="182"/>
      <c r="P126" s="182"/>
    </row>
    <row r="127" spans="1:16" s="146" customFormat="1" x14ac:dyDescent="0.3">
      <c r="A127" s="75"/>
      <c r="B127" s="75"/>
      <c r="C127" s="121"/>
      <c r="D127" s="75"/>
      <c r="H127" s="124"/>
      <c r="I127" s="166"/>
      <c r="J127" s="167"/>
      <c r="K127" s="168"/>
      <c r="L127" s="169"/>
      <c r="M127" s="122"/>
      <c r="N127" s="122"/>
      <c r="O127" s="182"/>
      <c r="P127" s="182"/>
    </row>
    <row r="128" spans="1:16" s="146" customFormat="1" x14ac:dyDescent="0.3">
      <c r="A128" s="75"/>
      <c r="B128" s="75"/>
      <c r="C128" s="121"/>
      <c r="D128" s="75"/>
      <c r="H128" s="124"/>
      <c r="I128" s="166"/>
      <c r="J128" s="167"/>
      <c r="K128" s="168"/>
      <c r="L128" s="169"/>
      <c r="M128" s="122"/>
      <c r="N128" s="122"/>
      <c r="O128" s="182"/>
      <c r="P128" s="182"/>
    </row>
    <row r="129" spans="1:16" s="146" customFormat="1" x14ac:dyDescent="0.3">
      <c r="A129" s="75"/>
      <c r="B129" s="75"/>
      <c r="C129" s="121"/>
      <c r="D129" s="75"/>
      <c r="H129" s="124"/>
      <c r="I129" s="166"/>
      <c r="J129" s="167"/>
      <c r="K129" s="168"/>
      <c r="L129" s="169"/>
      <c r="M129" s="122"/>
      <c r="N129" s="122"/>
      <c r="O129" s="182"/>
      <c r="P129" s="182"/>
    </row>
    <row r="130" spans="1:16" s="146" customFormat="1" x14ac:dyDescent="0.3">
      <c r="A130" s="75"/>
      <c r="B130" s="75"/>
      <c r="C130" s="121"/>
      <c r="D130" s="75"/>
      <c r="H130" s="124"/>
      <c r="I130" s="166"/>
      <c r="J130" s="167"/>
      <c r="K130" s="168"/>
      <c r="L130" s="169"/>
      <c r="M130" s="122"/>
      <c r="N130" s="122"/>
      <c r="O130" s="182"/>
      <c r="P130" s="182"/>
    </row>
    <row r="131" spans="1:16" s="146" customFormat="1" ht="15.6" x14ac:dyDescent="0.3">
      <c r="A131" s="183"/>
      <c r="B131" s="183"/>
      <c r="C131" s="172"/>
      <c r="D131" s="183"/>
      <c r="H131" s="183"/>
      <c r="I131" s="174"/>
      <c r="J131" s="184"/>
      <c r="K131" s="185"/>
      <c r="L131" s="186"/>
      <c r="M131" s="187"/>
      <c r="N131" s="77"/>
      <c r="O131" s="142"/>
      <c r="P131" s="142"/>
    </row>
    <row r="132" spans="1:16" s="146" customFormat="1" x14ac:dyDescent="0.3">
      <c r="A132" s="75"/>
      <c r="B132" s="75"/>
      <c r="C132" s="121"/>
      <c r="D132" s="75"/>
      <c r="H132" s="124"/>
      <c r="I132" s="166"/>
      <c r="J132" s="167"/>
      <c r="K132" s="168"/>
      <c r="L132" s="169"/>
      <c r="M132" s="122"/>
      <c r="N132" s="122"/>
      <c r="O132" s="182"/>
      <c r="P132" s="182"/>
    </row>
    <row r="133" spans="1:16" s="146" customFormat="1" x14ac:dyDescent="0.3">
      <c r="A133" s="75"/>
      <c r="B133" s="75"/>
      <c r="C133" s="121"/>
      <c r="D133" s="75"/>
      <c r="H133" s="124"/>
      <c r="I133" s="166"/>
      <c r="J133" s="167"/>
      <c r="K133" s="168"/>
      <c r="L133" s="169"/>
      <c r="M133" s="122"/>
      <c r="N133" s="122"/>
      <c r="O133" s="182"/>
      <c r="P133" s="182"/>
    </row>
    <row r="134" spans="1:16" s="146" customFormat="1" x14ac:dyDescent="0.3">
      <c r="A134" s="75"/>
      <c r="B134" s="75"/>
      <c r="C134" s="121"/>
      <c r="D134" s="75"/>
      <c r="H134" s="124"/>
      <c r="I134" s="166"/>
      <c r="J134" s="167"/>
      <c r="K134" s="168"/>
      <c r="L134" s="169"/>
      <c r="M134" s="122"/>
      <c r="N134" s="122"/>
      <c r="O134" s="182"/>
      <c r="P134" s="182"/>
    </row>
    <row r="135" spans="1:16" s="146" customFormat="1" x14ac:dyDescent="0.3">
      <c r="A135" s="75"/>
      <c r="B135" s="75"/>
      <c r="C135" s="121"/>
      <c r="D135" s="75"/>
      <c r="H135" s="124"/>
      <c r="I135" s="166"/>
      <c r="J135" s="167"/>
      <c r="K135" s="168"/>
      <c r="L135" s="169"/>
      <c r="M135" s="122"/>
      <c r="N135" s="122"/>
      <c r="O135" s="182"/>
      <c r="P135" s="182"/>
    </row>
    <row r="136" spans="1:16" s="146" customFormat="1" x14ac:dyDescent="0.3">
      <c r="A136" s="75"/>
      <c r="B136" s="75"/>
      <c r="C136" s="121"/>
      <c r="D136" s="75"/>
      <c r="H136" s="124"/>
      <c r="I136" s="166"/>
      <c r="J136" s="167"/>
      <c r="K136" s="168"/>
      <c r="L136" s="169"/>
      <c r="M136" s="122"/>
      <c r="N136" s="122"/>
      <c r="O136" s="182"/>
      <c r="P136" s="182"/>
    </row>
    <row r="137" spans="1:16" s="146" customFormat="1" x14ac:dyDescent="0.3">
      <c r="A137" s="75"/>
      <c r="B137" s="75"/>
      <c r="C137" s="121"/>
      <c r="D137" s="75"/>
      <c r="H137" s="124"/>
      <c r="I137" s="166"/>
      <c r="J137" s="167"/>
      <c r="K137" s="168"/>
      <c r="L137" s="169"/>
      <c r="M137" s="122"/>
      <c r="N137" s="122"/>
      <c r="O137" s="182"/>
      <c r="P137" s="182"/>
    </row>
    <row r="138" spans="1:16" s="146" customFormat="1" x14ac:dyDescent="0.3">
      <c r="A138" s="75"/>
      <c r="B138" s="75"/>
      <c r="C138" s="121"/>
      <c r="D138" s="75"/>
      <c r="H138" s="124"/>
      <c r="I138" s="166"/>
      <c r="J138" s="167"/>
      <c r="K138" s="168"/>
      <c r="L138" s="169"/>
      <c r="M138" s="122"/>
      <c r="N138" s="122"/>
      <c r="O138" s="182"/>
      <c r="P138" s="182"/>
    </row>
    <row r="139" spans="1:16" s="146" customFormat="1" x14ac:dyDescent="0.3">
      <c r="A139" s="75"/>
      <c r="B139" s="75"/>
      <c r="C139" s="121"/>
      <c r="D139" s="75"/>
      <c r="H139" s="124"/>
      <c r="I139" s="166"/>
      <c r="J139" s="167"/>
      <c r="K139" s="168"/>
      <c r="L139" s="169"/>
      <c r="M139" s="122"/>
      <c r="N139" s="122"/>
      <c r="O139" s="182"/>
      <c r="P139" s="182"/>
    </row>
    <row r="140" spans="1:16" s="146" customFormat="1" x14ac:dyDescent="0.3">
      <c r="A140" s="75"/>
      <c r="B140" s="75"/>
      <c r="C140" s="121"/>
      <c r="D140" s="75"/>
      <c r="H140" s="124"/>
      <c r="I140" s="166"/>
      <c r="J140" s="167"/>
      <c r="K140" s="168"/>
      <c r="L140" s="169"/>
      <c r="M140" s="122"/>
      <c r="N140" s="122"/>
      <c r="O140" s="182"/>
      <c r="P140" s="182"/>
    </row>
    <row r="141" spans="1:16" s="146" customFormat="1" ht="15.6" x14ac:dyDescent="0.3">
      <c r="A141" s="183"/>
      <c r="B141" s="183"/>
      <c r="C141" s="172"/>
      <c r="D141" s="183"/>
      <c r="H141" s="183"/>
      <c r="I141" s="174"/>
      <c r="J141" s="184"/>
      <c r="K141" s="185"/>
      <c r="L141" s="186"/>
      <c r="M141" s="187"/>
      <c r="N141" s="77"/>
      <c r="O141" s="142"/>
      <c r="P141" s="142"/>
    </row>
    <row r="142" spans="1:16" s="146" customFormat="1" x14ac:dyDescent="0.3">
      <c r="A142" s="75"/>
      <c r="B142" s="75"/>
      <c r="C142" s="121"/>
      <c r="D142" s="75"/>
      <c r="H142" s="124"/>
      <c r="I142" s="166"/>
      <c r="J142" s="167"/>
      <c r="K142" s="168"/>
      <c r="L142" s="169"/>
      <c r="M142" s="122"/>
      <c r="N142" s="122"/>
      <c r="O142" s="182"/>
      <c r="P142" s="182"/>
    </row>
    <row r="143" spans="1:16" s="146" customFormat="1" x14ac:dyDescent="0.3">
      <c r="A143" s="75"/>
      <c r="B143" s="75"/>
      <c r="C143" s="121"/>
      <c r="D143" s="75"/>
      <c r="H143" s="124"/>
      <c r="I143" s="166"/>
      <c r="J143" s="167"/>
      <c r="K143" s="168"/>
      <c r="L143" s="169"/>
      <c r="M143" s="122"/>
      <c r="N143" s="122"/>
      <c r="O143" s="182"/>
      <c r="P143" s="182"/>
    </row>
    <row r="144" spans="1:16" s="146" customFormat="1" x14ac:dyDescent="0.3">
      <c r="A144" s="75"/>
      <c r="B144" s="75"/>
      <c r="C144" s="121"/>
      <c r="D144" s="75"/>
      <c r="H144" s="124"/>
      <c r="I144" s="166"/>
      <c r="J144" s="167"/>
      <c r="K144" s="168"/>
      <c r="L144" s="169"/>
      <c r="M144" s="122"/>
      <c r="N144" s="122"/>
      <c r="O144" s="182"/>
      <c r="P144" s="182"/>
    </row>
    <row r="145" spans="1:16" s="146" customFormat="1" x14ac:dyDescent="0.3">
      <c r="A145" s="75"/>
      <c r="B145" s="75"/>
      <c r="C145" s="121"/>
      <c r="D145" s="75"/>
      <c r="H145" s="124"/>
      <c r="I145" s="166"/>
      <c r="J145" s="167"/>
      <c r="K145" s="168"/>
      <c r="L145" s="169"/>
      <c r="M145" s="122"/>
      <c r="N145" s="122"/>
      <c r="O145" s="182"/>
      <c r="P145" s="182"/>
    </row>
    <row r="146" spans="1:16" s="146" customFormat="1" x14ac:dyDescent="0.3">
      <c r="A146" s="75"/>
      <c r="B146" s="75"/>
      <c r="C146" s="121"/>
      <c r="D146" s="75"/>
      <c r="H146" s="124"/>
      <c r="I146" s="166"/>
      <c r="J146" s="167"/>
      <c r="K146" s="168"/>
      <c r="L146" s="169"/>
      <c r="M146" s="122"/>
      <c r="N146" s="122"/>
      <c r="O146" s="182"/>
      <c r="P146" s="182"/>
    </row>
    <row r="147" spans="1:16" s="146" customFormat="1" x14ac:dyDescent="0.3">
      <c r="A147" s="75"/>
      <c r="B147" s="75"/>
      <c r="C147" s="121"/>
      <c r="D147" s="75"/>
      <c r="H147" s="124"/>
      <c r="I147" s="166"/>
      <c r="J147" s="167"/>
      <c r="K147" s="168"/>
      <c r="L147" s="169"/>
      <c r="M147" s="122"/>
      <c r="N147" s="122"/>
      <c r="O147" s="182"/>
      <c r="P147" s="182"/>
    </row>
    <row r="148" spans="1:16" s="146" customFormat="1" x14ac:dyDescent="0.3">
      <c r="A148" s="75"/>
      <c r="B148" s="75"/>
      <c r="C148" s="121"/>
      <c r="D148" s="75"/>
      <c r="H148" s="124"/>
      <c r="I148" s="166"/>
      <c r="J148" s="167"/>
      <c r="K148" s="168"/>
      <c r="L148" s="169"/>
      <c r="M148" s="122"/>
      <c r="N148" s="122"/>
      <c r="O148" s="182"/>
      <c r="P148" s="182"/>
    </row>
    <row r="149" spans="1:16" s="146" customFormat="1" x14ac:dyDescent="0.3">
      <c r="A149" s="75"/>
      <c r="B149" s="75"/>
      <c r="C149" s="121"/>
      <c r="D149" s="75"/>
      <c r="H149" s="124"/>
      <c r="I149" s="166"/>
      <c r="J149" s="167"/>
      <c r="K149" s="168"/>
      <c r="L149" s="169"/>
      <c r="M149" s="122"/>
      <c r="N149" s="122"/>
      <c r="O149" s="182"/>
      <c r="P149" s="182"/>
    </row>
    <row r="150" spans="1:16" s="146" customFormat="1" x14ac:dyDescent="0.3">
      <c r="A150" s="75"/>
      <c r="B150" s="75"/>
      <c r="C150" s="121"/>
      <c r="D150" s="75"/>
      <c r="H150" s="124"/>
      <c r="I150" s="166"/>
      <c r="J150" s="167"/>
      <c r="K150" s="168"/>
      <c r="L150" s="169"/>
      <c r="M150" s="122"/>
      <c r="N150" s="122"/>
      <c r="O150" s="182"/>
      <c r="P150" s="182"/>
    </row>
    <row r="151" spans="1:16" s="146" customFormat="1" ht="15.6" x14ac:dyDescent="0.3">
      <c r="A151" s="183"/>
      <c r="B151" s="183"/>
      <c r="C151" s="172"/>
      <c r="D151" s="183"/>
      <c r="H151" s="183"/>
      <c r="I151" s="174"/>
      <c r="J151" s="184"/>
      <c r="K151" s="185"/>
      <c r="L151" s="186"/>
      <c r="M151" s="187"/>
      <c r="N151" s="77"/>
      <c r="O151" s="142"/>
      <c r="P151" s="142"/>
    </row>
    <row r="152" spans="1:16" s="146" customFormat="1" x14ac:dyDescent="0.3">
      <c r="A152" s="75"/>
      <c r="B152" s="75"/>
      <c r="C152" s="121"/>
      <c r="D152" s="75"/>
      <c r="H152" s="124"/>
      <c r="I152" s="166"/>
      <c r="J152" s="167"/>
      <c r="K152" s="168"/>
      <c r="L152" s="169"/>
      <c r="M152" s="122"/>
      <c r="N152" s="122"/>
      <c r="O152" s="182"/>
      <c r="P152" s="182"/>
    </row>
    <row r="153" spans="1:16" s="146" customFormat="1" x14ac:dyDescent="0.3">
      <c r="A153" s="75"/>
      <c r="B153" s="75"/>
      <c r="C153" s="121"/>
      <c r="D153" s="75"/>
      <c r="H153" s="124"/>
      <c r="I153" s="166"/>
      <c r="J153" s="167"/>
      <c r="K153" s="168"/>
      <c r="L153" s="169"/>
      <c r="M153" s="122"/>
      <c r="N153" s="122"/>
      <c r="O153" s="182"/>
      <c r="P153" s="182"/>
    </row>
    <row r="154" spans="1:16" s="146" customFormat="1" x14ac:dyDescent="0.3">
      <c r="A154" s="75"/>
      <c r="B154" s="75"/>
      <c r="C154" s="121"/>
      <c r="D154" s="75"/>
      <c r="H154" s="124"/>
      <c r="I154" s="166"/>
      <c r="J154" s="167"/>
      <c r="K154" s="168"/>
      <c r="L154" s="169"/>
      <c r="M154" s="122"/>
      <c r="N154" s="122"/>
      <c r="O154" s="182"/>
      <c r="P154" s="182"/>
    </row>
    <row r="155" spans="1:16" s="146" customFormat="1" x14ac:dyDescent="0.3">
      <c r="A155" s="75"/>
      <c r="B155" s="75"/>
      <c r="C155" s="121"/>
      <c r="D155" s="75"/>
      <c r="H155" s="124"/>
      <c r="I155" s="166"/>
      <c r="J155" s="167"/>
      <c r="K155" s="168"/>
      <c r="L155" s="169"/>
      <c r="M155" s="122"/>
      <c r="N155" s="122"/>
      <c r="O155" s="182"/>
      <c r="P155" s="182"/>
    </row>
    <row r="156" spans="1:16" s="146" customFormat="1" x14ac:dyDescent="0.3">
      <c r="A156" s="75"/>
      <c r="B156" s="75"/>
      <c r="C156" s="121"/>
      <c r="D156" s="75"/>
      <c r="H156" s="124"/>
      <c r="I156" s="166"/>
      <c r="J156" s="167"/>
      <c r="K156" s="168"/>
      <c r="L156" s="169"/>
      <c r="M156" s="122"/>
      <c r="N156" s="122"/>
      <c r="O156" s="182"/>
      <c r="P156" s="182"/>
    </row>
    <row r="157" spans="1:16" s="146" customFormat="1" x14ac:dyDescent="0.3">
      <c r="A157" s="75"/>
      <c r="B157" s="75"/>
      <c r="C157" s="121"/>
      <c r="D157" s="75"/>
      <c r="H157" s="124"/>
      <c r="I157" s="166"/>
      <c r="J157" s="167"/>
      <c r="K157" s="168"/>
      <c r="L157" s="169"/>
      <c r="M157" s="122"/>
      <c r="N157" s="122"/>
      <c r="O157" s="182"/>
      <c r="P157" s="182"/>
    </row>
    <row r="158" spans="1:16" s="146" customFormat="1" x14ac:dyDescent="0.3">
      <c r="A158" s="75"/>
      <c r="B158" s="75"/>
      <c r="C158" s="121"/>
      <c r="D158" s="75"/>
      <c r="H158" s="124"/>
      <c r="I158" s="166"/>
      <c r="J158" s="167"/>
      <c r="K158" s="168"/>
      <c r="L158" s="169"/>
      <c r="M158" s="122"/>
      <c r="N158" s="122"/>
      <c r="O158" s="182"/>
      <c r="P158" s="182"/>
    </row>
    <row r="159" spans="1:16" s="146" customFormat="1" x14ac:dyDescent="0.3">
      <c r="A159" s="75"/>
      <c r="B159" s="75"/>
      <c r="C159" s="121"/>
      <c r="D159" s="75"/>
      <c r="H159" s="124"/>
      <c r="I159" s="166"/>
      <c r="J159" s="167"/>
      <c r="K159" s="168"/>
      <c r="L159" s="169"/>
      <c r="M159" s="122"/>
      <c r="N159" s="122"/>
      <c r="O159" s="182"/>
      <c r="P159" s="182"/>
    </row>
    <row r="160" spans="1:16" s="146" customFormat="1" x14ac:dyDescent="0.3">
      <c r="A160" s="75"/>
      <c r="B160" s="75"/>
      <c r="C160" s="121"/>
      <c r="D160" s="75"/>
      <c r="H160" s="124"/>
      <c r="I160" s="166"/>
      <c r="J160" s="167"/>
      <c r="K160" s="168"/>
      <c r="L160" s="169"/>
      <c r="M160" s="122"/>
      <c r="N160" s="122"/>
      <c r="O160" s="182"/>
      <c r="P160" s="182"/>
    </row>
    <row r="161" spans="1:16" s="146" customFormat="1" ht="15.6" x14ac:dyDescent="0.3">
      <c r="A161" s="183"/>
      <c r="B161" s="183"/>
      <c r="C161" s="172"/>
      <c r="D161" s="183"/>
      <c r="H161" s="183"/>
      <c r="I161" s="174"/>
      <c r="J161" s="184"/>
      <c r="K161" s="185"/>
      <c r="L161" s="186"/>
      <c r="M161" s="187"/>
      <c r="N161" s="77"/>
      <c r="O161" s="142"/>
      <c r="P161" s="142"/>
    </row>
    <row r="162" spans="1:16" s="146" customFormat="1" x14ac:dyDescent="0.3"/>
    <row r="163" spans="1:16" s="146" customFormat="1" x14ac:dyDescent="0.3"/>
    <row r="164" spans="1:16" s="146" customFormat="1" x14ac:dyDescent="0.3"/>
    <row r="165" spans="1:16" s="146" customFormat="1" x14ac:dyDescent="0.3"/>
    <row r="166" spans="1:16" s="146" customFormat="1" x14ac:dyDescent="0.3"/>
    <row r="167" spans="1:16" s="146" customFormat="1" x14ac:dyDescent="0.3"/>
    <row r="168" spans="1:16" s="146" customFormat="1" x14ac:dyDescent="0.3"/>
    <row r="169" spans="1:16" s="146" customFormat="1" x14ac:dyDescent="0.3"/>
    <row r="170" spans="1:16" s="146" customFormat="1" x14ac:dyDescent="0.3"/>
    <row r="171" spans="1:16" s="146" customFormat="1" x14ac:dyDescent="0.3"/>
    <row r="172" spans="1:16" s="146" customFormat="1" x14ac:dyDescent="0.3"/>
    <row r="173" spans="1:16" s="146" customFormat="1" x14ac:dyDescent="0.3"/>
    <row r="174" spans="1:16" s="146" customFormat="1" x14ac:dyDescent="0.3"/>
    <row r="175" spans="1:16" s="146" customFormat="1" x14ac:dyDescent="0.3"/>
    <row r="176" spans="1:16" s="146" customFormat="1" x14ac:dyDescent="0.3"/>
    <row r="177" s="146" customFormat="1" x14ac:dyDescent="0.3"/>
    <row r="178" s="146" customFormat="1" x14ac:dyDescent="0.3"/>
    <row r="179" s="146" customFormat="1" x14ac:dyDescent="0.3"/>
  </sheetData>
  <conditionalFormatting sqref="M2:N6 C1:N1 D2:D6">
    <cfRule type="containsErrors" dxfId="3428" priority="1564">
      <formula>ISERROR(C1)</formula>
    </cfRule>
  </conditionalFormatting>
  <conditionalFormatting sqref="E1:G1">
    <cfRule type="cellIs" dxfId="3427" priority="1562" operator="equal">
      <formula>0</formula>
    </cfRule>
    <cfRule type="containsErrors" dxfId="3426" priority="1563">
      <formula>ISERROR(E1)</formula>
    </cfRule>
  </conditionalFormatting>
  <conditionalFormatting sqref="M1:M6">
    <cfRule type="containsErrors" dxfId="3425" priority="1561">
      <formula>ISERROR(M1)</formula>
    </cfRule>
  </conditionalFormatting>
  <conditionalFormatting sqref="M1:N6">
    <cfRule type="cellIs" dxfId="3424" priority="1560" operator="equal">
      <formula>0</formula>
    </cfRule>
  </conditionalFormatting>
  <conditionalFormatting sqref="A1">
    <cfRule type="containsErrors" dxfId="3423" priority="1559">
      <formula>ISERROR(A1)</formula>
    </cfRule>
  </conditionalFormatting>
  <conditionalFormatting sqref="C2:C6">
    <cfRule type="containsErrors" dxfId="3422" priority="1554">
      <formula>ISERROR(C2)</formula>
    </cfRule>
  </conditionalFormatting>
  <conditionalFormatting sqref="C11">
    <cfRule type="containsErrors" dxfId="3421" priority="1549">
      <formula>ISERROR(C11)</formula>
    </cfRule>
  </conditionalFormatting>
  <conditionalFormatting sqref="B42:B46">
    <cfRule type="containsErrors" dxfId="3420" priority="1307">
      <formula>ISERROR(B42)</formula>
    </cfRule>
  </conditionalFormatting>
  <conditionalFormatting sqref="B112:B116">
    <cfRule type="containsErrors" dxfId="3419" priority="1300">
      <formula>ISERROR(B112)</formula>
    </cfRule>
  </conditionalFormatting>
  <conditionalFormatting sqref="B132:B136">
    <cfRule type="containsErrors" dxfId="3418" priority="1313">
      <formula>ISERROR(B132)</formula>
    </cfRule>
  </conditionalFormatting>
  <conditionalFormatting sqref="B2:B6">
    <cfRule type="containsErrors" dxfId="3417" priority="1398">
      <formula>ISERROR(B2)</formula>
    </cfRule>
  </conditionalFormatting>
  <conditionalFormatting sqref="M11">
    <cfRule type="containsErrors" dxfId="3416" priority="1395">
      <formula>ISERROR(M11)</formula>
    </cfRule>
  </conditionalFormatting>
  <conditionalFormatting sqref="D11">
    <cfRule type="containsErrors" dxfId="3415" priority="1394">
      <formula>ISERROR(D11)</formula>
    </cfRule>
  </conditionalFormatting>
  <conditionalFormatting sqref="A2:A6">
    <cfRule type="containsErrors" dxfId="3414" priority="1393">
      <formula>ISERROR(A2)</formula>
    </cfRule>
  </conditionalFormatting>
  <conditionalFormatting sqref="B142:B146">
    <cfRule type="containsErrors" dxfId="3413" priority="1312">
      <formula>ISERROR(B142)</formula>
    </cfRule>
  </conditionalFormatting>
  <conditionalFormatting sqref="B152:B156">
    <cfRule type="containsErrors" dxfId="3412" priority="1311">
      <formula>ISERROR(B152)</formula>
    </cfRule>
  </conditionalFormatting>
  <conditionalFormatting sqref="B12:B16">
    <cfRule type="containsErrors" dxfId="3411" priority="1310">
      <formula>ISERROR(B12)</formula>
    </cfRule>
  </conditionalFormatting>
  <conditionalFormatting sqref="B22:B26">
    <cfRule type="containsErrors" dxfId="3410" priority="1309">
      <formula>ISERROR(B22)</formula>
    </cfRule>
  </conditionalFormatting>
  <conditionalFormatting sqref="B32:B36">
    <cfRule type="containsErrors" dxfId="3409" priority="1308">
      <formula>ISERROR(B32)</formula>
    </cfRule>
  </conditionalFormatting>
  <conditionalFormatting sqref="B52:B56">
    <cfRule type="containsErrors" dxfId="3408" priority="1306">
      <formula>ISERROR(B52)</formula>
    </cfRule>
  </conditionalFormatting>
  <conditionalFormatting sqref="B62:B66">
    <cfRule type="containsErrors" dxfId="3407" priority="1305">
      <formula>ISERROR(B62)</formula>
    </cfRule>
  </conditionalFormatting>
  <conditionalFormatting sqref="B72:B76">
    <cfRule type="containsErrors" dxfId="3406" priority="1304">
      <formula>ISERROR(B72)</formula>
    </cfRule>
  </conditionalFormatting>
  <conditionalFormatting sqref="B82:B86">
    <cfRule type="containsErrors" dxfId="3405" priority="1303">
      <formula>ISERROR(B82)</formula>
    </cfRule>
  </conditionalFormatting>
  <conditionalFormatting sqref="B92:B96">
    <cfRule type="containsErrors" dxfId="3404" priority="1302">
      <formula>ISERROR(B92)</formula>
    </cfRule>
  </conditionalFormatting>
  <conditionalFormatting sqref="B102:B106">
    <cfRule type="containsErrors" dxfId="3403" priority="1301">
      <formula>ISERROR(B102)</formula>
    </cfRule>
  </conditionalFormatting>
  <conditionalFormatting sqref="B122:B126">
    <cfRule type="containsErrors" dxfId="3402" priority="1299">
      <formula>ISERROR(B122)</formula>
    </cfRule>
  </conditionalFormatting>
  <conditionalFormatting sqref="B11">
    <cfRule type="containsErrors" dxfId="3401" priority="1298">
      <formula>ISERROR(B11)</formula>
    </cfRule>
  </conditionalFormatting>
  <conditionalFormatting sqref="A11">
    <cfRule type="containsErrors" dxfId="3400" priority="1297">
      <formula>ISERROR(A11)</formula>
    </cfRule>
  </conditionalFormatting>
  <conditionalFormatting sqref="O2:O6">
    <cfRule type="cellIs" dxfId="3399" priority="1263" operator="equal">
      <formula>0</formula>
    </cfRule>
    <cfRule type="containsErrors" dxfId="3398" priority="1264">
      <formula>ISERROR(O2)</formula>
    </cfRule>
  </conditionalFormatting>
  <conditionalFormatting sqref="O2:O6">
    <cfRule type="cellIs" dxfId="3397" priority="1258" operator="equal">
      <formula>FALSE</formula>
    </cfRule>
  </conditionalFormatting>
  <conditionalFormatting sqref="C21">
    <cfRule type="containsErrors" dxfId="3396" priority="1120">
      <formula>ISERROR(C21)</formula>
    </cfRule>
  </conditionalFormatting>
  <conditionalFormatting sqref="M21">
    <cfRule type="containsErrors" dxfId="3395" priority="1119">
      <formula>ISERROR(M21)</formula>
    </cfRule>
  </conditionalFormatting>
  <conditionalFormatting sqref="D21">
    <cfRule type="containsErrors" dxfId="3394" priority="1118">
      <formula>ISERROR(D21)</formula>
    </cfRule>
  </conditionalFormatting>
  <conditionalFormatting sqref="B21">
    <cfRule type="containsErrors" dxfId="3393" priority="1117">
      <formula>ISERROR(B21)</formula>
    </cfRule>
  </conditionalFormatting>
  <conditionalFormatting sqref="C31">
    <cfRule type="containsErrors" dxfId="3392" priority="1113">
      <formula>ISERROR(C31)</formula>
    </cfRule>
  </conditionalFormatting>
  <conditionalFormatting sqref="M31">
    <cfRule type="containsErrors" dxfId="3391" priority="1112">
      <formula>ISERROR(M31)</formula>
    </cfRule>
  </conditionalFormatting>
  <conditionalFormatting sqref="D31">
    <cfRule type="containsErrors" dxfId="3390" priority="1111">
      <formula>ISERROR(D31)</formula>
    </cfRule>
  </conditionalFormatting>
  <conditionalFormatting sqref="B31">
    <cfRule type="containsErrors" dxfId="3389" priority="1110">
      <formula>ISERROR(B31)</formula>
    </cfRule>
  </conditionalFormatting>
  <conditionalFormatting sqref="C41">
    <cfRule type="containsErrors" dxfId="3388" priority="1106">
      <formula>ISERROR(C41)</formula>
    </cfRule>
  </conditionalFormatting>
  <conditionalFormatting sqref="M41">
    <cfRule type="containsErrors" dxfId="3387" priority="1105">
      <formula>ISERROR(M41)</formula>
    </cfRule>
  </conditionalFormatting>
  <conditionalFormatting sqref="D41">
    <cfRule type="containsErrors" dxfId="3386" priority="1104">
      <formula>ISERROR(D41)</formula>
    </cfRule>
  </conditionalFormatting>
  <conditionalFormatting sqref="B41">
    <cfRule type="containsErrors" dxfId="3385" priority="1103">
      <formula>ISERROR(B41)</formula>
    </cfRule>
  </conditionalFormatting>
  <conditionalFormatting sqref="M22:M26">
    <cfRule type="containsErrors" dxfId="3384" priority="897">
      <formula>ISERROR(M22)</formula>
    </cfRule>
  </conditionalFormatting>
  <conditionalFormatting sqref="C51">
    <cfRule type="containsErrors" dxfId="3383" priority="1099">
      <formula>ISERROR(C51)</formula>
    </cfRule>
  </conditionalFormatting>
  <conditionalFormatting sqref="M51">
    <cfRule type="containsErrors" dxfId="3382" priority="1098">
      <formula>ISERROR(M51)</formula>
    </cfRule>
  </conditionalFormatting>
  <conditionalFormatting sqref="D51">
    <cfRule type="containsErrors" dxfId="3381" priority="1097">
      <formula>ISERROR(D51)</formula>
    </cfRule>
  </conditionalFormatting>
  <conditionalFormatting sqref="B51">
    <cfRule type="containsErrors" dxfId="3380" priority="1096">
      <formula>ISERROR(B51)</formula>
    </cfRule>
  </conditionalFormatting>
  <conditionalFormatting sqref="C61">
    <cfRule type="containsErrors" dxfId="3379" priority="1092">
      <formula>ISERROR(C61)</formula>
    </cfRule>
  </conditionalFormatting>
  <conditionalFormatting sqref="M61">
    <cfRule type="containsErrors" dxfId="3378" priority="1091">
      <formula>ISERROR(M61)</formula>
    </cfRule>
  </conditionalFormatting>
  <conditionalFormatting sqref="D61">
    <cfRule type="containsErrors" dxfId="3377" priority="1090">
      <formula>ISERROR(D61)</formula>
    </cfRule>
  </conditionalFormatting>
  <conditionalFormatting sqref="B61">
    <cfRule type="containsErrors" dxfId="3376" priority="1089">
      <formula>ISERROR(B61)</formula>
    </cfRule>
  </conditionalFormatting>
  <conditionalFormatting sqref="C71">
    <cfRule type="containsErrors" dxfId="3375" priority="1085">
      <formula>ISERROR(C71)</formula>
    </cfRule>
  </conditionalFormatting>
  <conditionalFormatting sqref="M71">
    <cfRule type="containsErrors" dxfId="3374" priority="1084">
      <formula>ISERROR(M71)</formula>
    </cfRule>
  </conditionalFormatting>
  <conditionalFormatting sqref="D71">
    <cfRule type="containsErrors" dxfId="3373" priority="1083">
      <formula>ISERROR(D71)</formula>
    </cfRule>
  </conditionalFormatting>
  <conditionalFormatting sqref="B71">
    <cfRule type="containsErrors" dxfId="3372" priority="1082">
      <formula>ISERROR(B71)</formula>
    </cfRule>
  </conditionalFormatting>
  <conditionalFormatting sqref="C81">
    <cfRule type="containsErrors" dxfId="3371" priority="1078">
      <formula>ISERROR(C81)</formula>
    </cfRule>
  </conditionalFormatting>
  <conditionalFormatting sqref="M81">
    <cfRule type="containsErrors" dxfId="3370" priority="1077">
      <formula>ISERROR(M81)</formula>
    </cfRule>
  </conditionalFormatting>
  <conditionalFormatting sqref="D81">
    <cfRule type="containsErrors" dxfId="3369" priority="1076">
      <formula>ISERROR(D81)</formula>
    </cfRule>
  </conditionalFormatting>
  <conditionalFormatting sqref="B81">
    <cfRule type="containsErrors" dxfId="3368" priority="1075">
      <formula>ISERROR(B81)</formula>
    </cfRule>
  </conditionalFormatting>
  <conditionalFormatting sqref="C91">
    <cfRule type="containsErrors" dxfId="3367" priority="1071">
      <formula>ISERROR(C91)</formula>
    </cfRule>
  </conditionalFormatting>
  <conditionalFormatting sqref="M91">
    <cfRule type="containsErrors" dxfId="3366" priority="1070">
      <formula>ISERROR(M91)</formula>
    </cfRule>
  </conditionalFormatting>
  <conditionalFormatting sqref="D91">
    <cfRule type="containsErrors" dxfId="3365" priority="1069">
      <formula>ISERROR(D91)</formula>
    </cfRule>
  </conditionalFormatting>
  <conditionalFormatting sqref="B91">
    <cfRule type="containsErrors" dxfId="3364" priority="1068">
      <formula>ISERROR(B91)</formula>
    </cfRule>
  </conditionalFormatting>
  <conditionalFormatting sqref="C101">
    <cfRule type="containsErrors" dxfId="3363" priority="1064">
      <formula>ISERROR(C101)</formula>
    </cfRule>
  </conditionalFormatting>
  <conditionalFormatting sqref="M101">
    <cfRule type="containsErrors" dxfId="3362" priority="1063">
      <formula>ISERROR(M101)</formula>
    </cfRule>
  </conditionalFormatting>
  <conditionalFormatting sqref="D101">
    <cfRule type="containsErrors" dxfId="3361" priority="1062">
      <formula>ISERROR(D101)</formula>
    </cfRule>
  </conditionalFormatting>
  <conditionalFormatting sqref="B101">
    <cfRule type="containsErrors" dxfId="3360" priority="1061">
      <formula>ISERROR(B101)</formula>
    </cfRule>
  </conditionalFormatting>
  <conditionalFormatting sqref="C111">
    <cfRule type="containsErrors" dxfId="3359" priority="1057">
      <formula>ISERROR(C111)</formula>
    </cfRule>
  </conditionalFormatting>
  <conditionalFormatting sqref="M111">
    <cfRule type="containsErrors" dxfId="3358" priority="1056">
      <formula>ISERROR(M111)</formula>
    </cfRule>
  </conditionalFormatting>
  <conditionalFormatting sqref="D111">
    <cfRule type="containsErrors" dxfId="3357" priority="1055">
      <formula>ISERROR(D111)</formula>
    </cfRule>
  </conditionalFormatting>
  <conditionalFormatting sqref="B111">
    <cfRule type="containsErrors" dxfId="3356" priority="1054">
      <formula>ISERROR(B111)</formula>
    </cfRule>
  </conditionalFormatting>
  <conditionalFormatting sqref="C121">
    <cfRule type="containsErrors" dxfId="3355" priority="1050">
      <formula>ISERROR(C121)</formula>
    </cfRule>
  </conditionalFormatting>
  <conditionalFormatting sqref="M121">
    <cfRule type="containsErrors" dxfId="3354" priority="1049">
      <formula>ISERROR(M121)</formula>
    </cfRule>
  </conditionalFormatting>
  <conditionalFormatting sqref="D121">
    <cfRule type="containsErrors" dxfId="3353" priority="1048">
      <formula>ISERROR(D121)</formula>
    </cfRule>
  </conditionalFormatting>
  <conditionalFormatting sqref="B121">
    <cfRule type="containsErrors" dxfId="3352" priority="1047">
      <formula>ISERROR(B121)</formula>
    </cfRule>
  </conditionalFormatting>
  <conditionalFormatting sqref="C131">
    <cfRule type="containsErrors" dxfId="3351" priority="1043">
      <formula>ISERROR(C131)</formula>
    </cfRule>
  </conditionalFormatting>
  <conditionalFormatting sqref="M131">
    <cfRule type="containsErrors" dxfId="3350" priority="1042">
      <formula>ISERROR(M131)</formula>
    </cfRule>
  </conditionalFormatting>
  <conditionalFormatting sqref="D131">
    <cfRule type="containsErrors" dxfId="3349" priority="1041">
      <formula>ISERROR(D131)</formula>
    </cfRule>
  </conditionalFormatting>
  <conditionalFormatting sqref="B131">
    <cfRule type="containsErrors" dxfId="3348" priority="1040">
      <formula>ISERROR(B131)</formula>
    </cfRule>
  </conditionalFormatting>
  <conditionalFormatting sqref="C141">
    <cfRule type="containsErrors" dxfId="3347" priority="1036">
      <formula>ISERROR(C141)</formula>
    </cfRule>
  </conditionalFormatting>
  <conditionalFormatting sqref="M141">
    <cfRule type="containsErrors" dxfId="3346" priority="1035">
      <formula>ISERROR(M141)</formula>
    </cfRule>
  </conditionalFormatting>
  <conditionalFormatting sqref="D141">
    <cfRule type="containsErrors" dxfId="3345" priority="1034">
      <formula>ISERROR(D141)</formula>
    </cfRule>
  </conditionalFormatting>
  <conditionalFormatting sqref="B141">
    <cfRule type="containsErrors" dxfId="3344" priority="1033">
      <formula>ISERROR(B141)</formula>
    </cfRule>
  </conditionalFormatting>
  <conditionalFormatting sqref="C151">
    <cfRule type="containsErrors" dxfId="3343" priority="1029">
      <formula>ISERROR(C151)</formula>
    </cfRule>
  </conditionalFormatting>
  <conditionalFormatting sqref="M151">
    <cfRule type="containsErrors" dxfId="3342" priority="1028">
      <formula>ISERROR(M151)</formula>
    </cfRule>
  </conditionalFormatting>
  <conditionalFormatting sqref="D151">
    <cfRule type="containsErrors" dxfId="3341" priority="1027">
      <formula>ISERROR(D151)</formula>
    </cfRule>
  </conditionalFormatting>
  <conditionalFormatting sqref="B151">
    <cfRule type="containsErrors" dxfId="3340" priority="1026">
      <formula>ISERROR(B151)</formula>
    </cfRule>
  </conditionalFormatting>
  <conditionalFormatting sqref="C161">
    <cfRule type="containsErrors" dxfId="3339" priority="1022">
      <formula>ISERROR(C161)</formula>
    </cfRule>
  </conditionalFormatting>
  <conditionalFormatting sqref="M161">
    <cfRule type="containsErrors" dxfId="3338" priority="1021">
      <formula>ISERROR(M161)</formula>
    </cfRule>
  </conditionalFormatting>
  <conditionalFormatting sqref="D161">
    <cfRule type="containsErrors" dxfId="3337" priority="1020">
      <formula>ISERROR(D161)</formula>
    </cfRule>
  </conditionalFormatting>
  <conditionalFormatting sqref="B161">
    <cfRule type="containsErrors" dxfId="3336" priority="1019">
      <formula>ISERROR(B161)</formula>
    </cfRule>
  </conditionalFormatting>
  <conditionalFormatting sqref="O99:O100">
    <cfRule type="cellIs" dxfId="3335" priority="378" operator="equal">
      <formula>0</formula>
    </cfRule>
    <cfRule type="containsErrors" dxfId="3334" priority="379">
      <formula>ISERROR(O99)</formula>
    </cfRule>
  </conditionalFormatting>
  <conditionalFormatting sqref="M42:N46">
    <cfRule type="containsErrors" dxfId="3333" priority="852">
      <formula>ISERROR(M42)</formula>
    </cfRule>
  </conditionalFormatting>
  <conditionalFormatting sqref="A12:A16">
    <cfRule type="containsErrors" dxfId="3332" priority="936">
      <formula>ISERROR(A12)</formula>
    </cfRule>
  </conditionalFormatting>
  <conditionalFormatting sqref="A22:A26">
    <cfRule type="containsErrors" dxfId="3331" priority="935">
      <formula>ISERROR(A22)</formula>
    </cfRule>
  </conditionalFormatting>
  <conditionalFormatting sqref="A32:A36">
    <cfRule type="containsErrors" dxfId="3330" priority="934">
      <formula>ISERROR(A32)</formula>
    </cfRule>
  </conditionalFormatting>
  <conditionalFormatting sqref="A42:A46">
    <cfRule type="containsErrors" dxfId="3329" priority="933">
      <formula>ISERROR(A42)</formula>
    </cfRule>
  </conditionalFormatting>
  <conditionalFormatting sqref="A52:A56">
    <cfRule type="containsErrors" dxfId="3328" priority="932">
      <formula>ISERROR(A52)</formula>
    </cfRule>
  </conditionalFormatting>
  <conditionalFormatting sqref="A62:A66">
    <cfRule type="containsErrors" dxfId="3327" priority="931">
      <formula>ISERROR(A62)</formula>
    </cfRule>
  </conditionalFormatting>
  <conditionalFormatting sqref="A72:A76">
    <cfRule type="containsErrors" dxfId="3326" priority="930">
      <formula>ISERROR(A72)</formula>
    </cfRule>
  </conditionalFormatting>
  <conditionalFormatting sqref="A82:A86">
    <cfRule type="containsErrors" dxfId="3325" priority="929">
      <formula>ISERROR(A82)</formula>
    </cfRule>
  </conditionalFormatting>
  <conditionalFormatting sqref="A92:A96">
    <cfRule type="containsErrors" dxfId="3324" priority="928">
      <formula>ISERROR(A92)</formula>
    </cfRule>
  </conditionalFormatting>
  <conditionalFormatting sqref="A102:A106">
    <cfRule type="containsErrors" dxfId="3323" priority="927">
      <formula>ISERROR(A102)</formula>
    </cfRule>
  </conditionalFormatting>
  <conditionalFormatting sqref="A112:A116">
    <cfRule type="containsErrors" dxfId="3322" priority="926">
      <formula>ISERROR(A112)</formula>
    </cfRule>
  </conditionalFormatting>
  <conditionalFormatting sqref="A122:A126">
    <cfRule type="containsErrors" dxfId="3321" priority="925">
      <formula>ISERROR(A122)</formula>
    </cfRule>
  </conditionalFormatting>
  <conditionalFormatting sqref="A132:A136">
    <cfRule type="containsErrors" dxfId="3320" priority="924">
      <formula>ISERROR(A132)</formula>
    </cfRule>
  </conditionalFormatting>
  <conditionalFormatting sqref="A142:A146">
    <cfRule type="containsErrors" dxfId="3319" priority="923">
      <formula>ISERROR(A142)</formula>
    </cfRule>
  </conditionalFormatting>
  <conditionalFormatting sqref="A152:A156">
    <cfRule type="containsErrors" dxfId="3318" priority="922">
      <formula>ISERROR(A152)</formula>
    </cfRule>
  </conditionalFormatting>
  <conditionalFormatting sqref="M12:N16">
    <cfRule type="containsErrors" dxfId="3317" priority="921">
      <formula>ISERROR(M12)</formula>
    </cfRule>
  </conditionalFormatting>
  <conditionalFormatting sqref="M12:M16">
    <cfRule type="containsErrors" dxfId="3316" priority="920">
      <formula>ISERROR(M12)</formula>
    </cfRule>
  </conditionalFormatting>
  <conditionalFormatting sqref="M12:N16">
    <cfRule type="cellIs" dxfId="3315" priority="919" operator="equal">
      <formula>0</formula>
    </cfRule>
  </conditionalFormatting>
  <conditionalFormatting sqref="C12:C16">
    <cfRule type="containsErrors" dxfId="3314" priority="914">
      <formula>ISERROR(C12)</formula>
    </cfRule>
  </conditionalFormatting>
  <conditionalFormatting sqref="M97:N98">
    <cfRule type="cellIs" dxfId="3313" priority="395" operator="equal">
      <formula>0</formula>
    </cfRule>
    <cfRule type="containsErrors" dxfId="3312" priority="396">
      <formula>ISERROR(M97)</formula>
    </cfRule>
  </conditionalFormatting>
  <conditionalFormatting sqref="M22:N26">
    <cfRule type="containsErrors" dxfId="3311" priority="898">
      <formula>ISERROR(M22)</formula>
    </cfRule>
  </conditionalFormatting>
  <conditionalFormatting sqref="M22:N26">
    <cfRule type="cellIs" dxfId="3310" priority="896" operator="equal">
      <formula>0</formula>
    </cfRule>
  </conditionalFormatting>
  <conditionalFormatting sqref="C22:C26">
    <cfRule type="containsErrors" dxfId="3309" priority="891">
      <formula>ISERROR(C22)</formula>
    </cfRule>
  </conditionalFormatting>
  <conditionalFormatting sqref="M89:N90 D89:D90">
    <cfRule type="cellIs" dxfId="3308" priority="402" operator="equal">
      <formula>0</formula>
    </cfRule>
    <cfRule type="containsErrors" dxfId="3307" priority="403">
      <formula>ISERROR(D89)</formula>
    </cfRule>
  </conditionalFormatting>
  <conditionalFormatting sqref="O89:O90">
    <cfRule type="cellIs" dxfId="3306" priority="398" operator="equal">
      <formula>0</formula>
    </cfRule>
    <cfRule type="containsErrors" dxfId="3305" priority="399">
      <formula>ISERROR(O89)</formula>
    </cfRule>
  </conditionalFormatting>
  <conditionalFormatting sqref="M32:N36">
    <cfRule type="containsErrors" dxfId="3304" priority="875">
      <formula>ISERROR(M32)</formula>
    </cfRule>
  </conditionalFormatting>
  <conditionalFormatting sqref="M32:M36">
    <cfRule type="containsErrors" dxfId="3303" priority="874">
      <formula>ISERROR(M32)</formula>
    </cfRule>
  </conditionalFormatting>
  <conditionalFormatting sqref="M32:N36">
    <cfRule type="cellIs" dxfId="3302" priority="873" operator="equal">
      <formula>0</formula>
    </cfRule>
  </conditionalFormatting>
  <conditionalFormatting sqref="A89:A90">
    <cfRule type="cellIs" dxfId="3301" priority="404" operator="equal">
      <formula>0</formula>
    </cfRule>
    <cfRule type="containsErrors" dxfId="3300" priority="405">
      <formula>ISERROR(A89)</formula>
    </cfRule>
  </conditionalFormatting>
  <conditionalFormatting sqref="C32:C36">
    <cfRule type="containsErrors" dxfId="3299" priority="868">
      <formula>ISERROR(C32)</formula>
    </cfRule>
  </conditionalFormatting>
  <conditionalFormatting sqref="A97:A98">
    <cfRule type="cellIs" dxfId="3296" priority="389" operator="equal">
      <formula>0</formula>
    </cfRule>
    <cfRule type="containsErrors" dxfId="3295" priority="390">
      <formula>ISERROR(A97)</formula>
    </cfRule>
  </conditionalFormatting>
  <conditionalFormatting sqref="O97:O98">
    <cfRule type="cellIs" dxfId="3294" priority="386" operator="equal">
      <formula>FALSE</formula>
    </cfRule>
  </conditionalFormatting>
  <conditionalFormatting sqref="M42:M46">
    <cfRule type="containsErrors" dxfId="3293" priority="851">
      <formula>ISERROR(M42)</formula>
    </cfRule>
  </conditionalFormatting>
  <conditionalFormatting sqref="M42:N46">
    <cfRule type="cellIs" dxfId="3292" priority="850" operator="equal">
      <formula>0</formula>
    </cfRule>
  </conditionalFormatting>
  <conditionalFormatting sqref="C42:C46">
    <cfRule type="containsErrors" dxfId="3291" priority="845">
      <formula>ISERROR(C42)</formula>
    </cfRule>
  </conditionalFormatting>
  <conditionalFormatting sqref="M52:N56">
    <cfRule type="containsErrors" dxfId="3290" priority="829">
      <formula>ISERROR(M52)</formula>
    </cfRule>
  </conditionalFormatting>
  <conditionalFormatting sqref="M52:M56">
    <cfRule type="containsErrors" dxfId="3289" priority="828">
      <formula>ISERROR(M52)</formula>
    </cfRule>
  </conditionalFormatting>
  <conditionalFormatting sqref="M52:N56">
    <cfRule type="cellIs" dxfId="3288" priority="827" operator="equal">
      <formula>0</formula>
    </cfRule>
  </conditionalFormatting>
  <conditionalFormatting sqref="C52:C56">
    <cfRule type="containsErrors" dxfId="3287" priority="822">
      <formula>ISERROR(C52)</formula>
    </cfRule>
  </conditionalFormatting>
  <conditionalFormatting sqref="M62:N66">
    <cfRule type="containsErrors" dxfId="3286" priority="806">
      <formula>ISERROR(M62)</formula>
    </cfRule>
  </conditionalFormatting>
  <conditionalFormatting sqref="M62:M66">
    <cfRule type="containsErrors" dxfId="3285" priority="805">
      <formula>ISERROR(M62)</formula>
    </cfRule>
  </conditionalFormatting>
  <conditionalFormatting sqref="M62:N66">
    <cfRule type="cellIs" dxfId="3284" priority="804" operator="equal">
      <formula>0</formula>
    </cfRule>
  </conditionalFormatting>
  <conditionalFormatting sqref="C97:C98">
    <cfRule type="cellIs" dxfId="3283" priority="393" operator="equal">
      <formula>0</formula>
    </cfRule>
    <cfRule type="containsErrors" dxfId="3282" priority="394">
      <formula>ISERROR(C97)</formula>
    </cfRule>
  </conditionalFormatting>
  <conditionalFormatting sqref="C62:C66">
    <cfRule type="containsErrors" dxfId="3281" priority="799">
      <formula>ISERROR(C62)</formula>
    </cfRule>
  </conditionalFormatting>
  <conditionalFormatting sqref="M99:N100 D99:D100">
    <cfRule type="cellIs" dxfId="3280" priority="382" operator="equal">
      <formula>0</formula>
    </cfRule>
    <cfRule type="containsErrors" dxfId="3279" priority="383">
      <formula>ISERROR(D99)</formula>
    </cfRule>
  </conditionalFormatting>
  <conditionalFormatting sqref="M72:N76">
    <cfRule type="containsErrors" dxfId="3278" priority="783">
      <formula>ISERROR(M72)</formula>
    </cfRule>
  </conditionalFormatting>
  <conditionalFormatting sqref="M72:M76">
    <cfRule type="containsErrors" dxfId="3277" priority="782">
      <formula>ISERROR(M72)</formula>
    </cfRule>
  </conditionalFormatting>
  <conditionalFormatting sqref="M72:N76">
    <cfRule type="cellIs" dxfId="3276" priority="781" operator="equal">
      <formula>0</formula>
    </cfRule>
  </conditionalFormatting>
  <conditionalFormatting sqref="C72:C76">
    <cfRule type="containsErrors" dxfId="3275" priority="776">
      <formula>ISERROR(C72)</formula>
    </cfRule>
  </conditionalFormatting>
  <conditionalFormatting sqref="M82:N86">
    <cfRule type="containsErrors" dxfId="3274" priority="760">
      <formula>ISERROR(M82)</formula>
    </cfRule>
  </conditionalFormatting>
  <conditionalFormatting sqref="M82:M86">
    <cfRule type="containsErrors" dxfId="3273" priority="759">
      <formula>ISERROR(M82)</formula>
    </cfRule>
  </conditionalFormatting>
  <conditionalFormatting sqref="M82:N86">
    <cfRule type="cellIs" dxfId="3272" priority="758" operator="equal">
      <formula>0</formula>
    </cfRule>
  </conditionalFormatting>
  <conditionalFormatting sqref="O97:O98">
    <cfRule type="cellIs" dxfId="3271" priority="387" operator="equal">
      <formula>0</formula>
    </cfRule>
    <cfRule type="containsErrors" dxfId="3270" priority="388">
      <formula>ISERROR(O97)</formula>
    </cfRule>
  </conditionalFormatting>
  <conditionalFormatting sqref="C82:C86">
    <cfRule type="containsErrors" dxfId="3269" priority="753">
      <formula>ISERROR(C82)</formula>
    </cfRule>
  </conditionalFormatting>
  <conditionalFormatting sqref="A99:A100">
    <cfRule type="cellIs" dxfId="3268" priority="384" operator="equal">
      <formula>0</formula>
    </cfRule>
    <cfRule type="containsErrors" dxfId="3267" priority="385">
      <formula>ISERROR(A99)</formula>
    </cfRule>
  </conditionalFormatting>
  <conditionalFormatting sqref="C99:C100">
    <cfRule type="cellIs" dxfId="3266" priority="380" operator="equal">
      <formula>0</formula>
    </cfRule>
    <cfRule type="containsErrors" dxfId="3265" priority="381">
      <formula>ISERROR(C99)</formula>
    </cfRule>
  </conditionalFormatting>
  <conditionalFormatting sqref="M92:N96">
    <cfRule type="containsErrors" dxfId="3264" priority="737">
      <formula>ISERROR(M92)</formula>
    </cfRule>
  </conditionalFormatting>
  <conditionalFormatting sqref="M92:M96">
    <cfRule type="containsErrors" dxfId="3263" priority="736">
      <formula>ISERROR(M92)</formula>
    </cfRule>
  </conditionalFormatting>
  <conditionalFormatting sqref="M92:N96">
    <cfRule type="cellIs" dxfId="3262" priority="735" operator="equal">
      <formula>0</formula>
    </cfRule>
  </conditionalFormatting>
  <conditionalFormatting sqref="C92:C96">
    <cfRule type="containsErrors" dxfId="3261" priority="730">
      <formula>ISERROR(C92)</formula>
    </cfRule>
  </conditionalFormatting>
  <conditionalFormatting sqref="M102:N106">
    <cfRule type="containsErrors" dxfId="3260" priority="714">
      <formula>ISERROR(M102)</formula>
    </cfRule>
  </conditionalFormatting>
  <conditionalFormatting sqref="M102:M106">
    <cfRule type="containsErrors" dxfId="3259" priority="713">
      <formula>ISERROR(M102)</formula>
    </cfRule>
  </conditionalFormatting>
  <conditionalFormatting sqref="M102:N106">
    <cfRule type="cellIs" dxfId="3258" priority="712" operator="equal">
      <formula>0</formula>
    </cfRule>
  </conditionalFormatting>
  <conditionalFormatting sqref="C102:C106">
    <cfRule type="containsErrors" dxfId="3257" priority="707">
      <formula>ISERROR(C102)</formula>
    </cfRule>
  </conditionalFormatting>
  <conditionalFormatting sqref="M112:N116">
    <cfRule type="containsErrors" dxfId="3256" priority="691">
      <formula>ISERROR(M112)</formula>
    </cfRule>
  </conditionalFormatting>
  <conditionalFormatting sqref="M112:M116">
    <cfRule type="containsErrors" dxfId="3255" priority="690">
      <formula>ISERROR(M112)</formula>
    </cfRule>
  </conditionalFormatting>
  <conditionalFormatting sqref="M112:N116">
    <cfRule type="cellIs" dxfId="3254" priority="689" operator="equal">
      <formula>0</formula>
    </cfRule>
  </conditionalFormatting>
  <conditionalFormatting sqref="C112:C116">
    <cfRule type="containsErrors" dxfId="3253" priority="684">
      <formula>ISERROR(C112)</formula>
    </cfRule>
  </conditionalFormatting>
  <conditionalFormatting sqref="C107:C108">
    <cfRule type="cellIs" dxfId="3252" priority="373" operator="equal">
      <formula>0</formula>
    </cfRule>
    <cfRule type="containsErrors" dxfId="3251" priority="374">
      <formula>ISERROR(C107)</formula>
    </cfRule>
  </conditionalFormatting>
  <conditionalFormatting sqref="M122:N126">
    <cfRule type="containsErrors" dxfId="3248" priority="668">
      <formula>ISERROR(M122)</formula>
    </cfRule>
  </conditionalFormatting>
  <conditionalFormatting sqref="M122:M126">
    <cfRule type="containsErrors" dxfId="3247" priority="667">
      <formula>ISERROR(M122)</formula>
    </cfRule>
  </conditionalFormatting>
  <conditionalFormatting sqref="M122:N126">
    <cfRule type="cellIs" dxfId="3246" priority="666" operator="equal">
      <formula>0</formula>
    </cfRule>
  </conditionalFormatting>
  <conditionalFormatting sqref="M107:N108">
    <cfRule type="cellIs" dxfId="3245" priority="375" operator="equal">
      <formula>0</formula>
    </cfRule>
    <cfRule type="containsErrors" dxfId="3244" priority="376">
      <formula>ISERROR(M107)</formula>
    </cfRule>
  </conditionalFormatting>
  <conditionalFormatting sqref="C122:C126">
    <cfRule type="containsErrors" dxfId="3243" priority="661">
      <formula>ISERROR(C122)</formula>
    </cfRule>
  </conditionalFormatting>
  <conditionalFormatting sqref="A109:A110">
    <cfRule type="cellIs" dxfId="3242" priority="364" operator="equal">
      <formula>0</formula>
    </cfRule>
    <cfRule type="containsErrors" dxfId="3241" priority="365">
      <formula>ISERROR(A109)</formula>
    </cfRule>
  </conditionalFormatting>
  <conditionalFormatting sqref="M132:N136">
    <cfRule type="containsErrors" dxfId="3240" priority="645">
      <formula>ISERROR(M132)</formula>
    </cfRule>
  </conditionalFormatting>
  <conditionalFormatting sqref="M132:M136">
    <cfRule type="containsErrors" dxfId="3239" priority="644">
      <formula>ISERROR(M132)</formula>
    </cfRule>
  </conditionalFormatting>
  <conditionalFormatting sqref="M132:N136">
    <cfRule type="cellIs" dxfId="3238" priority="643" operator="equal">
      <formula>0</formula>
    </cfRule>
  </conditionalFormatting>
  <conditionalFormatting sqref="C132:C136">
    <cfRule type="containsErrors" dxfId="3237" priority="638">
      <formula>ISERROR(C132)</formula>
    </cfRule>
  </conditionalFormatting>
  <conditionalFormatting sqref="O107:O108">
    <cfRule type="cellIs" dxfId="3236" priority="367" operator="equal">
      <formula>0</formula>
    </cfRule>
    <cfRule type="containsErrors" dxfId="3235" priority="368">
      <formula>ISERROR(O107)</formula>
    </cfRule>
  </conditionalFormatting>
  <conditionalFormatting sqref="O109:O110">
    <cfRule type="cellIs" dxfId="3234" priority="357" operator="equal">
      <formula>FALSE</formula>
    </cfRule>
  </conditionalFormatting>
  <conditionalFormatting sqref="M142:N146">
    <cfRule type="containsErrors" dxfId="3233" priority="622">
      <formula>ISERROR(M142)</formula>
    </cfRule>
  </conditionalFormatting>
  <conditionalFormatting sqref="M142:M146">
    <cfRule type="containsErrors" dxfId="3232" priority="621">
      <formula>ISERROR(M142)</formula>
    </cfRule>
  </conditionalFormatting>
  <conditionalFormatting sqref="M142:N146">
    <cfRule type="cellIs" dxfId="3231" priority="620" operator="equal">
      <formula>0</formula>
    </cfRule>
  </conditionalFormatting>
  <conditionalFormatting sqref="A107:A108">
    <cfRule type="cellIs" dxfId="3230" priority="369" operator="equal">
      <formula>0</formula>
    </cfRule>
    <cfRule type="containsErrors" dxfId="3229" priority="370">
      <formula>ISERROR(A107)</formula>
    </cfRule>
  </conditionalFormatting>
  <conditionalFormatting sqref="C142:C146">
    <cfRule type="containsErrors" dxfId="3228" priority="615">
      <formula>ISERROR(C142)</formula>
    </cfRule>
  </conditionalFormatting>
  <conditionalFormatting sqref="M109:N110 D109:D110">
    <cfRule type="cellIs" dxfId="3227" priority="362" operator="equal">
      <formula>0</formula>
    </cfRule>
    <cfRule type="containsErrors" dxfId="3226" priority="363">
      <formula>ISERROR(D109)</formula>
    </cfRule>
  </conditionalFormatting>
  <conditionalFormatting sqref="O109:O110">
    <cfRule type="cellIs" dxfId="3225" priority="358" operator="equal">
      <formula>0</formula>
    </cfRule>
    <cfRule type="containsErrors" dxfId="3224" priority="359">
      <formula>ISERROR(O109)</formula>
    </cfRule>
  </conditionalFormatting>
  <conditionalFormatting sqref="M152:N156">
    <cfRule type="containsErrors" dxfId="3223" priority="599">
      <formula>ISERROR(M152)</formula>
    </cfRule>
  </conditionalFormatting>
  <conditionalFormatting sqref="M152:M156">
    <cfRule type="containsErrors" dxfId="3222" priority="598">
      <formula>ISERROR(M152)</formula>
    </cfRule>
  </conditionalFormatting>
  <conditionalFormatting sqref="M152:N156">
    <cfRule type="cellIs" dxfId="3221" priority="597" operator="equal">
      <formula>0</formula>
    </cfRule>
  </conditionalFormatting>
  <conditionalFormatting sqref="C152:C156">
    <cfRule type="containsErrors" dxfId="3220" priority="592">
      <formula>ISERROR(C152)</formula>
    </cfRule>
  </conditionalFormatting>
  <conditionalFormatting sqref="C117:C118">
    <cfRule type="cellIs" dxfId="3219" priority="353" operator="equal">
      <formula>0</formula>
    </cfRule>
    <cfRule type="containsErrors" dxfId="3218" priority="354">
      <formula>ISERROR(C117)</formula>
    </cfRule>
  </conditionalFormatting>
  <conditionalFormatting sqref="M7:N8">
    <cfRule type="cellIs" dxfId="3217" priority="575" operator="equal">
      <formula>0</formula>
    </cfRule>
    <cfRule type="containsErrors" dxfId="3216" priority="576">
      <formula>ISERROR(M7)</formula>
    </cfRule>
  </conditionalFormatting>
  <conditionalFormatting sqref="C7:C8">
    <cfRule type="cellIs" dxfId="3215" priority="573" operator="equal">
      <formula>0</formula>
    </cfRule>
    <cfRule type="containsErrors" dxfId="3214" priority="574">
      <formula>ISERROR(C7)</formula>
    </cfRule>
  </conditionalFormatting>
  <conditionalFormatting sqref="O7:O8">
    <cfRule type="cellIs" dxfId="3213" priority="567" operator="equal">
      <formula>0</formula>
    </cfRule>
    <cfRule type="containsErrors" dxfId="3212" priority="568">
      <formula>ISERROR(O7)</formula>
    </cfRule>
  </conditionalFormatting>
  <conditionalFormatting sqref="D7:D8">
    <cfRule type="cellIs" dxfId="3211" priority="571" operator="equal">
      <formula>0</formula>
    </cfRule>
    <cfRule type="containsErrors" dxfId="3210" priority="572">
      <formula>ISERROR(D7)</formula>
    </cfRule>
  </conditionalFormatting>
  <conditionalFormatting sqref="A7:A8">
    <cfRule type="cellIs" dxfId="3209" priority="569" operator="equal">
      <formula>0</formula>
    </cfRule>
    <cfRule type="containsErrors" dxfId="3208" priority="570">
      <formula>ISERROR(A7)</formula>
    </cfRule>
  </conditionalFormatting>
  <conditionalFormatting sqref="O7:O8">
    <cfRule type="cellIs" dxfId="3207" priority="566" operator="equal">
      <formula>FALSE</formula>
    </cfRule>
  </conditionalFormatting>
  <conditionalFormatting sqref="A9:A10">
    <cfRule type="cellIs" dxfId="3206" priority="564" operator="equal">
      <formula>0</formula>
    </cfRule>
    <cfRule type="containsErrors" dxfId="3205" priority="565">
      <formula>ISERROR(A9)</formula>
    </cfRule>
  </conditionalFormatting>
  <conditionalFormatting sqref="M9:N10 D9:D10">
    <cfRule type="cellIs" dxfId="3204" priority="562" operator="equal">
      <formula>0</formula>
    </cfRule>
    <cfRule type="containsErrors" dxfId="3203" priority="563">
      <formula>ISERROR(D9)</formula>
    </cfRule>
  </conditionalFormatting>
  <conditionalFormatting sqref="C9:C10">
    <cfRule type="cellIs" dxfId="3202" priority="560" operator="equal">
      <formula>0</formula>
    </cfRule>
    <cfRule type="containsErrors" dxfId="3201" priority="561">
      <formula>ISERROR(C9)</formula>
    </cfRule>
  </conditionalFormatting>
  <conditionalFormatting sqref="O9:O10">
    <cfRule type="cellIs" dxfId="3200" priority="558" operator="equal">
      <formula>0</formula>
    </cfRule>
    <cfRule type="containsErrors" dxfId="3199" priority="559">
      <formula>ISERROR(O9)</formula>
    </cfRule>
  </conditionalFormatting>
  <conditionalFormatting sqref="O9:O10">
    <cfRule type="cellIs" dxfId="3198" priority="557" operator="equal">
      <formula>FALSE</formula>
    </cfRule>
  </conditionalFormatting>
  <conditionalFormatting sqref="M17:N18">
    <cfRule type="cellIs" dxfId="3197" priority="555" operator="equal">
      <formula>0</formula>
    </cfRule>
    <cfRule type="containsErrors" dxfId="3196" priority="556">
      <formula>ISERROR(M17)</formula>
    </cfRule>
  </conditionalFormatting>
  <conditionalFormatting sqref="C17:C18">
    <cfRule type="cellIs" dxfId="3195" priority="553" operator="equal">
      <formula>0</formula>
    </cfRule>
    <cfRule type="containsErrors" dxfId="3194" priority="554">
      <formula>ISERROR(C17)</formula>
    </cfRule>
  </conditionalFormatting>
  <conditionalFormatting sqref="O17:O18">
    <cfRule type="cellIs" dxfId="3193" priority="547" operator="equal">
      <formula>0</formula>
    </cfRule>
    <cfRule type="containsErrors" dxfId="3192" priority="548">
      <formula>ISERROR(O17)</formula>
    </cfRule>
  </conditionalFormatting>
  <conditionalFormatting sqref="A17:A18">
    <cfRule type="cellIs" dxfId="3189" priority="549" operator="equal">
      <formula>0</formula>
    </cfRule>
    <cfRule type="containsErrors" dxfId="3188" priority="550">
      <formula>ISERROR(A17)</formula>
    </cfRule>
  </conditionalFormatting>
  <conditionalFormatting sqref="O17:O18">
    <cfRule type="cellIs" dxfId="3187" priority="546" operator="equal">
      <formula>FALSE</formula>
    </cfRule>
  </conditionalFormatting>
  <conditionalFormatting sqref="A19:A20">
    <cfRule type="cellIs" dxfId="3186" priority="544" operator="equal">
      <formula>0</formula>
    </cfRule>
    <cfRule type="containsErrors" dxfId="3185" priority="545">
      <formula>ISERROR(A19)</formula>
    </cfRule>
  </conditionalFormatting>
  <conditionalFormatting sqref="M19:N20 D19:D20">
    <cfRule type="cellIs" dxfId="3184" priority="542" operator="equal">
      <formula>0</formula>
    </cfRule>
    <cfRule type="containsErrors" dxfId="3183" priority="543">
      <formula>ISERROR(D19)</formula>
    </cfRule>
  </conditionalFormatting>
  <conditionalFormatting sqref="C19:C20">
    <cfRule type="cellIs" dxfId="3182" priority="540" operator="equal">
      <formula>0</formula>
    </cfRule>
    <cfRule type="containsErrors" dxfId="3181" priority="541">
      <formula>ISERROR(C19)</formula>
    </cfRule>
  </conditionalFormatting>
  <conditionalFormatting sqref="O19:O20">
    <cfRule type="cellIs" dxfId="3180" priority="538" operator="equal">
      <formula>0</formula>
    </cfRule>
    <cfRule type="containsErrors" dxfId="3179" priority="539">
      <formula>ISERROR(O19)</formula>
    </cfRule>
  </conditionalFormatting>
  <conditionalFormatting sqref="O19:O20">
    <cfRule type="cellIs" dxfId="3178" priority="537" operator="equal">
      <formula>FALSE</formula>
    </cfRule>
  </conditionalFormatting>
  <conditionalFormatting sqref="M27:N28">
    <cfRule type="cellIs" dxfId="3177" priority="535" operator="equal">
      <formula>0</formula>
    </cfRule>
    <cfRule type="containsErrors" dxfId="3176" priority="536">
      <formula>ISERROR(M27)</formula>
    </cfRule>
  </conditionalFormatting>
  <conditionalFormatting sqref="C27:C28">
    <cfRule type="cellIs" dxfId="3175" priority="533" operator="equal">
      <formula>0</formula>
    </cfRule>
    <cfRule type="containsErrors" dxfId="3174" priority="534">
      <formula>ISERROR(C27)</formula>
    </cfRule>
  </conditionalFormatting>
  <conditionalFormatting sqref="O27:O28">
    <cfRule type="cellIs" dxfId="3173" priority="527" operator="equal">
      <formula>0</formula>
    </cfRule>
    <cfRule type="containsErrors" dxfId="3172" priority="528">
      <formula>ISERROR(O27)</formula>
    </cfRule>
  </conditionalFormatting>
  <conditionalFormatting sqref="A27:A28">
    <cfRule type="cellIs" dxfId="3169" priority="529" operator="equal">
      <formula>0</formula>
    </cfRule>
    <cfRule type="containsErrors" dxfId="3168" priority="530">
      <formula>ISERROR(A27)</formula>
    </cfRule>
  </conditionalFormatting>
  <conditionalFormatting sqref="O27:O28">
    <cfRule type="cellIs" dxfId="3167" priority="526" operator="equal">
      <formula>FALSE</formula>
    </cfRule>
  </conditionalFormatting>
  <conditionalFormatting sqref="A29:A30">
    <cfRule type="cellIs" dxfId="3166" priority="524" operator="equal">
      <formula>0</formula>
    </cfRule>
    <cfRule type="containsErrors" dxfId="3165" priority="525">
      <formula>ISERROR(A29)</formula>
    </cfRule>
  </conditionalFormatting>
  <conditionalFormatting sqref="M29:N30 D29:D30">
    <cfRule type="cellIs" dxfId="3164" priority="522" operator="equal">
      <formula>0</formula>
    </cfRule>
    <cfRule type="containsErrors" dxfId="3163" priority="523">
      <formula>ISERROR(D29)</formula>
    </cfRule>
  </conditionalFormatting>
  <conditionalFormatting sqref="C29:C30">
    <cfRule type="cellIs" dxfId="3162" priority="520" operator="equal">
      <formula>0</formula>
    </cfRule>
    <cfRule type="containsErrors" dxfId="3161" priority="521">
      <formula>ISERROR(C29)</formula>
    </cfRule>
  </conditionalFormatting>
  <conditionalFormatting sqref="O29:O30">
    <cfRule type="cellIs" dxfId="3160" priority="518" operator="equal">
      <formula>0</formula>
    </cfRule>
    <cfRule type="containsErrors" dxfId="3159" priority="519">
      <formula>ISERROR(O29)</formula>
    </cfRule>
  </conditionalFormatting>
  <conditionalFormatting sqref="O29:O30">
    <cfRule type="cellIs" dxfId="3158" priority="517" operator="equal">
      <formula>FALSE</formula>
    </cfRule>
  </conditionalFormatting>
  <conditionalFormatting sqref="M37:N38">
    <cfRule type="cellIs" dxfId="3157" priority="515" operator="equal">
      <formula>0</formula>
    </cfRule>
    <cfRule type="containsErrors" dxfId="3156" priority="516">
      <formula>ISERROR(M37)</formula>
    </cfRule>
  </conditionalFormatting>
  <conditionalFormatting sqref="C37:C38">
    <cfRule type="cellIs" dxfId="3155" priority="513" operator="equal">
      <formula>0</formula>
    </cfRule>
    <cfRule type="containsErrors" dxfId="3154" priority="514">
      <formula>ISERROR(C37)</formula>
    </cfRule>
  </conditionalFormatting>
  <conditionalFormatting sqref="O37:O38">
    <cfRule type="cellIs" dxfId="3153" priority="507" operator="equal">
      <formula>0</formula>
    </cfRule>
    <cfRule type="containsErrors" dxfId="3152" priority="508">
      <formula>ISERROR(O37)</formula>
    </cfRule>
  </conditionalFormatting>
  <conditionalFormatting sqref="A37:A38">
    <cfRule type="cellIs" dxfId="3149" priority="509" operator="equal">
      <formula>0</formula>
    </cfRule>
    <cfRule type="containsErrors" dxfId="3148" priority="510">
      <formula>ISERROR(A37)</formula>
    </cfRule>
  </conditionalFormatting>
  <conditionalFormatting sqref="O37:O38">
    <cfRule type="cellIs" dxfId="3147" priority="506" operator="equal">
      <formula>FALSE</formula>
    </cfRule>
  </conditionalFormatting>
  <conditionalFormatting sqref="A39:A40">
    <cfRule type="cellIs" dxfId="3146" priority="504" operator="equal">
      <formula>0</formula>
    </cfRule>
    <cfRule type="containsErrors" dxfId="3145" priority="505">
      <formula>ISERROR(A39)</formula>
    </cfRule>
  </conditionalFormatting>
  <conditionalFormatting sqref="M39:N40 D39:D40">
    <cfRule type="cellIs" dxfId="3144" priority="502" operator="equal">
      <formula>0</formula>
    </cfRule>
    <cfRule type="containsErrors" dxfId="3143" priority="503">
      <formula>ISERROR(D39)</formula>
    </cfRule>
  </conditionalFormatting>
  <conditionalFormatting sqref="C39:C40">
    <cfRule type="cellIs" dxfId="3142" priority="500" operator="equal">
      <formula>0</formula>
    </cfRule>
    <cfRule type="containsErrors" dxfId="3141" priority="501">
      <formula>ISERROR(C39)</formula>
    </cfRule>
  </conditionalFormatting>
  <conditionalFormatting sqref="O39:O40">
    <cfRule type="cellIs" dxfId="3140" priority="498" operator="equal">
      <formula>0</formula>
    </cfRule>
    <cfRule type="containsErrors" dxfId="3139" priority="499">
      <formula>ISERROR(O39)</formula>
    </cfRule>
  </conditionalFormatting>
  <conditionalFormatting sqref="O39:O40">
    <cfRule type="cellIs" dxfId="3138" priority="497" operator="equal">
      <formula>FALSE</formula>
    </cfRule>
  </conditionalFormatting>
  <conditionalFormatting sqref="M47:N48">
    <cfRule type="cellIs" dxfId="3137" priority="495" operator="equal">
      <formula>0</formula>
    </cfRule>
    <cfRule type="containsErrors" dxfId="3136" priority="496">
      <formula>ISERROR(M47)</formula>
    </cfRule>
  </conditionalFormatting>
  <conditionalFormatting sqref="C47:C48">
    <cfRule type="cellIs" dxfId="3135" priority="493" operator="equal">
      <formula>0</formula>
    </cfRule>
    <cfRule type="containsErrors" dxfId="3134" priority="494">
      <formula>ISERROR(C47)</formula>
    </cfRule>
  </conditionalFormatting>
  <conditionalFormatting sqref="O47:O48">
    <cfRule type="cellIs" dxfId="3133" priority="487" operator="equal">
      <formula>0</formula>
    </cfRule>
    <cfRule type="containsErrors" dxfId="3132" priority="488">
      <formula>ISERROR(O47)</formula>
    </cfRule>
  </conditionalFormatting>
  <conditionalFormatting sqref="A47:A48">
    <cfRule type="cellIs" dxfId="3129" priority="489" operator="equal">
      <formula>0</formula>
    </cfRule>
    <cfRule type="containsErrors" dxfId="3128" priority="490">
      <formula>ISERROR(A47)</formula>
    </cfRule>
  </conditionalFormatting>
  <conditionalFormatting sqref="O47:O48">
    <cfRule type="cellIs" dxfId="3127" priority="486" operator="equal">
      <formula>FALSE</formula>
    </cfRule>
  </conditionalFormatting>
  <conditionalFormatting sqref="A49:A50">
    <cfRule type="cellIs" dxfId="3126" priority="484" operator="equal">
      <formula>0</formula>
    </cfRule>
    <cfRule type="containsErrors" dxfId="3125" priority="485">
      <formula>ISERROR(A49)</formula>
    </cfRule>
  </conditionalFormatting>
  <conditionalFormatting sqref="M49:N50 D49:D50">
    <cfRule type="cellIs" dxfId="3124" priority="482" operator="equal">
      <formula>0</formula>
    </cfRule>
    <cfRule type="containsErrors" dxfId="3123" priority="483">
      <formula>ISERROR(D49)</formula>
    </cfRule>
  </conditionalFormatting>
  <conditionalFormatting sqref="C49:C50">
    <cfRule type="cellIs" dxfId="3122" priority="480" operator="equal">
      <formula>0</formula>
    </cfRule>
    <cfRule type="containsErrors" dxfId="3121" priority="481">
      <formula>ISERROR(C49)</formula>
    </cfRule>
  </conditionalFormatting>
  <conditionalFormatting sqref="O49:O50">
    <cfRule type="cellIs" dxfId="3120" priority="478" operator="equal">
      <formula>0</formula>
    </cfRule>
    <cfRule type="containsErrors" dxfId="3119" priority="479">
      <formula>ISERROR(O49)</formula>
    </cfRule>
  </conditionalFormatting>
  <conditionalFormatting sqref="O49:O50">
    <cfRule type="cellIs" dxfId="3118" priority="477" operator="equal">
      <formula>FALSE</formula>
    </cfRule>
  </conditionalFormatting>
  <conditionalFormatting sqref="M57:N58">
    <cfRule type="cellIs" dxfId="3117" priority="475" operator="equal">
      <formula>0</formula>
    </cfRule>
    <cfRule type="containsErrors" dxfId="3116" priority="476">
      <formula>ISERROR(M57)</formula>
    </cfRule>
  </conditionalFormatting>
  <conditionalFormatting sqref="C57:C58">
    <cfRule type="cellIs" dxfId="3115" priority="473" operator="equal">
      <formula>0</formula>
    </cfRule>
    <cfRule type="containsErrors" dxfId="3114" priority="474">
      <formula>ISERROR(C57)</formula>
    </cfRule>
  </conditionalFormatting>
  <conditionalFormatting sqref="O57:O58">
    <cfRule type="cellIs" dxfId="3113" priority="467" operator="equal">
      <formula>0</formula>
    </cfRule>
    <cfRule type="containsErrors" dxfId="3112" priority="468">
      <formula>ISERROR(O57)</formula>
    </cfRule>
  </conditionalFormatting>
  <conditionalFormatting sqref="A57:A58">
    <cfRule type="cellIs" dxfId="3109" priority="469" operator="equal">
      <formula>0</formula>
    </cfRule>
    <cfRule type="containsErrors" dxfId="3108" priority="470">
      <formula>ISERROR(A57)</formula>
    </cfRule>
  </conditionalFormatting>
  <conditionalFormatting sqref="O57:O58">
    <cfRule type="cellIs" dxfId="3107" priority="466" operator="equal">
      <formula>FALSE</formula>
    </cfRule>
  </conditionalFormatting>
  <conditionalFormatting sqref="A59:A60">
    <cfRule type="cellIs" dxfId="3106" priority="464" operator="equal">
      <formula>0</formula>
    </cfRule>
    <cfRule type="containsErrors" dxfId="3105" priority="465">
      <formula>ISERROR(A59)</formula>
    </cfRule>
  </conditionalFormatting>
  <conditionalFormatting sqref="M59:N60 D59:D60">
    <cfRule type="cellIs" dxfId="3104" priority="462" operator="equal">
      <formula>0</formula>
    </cfRule>
    <cfRule type="containsErrors" dxfId="3103" priority="463">
      <formula>ISERROR(D59)</formula>
    </cfRule>
  </conditionalFormatting>
  <conditionalFormatting sqref="C59:C60">
    <cfRule type="cellIs" dxfId="3102" priority="460" operator="equal">
      <formula>0</formula>
    </cfRule>
    <cfRule type="containsErrors" dxfId="3101" priority="461">
      <formula>ISERROR(C59)</formula>
    </cfRule>
  </conditionalFormatting>
  <conditionalFormatting sqref="O59:O60">
    <cfRule type="cellIs" dxfId="3100" priority="458" operator="equal">
      <formula>0</formula>
    </cfRule>
    <cfRule type="containsErrors" dxfId="3099" priority="459">
      <formula>ISERROR(O59)</formula>
    </cfRule>
  </conditionalFormatting>
  <conditionalFormatting sqref="O59:O60">
    <cfRule type="cellIs" dxfId="3098" priority="457" operator="equal">
      <formula>FALSE</formula>
    </cfRule>
  </conditionalFormatting>
  <conditionalFormatting sqref="M67:N68">
    <cfRule type="cellIs" dxfId="3097" priority="455" operator="equal">
      <formula>0</formula>
    </cfRule>
    <cfRule type="containsErrors" dxfId="3096" priority="456">
      <formula>ISERROR(M67)</formula>
    </cfRule>
  </conditionalFormatting>
  <conditionalFormatting sqref="C67:C68">
    <cfRule type="cellIs" dxfId="3095" priority="453" operator="equal">
      <formula>0</formula>
    </cfRule>
    <cfRule type="containsErrors" dxfId="3094" priority="454">
      <formula>ISERROR(C67)</formula>
    </cfRule>
  </conditionalFormatting>
  <conditionalFormatting sqref="O67:O68">
    <cfRule type="cellIs" dxfId="3093" priority="447" operator="equal">
      <formula>0</formula>
    </cfRule>
    <cfRule type="containsErrors" dxfId="3092" priority="448">
      <formula>ISERROR(O67)</formula>
    </cfRule>
  </conditionalFormatting>
  <conditionalFormatting sqref="A67:A68">
    <cfRule type="cellIs" dxfId="3089" priority="449" operator="equal">
      <formula>0</formula>
    </cfRule>
    <cfRule type="containsErrors" dxfId="3088" priority="450">
      <formula>ISERROR(A67)</formula>
    </cfRule>
  </conditionalFormatting>
  <conditionalFormatting sqref="O67:O68">
    <cfRule type="cellIs" dxfId="3087" priority="446" operator="equal">
      <formula>FALSE</formula>
    </cfRule>
  </conditionalFormatting>
  <conditionalFormatting sqref="A69:A70">
    <cfRule type="cellIs" dxfId="3086" priority="444" operator="equal">
      <formula>0</formula>
    </cfRule>
    <cfRule type="containsErrors" dxfId="3085" priority="445">
      <formula>ISERROR(A69)</formula>
    </cfRule>
  </conditionalFormatting>
  <conditionalFormatting sqref="M69:N70 D69:D70">
    <cfRule type="cellIs" dxfId="3084" priority="442" operator="equal">
      <formula>0</formula>
    </cfRule>
    <cfRule type="containsErrors" dxfId="3083" priority="443">
      <formula>ISERROR(D69)</formula>
    </cfRule>
  </conditionalFormatting>
  <conditionalFormatting sqref="C69:C70">
    <cfRule type="cellIs" dxfId="3082" priority="440" operator="equal">
      <formula>0</formula>
    </cfRule>
    <cfRule type="containsErrors" dxfId="3081" priority="441">
      <formula>ISERROR(C69)</formula>
    </cfRule>
  </conditionalFormatting>
  <conditionalFormatting sqref="O69:O70">
    <cfRule type="cellIs" dxfId="3080" priority="438" operator="equal">
      <formula>0</formula>
    </cfRule>
    <cfRule type="containsErrors" dxfId="3079" priority="439">
      <formula>ISERROR(O69)</formula>
    </cfRule>
  </conditionalFormatting>
  <conditionalFormatting sqref="O69:O70">
    <cfRule type="cellIs" dxfId="3078" priority="437" operator="equal">
      <formula>FALSE</formula>
    </cfRule>
  </conditionalFormatting>
  <conditionalFormatting sqref="M77:N78">
    <cfRule type="cellIs" dxfId="3077" priority="435" operator="equal">
      <formula>0</formula>
    </cfRule>
    <cfRule type="containsErrors" dxfId="3076" priority="436">
      <formula>ISERROR(M77)</formula>
    </cfRule>
  </conditionalFormatting>
  <conditionalFormatting sqref="C77:C78">
    <cfRule type="cellIs" dxfId="3075" priority="433" operator="equal">
      <formula>0</formula>
    </cfRule>
    <cfRule type="containsErrors" dxfId="3074" priority="434">
      <formula>ISERROR(C77)</formula>
    </cfRule>
  </conditionalFormatting>
  <conditionalFormatting sqref="O77:O78">
    <cfRule type="cellIs" dxfId="3073" priority="427" operator="equal">
      <formula>0</formula>
    </cfRule>
    <cfRule type="containsErrors" dxfId="3072" priority="428">
      <formula>ISERROR(O77)</formula>
    </cfRule>
  </conditionalFormatting>
  <conditionalFormatting sqref="A77:A78">
    <cfRule type="cellIs" dxfId="3069" priority="429" operator="equal">
      <formula>0</formula>
    </cfRule>
    <cfRule type="containsErrors" dxfId="3068" priority="430">
      <formula>ISERROR(A77)</formula>
    </cfRule>
  </conditionalFormatting>
  <conditionalFormatting sqref="O77:O78">
    <cfRule type="cellIs" dxfId="3067" priority="426" operator="equal">
      <formula>FALSE</formula>
    </cfRule>
  </conditionalFormatting>
  <conditionalFormatting sqref="A79:A80">
    <cfRule type="cellIs" dxfId="3066" priority="424" operator="equal">
      <formula>0</formula>
    </cfRule>
    <cfRule type="containsErrors" dxfId="3065" priority="425">
      <formula>ISERROR(A79)</formula>
    </cfRule>
  </conditionalFormatting>
  <conditionalFormatting sqref="M79:N80 D79:D80">
    <cfRule type="cellIs" dxfId="3064" priority="422" operator="equal">
      <formula>0</formula>
    </cfRule>
    <cfRule type="containsErrors" dxfId="3063" priority="423">
      <formula>ISERROR(D79)</formula>
    </cfRule>
  </conditionalFormatting>
  <conditionalFormatting sqref="C79:C80">
    <cfRule type="cellIs" dxfId="3062" priority="420" operator="equal">
      <formula>0</formula>
    </cfRule>
    <cfRule type="containsErrors" dxfId="3061" priority="421">
      <formula>ISERROR(C79)</formula>
    </cfRule>
  </conditionalFormatting>
  <conditionalFormatting sqref="O79:O80">
    <cfRule type="cellIs" dxfId="3060" priority="418" operator="equal">
      <formula>0</formula>
    </cfRule>
    <cfRule type="containsErrors" dxfId="3059" priority="419">
      <formula>ISERROR(O79)</formula>
    </cfRule>
  </conditionalFormatting>
  <conditionalFormatting sqref="O79:O80">
    <cfRule type="cellIs" dxfId="3058" priority="417" operator="equal">
      <formula>FALSE</formula>
    </cfRule>
  </conditionalFormatting>
  <conditionalFormatting sqref="M87:N88">
    <cfRule type="cellIs" dxfId="3057" priority="415" operator="equal">
      <formula>0</formula>
    </cfRule>
    <cfRule type="containsErrors" dxfId="3056" priority="416">
      <formula>ISERROR(M87)</formula>
    </cfRule>
  </conditionalFormatting>
  <conditionalFormatting sqref="C87:C88">
    <cfRule type="cellIs" dxfId="3055" priority="413" operator="equal">
      <formula>0</formula>
    </cfRule>
    <cfRule type="containsErrors" dxfId="3054" priority="414">
      <formula>ISERROR(C87)</formula>
    </cfRule>
  </conditionalFormatting>
  <conditionalFormatting sqref="O87:O88">
    <cfRule type="cellIs" dxfId="3053" priority="407" operator="equal">
      <formula>0</formula>
    </cfRule>
    <cfRule type="containsErrors" dxfId="3052" priority="408">
      <formula>ISERROR(O87)</formula>
    </cfRule>
  </conditionalFormatting>
  <conditionalFormatting sqref="A87:A88">
    <cfRule type="cellIs" dxfId="3049" priority="409" operator="equal">
      <formula>0</formula>
    </cfRule>
    <cfRule type="containsErrors" dxfId="3048" priority="410">
      <formula>ISERROR(A87)</formula>
    </cfRule>
  </conditionalFormatting>
  <conditionalFormatting sqref="O87:O88">
    <cfRule type="cellIs" dxfId="3047" priority="406" operator="equal">
      <formula>FALSE</formula>
    </cfRule>
  </conditionalFormatting>
  <conditionalFormatting sqref="C89:C90">
    <cfRule type="cellIs" dxfId="3046" priority="400" operator="equal">
      <formula>0</formula>
    </cfRule>
    <cfRule type="containsErrors" dxfId="3045" priority="401">
      <formula>ISERROR(C89)</formula>
    </cfRule>
  </conditionalFormatting>
  <conditionalFormatting sqref="O89:O90">
    <cfRule type="cellIs" dxfId="3044" priority="397" operator="equal">
      <formula>FALSE</formula>
    </cfRule>
  </conditionalFormatting>
  <conditionalFormatting sqref="O99:O100">
    <cfRule type="cellIs" dxfId="3043" priority="377" operator="equal">
      <formula>FALSE</formula>
    </cfRule>
  </conditionalFormatting>
  <conditionalFormatting sqref="O107:O108">
    <cfRule type="cellIs" dxfId="3042" priority="366" operator="equal">
      <formula>FALSE</formula>
    </cfRule>
  </conditionalFormatting>
  <conditionalFormatting sqref="C109:C110">
    <cfRule type="cellIs" dxfId="3041" priority="360" operator="equal">
      <formula>0</formula>
    </cfRule>
    <cfRule type="containsErrors" dxfId="3040" priority="361">
      <formula>ISERROR(C109)</formula>
    </cfRule>
  </conditionalFormatting>
  <conditionalFormatting sqref="M117:N118">
    <cfRule type="cellIs" dxfId="3039" priority="355" operator="equal">
      <formula>0</formula>
    </cfRule>
    <cfRule type="containsErrors" dxfId="3038" priority="356">
      <formula>ISERROR(M117)</formula>
    </cfRule>
  </conditionalFormatting>
  <conditionalFormatting sqref="O117:O118">
    <cfRule type="cellIs" dxfId="3037" priority="347" operator="equal">
      <formula>0</formula>
    </cfRule>
    <cfRule type="containsErrors" dxfId="3036" priority="348">
      <formula>ISERROR(O117)</formula>
    </cfRule>
  </conditionalFormatting>
  <conditionalFormatting sqref="A117:A118">
    <cfRule type="cellIs" dxfId="3033" priority="349" operator="equal">
      <formula>0</formula>
    </cfRule>
    <cfRule type="containsErrors" dxfId="3032" priority="350">
      <formula>ISERROR(A117)</formula>
    </cfRule>
  </conditionalFormatting>
  <conditionalFormatting sqref="O117:O118">
    <cfRule type="cellIs" dxfId="3031" priority="346" operator="equal">
      <formula>FALSE</formula>
    </cfRule>
  </conditionalFormatting>
  <conditionalFormatting sqref="A119:A120">
    <cfRule type="cellIs" dxfId="3030" priority="344" operator="equal">
      <formula>0</formula>
    </cfRule>
    <cfRule type="containsErrors" dxfId="3029" priority="345">
      <formula>ISERROR(A119)</formula>
    </cfRule>
  </conditionalFormatting>
  <conditionalFormatting sqref="M119:N120 D119:D120">
    <cfRule type="cellIs" dxfId="3028" priority="342" operator="equal">
      <formula>0</formula>
    </cfRule>
    <cfRule type="containsErrors" dxfId="3027" priority="343">
      <formula>ISERROR(D119)</formula>
    </cfRule>
  </conditionalFormatting>
  <conditionalFormatting sqref="C119:C120">
    <cfRule type="cellIs" dxfId="3026" priority="340" operator="equal">
      <formula>0</formula>
    </cfRule>
    <cfRule type="containsErrors" dxfId="3025" priority="341">
      <formula>ISERROR(C119)</formula>
    </cfRule>
  </conditionalFormatting>
  <conditionalFormatting sqref="O119:O120">
    <cfRule type="cellIs" dxfId="3024" priority="338" operator="equal">
      <formula>0</formula>
    </cfRule>
    <cfRule type="containsErrors" dxfId="3023" priority="339">
      <formula>ISERROR(O119)</formula>
    </cfRule>
  </conditionalFormatting>
  <conditionalFormatting sqref="O119:O120">
    <cfRule type="cellIs" dxfId="3022" priority="337" operator="equal">
      <formula>FALSE</formula>
    </cfRule>
  </conditionalFormatting>
  <conditionalFormatting sqref="M127:N128">
    <cfRule type="cellIs" dxfId="3021" priority="335" operator="equal">
      <formula>0</formula>
    </cfRule>
    <cfRule type="containsErrors" dxfId="3020" priority="336">
      <formula>ISERROR(M127)</formula>
    </cfRule>
  </conditionalFormatting>
  <conditionalFormatting sqref="C127:C128">
    <cfRule type="cellIs" dxfId="3019" priority="333" operator="equal">
      <formula>0</formula>
    </cfRule>
    <cfRule type="containsErrors" dxfId="3018" priority="334">
      <formula>ISERROR(C127)</formula>
    </cfRule>
  </conditionalFormatting>
  <conditionalFormatting sqref="O127:O128">
    <cfRule type="cellIs" dxfId="3017" priority="327" operator="equal">
      <formula>0</formula>
    </cfRule>
    <cfRule type="containsErrors" dxfId="3016" priority="328">
      <formula>ISERROR(O127)</formula>
    </cfRule>
  </conditionalFormatting>
  <conditionalFormatting sqref="A127:A128">
    <cfRule type="cellIs" dxfId="3013" priority="329" operator="equal">
      <formula>0</formula>
    </cfRule>
    <cfRule type="containsErrors" dxfId="3012" priority="330">
      <formula>ISERROR(A127)</formula>
    </cfRule>
  </conditionalFormatting>
  <conditionalFormatting sqref="O127:O128">
    <cfRule type="cellIs" dxfId="3011" priority="326" operator="equal">
      <formula>FALSE</formula>
    </cfRule>
  </conditionalFormatting>
  <conditionalFormatting sqref="A129:A130">
    <cfRule type="cellIs" dxfId="3010" priority="324" operator="equal">
      <formula>0</formula>
    </cfRule>
    <cfRule type="containsErrors" dxfId="3009" priority="325">
      <formula>ISERROR(A129)</formula>
    </cfRule>
  </conditionalFormatting>
  <conditionalFormatting sqref="M129:N130 D129:D130">
    <cfRule type="cellIs" dxfId="3008" priority="322" operator="equal">
      <formula>0</formula>
    </cfRule>
    <cfRule type="containsErrors" dxfId="3007" priority="323">
      <formula>ISERROR(D129)</formula>
    </cfRule>
  </conditionalFormatting>
  <conditionalFormatting sqref="C129:C130">
    <cfRule type="cellIs" dxfId="3006" priority="320" operator="equal">
      <formula>0</formula>
    </cfRule>
    <cfRule type="containsErrors" dxfId="3005" priority="321">
      <formula>ISERROR(C129)</formula>
    </cfRule>
  </conditionalFormatting>
  <conditionalFormatting sqref="O129:O130">
    <cfRule type="cellIs" dxfId="3004" priority="318" operator="equal">
      <formula>0</formula>
    </cfRule>
    <cfRule type="containsErrors" dxfId="3003" priority="319">
      <formula>ISERROR(O129)</formula>
    </cfRule>
  </conditionalFormatting>
  <conditionalFormatting sqref="O129:O130">
    <cfRule type="cellIs" dxfId="3002" priority="317" operator="equal">
      <formula>FALSE</formula>
    </cfRule>
  </conditionalFormatting>
  <conditionalFormatting sqref="M137:N138">
    <cfRule type="cellIs" dxfId="3001" priority="315" operator="equal">
      <formula>0</formula>
    </cfRule>
    <cfRule type="containsErrors" dxfId="3000" priority="316">
      <formula>ISERROR(M137)</formula>
    </cfRule>
  </conditionalFormatting>
  <conditionalFormatting sqref="C137:C138">
    <cfRule type="cellIs" dxfId="2999" priority="313" operator="equal">
      <formula>0</formula>
    </cfRule>
    <cfRule type="containsErrors" dxfId="2998" priority="314">
      <formula>ISERROR(C137)</formula>
    </cfRule>
  </conditionalFormatting>
  <conditionalFormatting sqref="O137:O138">
    <cfRule type="cellIs" dxfId="2997" priority="307" operator="equal">
      <formula>0</formula>
    </cfRule>
    <cfRule type="containsErrors" dxfId="2996" priority="308">
      <formula>ISERROR(O137)</formula>
    </cfRule>
  </conditionalFormatting>
  <conditionalFormatting sqref="A137:A138">
    <cfRule type="cellIs" dxfId="2993" priority="309" operator="equal">
      <formula>0</formula>
    </cfRule>
    <cfRule type="containsErrors" dxfId="2992" priority="310">
      <formula>ISERROR(A137)</formula>
    </cfRule>
  </conditionalFormatting>
  <conditionalFormatting sqref="O137:O138">
    <cfRule type="cellIs" dxfId="2991" priority="306" operator="equal">
      <formula>FALSE</formula>
    </cfRule>
  </conditionalFormatting>
  <conditionalFormatting sqref="A139:A140">
    <cfRule type="cellIs" dxfId="2990" priority="304" operator="equal">
      <formula>0</formula>
    </cfRule>
    <cfRule type="containsErrors" dxfId="2989" priority="305">
      <formula>ISERROR(A139)</formula>
    </cfRule>
  </conditionalFormatting>
  <conditionalFormatting sqref="M139:N140 D139:D140">
    <cfRule type="cellIs" dxfId="2988" priority="302" operator="equal">
      <formula>0</formula>
    </cfRule>
    <cfRule type="containsErrors" dxfId="2987" priority="303">
      <formula>ISERROR(D139)</formula>
    </cfRule>
  </conditionalFormatting>
  <conditionalFormatting sqref="C139:C140">
    <cfRule type="cellIs" dxfId="2986" priority="300" operator="equal">
      <formula>0</formula>
    </cfRule>
    <cfRule type="containsErrors" dxfId="2985" priority="301">
      <formula>ISERROR(C139)</formula>
    </cfRule>
  </conditionalFormatting>
  <conditionalFormatting sqref="O139:O140">
    <cfRule type="cellIs" dxfId="2984" priority="298" operator="equal">
      <formula>0</formula>
    </cfRule>
    <cfRule type="containsErrors" dxfId="2983" priority="299">
      <formula>ISERROR(O139)</formula>
    </cfRule>
  </conditionalFormatting>
  <conditionalFormatting sqref="O139:O140">
    <cfRule type="cellIs" dxfId="2982" priority="297" operator="equal">
      <formula>FALSE</formula>
    </cfRule>
  </conditionalFormatting>
  <conditionalFormatting sqref="M147:N148">
    <cfRule type="cellIs" dxfId="2981" priority="295" operator="equal">
      <formula>0</formula>
    </cfRule>
    <cfRule type="containsErrors" dxfId="2980" priority="296">
      <formula>ISERROR(M147)</formula>
    </cfRule>
  </conditionalFormatting>
  <conditionalFormatting sqref="C147:C148">
    <cfRule type="cellIs" dxfId="2979" priority="293" operator="equal">
      <formula>0</formula>
    </cfRule>
    <cfRule type="containsErrors" dxfId="2978" priority="294">
      <formula>ISERROR(C147)</formula>
    </cfRule>
  </conditionalFormatting>
  <conditionalFormatting sqref="O147:O148">
    <cfRule type="cellIs" dxfId="2977" priority="287" operator="equal">
      <formula>0</formula>
    </cfRule>
    <cfRule type="containsErrors" dxfId="2976" priority="288">
      <formula>ISERROR(O147)</formula>
    </cfRule>
  </conditionalFormatting>
  <conditionalFormatting sqref="A147:A148">
    <cfRule type="cellIs" dxfId="2973" priority="289" operator="equal">
      <formula>0</formula>
    </cfRule>
    <cfRule type="containsErrors" dxfId="2972" priority="290">
      <formula>ISERROR(A147)</formula>
    </cfRule>
  </conditionalFormatting>
  <conditionalFormatting sqref="O147:O148">
    <cfRule type="cellIs" dxfId="2971" priority="286" operator="equal">
      <formula>FALSE</formula>
    </cfRule>
  </conditionalFormatting>
  <conditionalFormatting sqref="A149:A150">
    <cfRule type="cellIs" dxfId="2970" priority="284" operator="equal">
      <formula>0</formula>
    </cfRule>
    <cfRule type="containsErrors" dxfId="2969" priority="285">
      <formula>ISERROR(A149)</formula>
    </cfRule>
  </conditionalFormatting>
  <conditionalFormatting sqref="M149:N150 D149:D150">
    <cfRule type="cellIs" dxfId="2968" priority="282" operator="equal">
      <formula>0</formula>
    </cfRule>
    <cfRule type="containsErrors" dxfId="2967" priority="283">
      <formula>ISERROR(D149)</formula>
    </cfRule>
  </conditionalFormatting>
  <conditionalFormatting sqref="C149:C150">
    <cfRule type="cellIs" dxfId="2966" priority="280" operator="equal">
      <formula>0</formula>
    </cfRule>
    <cfRule type="containsErrors" dxfId="2965" priority="281">
      <formula>ISERROR(C149)</formula>
    </cfRule>
  </conditionalFormatting>
  <conditionalFormatting sqref="O149:O150">
    <cfRule type="cellIs" dxfId="2964" priority="278" operator="equal">
      <formula>0</formula>
    </cfRule>
    <cfRule type="containsErrors" dxfId="2963" priority="279">
      <formula>ISERROR(O149)</formula>
    </cfRule>
  </conditionalFormatting>
  <conditionalFormatting sqref="O149:O150">
    <cfRule type="cellIs" dxfId="2962" priority="277" operator="equal">
      <formula>FALSE</formula>
    </cfRule>
  </conditionalFormatting>
  <conditionalFormatting sqref="M157:N158">
    <cfRule type="cellIs" dxfId="2961" priority="275" operator="equal">
      <formula>0</formula>
    </cfRule>
    <cfRule type="containsErrors" dxfId="2960" priority="276">
      <formula>ISERROR(M157)</formula>
    </cfRule>
  </conditionalFormatting>
  <conditionalFormatting sqref="C157:C158">
    <cfRule type="cellIs" dxfId="2959" priority="273" operator="equal">
      <formula>0</formula>
    </cfRule>
    <cfRule type="containsErrors" dxfId="2958" priority="274">
      <formula>ISERROR(C157)</formula>
    </cfRule>
  </conditionalFormatting>
  <conditionalFormatting sqref="O157:O158">
    <cfRule type="cellIs" dxfId="2957" priority="267" operator="equal">
      <formula>0</formula>
    </cfRule>
    <cfRule type="containsErrors" dxfId="2956" priority="268">
      <formula>ISERROR(O157)</formula>
    </cfRule>
  </conditionalFormatting>
  <conditionalFormatting sqref="A157:A158">
    <cfRule type="cellIs" dxfId="2953" priority="269" operator="equal">
      <formula>0</formula>
    </cfRule>
    <cfRule type="containsErrors" dxfId="2952" priority="270">
      <formula>ISERROR(A157)</formula>
    </cfRule>
  </conditionalFormatting>
  <conditionalFormatting sqref="O157:O158">
    <cfRule type="cellIs" dxfId="2951" priority="266" operator="equal">
      <formula>FALSE</formula>
    </cfRule>
  </conditionalFormatting>
  <conditionalFormatting sqref="A159:A160">
    <cfRule type="cellIs" dxfId="2950" priority="264" operator="equal">
      <formula>0</formula>
    </cfRule>
    <cfRule type="containsErrors" dxfId="2949" priority="265">
      <formula>ISERROR(A159)</formula>
    </cfRule>
  </conditionalFormatting>
  <conditionalFormatting sqref="M159:N160 D159:D160">
    <cfRule type="cellIs" dxfId="2948" priority="262" operator="equal">
      <formula>0</formula>
    </cfRule>
    <cfRule type="containsErrors" dxfId="2947" priority="263">
      <formula>ISERROR(D159)</formula>
    </cfRule>
  </conditionalFormatting>
  <conditionalFormatting sqref="C159:C160">
    <cfRule type="cellIs" dxfId="2946" priority="260" operator="equal">
      <formula>0</formula>
    </cfRule>
    <cfRule type="containsErrors" dxfId="2945" priority="261">
      <formula>ISERROR(C159)</formula>
    </cfRule>
  </conditionalFormatting>
  <conditionalFormatting sqref="O159:O160">
    <cfRule type="cellIs" dxfId="2944" priority="258" operator="equal">
      <formula>0</formula>
    </cfRule>
    <cfRule type="containsErrors" dxfId="2943" priority="259">
      <formula>ISERROR(O159)</formula>
    </cfRule>
  </conditionalFormatting>
  <conditionalFormatting sqref="O159:O160">
    <cfRule type="cellIs" dxfId="2942" priority="257" operator="equal">
      <formula>FALSE</formula>
    </cfRule>
  </conditionalFormatting>
  <conditionalFormatting sqref="A21">
    <cfRule type="containsErrors" dxfId="2941" priority="256">
      <formula>ISERROR(A21)</formula>
    </cfRule>
  </conditionalFormatting>
  <conditionalFormatting sqref="A31">
    <cfRule type="containsErrors" dxfId="2940" priority="255">
      <formula>ISERROR(A31)</formula>
    </cfRule>
  </conditionalFormatting>
  <conditionalFormatting sqref="A41">
    <cfRule type="containsErrors" dxfId="2939" priority="254">
      <formula>ISERROR(A41)</formula>
    </cfRule>
  </conditionalFormatting>
  <conditionalFormatting sqref="A51">
    <cfRule type="containsErrors" dxfId="2938" priority="253">
      <formula>ISERROR(A51)</formula>
    </cfRule>
  </conditionalFormatting>
  <conditionalFormatting sqref="A61">
    <cfRule type="containsErrors" dxfId="2937" priority="252">
      <formula>ISERROR(A61)</formula>
    </cfRule>
  </conditionalFormatting>
  <conditionalFormatting sqref="A71">
    <cfRule type="containsErrors" dxfId="2936" priority="251">
      <formula>ISERROR(A71)</formula>
    </cfRule>
  </conditionalFormatting>
  <conditionalFormatting sqref="A81">
    <cfRule type="containsErrors" dxfId="2935" priority="250">
      <formula>ISERROR(A81)</formula>
    </cfRule>
  </conditionalFormatting>
  <conditionalFormatting sqref="A91">
    <cfRule type="containsErrors" dxfId="2934" priority="249">
      <formula>ISERROR(A91)</formula>
    </cfRule>
  </conditionalFormatting>
  <conditionalFormatting sqref="A101">
    <cfRule type="containsErrors" dxfId="2933" priority="248">
      <formula>ISERROR(A101)</formula>
    </cfRule>
  </conditionalFormatting>
  <conditionalFormatting sqref="A111">
    <cfRule type="containsErrors" dxfId="2932" priority="247">
      <formula>ISERROR(A111)</formula>
    </cfRule>
  </conditionalFormatting>
  <conditionalFormatting sqref="A121">
    <cfRule type="containsErrors" dxfId="2931" priority="246">
      <formula>ISERROR(A121)</formula>
    </cfRule>
  </conditionalFormatting>
  <conditionalFormatting sqref="A131">
    <cfRule type="containsErrors" dxfId="2930" priority="245">
      <formula>ISERROR(A131)</formula>
    </cfRule>
  </conditionalFormatting>
  <conditionalFormatting sqref="A141">
    <cfRule type="containsErrors" dxfId="2929" priority="244">
      <formula>ISERROR(A141)</formula>
    </cfRule>
  </conditionalFormatting>
  <conditionalFormatting sqref="A151">
    <cfRule type="containsErrors" dxfId="2928" priority="243">
      <formula>ISERROR(A151)</formula>
    </cfRule>
  </conditionalFormatting>
  <conditionalFormatting sqref="A161">
    <cfRule type="containsErrors" dxfId="2927" priority="242">
      <formula>ISERROR(A161)</formula>
    </cfRule>
  </conditionalFormatting>
  <conditionalFormatting sqref="B1">
    <cfRule type="containsErrors" dxfId="2926" priority="241">
      <formula>ISERROR(B1)</formula>
    </cfRule>
  </conditionalFormatting>
  <conditionalFormatting sqref="O12:O16">
    <cfRule type="cellIs" dxfId="2925" priority="239" operator="equal">
      <formula>0</formula>
    </cfRule>
    <cfRule type="containsErrors" dxfId="2924" priority="240">
      <formula>ISERROR(O12)</formula>
    </cfRule>
  </conditionalFormatting>
  <conditionalFormatting sqref="O12:O16">
    <cfRule type="cellIs" dxfId="2923" priority="238" operator="equal">
      <formula>FALSE</formula>
    </cfRule>
  </conditionalFormatting>
  <conditionalFormatting sqref="O22:O26">
    <cfRule type="cellIs" dxfId="2922" priority="236" operator="equal">
      <formula>0</formula>
    </cfRule>
    <cfRule type="containsErrors" dxfId="2921" priority="237">
      <formula>ISERROR(O22)</formula>
    </cfRule>
  </conditionalFormatting>
  <conditionalFormatting sqref="O22:O26">
    <cfRule type="cellIs" dxfId="2920" priority="235" operator="equal">
      <formula>FALSE</formula>
    </cfRule>
  </conditionalFormatting>
  <conditionalFormatting sqref="O32:O36">
    <cfRule type="cellIs" dxfId="2919" priority="233" operator="equal">
      <formula>0</formula>
    </cfRule>
    <cfRule type="containsErrors" dxfId="2918" priority="234">
      <formula>ISERROR(O32)</formula>
    </cfRule>
  </conditionalFormatting>
  <conditionalFormatting sqref="O32:O36">
    <cfRule type="cellIs" dxfId="2917" priority="232" operator="equal">
      <formula>FALSE</formula>
    </cfRule>
  </conditionalFormatting>
  <conditionalFormatting sqref="O42:O46">
    <cfRule type="cellIs" dxfId="2916" priority="230" operator="equal">
      <formula>0</formula>
    </cfRule>
    <cfRule type="containsErrors" dxfId="2915" priority="231">
      <formula>ISERROR(O42)</formula>
    </cfRule>
  </conditionalFormatting>
  <conditionalFormatting sqref="O42:O46">
    <cfRule type="cellIs" dxfId="2914" priority="229" operator="equal">
      <formula>FALSE</formula>
    </cfRule>
  </conditionalFormatting>
  <conditionalFormatting sqref="O52:O56">
    <cfRule type="cellIs" dxfId="2913" priority="227" operator="equal">
      <formula>0</formula>
    </cfRule>
    <cfRule type="containsErrors" dxfId="2912" priority="228">
      <formula>ISERROR(O52)</formula>
    </cfRule>
  </conditionalFormatting>
  <conditionalFormatting sqref="O52:O56">
    <cfRule type="cellIs" dxfId="2911" priority="226" operator="equal">
      <formula>FALSE</formula>
    </cfRule>
  </conditionalFormatting>
  <conditionalFormatting sqref="O62:O66">
    <cfRule type="cellIs" dxfId="2910" priority="224" operator="equal">
      <formula>0</formula>
    </cfRule>
    <cfRule type="containsErrors" dxfId="2909" priority="225">
      <formula>ISERROR(O62)</formula>
    </cfRule>
  </conditionalFormatting>
  <conditionalFormatting sqref="O62:O66">
    <cfRule type="cellIs" dxfId="2908" priority="223" operator="equal">
      <formula>FALSE</formula>
    </cfRule>
  </conditionalFormatting>
  <conditionalFormatting sqref="O72:O76">
    <cfRule type="cellIs" dxfId="2907" priority="221" operator="equal">
      <formula>0</formula>
    </cfRule>
    <cfRule type="containsErrors" dxfId="2906" priority="222">
      <formula>ISERROR(O72)</formula>
    </cfRule>
  </conditionalFormatting>
  <conditionalFormatting sqref="O72:O76">
    <cfRule type="cellIs" dxfId="2905" priority="220" operator="equal">
      <formula>FALSE</formula>
    </cfRule>
  </conditionalFormatting>
  <conditionalFormatting sqref="O82:O86">
    <cfRule type="cellIs" dxfId="2904" priority="218" operator="equal">
      <formula>0</formula>
    </cfRule>
    <cfRule type="containsErrors" dxfId="2903" priority="219">
      <formula>ISERROR(O82)</formula>
    </cfRule>
  </conditionalFormatting>
  <conditionalFormatting sqref="O82:O86">
    <cfRule type="cellIs" dxfId="2902" priority="217" operator="equal">
      <formula>FALSE</formula>
    </cfRule>
  </conditionalFormatting>
  <conditionalFormatting sqref="O92:O96">
    <cfRule type="cellIs" dxfId="2901" priority="215" operator="equal">
      <formula>0</formula>
    </cfRule>
    <cfRule type="containsErrors" dxfId="2900" priority="216">
      <formula>ISERROR(O92)</formula>
    </cfRule>
  </conditionalFormatting>
  <conditionalFormatting sqref="O92:O96">
    <cfRule type="cellIs" dxfId="2899" priority="214" operator="equal">
      <formula>FALSE</formula>
    </cfRule>
  </conditionalFormatting>
  <conditionalFormatting sqref="O102:O106">
    <cfRule type="cellIs" dxfId="2898" priority="212" operator="equal">
      <formula>0</formula>
    </cfRule>
    <cfRule type="containsErrors" dxfId="2897" priority="213">
      <formula>ISERROR(O102)</formula>
    </cfRule>
  </conditionalFormatting>
  <conditionalFormatting sqref="O102:O106">
    <cfRule type="cellIs" dxfId="2896" priority="211" operator="equal">
      <formula>FALSE</formula>
    </cfRule>
  </conditionalFormatting>
  <conditionalFormatting sqref="O112:O116">
    <cfRule type="cellIs" dxfId="2895" priority="209" operator="equal">
      <formula>0</formula>
    </cfRule>
    <cfRule type="containsErrors" dxfId="2894" priority="210">
      <formula>ISERROR(O112)</formula>
    </cfRule>
  </conditionalFormatting>
  <conditionalFormatting sqref="O112:O116">
    <cfRule type="cellIs" dxfId="2893" priority="208" operator="equal">
      <formula>FALSE</formula>
    </cfRule>
  </conditionalFormatting>
  <conditionalFormatting sqref="O122:O126">
    <cfRule type="cellIs" dxfId="2892" priority="206" operator="equal">
      <formula>0</formula>
    </cfRule>
    <cfRule type="containsErrors" dxfId="2891" priority="207">
      <formula>ISERROR(O122)</formula>
    </cfRule>
  </conditionalFormatting>
  <conditionalFormatting sqref="O122:O126">
    <cfRule type="cellIs" dxfId="2890" priority="205" operator="equal">
      <formula>FALSE</formula>
    </cfRule>
  </conditionalFormatting>
  <conditionalFormatting sqref="O132:O136">
    <cfRule type="cellIs" dxfId="2889" priority="203" operator="equal">
      <formula>0</formula>
    </cfRule>
    <cfRule type="containsErrors" dxfId="2888" priority="204">
      <formula>ISERROR(O132)</formula>
    </cfRule>
  </conditionalFormatting>
  <conditionalFormatting sqref="O132:O136">
    <cfRule type="cellIs" dxfId="2887" priority="202" operator="equal">
      <formula>FALSE</formula>
    </cfRule>
  </conditionalFormatting>
  <conditionalFormatting sqref="O142:O146">
    <cfRule type="cellIs" dxfId="2886" priority="200" operator="equal">
      <formula>0</formula>
    </cfRule>
    <cfRule type="containsErrors" dxfId="2885" priority="201">
      <formula>ISERROR(O142)</formula>
    </cfRule>
  </conditionalFormatting>
  <conditionalFormatting sqref="O142:O146">
    <cfRule type="cellIs" dxfId="2884" priority="199" operator="equal">
      <formula>FALSE</formula>
    </cfRule>
  </conditionalFormatting>
  <conditionalFormatting sqref="O152:O156">
    <cfRule type="cellIs" dxfId="2883" priority="197" operator="equal">
      <formula>0</formula>
    </cfRule>
    <cfRule type="containsErrors" dxfId="2882" priority="198">
      <formula>ISERROR(O152)</formula>
    </cfRule>
  </conditionalFormatting>
  <conditionalFormatting sqref="O152:O156">
    <cfRule type="cellIs" dxfId="2881" priority="196" operator="equal">
      <formula>FALSE</formula>
    </cfRule>
  </conditionalFormatting>
  <conditionalFormatting sqref="P1">
    <cfRule type="containsErrors" dxfId="2880" priority="195">
      <formula>ISERROR(P1)</formula>
    </cfRule>
  </conditionalFormatting>
  <conditionalFormatting sqref="P1">
    <cfRule type="cellIs" dxfId="2879" priority="194" operator="equal">
      <formula>0</formula>
    </cfRule>
  </conditionalFormatting>
  <conditionalFormatting sqref="P2:P6">
    <cfRule type="cellIs" dxfId="2878" priority="192" operator="equal">
      <formula>0</formula>
    </cfRule>
    <cfRule type="containsErrors" dxfId="2877" priority="193">
      <formula>ISERROR(P2)</formula>
    </cfRule>
  </conditionalFormatting>
  <conditionalFormatting sqref="P7:P8">
    <cfRule type="cellIs" dxfId="2876" priority="190" operator="equal">
      <formula>0</formula>
    </cfRule>
    <cfRule type="containsErrors" dxfId="2875" priority="191">
      <formula>ISERROR(P7)</formula>
    </cfRule>
  </conditionalFormatting>
  <conditionalFormatting sqref="P9:P10">
    <cfRule type="cellIs" dxfId="2874" priority="188" operator="equal">
      <formula>0</formula>
    </cfRule>
    <cfRule type="containsErrors" dxfId="2873" priority="189">
      <formula>ISERROR(P9)</formula>
    </cfRule>
  </conditionalFormatting>
  <conditionalFormatting sqref="P52:P56">
    <cfRule type="cellIs" dxfId="2872" priority="147" operator="equal">
      <formula>0</formula>
    </cfRule>
    <cfRule type="containsErrors" dxfId="2871" priority="148">
      <formula>ISERROR(P52)</formula>
    </cfRule>
  </conditionalFormatting>
  <conditionalFormatting sqref="P57:P58">
    <cfRule type="cellIs" dxfId="2870" priority="145" operator="equal">
      <formula>0</formula>
    </cfRule>
    <cfRule type="containsErrors" dxfId="2869" priority="146">
      <formula>ISERROR(P57)</formula>
    </cfRule>
  </conditionalFormatting>
  <conditionalFormatting sqref="P59:P60">
    <cfRule type="cellIs" dxfId="2868" priority="143" operator="equal">
      <formula>0</formula>
    </cfRule>
    <cfRule type="containsErrors" dxfId="2867" priority="144">
      <formula>ISERROR(P59)</formula>
    </cfRule>
  </conditionalFormatting>
  <conditionalFormatting sqref="P42:P46">
    <cfRule type="cellIs" dxfId="2866" priority="156" operator="equal">
      <formula>0</formula>
    </cfRule>
    <cfRule type="containsErrors" dxfId="2865" priority="157">
      <formula>ISERROR(P42)</formula>
    </cfRule>
  </conditionalFormatting>
  <conditionalFormatting sqref="P47:P48">
    <cfRule type="cellIs" dxfId="2864" priority="154" operator="equal">
      <formula>0</formula>
    </cfRule>
    <cfRule type="containsErrors" dxfId="2863" priority="155">
      <formula>ISERROR(P47)</formula>
    </cfRule>
  </conditionalFormatting>
  <conditionalFormatting sqref="P49:P50">
    <cfRule type="cellIs" dxfId="2862" priority="152" operator="equal">
      <formula>0</formula>
    </cfRule>
    <cfRule type="containsErrors" dxfId="2861" priority="153">
      <formula>ISERROR(P49)</formula>
    </cfRule>
  </conditionalFormatting>
  <conditionalFormatting sqref="P32:P36">
    <cfRule type="cellIs" dxfId="2860" priority="165" operator="equal">
      <formula>0</formula>
    </cfRule>
    <cfRule type="containsErrors" dxfId="2859" priority="166">
      <formula>ISERROR(P32)</formula>
    </cfRule>
  </conditionalFormatting>
  <conditionalFormatting sqref="P37:P38">
    <cfRule type="cellIs" dxfId="2858" priority="163" operator="equal">
      <formula>0</formula>
    </cfRule>
    <cfRule type="containsErrors" dxfId="2857" priority="164">
      <formula>ISERROR(P37)</formula>
    </cfRule>
  </conditionalFormatting>
  <conditionalFormatting sqref="P39:P40">
    <cfRule type="cellIs" dxfId="2856" priority="161" operator="equal">
      <formula>0</formula>
    </cfRule>
    <cfRule type="containsErrors" dxfId="2855" priority="162">
      <formula>ISERROR(P39)</formula>
    </cfRule>
  </conditionalFormatting>
  <conditionalFormatting sqref="P22:P26">
    <cfRule type="cellIs" dxfId="2854" priority="174" operator="equal">
      <formula>0</formula>
    </cfRule>
    <cfRule type="containsErrors" dxfId="2853" priority="175">
      <formula>ISERROR(P22)</formula>
    </cfRule>
  </conditionalFormatting>
  <conditionalFormatting sqref="P27:P28">
    <cfRule type="cellIs" dxfId="2852" priority="172" operator="equal">
      <formula>0</formula>
    </cfRule>
    <cfRule type="containsErrors" dxfId="2851" priority="173">
      <formula>ISERROR(P27)</formula>
    </cfRule>
  </conditionalFormatting>
  <conditionalFormatting sqref="P29:P30">
    <cfRule type="cellIs" dxfId="2850" priority="170" operator="equal">
      <formula>0</formula>
    </cfRule>
    <cfRule type="containsErrors" dxfId="2849" priority="171">
      <formula>ISERROR(P29)</formula>
    </cfRule>
  </conditionalFormatting>
  <conditionalFormatting sqref="P12:P16">
    <cfRule type="cellIs" dxfId="2848" priority="183" operator="equal">
      <formula>0</formula>
    </cfRule>
    <cfRule type="containsErrors" dxfId="2847" priority="184">
      <formula>ISERROR(P12)</formula>
    </cfRule>
  </conditionalFormatting>
  <conditionalFormatting sqref="P17:P18">
    <cfRule type="cellIs" dxfId="2846" priority="181" operator="equal">
      <formula>0</formula>
    </cfRule>
    <cfRule type="containsErrors" dxfId="2845" priority="182">
      <formula>ISERROR(P17)</formula>
    </cfRule>
  </conditionalFormatting>
  <conditionalFormatting sqref="P19:P20">
    <cfRule type="cellIs" dxfId="2844" priority="179" operator="equal">
      <formula>0</formula>
    </cfRule>
    <cfRule type="containsErrors" dxfId="2843" priority="180">
      <formula>ISERROR(P19)</formula>
    </cfRule>
  </conditionalFormatting>
  <conditionalFormatting sqref="P2:P6">
    <cfRule type="cellIs" dxfId="2842" priority="187" operator="equal">
      <formula>FALSE</formula>
    </cfRule>
  </conditionalFormatting>
  <conditionalFormatting sqref="P7:P8">
    <cfRule type="cellIs" dxfId="2841" priority="186" operator="equal">
      <formula>FALSE</formula>
    </cfRule>
  </conditionalFormatting>
  <conditionalFormatting sqref="P9:P10">
    <cfRule type="cellIs" dxfId="2840" priority="185" operator="equal">
      <formula>FALSE</formula>
    </cfRule>
  </conditionalFormatting>
  <conditionalFormatting sqref="P12:P16">
    <cfRule type="cellIs" dxfId="2839" priority="178" operator="equal">
      <formula>FALSE</formula>
    </cfRule>
  </conditionalFormatting>
  <conditionalFormatting sqref="P17:P18">
    <cfRule type="cellIs" dxfId="2838" priority="177" operator="equal">
      <formula>FALSE</formula>
    </cfRule>
  </conditionalFormatting>
  <conditionalFormatting sqref="P19:P20">
    <cfRule type="cellIs" dxfId="2837" priority="176" operator="equal">
      <formula>FALSE</formula>
    </cfRule>
  </conditionalFormatting>
  <conditionalFormatting sqref="P22:P26">
    <cfRule type="cellIs" dxfId="2836" priority="169" operator="equal">
      <formula>FALSE</formula>
    </cfRule>
  </conditionalFormatting>
  <conditionalFormatting sqref="P27:P28">
    <cfRule type="cellIs" dxfId="2835" priority="168" operator="equal">
      <formula>FALSE</formula>
    </cfRule>
  </conditionalFormatting>
  <conditionalFormatting sqref="P29:P30">
    <cfRule type="cellIs" dxfId="2834" priority="167" operator="equal">
      <formula>FALSE</formula>
    </cfRule>
  </conditionalFormatting>
  <conditionalFormatting sqref="P32:P36">
    <cfRule type="cellIs" dxfId="2833" priority="160" operator="equal">
      <formula>FALSE</formula>
    </cfRule>
  </conditionalFormatting>
  <conditionalFormatting sqref="P37:P38">
    <cfRule type="cellIs" dxfId="2832" priority="159" operator="equal">
      <formula>FALSE</formula>
    </cfRule>
  </conditionalFormatting>
  <conditionalFormatting sqref="P39:P40">
    <cfRule type="cellIs" dxfId="2831" priority="158" operator="equal">
      <formula>FALSE</formula>
    </cfRule>
  </conditionalFormatting>
  <conditionalFormatting sqref="P42:P46">
    <cfRule type="cellIs" dxfId="2830" priority="151" operator="equal">
      <formula>FALSE</formula>
    </cfRule>
  </conditionalFormatting>
  <conditionalFormatting sqref="P47:P48">
    <cfRule type="cellIs" dxfId="2829" priority="150" operator="equal">
      <formula>FALSE</formula>
    </cfRule>
  </conditionalFormatting>
  <conditionalFormatting sqref="P49:P50">
    <cfRule type="cellIs" dxfId="2828" priority="149" operator="equal">
      <formula>FALSE</formula>
    </cfRule>
  </conditionalFormatting>
  <conditionalFormatting sqref="P52:P56">
    <cfRule type="cellIs" dxfId="2827" priority="142" operator="equal">
      <formula>FALSE</formula>
    </cfRule>
  </conditionalFormatting>
  <conditionalFormatting sqref="P57:P58">
    <cfRule type="cellIs" dxfId="2826" priority="141" operator="equal">
      <formula>FALSE</formula>
    </cfRule>
  </conditionalFormatting>
  <conditionalFormatting sqref="P59:P60">
    <cfRule type="cellIs" dxfId="2825" priority="140" operator="equal">
      <formula>FALSE</formula>
    </cfRule>
  </conditionalFormatting>
  <conditionalFormatting sqref="P62:P66">
    <cfRule type="cellIs" dxfId="2824" priority="138" operator="equal">
      <formula>0</formula>
    </cfRule>
    <cfRule type="containsErrors" dxfId="2823" priority="139">
      <formula>ISERROR(P62)</formula>
    </cfRule>
  </conditionalFormatting>
  <conditionalFormatting sqref="P67:P68">
    <cfRule type="cellIs" dxfId="2822" priority="136" operator="equal">
      <formula>0</formula>
    </cfRule>
    <cfRule type="containsErrors" dxfId="2821" priority="137">
      <formula>ISERROR(P67)</formula>
    </cfRule>
  </conditionalFormatting>
  <conditionalFormatting sqref="P69:P70">
    <cfRule type="cellIs" dxfId="2820" priority="134" operator="equal">
      <formula>0</formula>
    </cfRule>
    <cfRule type="containsErrors" dxfId="2819" priority="135">
      <formula>ISERROR(P69)</formula>
    </cfRule>
  </conditionalFormatting>
  <conditionalFormatting sqref="P62:P66">
    <cfRule type="cellIs" dxfId="2818" priority="133" operator="equal">
      <formula>FALSE</formula>
    </cfRule>
  </conditionalFormatting>
  <conditionalFormatting sqref="P67:P68">
    <cfRule type="cellIs" dxfId="2817" priority="132" operator="equal">
      <formula>FALSE</formula>
    </cfRule>
  </conditionalFormatting>
  <conditionalFormatting sqref="P69:P70">
    <cfRule type="cellIs" dxfId="2816" priority="131" operator="equal">
      <formula>FALSE</formula>
    </cfRule>
  </conditionalFormatting>
  <conditionalFormatting sqref="P72:P76">
    <cfRule type="cellIs" dxfId="2815" priority="129" operator="equal">
      <formula>0</formula>
    </cfRule>
    <cfRule type="containsErrors" dxfId="2814" priority="130">
      <formula>ISERROR(P72)</formula>
    </cfRule>
  </conditionalFormatting>
  <conditionalFormatting sqref="P77:P78">
    <cfRule type="cellIs" dxfId="2813" priority="127" operator="equal">
      <formula>0</formula>
    </cfRule>
    <cfRule type="containsErrors" dxfId="2812" priority="128">
      <formula>ISERROR(P77)</formula>
    </cfRule>
  </conditionalFormatting>
  <conditionalFormatting sqref="P79:P80">
    <cfRule type="cellIs" dxfId="2811" priority="125" operator="equal">
      <formula>0</formula>
    </cfRule>
    <cfRule type="containsErrors" dxfId="2810" priority="126">
      <formula>ISERROR(P79)</formula>
    </cfRule>
  </conditionalFormatting>
  <conditionalFormatting sqref="P72:P76">
    <cfRule type="cellIs" dxfId="2809" priority="124" operator="equal">
      <formula>FALSE</formula>
    </cfRule>
  </conditionalFormatting>
  <conditionalFormatting sqref="P77:P78">
    <cfRule type="cellIs" dxfId="2808" priority="123" operator="equal">
      <formula>FALSE</formula>
    </cfRule>
  </conditionalFormatting>
  <conditionalFormatting sqref="P79:P80">
    <cfRule type="cellIs" dxfId="2807" priority="122" operator="equal">
      <formula>FALSE</formula>
    </cfRule>
  </conditionalFormatting>
  <conditionalFormatting sqref="P82:P86">
    <cfRule type="cellIs" dxfId="2806" priority="120" operator="equal">
      <formula>0</formula>
    </cfRule>
    <cfRule type="containsErrors" dxfId="2805" priority="121">
      <formula>ISERROR(P82)</formula>
    </cfRule>
  </conditionalFormatting>
  <conditionalFormatting sqref="P87:P88">
    <cfRule type="cellIs" dxfId="2804" priority="118" operator="equal">
      <formula>0</formula>
    </cfRule>
    <cfRule type="containsErrors" dxfId="2803" priority="119">
      <formula>ISERROR(P87)</formula>
    </cfRule>
  </conditionalFormatting>
  <conditionalFormatting sqref="P89:P90">
    <cfRule type="cellIs" dxfId="2802" priority="116" operator="equal">
      <formula>0</formula>
    </cfRule>
    <cfRule type="containsErrors" dxfId="2801" priority="117">
      <formula>ISERROR(P89)</formula>
    </cfRule>
  </conditionalFormatting>
  <conditionalFormatting sqref="P82:P86">
    <cfRule type="cellIs" dxfId="2800" priority="115" operator="equal">
      <formula>FALSE</formula>
    </cfRule>
  </conditionalFormatting>
  <conditionalFormatting sqref="P87:P88">
    <cfRule type="cellIs" dxfId="2799" priority="114" operator="equal">
      <formula>FALSE</formula>
    </cfRule>
  </conditionalFormatting>
  <conditionalFormatting sqref="P89:P90">
    <cfRule type="cellIs" dxfId="2798" priority="113" operator="equal">
      <formula>FALSE</formula>
    </cfRule>
  </conditionalFormatting>
  <conditionalFormatting sqref="P92:P96">
    <cfRule type="cellIs" dxfId="2797" priority="111" operator="equal">
      <formula>0</formula>
    </cfRule>
    <cfRule type="containsErrors" dxfId="2796" priority="112">
      <formula>ISERROR(P92)</formula>
    </cfRule>
  </conditionalFormatting>
  <conditionalFormatting sqref="P97:P98">
    <cfRule type="cellIs" dxfId="2795" priority="109" operator="equal">
      <formula>0</formula>
    </cfRule>
    <cfRule type="containsErrors" dxfId="2794" priority="110">
      <formula>ISERROR(P97)</formula>
    </cfRule>
  </conditionalFormatting>
  <conditionalFormatting sqref="P99:P100">
    <cfRule type="cellIs" dxfId="2793" priority="107" operator="equal">
      <formula>0</formula>
    </cfRule>
    <cfRule type="containsErrors" dxfId="2792" priority="108">
      <formula>ISERROR(P99)</formula>
    </cfRule>
  </conditionalFormatting>
  <conditionalFormatting sqref="P92:P96">
    <cfRule type="cellIs" dxfId="2791" priority="106" operator="equal">
      <formula>FALSE</formula>
    </cfRule>
  </conditionalFormatting>
  <conditionalFormatting sqref="P97:P98">
    <cfRule type="cellIs" dxfId="2790" priority="105" operator="equal">
      <formula>FALSE</formula>
    </cfRule>
  </conditionalFormatting>
  <conditionalFormatting sqref="P99:P100">
    <cfRule type="cellIs" dxfId="2789" priority="104" operator="equal">
      <formula>FALSE</formula>
    </cfRule>
  </conditionalFormatting>
  <conditionalFormatting sqref="P102:P106">
    <cfRule type="cellIs" dxfId="2788" priority="102" operator="equal">
      <formula>0</formula>
    </cfRule>
    <cfRule type="containsErrors" dxfId="2787" priority="103">
      <formula>ISERROR(P102)</formula>
    </cfRule>
  </conditionalFormatting>
  <conditionalFormatting sqref="P107:P108">
    <cfRule type="cellIs" dxfId="2786" priority="100" operator="equal">
      <formula>0</formula>
    </cfRule>
    <cfRule type="containsErrors" dxfId="2785" priority="101">
      <formula>ISERROR(P107)</formula>
    </cfRule>
  </conditionalFormatting>
  <conditionalFormatting sqref="P109:P110">
    <cfRule type="cellIs" dxfId="2784" priority="98" operator="equal">
      <formula>0</formula>
    </cfRule>
    <cfRule type="containsErrors" dxfId="2783" priority="99">
      <formula>ISERROR(P109)</formula>
    </cfRule>
  </conditionalFormatting>
  <conditionalFormatting sqref="P102:P106">
    <cfRule type="cellIs" dxfId="2782" priority="97" operator="equal">
      <formula>FALSE</formula>
    </cfRule>
  </conditionalFormatting>
  <conditionalFormatting sqref="P107:P108">
    <cfRule type="cellIs" dxfId="2781" priority="96" operator="equal">
      <formula>FALSE</formula>
    </cfRule>
  </conditionalFormatting>
  <conditionalFormatting sqref="P109:P110">
    <cfRule type="cellIs" dxfId="2780" priority="95" operator="equal">
      <formula>FALSE</formula>
    </cfRule>
  </conditionalFormatting>
  <conditionalFormatting sqref="P112:P116">
    <cfRule type="cellIs" dxfId="2779" priority="93" operator="equal">
      <formula>0</formula>
    </cfRule>
    <cfRule type="containsErrors" dxfId="2778" priority="94">
      <formula>ISERROR(P112)</formula>
    </cfRule>
  </conditionalFormatting>
  <conditionalFormatting sqref="P117:P118">
    <cfRule type="cellIs" dxfId="2777" priority="91" operator="equal">
      <formula>0</formula>
    </cfRule>
    <cfRule type="containsErrors" dxfId="2776" priority="92">
      <formula>ISERROR(P117)</formula>
    </cfRule>
  </conditionalFormatting>
  <conditionalFormatting sqref="P119:P120">
    <cfRule type="cellIs" dxfId="2775" priority="89" operator="equal">
      <formula>0</formula>
    </cfRule>
    <cfRule type="containsErrors" dxfId="2774" priority="90">
      <formula>ISERROR(P119)</formula>
    </cfRule>
  </conditionalFormatting>
  <conditionalFormatting sqref="P112:P116">
    <cfRule type="cellIs" dxfId="2773" priority="88" operator="equal">
      <formula>FALSE</formula>
    </cfRule>
  </conditionalFormatting>
  <conditionalFormatting sqref="P117:P118">
    <cfRule type="cellIs" dxfId="2772" priority="87" operator="equal">
      <formula>FALSE</formula>
    </cfRule>
  </conditionalFormatting>
  <conditionalFormatting sqref="P119:P120">
    <cfRule type="cellIs" dxfId="2771" priority="86" operator="equal">
      <formula>FALSE</formula>
    </cfRule>
  </conditionalFormatting>
  <conditionalFormatting sqref="P159:P160">
    <cfRule type="cellIs" dxfId="2770" priority="50" operator="equal">
      <formula>FALSE</formula>
    </cfRule>
  </conditionalFormatting>
  <conditionalFormatting sqref="P122:P126">
    <cfRule type="cellIs" dxfId="2769" priority="84" operator="equal">
      <formula>0</formula>
    </cfRule>
    <cfRule type="containsErrors" dxfId="2768" priority="85">
      <formula>ISERROR(P122)</formula>
    </cfRule>
  </conditionalFormatting>
  <conditionalFormatting sqref="P127:P128">
    <cfRule type="cellIs" dxfId="2767" priority="82" operator="equal">
      <formula>0</formula>
    </cfRule>
    <cfRule type="containsErrors" dxfId="2766" priority="83">
      <formula>ISERROR(P127)</formula>
    </cfRule>
  </conditionalFormatting>
  <conditionalFormatting sqref="P129:P130">
    <cfRule type="cellIs" dxfId="2765" priority="80" operator="equal">
      <formula>0</formula>
    </cfRule>
    <cfRule type="containsErrors" dxfId="2764" priority="81">
      <formula>ISERROR(P129)</formula>
    </cfRule>
  </conditionalFormatting>
  <conditionalFormatting sqref="P122:P126">
    <cfRule type="cellIs" dxfId="2763" priority="79" operator="equal">
      <formula>FALSE</formula>
    </cfRule>
  </conditionalFormatting>
  <conditionalFormatting sqref="P127:P128">
    <cfRule type="cellIs" dxfId="2762" priority="78" operator="equal">
      <formula>FALSE</formula>
    </cfRule>
  </conditionalFormatting>
  <conditionalFormatting sqref="P129:P130">
    <cfRule type="cellIs" dxfId="2761" priority="77" operator="equal">
      <formula>FALSE</formula>
    </cfRule>
  </conditionalFormatting>
  <conditionalFormatting sqref="P132:P136">
    <cfRule type="cellIs" dxfId="2760" priority="75" operator="equal">
      <formula>0</formula>
    </cfRule>
    <cfRule type="containsErrors" dxfId="2759" priority="76">
      <formula>ISERROR(P132)</formula>
    </cfRule>
  </conditionalFormatting>
  <conditionalFormatting sqref="P137:P138">
    <cfRule type="cellIs" dxfId="2758" priority="73" operator="equal">
      <formula>0</formula>
    </cfRule>
    <cfRule type="containsErrors" dxfId="2757" priority="74">
      <formula>ISERROR(P137)</formula>
    </cfRule>
  </conditionalFormatting>
  <conditionalFormatting sqref="P139:P140">
    <cfRule type="cellIs" dxfId="2756" priority="71" operator="equal">
      <formula>0</formula>
    </cfRule>
    <cfRule type="containsErrors" dxfId="2755" priority="72">
      <formula>ISERROR(P139)</formula>
    </cfRule>
  </conditionalFormatting>
  <conditionalFormatting sqref="P132:P136">
    <cfRule type="cellIs" dxfId="2754" priority="70" operator="equal">
      <formula>FALSE</formula>
    </cfRule>
  </conditionalFormatting>
  <conditionalFormatting sqref="P137:P138">
    <cfRule type="cellIs" dxfId="2753" priority="69" operator="equal">
      <formula>FALSE</formula>
    </cfRule>
  </conditionalFormatting>
  <conditionalFormatting sqref="P139:P140">
    <cfRule type="cellIs" dxfId="2752" priority="68" operator="equal">
      <formula>FALSE</formula>
    </cfRule>
  </conditionalFormatting>
  <conditionalFormatting sqref="P142:P146">
    <cfRule type="cellIs" dxfId="2751" priority="66" operator="equal">
      <formula>0</formula>
    </cfRule>
    <cfRule type="containsErrors" dxfId="2750" priority="67">
      <formula>ISERROR(P142)</formula>
    </cfRule>
  </conditionalFormatting>
  <conditionalFormatting sqref="P147:P148">
    <cfRule type="cellIs" dxfId="2749" priority="64" operator="equal">
      <formula>0</formula>
    </cfRule>
    <cfRule type="containsErrors" dxfId="2748" priority="65">
      <formula>ISERROR(P147)</formula>
    </cfRule>
  </conditionalFormatting>
  <conditionalFormatting sqref="P149:P150">
    <cfRule type="cellIs" dxfId="2747" priority="62" operator="equal">
      <formula>0</formula>
    </cfRule>
    <cfRule type="containsErrors" dxfId="2746" priority="63">
      <formula>ISERROR(P149)</formula>
    </cfRule>
  </conditionalFormatting>
  <conditionalFormatting sqref="P142:P146">
    <cfRule type="cellIs" dxfId="2745" priority="61" operator="equal">
      <formula>FALSE</formula>
    </cfRule>
  </conditionalFormatting>
  <conditionalFormatting sqref="P147:P148">
    <cfRule type="cellIs" dxfId="2744" priority="60" operator="equal">
      <formula>FALSE</formula>
    </cfRule>
  </conditionalFormatting>
  <conditionalFormatting sqref="P149:P150">
    <cfRule type="cellIs" dxfId="2743" priority="59" operator="equal">
      <formula>FALSE</formula>
    </cfRule>
  </conditionalFormatting>
  <conditionalFormatting sqref="P152:P156">
    <cfRule type="cellIs" dxfId="2742" priority="57" operator="equal">
      <formula>0</formula>
    </cfRule>
    <cfRule type="containsErrors" dxfId="2741" priority="58">
      <formula>ISERROR(P152)</formula>
    </cfRule>
  </conditionalFormatting>
  <conditionalFormatting sqref="P157:P158">
    <cfRule type="cellIs" dxfId="2740" priority="55" operator="equal">
      <formula>0</formula>
    </cfRule>
    <cfRule type="containsErrors" dxfId="2739" priority="56">
      <formula>ISERROR(P157)</formula>
    </cfRule>
  </conditionalFormatting>
  <conditionalFormatting sqref="P159:P160">
    <cfRule type="cellIs" dxfId="2738" priority="53" operator="equal">
      <formula>0</formula>
    </cfRule>
    <cfRule type="containsErrors" dxfId="2737" priority="54">
      <formula>ISERROR(P159)</formula>
    </cfRule>
  </conditionalFormatting>
  <conditionalFormatting sqref="P152:P156">
    <cfRule type="cellIs" dxfId="2736" priority="52" operator="equal">
      <formula>FALSE</formula>
    </cfRule>
  </conditionalFormatting>
  <conditionalFormatting sqref="P157:P158">
    <cfRule type="cellIs" dxfId="2735" priority="51" operator="equal">
      <formula>FALSE</formula>
    </cfRule>
  </conditionalFormatting>
  <conditionalFormatting sqref="D12:D16">
    <cfRule type="containsErrors" dxfId="144" priority="49">
      <formula>ISERROR(D12)</formula>
    </cfRule>
  </conditionalFormatting>
  <conditionalFormatting sqref="D17:D18">
    <cfRule type="cellIs" dxfId="143" priority="47" operator="equal">
      <formula>0</formula>
    </cfRule>
    <cfRule type="containsErrors" dxfId="142" priority="48">
      <formula>ISERROR(D17)</formula>
    </cfRule>
  </conditionalFormatting>
  <conditionalFormatting sqref="D22:D26">
    <cfRule type="containsErrors" dxfId="135" priority="46">
      <formula>ISERROR(D22)</formula>
    </cfRule>
  </conditionalFormatting>
  <conditionalFormatting sqref="D27:D28">
    <cfRule type="cellIs" dxfId="134" priority="44" operator="equal">
      <formula>0</formula>
    </cfRule>
    <cfRule type="containsErrors" dxfId="133" priority="45">
      <formula>ISERROR(D27)</formula>
    </cfRule>
  </conditionalFormatting>
  <conditionalFormatting sqref="D32:D36">
    <cfRule type="containsErrors" dxfId="126" priority="43">
      <formula>ISERROR(D32)</formula>
    </cfRule>
  </conditionalFormatting>
  <conditionalFormatting sqref="D37:D38">
    <cfRule type="cellIs" dxfId="125" priority="41" operator="equal">
      <formula>0</formula>
    </cfRule>
    <cfRule type="containsErrors" dxfId="124" priority="42">
      <formula>ISERROR(D37)</formula>
    </cfRule>
  </conditionalFormatting>
  <conditionalFormatting sqref="D42:D46">
    <cfRule type="containsErrors" dxfId="117" priority="40">
      <formula>ISERROR(D42)</formula>
    </cfRule>
  </conditionalFormatting>
  <conditionalFormatting sqref="D47:D48">
    <cfRule type="cellIs" dxfId="116" priority="38" operator="equal">
      <formula>0</formula>
    </cfRule>
    <cfRule type="containsErrors" dxfId="115" priority="39">
      <formula>ISERROR(D47)</formula>
    </cfRule>
  </conditionalFormatting>
  <conditionalFormatting sqref="D52:D56">
    <cfRule type="containsErrors" dxfId="108" priority="37">
      <formula>ISERROR(D52)</formula>
    </cfRule>
  </conditionalFormatting>
  <conditionalFormatting sqref="D57:D58">
    <cfRule type="cellIs" dxfId="107" priority="35" operator="equal">
      <formula>0</formula>
    </cfRule>
    <cfRule type="containsErrors" dxfId="106" priority="36">
      <formula>ISERROR(D57)</formula>
    </cfRule>
  </conditionalFormatting>
  <conditionalFormatting sqref="D62:D66">
    <cfRule type="containsErrors" dxfId="99" priority="34">
      <formula>ISERROR(D62)</formula>
    </cfRule>
  </conditionalFormatting>
  <conditionalFormatting sqref="D67:D68">
    <cfRule type="cellIs" dxfId="98" priority="32" operator="equal">
      <formula>0</formula>
    </cfRule>
    <cfRule type="containsErrors" dxfId="97" priority="33">
      <formula>ISERROR(D67)</formula>
    </cfRule>
  </conditionalFormatting>
  <conditionalFormatting sqref="D72:D76">
    <cfRule type="containsErrors" dxfId="90" priority="31">
      <formula>ISERROR(D72)</formula>
    </cfRule>
  </conditionalFormatting>
  <conditionalFormatting sqref="D77:D78">
    <cfRule type="cellIs" dxfId="89" priority="29" operator="equal">
      <formula>0</formula>
    </cfRule>
    <cfRule type="containsErrors" dxfId="88" priority="30">
      <formula>ISERROR(D77)</formula>
    </cfRule>
  </conditionalFormatting>
  <conditionalFormatting sqref="D82:D86">
    <cfRule type="containsErrors" dxfId="81" priority="28">
      <formula>ISERROR(D82)</formula>
    </cfRule>
  </conditionalFormatting>
  <conditionalFormatting sqref="D87:D88">
    <cfRule type="cellIs" dxfId="80" priority="26" operator="equal">
      <formula>0</formula>
    </cfRule>
    <cfRule type="containsErrors" dxfId="79" priority="27">
      <formula>ISERROR(D87)</formula>
    </cfRule>
  </conditionalFormatting>
  <conditionalFormatting sqref="D92:D96">
    <cfRule type="containsErrors" dxfId="72" priority="25">
      <formula>ISERROR(D92)</formula>
    </cfRule>
  </conditionalFormatting>
  <conditionalFormatting sqref="D97:D98">
    <cfRule type="cellIs" dxfId="71" priority="23" operator="equal">
      <formula>0</formula>
    </cfRule>
    <cfRule type="containsErrors" dxfId="70" priority="24">
      <formula>ISERROR(D97)</formula>
    </cfRule>
  </conditionalFormatting>
  <conditionalFormatting sqref="D102:D106">
    <cfRule type="containsErrors" dxfId="63" priority="22">
      <formula>ISERROR(D102)</formula>
    </cfRule>
  </conditionalFormatting>
  <conditionalFormatting sqref="D107:D108">
    <cfRule type="cellIs" dxfId="62" priority="20" operator="equal">
      <formula>0</formula>
    </cfRule>
    <cfRule type="containsErrors" dxfId="61" priority="21">
      <formula>ISERROR(D107)</formula>
    </cfRule>
  </conditionalFormatting>
  <conditionalFormatting sqref="D112:D116">
    <cfRule type="containsErrors" dxfId="54" priority="19">
      <formula>ISERROR(D112)</formula>
    </cfRule>
  </conditionalFormatting>
  <conditionalFormatting sqref="D117:D118">
    <cfRule type="cellIs" dxfId="53" priority="17" operator="equal">
      <formula>0</formula>
    </cfRule>
    <cfRule type="containsErrors" dxfId="52" priority="18">
      <formula>ISERROR(D117)</formula>
    </cfRule>
  </conditionalFormatting>
  <conditionalFormatting sqref="D122:D126">
    <cfRule type="containsErrors" dxfId="45" priority="16">
      <formula>ISERROR(D122)</formula>
    </cfRule>
  </conditionalFormatting>
  <conditionalFormatting sqref="D127:D128">
    <cfRule type="cellIs" dxfId="44" priority="14" operator="equal">
      <formula>0</formula>
    </cfRule>
    <cfRule type="containsErrors" dxfId="43" priority="15">
      <formula>ISERROR(D127)</formula>
    </cfRule>
  </conditionalFormatting>
  <conditionalFormatting sqref="D132:D136">
    <cfRule type="containsErrors" dxfId="36" priority="13">
      <formula>ISERROR(D132)</formula>
    </cfRule>
  </conditionalFormatting>
  <conditionalFormatting sqref="D137:D138">
    <cfRule type="cellIs" dxfId="35" priority="11" operator="equal">
      <formula>0</formula>
    </cfRule>
    <cfRule type="containsErrors" dxfId="34" priority="12">
      <formula>ISERROR(D137)</formula>
    </cfRule>
  </conditionalFormatting>
  <conditionalFormatting sqref="D142:D146">
    <cfRule type="containsErrors" dxfId="27" priority="10">
      <formula>ISERROR(D142)</formula>
    </cfRule>
  </conditionalFormatting>
  <conditionalFormatting sqref="D147:D148">
    <cfRule type="cellIs" dxfId="26" priority="8" operator="equal">
      <formula>0</formula>
    </cfRule>
    <cfRule type="containsErrors" dxfId="25" priority="9">
      <formula>ISERROR(D147)</formula>
    </cfRule>
  </conditionalFormatting>
  <conditionalFormatting sqref="D152:D156">
    <cfRule type="containsErrors" dxfId="18" priority="7">
      <formula>ISERROR(D152)</formula>
    </cfRule>
  </conditionalFormatting>
  <conditionalFormatting sqref="D157:D158">
    <cfRule type="cellIs" dxfId="17" priority="5" operator="equal">
      <formula>0</formula>
    </cfRule>
    <cfRule type="containsErrors" dxfId="16" priority="6">
      <formula>ISERROR(D157)</formula>
    </cfRule>
  </conditionalFormatting>
  <conditionalFormatting sqref="G34">
    <cfRule type="cellIs" dxfId="9" priority="4" operator="equal">
      <formula>0</formula>
    </cfRule>
  </conditionalFormatting>
  <conditionalFormatting sqref="G34">
    <cfRule type="cellIs" dxfId="8" priority="3" operator="equal">
      <formula>0</formula>
    </cfRule>
  </conditionalFormatting>
  <conditionalFormatting sqref="G34">
    <cfRule type="cellIs" dxfId="7" priority="2" operator="equal">
      <formula>0</formula>
    </cfRule>
  </conditionalFormatting>
  <conditionalFormatting sqref="G34">
    <cfRule type="cellIs" dxfId="6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2</xdr:col>
                    <xdr:colOff>1074420</xdr:colOff>
                    <xdr:row>0</xdr:row>
                    <xdr:rowOff>213360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P179"/>
  <sheetViews>
    <sheetView workbookViewId="0"/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4" width="5.77734375" customWidth="1"/>
    <col min="5" max="12" width="4.77734375" customWidth="1"/>
    <col min="13" max="14" width="9.77734375" customWidth="1"/>
    <col min="15" max="15" width="8.77734375" customWidth="1"/>
    <col min="16" max="16" width="7.77734375" style="146" customWidth="1"/>
    <col min="17" max="17" width="7.77734375" customWidth="1"/>
  </cols>
  <sheetData>
    <row r="1" spans="1:16" ht="42" customHeight="1" thickBot="1" x14ac:dyDescent="0.35">
      <c r="A1" s="55" t="s">
        <v>115</v>
      </c>
      <c r="B1" s="56" t="e">
        <f>MAX($D$11,$D$21,$D$31,$D$41,$D$51,$D$61,$D$71,$D$81,$D$91,$D$101,$D$111,$D$121,$D$131,$D$141,$D$151,$D$161,)</f>
        <v>#N/A</v>
      </c>
      <c r="C1" s="30" t="s">
        <v>97</v>
      </c>
      <c r="D1" s="31" t="s">
        <v>98</v>
      </c>
      <c r="E1" s="29" t="s">
        <v>99</v>
      </c>
      <c r="F1" s="29" t="s">
        <v>100</v>
      </c>
      <c r="G1" s="29" t="s">
        <v>101</v>
      </c>
      <c r="H1" s="32" t="s">
        <v>102</v>
      </c>
      <c r="I1" s="33">
        <v>69</v>
      </c>
      <c r="J1" s="34">
        <v>169</v>
      </c>
      <c r="K1" s="35">
        <v>269</v>
      </c>
      <c r="L1" s="36" t="s">
        <v>103</v>
      </c>
      <c r="M1" s="38" t="s">
        <v>105</v>
      </c>
      <c r="N1" s="57" t="s">
        <v>106</v>
      </c>
      <c r="O1" s="72" t="s">
        <v>104</v>
      </c>
      <c r="P1" s="145" t="s">
        <v>134</v>
      </c>
    </row>
    <row r="2" spans="1:16" x14ac:dyDescent="0.3">
      <c r="A2" s="39" t="e">
        <f>VLOOKUP(B2,Données!$A$3:$I$1003,4)</f>
        <v>#N/A</v>
      </c>
      <c r="B2" s="48"/>
      <c r="C2" s="40" t="e">
        <f>IF(B2=Données!T$1,Données!$T$2,VLOOKUP(B2,Données!$A$3:$I$1003,3))</f>
        <v>#N/A</v>
      </c>
      <c r="D2" s="39" t="e">
        <f>IF(C2="Dummy",Données!$T$3,VLOOKUP(B2,Données!$A$3:$I$1003,7))</f>
        <v>#N/A</v>
      </c>
      <c r="E2" s="41">
        <v>210</v>
      </c>
      <c r="F2" s="41">
        <v>154</v>
      </c>
      <c r="G2" s="41">
        <v>189</v>
      </c>
      <c r="H2" s="42"/>
      <c r="I2" s="43"/>
      <c r="J2" s="44"/>
      <c r="K2" s="45"/>
      <c r="L2" s="46"/>
      <c r="M2" s="47">
        <f t="shared" ref="M2:M6" si="0">SUM(E2:G2)</f>
        <v>553</v>
      </c>
      <c r="N2" s="47">
        <f>COUNTIF(E2:G2,"&gt;0")</f>
        <v>3</v>
      </c>
      <c r="O2" s="58">
        <f>IF(OR(E2&gt;0,F2&gt;0,G2&gt;0),Données!$T$4)</f>
        <v>13</v>
      </c>
      <c r="P2" s="58">
        <f>SUM(I2:L2)</f>
        <v>0</v>
      </c>
    </row>
    <row r="3" spans="1:16" x14ac:dyDescent="0.3">
      <c r="A3" s="39" t="e">
        <f>VLOOKUP(B3,Données!$A$3:$I$1003,4)</f>
        <v>#N/A</v>
      </c>
      <c r="B3" s="48"/>
      <c r="C3" s="40" t="e">
        <f>IF(B3=Données!T$1,Données!$T$2,VLOOKUP(B3,Données!$A$3:$I$1003,3))</f>
        <v>#N/A</v>
      </c>
      <c r="D3" s="39" t="e">
        <f>IF(C3="Dummy",Données!$T$3,VLOOKUP(B3,Données!$A$3:$I$1003,7))</f>
        <v>#N/A</v>
      </c>
      <c r="E3" s="159">
        <v>193</v>
      </c>
      <c r="F3" s="160">
        <v>186</v>
      </c>
      <c r="G3" s="160">
        <v>171</v>
      </c>
      <c r="H3" s="42"/>
      <c r="I3" s="43"/>
      <c r="J3" s="44"/>
      <c r="K3" s="45"/>
      <c r="L3" s="46"/>
      <c r="M3" s="47">
        <f t="shared" si="0"/>
        <v>550</v>
      </c>
      <c r="N3" s="47">
        <f>COUNTIF(E3:G3,"&gt;0")</f>
        <v>3</v>
      </c>
      <c r="O3" s="58">
        <f>IF(OR(E3&gt;0,F3&gt;0,G3&gt;0),Données!$T$4)</f>
        <v>13</v>
      </c>
      <c r="P3" s="58">
        <f t="shared" ref="P3:P6" si="1">SUM(I3:L3)</f>
        <v>0</v>
      </c>
    </row>
    <row r="4" spans="1:16" x14ac:dyDescent="0.3">
      <c r="A4" s="39" t="e">
        <f>VLOOKUP(B4,Données!$A$3:$I$1003,4)</f>
        <v>#N/A</v>
      </c>
      <c r="B4" s="48"/>
      <c r="C4" s="40" t="e">
        <f>IF(B4=Données!T$1,Données!$T$2,VLOOKUP(B4,Données!$A$3:$I$1003,3))</f>
        <v>#N/A</v>
      </c>
      <c r="D4" s="39" t="e">
        <f>IF(C4="Dummy",Données!$T$3,VLOOKUP(B4,Données!$A$3:$I$1003,7))</f>
        <v>#N/A</v>
      </c>
      <c r="E4" s="159">
        <v>133</v>
      </c>
      <c r="F4" s="160">
        <v>136</v>
      </c>
      <c r="G4" s="160">
        <v>193</v>
      </c>
      <c r="H4" s="42"/>
      <c r="I4" s="43"/>
      <c r="J4" s="44"/>
      <c r="K4" s="45"/>
      <c r="L4" s="46"/>
      <c r="M4" s="47">
        <f t="shared" si="0"/>
        <v>462</v>
      </c>
      <c r="N4" s="47">
        <f>COUNTIF(E4:G4,"&gt;0")</f>
        <v>3</v>
      </c>
      <c r="O4" s="58">
        <f>IF(OR(E4&gt;0,F4&gt;0,G4&gt;0),Données!$T$4)</f>
        <v>13</v>
      </c>
      <c r="P4" s="58">
        <f t="shared" si="1"/>
        <v>0</v>
      </c>
    </row>
    <row r="5" spans="1:16" x14ac:dyDescent="0.3">
      <c r="A5" s="39" t="e">
        <f>VLOOKUP(B5,Données!$A$3:$I$1003,4)</f>
        <v>#N/A</v>
      </c>
      <c r="B5" s="48"/>
      <c r="C5" s="40" t="e">
        <f>IF(B5=Données!T$1,Données!$T$2,VLOOKUP(B5,Données!$A$3:$I$1003,3))</f>
        <v>#N/A</v>
      </c>
      <c r="D5" s="39" t="e">
        <f>IF(C5="Dummy",Données!$T$3,VLOOKUP(B5,Données!$A$3:$I$1003,7))</f>
        <v>#N/A</v>
      </c>
      <c r="E5" s="159">
        <v>177</v>
      </c>
      <c r="F5" s="160">
        <v>223</v>
      </c>
      <c r="G5" s="160">
        <v>186</v>
      </c>
      <c r="H5" s="42"/>
      <c r="I5" s="43"/>
      <c r="J5" s="44"/>
      <c r="K5" s="45"/>
      <c r="L5" s="46"/>
      <c r="M5" s="47">
        <f t="shared" si="0"/>
        <v>586</v>
      </c>
      <c r="N5" s="47">
        <f>COUNTIF(E5:G5,"&gt;0")</f>
        <v>3</v>
      </c>
      <c r="O5" s="58">
        <f>IF(OR(E5&gt;0,F5&gt;0,G5&gt;0),Données!$T$4)</f>
        <v>13</v>
      </c>
      <c r="P5" s="58">
        <f t="shared" si="1"/>
        <v>0</v>
      </c>
    </row>
    <row r="6" spans="1:16" x14ac:dyDescent="0.3">
      <c r="A6" s="39" t="e">
        <f>VLOOKUP(B6,Données!$A$3:$I$1003,4)</f>
        <v>#N/A</v>
      </c>
      <c r="B6" s="48"/>
      <c r="C6" s="40" t="e">
        <f>IF(B6=Données!T$1,Données!$T$2,VLOOKUP(B6,Données!$A$3:$I$1003,3))</f>
        <v>#N/A</v>
      </c>
      <c r="D6" s="39" t="e">
        <f>IF(C6="Dummy",Données!$T$3,VLOOKUP(B6,Données!$A$3:$I$1003,7))</f>
        <v>#N/A</v>
      </c>
      <c r="E6" s="161">
        <v>112</v>
      </c>
      <c r="F6" s="160">
        <v>122</v>
      </c>
      <c r="G6" s="160">
        <v>158</v>
      </c>
      <c r="H6" s="42"/>
      <c r="I6" s="43"/>
      <c r="J6" s="44"/>
      <c r="K6" s="45"/>
      <c r="L6" s="46"/>
      <c r="M6" s="47">
        <f t="shared" si="0"/>
        <v>392</v>
      </c>
      <c r="N6" s="47">
        <f>COUNTIF(E6:G6,"&gt;0")</f>
        <v>3</v>
      </c>
      <c r="O6" s="58">
        <f>IF(OR(E6&gt;0,F6&gt;0,G6&gt;0),Données!$T$4)</f>
        <v>13</v>
      </c>
      <c r="P6" s="58">
        <f t="shared" si="1"/>
        <v>0</v>
      </c>
    </row>
    <row r="7" spans="1:16" x14ac:dyDescent="0.3">
      <c r="A7" s="52" t="s">
        <v>108</v>
      </c>
      <c r="B7" s="48"/>
      <c r="C7" s="53" t="e">
        <f>VLOOKUP(B7,Données!$A$3:$I$1003,3)</f>
        <v>#N/A</v>
      </c>
      <c r="D7" s="52" t="e">
        <f>IF(C7="Dummy",Données!$T$3,VLOOKUP(B7,Données!$A$3:$I$1003,7))</f>
        <v>#N/A</v>
      </c>
      <c r="E7" s="138"/>
      <c r="F7" s="138"/>
      <c r="G7" s="138"/>
      <c r="H7" s="42"/>
      <c r="I7" s="43"/>
      <c r="J7" s="44"/>
      <c r="K7" s="45"/>
      <c r="L7" s="46"/>
      <c r="M7" s="54">
        <f t="shared" ref="M7:M10" si="2">SUM(E7:G7)</f>
        <v>0</v>
      </c>
      <c r="N7" s="54">
        <f>COUNTIF(E7:G7,("&gt;0"))</f>
        <v>0</v>
      </c>
      <c r="O7" s="61" t="b">
        <f>IF(OR(E7&gt;0,F7&gt;0,G7&gt;0),Données!$T$4)</f>
        <v>0</v>
      </c>
      <c r="P7" s="60"/>
    </row>
    <row r="8" spans="1:16" x14ac:dyDescent="0.3">
      <c r="A8" s="52" t="s">
        <v>108</v>
      </c>
      <c r="B8" s="48"/>
      <c r="C8" s="53" t="e">
        <f>VLOOKUP(B8,Données!$A$3:$I$1003,3)</f>
        <v>#N/A</v>
      </c>
      <c r="D8" s="52" t="e">
        <f>IF(C8="Dummy",Données!$T$3,VLOOKUP(B8,Données!$A$3:$I$1003,7))</f>
        <v>#N/A</v>
      </c>
      <c r="E8" s="138"/>
      <c r="F8" s="138"/>
      <c r="G8" s="138"/>
      <c r="H8" s="42"/>
      <c r="I8" s="43"/>
      <c r="J8" s="44"/>
      <c r="K8" s="45"/>
      <c r="L8" s="46"/>
      <c r="M8" s="54">
        <f t="shared" si="2"/>
        <v>0</v>
      </c>
      <c r="N8" s="54">
        <f>COUNTIF(E8:G8,("&gt;0"))</f>
        <v>0</v>
      </c>
      <c r="O8" s="61" t="b">
        <f>IF(OR(E8&gt;0,F8&gt;0,G8&gt;0),Données!$T$4)</f>
        <v>0</v>
      </c>
      <c r="P8" s="60"/>
    </row>
    <row r="9" spans="1:16" x14ac:dyDescent="0.3">
      <c r="A9" s="31" t="s">
        <v>107</v>
      </c>
      <c r="B9" s="48"/>
      <c r="C9" s="49" t="e">
        <f>VLOOKUP(B9,Données!$M$3:$R$253,2)</f>
        <v>#N/A</v>
      </c>
      <c r="D9" s="31" t="e">
        <f>VLOOKUP(B9,Données!$M$3:$R$253,3)</f>
        <v>#N/A</v>
      </c>
      <c r="E9" s="138"/>
      <c r="F9" s="138"/>
      <c r="G9" s="138"/>
      <c r="H9" s="42"/>
      <c r="I9" s="43"/>
      <c r="J9" s="44"/>
      <c r="K9" s="45"/>
      <c r="L9" s="46"/>
      <c r="M9" s="51">
        <f t="shared" si="2"/>
        <v>0</v>
      </c>
      <c r="N9" s="51">
        <f>COUNTIF(E9:G9,("&gt;0"))</f>
        <v>0</v>
      </c>
      <c r="O9" s="60" t="b">
        <f>IF(OR(E9&gt;0,F9&gt;0,G9&gt;0),Données!$T$5)</f>
        <v>0</v>
      </c>
      <c r="P9" s="61"/>
    </row>
    <row r="10" spans="1:16" x14ac:dyDescent="0.3">
      <c r="A10" s="31" t="s">
        <v>107</v>
      </c>
      <c r="B10" s="48"/>
      <c r="C10" s="49" t="e">
        <f>VLOOKUP(B10,Données!$M$3:$R$253,2)</f>
        <v>#N/A</v>
      </c>
      <c r="D10" s="31" t="e">
        <f>VLOOKUP(B10,Données!$M$3:$R$253,3)</f>
        <v>#N/A</v>
      </c>
      <c r="E10" s="138"/>
      <c r="F10" s="138"/>
      <c r="G10" s="138"/>
      <c r="H10" s="42"/>
      <c r="I10" s="43"/>
      <c r="J10" s="44"/>
      <c r="K10" s="45"/>
      <c r="L10" s="46"/>
      <c r="M10" s="51">
        <f t="shared" si="2"/>
        <v>0</v>
      </c>
      <c r="N10" s="51">
        <f>COUNTIF(E10:G10,("&gt;0"))</f>
        <v>0</v>
      </c>
      <c r="O10" s="60" t="b">
        <f>IF(OR(E10&gt;0,F10&gt;0,G10&gt;0),Données!$T$5)</f>
        <v>0</v>
      </c>
      <c r="P10" s="61"/>
    </row>
    <row r="11" spans="1:16" ht="15.6" x14ac:dyDescent="0.3">
      <c r="A11" s="62" t="e">
        <f>$B$1-D11</f>
        <v>#N/A</v>
      </c>
      <c r="B11" s="63"/>
      <c r="C11" s="30" t="s">
        <v>109</v>
      </c>
      <c r="D11" s="64" t="e">
        <f>SUM(D2:D6)</f>
        <v>#N/A</v>
      </c>
      <c r="E11" s="139"/>
      <c r="F11" s="139"/>
      <c r="G11" s="139"/>
      <c r="H11" s="63"/>
      <c r="I11" s="65"/>
      <c r="J11" s="66"/>
      <c r="K11" s="67"/>
      <c r="L11" s="68"/>
      <c r="M11" s="69"/>
      <c r="N11" s="70"/>
      <c r="O11" s="71"/>
      <c r="P11" s="71"/>
    </row>
    <row r="12" spans="1:16" x14ac:dyDescent="0.3">
      <c r="A12" s="39" t="e">
        <f>VLOOKUP(B12,Données!$A$3:$I$1003,4)</f>
        <v>#N/A</v>
      </c>
      <c r="B12" s="48"/>
      <c r="C12" s="40" t="e">
        <f>IF(B12=Données!T$1,Données!$T$2,VLOOKUP(B12,Données!$A$3:$I$1003,3))</f>
        <v>#N/A</v>
      </c>
      <c r="D12" s="39" t="e">
        <f>IF(C12="Dummy",Données!$T$3,VLOOKUP(B12,Données!$A$3:$I$1003,7))</f>
        <v>#N/A</v>
      </c>
      <c r="E12" s="159">
        <v>125</v>
      </c>
      <c r="F12" s="160">
        <v>131</v>
      </c>
      <c r="G12" s="160">
        <v>155</v>
      </c>
      <c r="H12" s="42"/>
      <c r="I12" s="43"/>
      <c r="J12" s="44"/>
      <c r="K12" s="45"/>
      <c r="L12" s="46"/>
      <c r="M12" s="47">
        <f t="shared" ref="M12:M20" si="3">SUM(E12:G12)</f>
        <v>411</v>
      </c>
      <c r="N12" s="47">
        <f>COUNTIF(E12:G12,"&gt;0")</f>
        <v>3</v>
      </c>
      <c r="O12" s="58">
        <f>IF(OR(E12&gt;0,F12&gt;0,G12&gt;0),Données!$T$4)</f>
        <v>13</v>
      </c>
      <c r="P12" s="59"/>
    </row>
    <row r="13" spans="1:16" x14ac:dyDescent="0.3">
      <c r="A13" s="39" t="e">
        <f>VLOOKUP(B13,Données!$A$3:$I$1003,4)</f>
        <v>#N/A</v>
      </c>
      <c r="B13" s="48"/>
      <c r="C13" s="40" t="e">
        <f>IF(B13=Données!T$1,Données!$T$2,VLOOKUP(B13,Données!$A$3:$I$1003,3))</f>
        <v>#N/A</v>
      </c>
      <c r="D13" s="39" t="e">
        <f>IF(C13="Dummy",Données!$T$3,VLOOKUP(B13,Données!$A$3:$I$1003,7))</f>
        <v>#N/A</v>
      </c>
      <c r="E13" s="159">
        <v>158</v>
      </c>
      <c r="F13" s="160">
        <v>102</v>
      </c>
      <c r="G13" s="160">
        <v>234</v>
      </c>
      <c r="H13" s="42"/>
      <c r="I13" s="43"/>
      <c r="J13" s="44"/>
      <c r="K13" s="45"/>
      <c r="L13" s="46"/>
      <c r="M13" s="47">
        <f t="shared" si="3"/>
        <v>494</v>
      </c>
      <c r="N13" s="47">
        <f>COUNTIF(E13:G13,"&gt;0")</f>
        <v>3</v>
      </c>
      <c r="O13" s="58">
        <f>IF(OR(E13&gt;0,F13&gt;0,G13&gt;0),Données!$T$4)</f>
        <v>13</v>
      </c>
      <c r="P13" s="59"/>
    </row>
    <row r="14" spans="1:16" x14ac:dyDescent="0.3">
      <c r="A14" s="39" t="e">
        <f>VLOOKUP(B14,Données!$A$3:$I$1003,4)</f>
        <v>#N/A</v>
      </c>
      <c r="B14" s="48"/>
      <c r="C14" s="40" t="e">
        <f>IF(B14=Données!T$1,Données!$T$2,VLOOKUP(B14,Données!$A$3:$I$1003,3))</f>
        <v>#N/A</v>
      </c>
      <c r="D14" s="39" t="e">
        <f>IF(C14="Dummy",Données!$T$3,VLOOKUP(B14,Données!$A$3:$I$1003,7))</f>
        <v>#N/A</v>
      </c>
      <c r="E14" s="159">
        <v>103</v>
      </c>
      <c r="F14" s="160">
        <v>153</v>
      </c>
      <c r="G14" s="160">
        <v>161</v>
      </c>
      <c r="H14" s="42"/>
      <c r="I14" s="43"/>
      <c r="J14" s="44"/>
      <c r="K14" s="45"/>
      <c r="L14" s="46"/>
      <c r="M14" s="47">
        <f t="shared" si="3"/>
        <v>417</v>
      </c>
      <c r="N14" s="47">
        <f>COUNTIF(E14:G14,"&gt;0")</f>
        <v>3</v>
      </c>
      <c r="O14" s="58">
        <f>IF(OR(E14&gt;0,F14&gt;0,G14&gt;0),Données!$T$4)</f>
        <v>13</v>
      </c>
      <c r="P14" s="59"/>
    </row>
    <row r="15" spans="1:16" x14ac:dyDescent="0.3">
      <c r="A15" s="39" t="e">
        <f>VLOOKUP(B15,Données!$A$3:$I$1003,4)</f>
        <v>#N/A</v>
      </c>
      <c r="B15" s="48"/>
      <c r="C15" s="40" t="e">
        <f>IF(B15=Données!T$1,Données!$T$2,VLOOKUP(B15,Données!$A$3:$I$1003,3))</f>
        <v>#N/A</v>
      </c>
      <c r="D15" s="39" t="e">
        <f>IF(C15="Dummy",Données!$T$3,VLOOKUP(B15,Données!$A$3:$I$1003,7))</f>
        <v>#N/A</v>
      </c>
      <c r="E15" s="159">
        <v>190</v>
      </c>
      <c r="F15" s="160">
        <v>145</v>
      </c>
      <c r="G15" s="160">
        <v>113</v>
      </c>
      <c r="H15" s="42"/>
      <c r="I15" s="43"/>
      <c r="J15" s="44"/>
      <c r="K15" s="45"/>
      <c r="L15" s="46"/>
      <c r="M15" s="47">
        <f t="shared" si="3"/>
        <v>448</v>
      </c>
      <c r="N15" s="47">
        <f>COUNTIF(E15:G15,"&gt;0")</f>
        <v>3</v>
      </c>
      <c r="O15" s="58">
        <f>IF(OR(E15&gt;0,F15&gt;0,G15&gt;0),Données!$T$4)</f>
        <v>13</v>
      </c>
      <c r="P15" s="59"/>
    </row>
    <row r="16" spans="1:16" x14ac:dyDescent="0.3">
      <c r="A16" s="39" t="e">
        <f>VLOOKUP(B16,Données!$A$3:$I$1003,4)</f>
        <v>#N/A</v>
      </c>
      <c r="B16" s="48"/>
      <c r="C16" s="40" t="e">
        <f>IF(B16=Données!T$1,Données!$T$2,VLOOKUP(B16,Données!$A$3:$I$1003,3))</f>
        <v>#N/A</v>
      </c>
      <c r="D16" s="39" t="e">
        <f>IF(C16="Dummy",Données!$T$3,VLOOKUP(B16,Données!$A$3:$I$1003,7))</f>
        <v>#N/A</v>
      </c>
      <c r="E16" s="159">
        <v>96</v>
      </c>
      <c r="F16" s="160">
        <v>101</v>
      </c>
      <c r="G16" s="160">
        <v>119</v>
      </c>
      <c r="H16" s="42"/>
      <c r="I16" s="43"/>
      <c r="J16" s="44"/>
      <c r="K16" s="45"/>
      <c r="L16" s="46"/>
      <c r="M16" s="47">
        <f t="shared" si="3"/>
        <v>316</v>
      </c>
      <c r="N16" s="47">
        <f>COUNTIF(E16:G16,"&gt;0")</f>
        <v>3</v>
      </c>
      <c r="O16" s="58">
        <f>IF(OR(E16&gt;0,F16&gt;0,G16&gt;0),Données!$T$4)</f>
        <v>13</v>
      </c>
      <c r="P16" s="59"/>
    </row>
    <row r="17" spans="1:16" x14ac:dyDescent="0.3">
      <c r="A17" s="52" t="s">
        <v>108</v>
      </c>
      <c r="B17" s="48"/>
      <c r="C17" s="53" t="e">
        <f>VLOOKUP(B17,Données!$A$3:$I$1003,3)</f>
        <v>#N/A</v>
      </c>
      <c r="D17" s="52" t="e">
        <f>IF(C17="Dummy",Données!$T$3,VLOOKUP(B17,Données!$A$3:$I$1003,7))</f>
        <v>#N/A</v>
      </c>
      <c r="E17" s="138"/>
      <c r="F17" s="138"/>
      <c r="G17" s="138"/>
      <c r="H17" s="42"/>
      <c r="I17" s="43"/>
      <c r="J17" s="44"/>
      <c r="K17" s="45"/>
      <c r="L17" s="46"/>
      <c r="M17" s="54">
        <f t="shared" si="3"/>
        <v>0</v>
      </c>
      <c r="N17" s="54">
        <f>COUNTIF(E17:G17,("&gt;0"))</f>
        <v>0</v>
      </c>
      <c r="O17" s="61" t="b">
        <f>IF(OR(E17&gt;0,F17&gt;0,G17&gt;0),Données!$T$4)</f>
        <v>0</v>
      </c>
      <c r="P17" s="60"/>
    </row>
    <row r="18" spans="1:16" x14ac:dyDescent="0.3">
      <c r="A18" s="52" t="s">
        <v>108</v>
      </c>
      <c r="B18" s="48"/>
      <c r="C18" s="53" t="e">
        <f>VLOOKUP(B18,Données!$A$3:$I$1003,3)</f>
        <v>#N/A</v>
      </c>
      <c r="D18" s="52" t="e">
        <f>IF(C18="Dummy",Données!$T$3,VLOOKUP(B18,Données!$A$3:$I$1003,7))</f>
        <v>#N/A</v>
      </c>
      <c r="E18" s="138"/>
      <c r="F18" s="138"/>
      <c r="G18" s="138"/>
      <c r="H18" s="42"/>
      <c r="I18" s="43"/>
      <c r="J18" s="44"/>
      <c r="K18" s="45"/>
      <c r="L18" s="46"/>
      <c r="M18" s="54">
        <f t="shared" si="3"/>
        <v>0</v>
      </c>
      <c r="N18" s="54">
        <f>COUNTIF(E18:G18,("&gt;0"))</f>
        <v>0</v>
      </c>
      <c r="O18" s="61" t="b">
        <f>IF(OR(E18&gt;0,F18&gt;0,G18&gt;0),Données!$T$4)</f>
        <v>0</v>
      </c>
      <c r="P18" s="60"/>
    </row>
    <row r="19" spans="1:16" x14ac:dyDescent="0.3">
      <c r="A19" s="31" t="s">
        <v>107</v>
      </c>
      <c r="B19" s="48"/>
      <c r="C19" s="49" t="e">
        <f>VLOOKUP(B19,Données!$M$3:$R$253,2)</f>
        <v>#N/A</v>
      </c>
      <c r="D19" s="31" t="e">
        <f>VLOOKUP(B19,Données!$M$3:$R$253,3)</f>
        <v>#N/A</v>
      </c>
      <c r="E19" s="138"/>
      <c r="F19" s="138"/>
      <c r="G19" s="138"/>
      <c r="H19" s="42"/>
      <c r="I19" s="43"/>
      <c r="J19" s="44"/>
      <c r="K19" s="45"/>
      <c r="L19" s="46"/>
      <c r="M19" s="51">
        <f t="shared" si="3"/>
        <v>0</v>
      </c>
      <c r="N19" s="51">
        <f>COUNTIF(E19:G19,("&gt;0"))</f>
        <v>0</v>
      </c>
      <c r="O19" s="60" t="b">
        <f>IF(OR(E19&gt;0,F19&gt;0,G19&gt;0),Données!$T$5)</f>
        <v>0</v>
      </c>
      <c r="P19" s="61"/>
    </row>
    <row r="20" spans="1:16" x14ac:dyDescent="0.3">
      <c r="A20" s="31" t="s">
        <v>107</v>
      </c>
      <c r="B20" s="48"/>
      <c r="C20" s="49" t="e">
        <f>VLOOKUP(B20,Données!$M$3:$R$253,2)</f>
        <v>#N/A</v>
      </c>
      <c r="D20" s="31" t="e">
        <f>VLOOKUP(B20,Données!$M$3:$R$253,3)</f>
        <v>#N/A</v>
      </c>
      <c r="E20" s="138"/>
      <c r="F20" s="138"/>
      <c r="G20" s="138"/>
      <c r="H20" s="42"/>
      <c r="I20" s="43"/>
      <c r="J20" s="44"/>
      <c r="K20" s="45"/>
      <c r="L20" s="46"/>
      <c r="M20" s="51">
        <f t="shared" si="3"/>
        <v>0</v>
      </c>
      <c r="N20" s="51">
        <f>COUNTIF(E20:G20,("&gt;0"))</f>
        <v>0</v>
      </c>
      <c r="O20" s="60" t="b">
        <f>IF(OR(E20&gt;0,F20&gt;0,G20&gt;0),Données!$T$5)</f>
        <v>0</v>
      </c>
      <c r="P20" s="61"/>
    </row>
    <row r="21" spans="1:16" ht="15.6" x14ac:dyDescent="0.3">
      <c r="A21" s="62" t="e">
        <f>$B$1-D21</f>
        <v>#N/A</v>
      </c>
      <c r="B21" s="63"/>
      <c r="C21" s="30" t="s">
        <v>110</v>
      </c>
      <c r="D21" s="64" t="e">
        <f>SUM(D12:D16)</f>
        <v>#N/A</v>
      </c>
      <c r="E21" s="139"/>
      <c r="F21" s="139"/>
      <c r="G21" s="139"/>
      <c r="H21" s="63"/>
      <c r="I21" s="65"/>
      <c r="J21" s="66"/>
      <c r="K21" s="67"/>
      <c r="L21" s="68"/>
      <c r="M21" s="69"/>
      <c r="N21" s="70"/>
      <c r="O21" s="71"/>
      <c r="P21" s="71"/>
    </row>
    <row r="22" spans="1:16" x14ac:dyDescent="0.3">
      <c r="A22" s="39" t="e">
        <f>VLOOKUP(B22,Données!$A$3:$I$1003,4)</f>
        <v>#N/A</v>
      </c>
      <c r="B22" s="48"/>
      <c r="C22" s="40" t="e">
        <f>IF(B22=Données!T$1,Données!$T$2,VLOOKUP(B22,Données!$A$3:$I$1003,3))</f>
        <v>#N/A</v>
      </c>
      <c r="D22" s="39" t="e">
        <f>IF(C22="Dummy",Données!$T$3,VLOOKUP(B22,Données!$A$3:$I$1003,7))</f>
        <v>#N/A</v>
      </c>
      <c r="E22" s="159">
        <v>199</v>
      </c>
      <c r="F22" s="160">
        <v>178</v>
      </c>
      <c r="G22" s="160">
        <v>125</v>
      </c>
      <c r="H22" s="42"/>
      <c r="I22" s="43"/>
      <c r="J22" s="44"/>
      <c r="K22" s="45"/>
      <c r="L22" s="46"/>
      <c r="M22" s="47">
        <f t="shared" ref="M22:M30" si="4">SUM(E22:G22)</f>
        <v>502</v>
      </c>
      <c r="N22" s="47">
        <f>COUNTIF(E22:G22,"&gt;0")</f>
        <v>3</v>
      </c>
      <c r="O22" s="58">
        <f>IF(OR(E22&gt;0,F22&gt;0,G22&gt;0),Données!$T$4)</f>
        <v>13</v>
      </c>
      <c r="P22" s="59"/>
    </row>
    <row r="23" spans="1:16" x14ac:dyDescent="0.3">
      <c r="A23" s="39" t="e">
        <f>VLOOKUP(B23,Données!$A$3:$I$1003,4)</f>
        <v>#N/A</v>
      </c>
      <c r="B23" s="48"/>
      <c r="C23" s="40" t="e">
        <f>IF(B23=Données!T$1,Données!$T$2,VLOOKUP(B23,Données!$A$3:$I$1003,3))</f>
        <v>#N/A</v>
      </c>
      <c r="D23" s="39" t="e">
        <f>IF(C23="Dummy",Données!$T$3,VLOOKUP(B23,Données!$A$3:$I$1003,7))</f>
        <v>#N/A</v>
      </c>
      <c r="E23" s="159">
        <v>153</v>
      </c>
      <c r="F23" s="160">
        <v>178</v>
      </c>
      <c r="G23" s="160">
        <v>121</v>
      </c>
      <c r="H23" s="42"/>
      <c r="I23" s="43"/>
      <c r="J23" s="44"/>
      <c r="K23" s="45"/>
      <c r="L23" s="46"/>
      <c r="M23" s="47">
        <f t="shared" si="4"/>
        <v>452</v>
      </c>
      <c r="N23" s="47">
        <f>COUNTIF(E23:G23,"&gt;0")</f>
        <v>3</v>
      </c>
      <c r="O23" s="58">
        <f>IF(OR(E23&gt;0,F23&gt;0,G23&gt;0),Données!$T$4)</f>
        <v>13</v>
      </c>
      <c r="P23" s="59"/>
    </row>
    <row r="24" spans="1:16" x14ac:dyDescent="0.3">
      <c r="A24" s="39" t="e">
        <f>VLOOKUP(B24,Données!$A$3:$I$1003,4)</f>
        <v>#N/A</v>
      </c>
      <c r="B24" s="48"/>
      <c r="C24" s="40" t="e">
        <f>IF(B24=Données!T$1,Données!$T$2,VLOOKUP(B24,Données!$A$3:$I$1003,3))</f>
        <v>#N/A</v>
      </c>
      <c r="D24" s="39" t="e">
        <f>IF(C24="Dummy",Données!$T$3,VLOOKUP(B24,Données!$A$3:$I$1003,7))</f>
        <v>#N/A</v>
      </c>
      <c r="E24" s="159">
        <v>191</v>
      </c>
      <c r="F24" s="160">
        <v>148</v>
      </c>
      <c r="G24" s="160">
        <v>168</v>
      </c>
      <c r="H24" s="42"/>
      <c r="I24" s="43"/>
      <c r="J24" s="44"/>
      <c r="K24" s="45"/>
      <c r="L24" s="46"/>
      <c r="M24" s="47">
        <f t="shared" si="4"/>
        <v>507</v>
      </c>
      <c r="N24" s="47">
        <f>COUNTIF(E24:G24,"&gt;0")</f>
        <v>3</v>
      </c>
      <c r="O24" s="58">
        <f>IF(OR(E24&gt;0,F24&gt;0,G24&gt;0),Données!$T$4)</f>
        <v>13</v>
      </c>
      <c r="P24" s="59"/>
    </row>
    <row r="25" spans="1:16" x14ac:dyDescent="0.3">
      <c r="A25" s="39" t="e">
        <f>VLOOKUP(B25,Données!$A$3:$I$1003,4)</f>
        <v>#N/A</v>
      </c>
      <c r="B25" s="48"/>
      <c r="C25" s="40" t="e">
        <f>IF(B25=Données!T$1,Données!$T$2,VLOOKUP(B25,Données!$A$3:$I$1003,3))</f>
        <v>#N/A</v>
      </c>
      <c r="D25" s="39" t="e">
        <f>IF(C25="Dummy",Données!$T$3,VLOOKUP(B25,Données!$A$3:$I$1003,7))</f>
        <v>#N/A</v>
      </c>
      <c r="E25" s="159">
        <v>187</v>
      </c>
      <c r="F25" s="160">
        <v>213</v>
      </c>
      <c r="G25" s="160">
        <v>155</v>
      </c>
      <c r="H25" s="42"/>
      <c r="I25" s="43"/>
      <c r="J25" s="44"/>
      <c r="K25" s="45"/>
      <c r="L25" s="46"/>
      <c r="M25" s="47">
        <f t="shared" si="4"/>
        <v>555</v>
      </c>
      <c r="N25" s="47">
        <f>COUNTIF(E25:G25,"&gt;0")</f>
        <v>3</v>
      </c>
      <c r="O25" s="58">
        <f>IF(OR(E25&gt;0,F25&gt;0,G25&gt;0),Données!$T$4)</f>
        <v>13</v>
      </c>
      <c r="P25" s="59"/>
    </row>
    <row r="26" spans="1:16" x14ac:dyDescent="0.3">
      <c r="A26" s="39" t="e">
        <f>VLOOKUP(B26,Données!$A$3:$I$1003,4)</f>
        <v>#N/A</v>
      </c>
      <c r="B26" s="48"/>
      <c r="C26" s="40" t="e">
        <f>IF(B26=Données!T$1,Données!$T$2,VLOOKUP(B26,Données!$A$3:$I$1003,3))</f>
        <v>#N/A</v>
      </c>
      <c r="D26" s="39" t="e">
        <f>IF(C26="Dummy",Données!$T$3,VLOOKUP(B26,Données!$A$3:$I$1003,7))</f>
        <v>#N/A</v>
      </c>
      <c r="E26" s="159">
        <v>141</v>
      </c>
      <c r="F26" s="160">
        <v>128</v>
      </c>
      <c r="G26" s="160">
        <v>124</v>
      </c>
      <c r="H26" s="42"/>
      <c r="I26" s="43"/>
      <c r="J26" s="44"/>
      <c r="K26" s="45"/>
      <c r="L26" s="46"/>
      <c r="M26" s="47">
        <f t="shared" si="4"/>
        <v>393</v>
      </c>
      <c r="N26" s="47">
        <f>COUNTIF(E26:G26,"&gt;0")</f>
        <v>3</v>
      </c>
      <c r="O26" s="58">
        <f>IF(OR(E26&gt;0,F26&gt;0,G26&gt;0),Données!$T$4)</f>
        <v>13</v>
      </c>
      <c r="P26" s="59"/>
    </row>
    <row r="27" spans="1:16" x14ac:dyDescent="0.3">
      <c r="A27" s="52" t="s">
        <v>108</v>
      </c>
      <c r="B27" s="48"/>
      <c r="C27" s="53" t="e">
        <f>VLOOKUP(B27,Données!$A$3:$I$1003,3)</f>
        <v>#N/A</v>
      </c>
      <c r="D27" s="52" t="e">
        <f>IF(C27="Dummy",Données!$T$3,VLOOKUP(B27,Données!$A$3:$I$1003,7))</f>
        <v>#N/A</v>
      </c>
      <c r="E27" s="138"/>
      <c r="F27" s="138"/>
      <c r="G27" s="138"/>
      <c r="H27" s="42"/>
      <c r="I27" s="43"/>
      <c r="J27" s="44"/>
      <c r="K27" s="45"/>
      <c r="L27" s="46"/>
      <c r="M27" s="54">
        <f t="shared" si="4"/>
        <v>0</v>
      </c>
      <c r="N27" s="54">
        <f>COUNTIF(E27:G27,("&gt;0"))</f>
        <v>0</v>
      </c>
      <c r="O27" s="61" t="b">
        <f>IF(OR(E27&gt;0,F27&gt;0,G27&gt;0),Données!$T$4)</f>
        <v>0</v>
      </c>
      <c r="P27" s="60"/>
    </row>
    <row r="28" spans="1:16" x14ac:dyDescent="0.3">
      <c r="A28" s="52" t="s">
        <v>108</v>
      </c>
      <c r="B28" s="48"/>
      <c r="C28" s="53" t="e">
        <f>VLOOKUP(B28,Données!$A$3:$I$1003,3)</f>
        <v>#N/A</v>
      </c>
      <c r="D28" s="52" t="e">
        <f>IF(C28="Dummy",Données!$T$3,VLOOKUP(B28,Données!$A$3:$I$1003,7))</f>
        <v>#N/A</v>
      </c>
      <c r="E28" s="138"/>
      <c r="F28" s="138"/>
      <c r="G28" s="138"/>
      <c r="H28" s="42"/>
      <c r="I28" s="43"/>
      <c r="J28" s="44"/>
      <c r="K28" s="45"/>
      <c r="L28" s="46"/>
      <c r="M28" s="54">
        <f t="shared" si="4"/>
        <v>0</v>
      </c>
      <c r="N28" s="54">
        <f>COUNTIF(E28:G28,("&gt;0"))</f>
        <v>0</v>
      </c>
      <c r="O28" s="61" t="b">
        <f>IF(OR(E28&gt;0,F28&gt;0,G28&gt;0),Données!$T$4)</f>
        <v>0</v>
      </c>
      <c r="P28" s="60"/>
    </row>
    <row r="29" spans="1:16" x14ac:dyDescent="0.3">
      <c r="A29" s="31" t="s">
        <v>107</v>
      </c>
      <c r="B29" s="48"/>
      <c r="C29" s="49" t="e">
        <f>VLOOKUP(B29,Données!$M$3:$R$253,2)</f>
        <v>#N/A</v>
      </c>
      <c r="D29" s="31" t="e">
        <f>VLOOKUP(B29,Données!$M$3:$R$253,3)</f>
        <v>#N/A</v>
      </c>
      <c r="E29" s="138"/>
      <c r="F29" s="138"/>
      <c r="G29" s="138"/>
      <c r="H29" s="42"/>
      <c r="I29" s="43"/>
      <c r="J29" s="44"/>
      <c r="K29" s="45"/>
      <c r="L29" s="46"/>
      <c r="M29" s="51">
        <f t="shared" si="4"/>
        <v>0</v>
      </c>
      <c r="N29" s="51">
        <f>COUNTIF(E29:G29,("&gt;0"))</f>
        <v>0</v>
      </c>
      <c r="O29" s="60" t="b">
        <f>IF(OR(E29&gt;0,F29&gt;0,G29&gt;0),Données!$T$5)</f>
        <v>0</v>
      </c>
      <c r="P29" s="61"/>
    </row>
    <row r="30" spans="1:16" x14ac:dyDescent="0.3">
      <c r="A30" s="31" t="s">
        <v>107</v>
      </c>
      <c r="B30" s="48"/>
      <c r="C30" s="49" t="e">
        <f>VLOOKUP(B30,Données!$M$3:$R$253,2)</f>
        <v>#N/A</v>
      </c>
      <c r="D30" s="31" t="e">
        <f>VLOOKUP(B30,Données!$M$3:$R$253,3)</f>
        <v>#N/A</v>
      </c>
      <c r="E30" s="138"/>
      <c r="F30" s="138"/>
      <c r="G30" s="138"/>
      <c r="H30" s="42"/>
      <c r="I30" s="43"/>
      <c r="J30" s="44"/>
      <c r="K30" s="45"/>
      <c r="L30" s="46"/>
      <c r="M30" s="51">
        <f t="shared" si="4"/>
        <v>0</v>
      </c>
      <c r="N30" s="51">
        <f>COUNTIF(E30:G30,("&gt;0"))</f>
        <v>0</v>
      </c>
      <c r="O30" s="60" t="b">
        <f>IF(OR(E30&gt;0,F30&gt;0,G30&gt;0),Données!$T$5)</f>
        <v>0</v>
      </c>
      <c r="P30" s="61"/>
    </row>
    <row r="31" spans="1:16" ht="15.6" x14ac:dyDescent="0.3">
      <c r="A31" s="62" t="e">
        <f>$B$1-D31</f>
        <v>#N/A</v>
      </c>
      <c r="B31" s="63"/>
      <c r="C31" s="30" t="s">
        <v>111</v>
      </c>
      <c r="D31" s="64" t="e">
        <f>SUM(D22:D26)</f>
        <v>#N/A</v>
      </c>
      <c r="E31" s="139"/>
      <c r="F31" s="139"/>
      <c r="G31" s="139"/>
      <c r="H31" s="63"/>
      <c r="I31" s="65"/>
      <c r="J31" s="66"/>
      <c r="K31" s="67"/>
      <c r="L31" s="68"/>
      <c r="M31" s="69"/>
      <c r="N31" s="70"/>
      <c r="O31" s="71"/>
      <c r="P31" s="71"/>
    </row>
    <row r="32" spans="1:16" x14ac:dyDescent="0.3">
      <c r="A32" s="39" t="e">
        <f>VLOOKUP(B32,Données!$A$3:$I$1003,4)</f>
        <v>#N/A</v>
      </c>
      <c r="B32" s="48"/>
      <c r="C32" s="40" t="e">
        <f>IF(B32=Données!T$1,Données!$T$2,VLOOKUP(B32,Données!$A$3:$I$1003,3))</f>
        <v>#N/A</v>
      </c>
      <c r="D32" s="39" t="e">
        <f>IF(C32="Dummy",Données!$T$3,VLOOKUP(B32,Données!$A$3:$I$1003,7))</f>
        <v>#N/A</v>
      </c>
      <c r="E32" s="159">
        <v>130</v>
      </c>
      <c r="F32" s="160">
        <v>102</v>
      </c>
      <c r="G32" s="160">
        <v>151</v>
      </c>
      <c r="H32" s="42"/>
      <c r="I32" s="43"/>
      <c r="J32" s="44"/>
      <c r="K32" s="45"/>
      <c r="L32" s="46"/>
      <c r="M32" s="47">
        <f t="shared" ref="M32:M40" si="5">SUM(E32:G32)</f>
        <v>383</v>
      </c>
      <c r="N32" s="47">
        <f>COUNTIF(E32:G32,"&gt;0")</f>
        <v>3</v>
      </c>
      <c r="O32" s="58">
        <f>IF(OR(E32&gt;0,F32&gt;0,G32&gt;0),Données!$T$4)</f>
        <v>13</v>
      </c>
      <c r="P32" s="59"/>
    </row>
    <row r="33" spans="1:16" x14ac:dyDescent="0.3">
      <c r="A33" s="39" t="e">
        <f>VLOOKUP(B33,Données!$A$3:$I$1003,4)</f>
        <v>#N/A</v>
      </c>
      <c r="B33" s="48"/>
      <c r="C33" s="40" t="e">
        <f>IF(B33=Données!T$1,Données!$T$2,VLOOKUP(B33,Données!$A$3:$I$1003,3))</f>
        <v>#N/A</v>
      </c>
      <c r="D33" s="39" t="e">
        <f>IF(C33="Dummy",Données!$T$3,VLOOKUP(B33,Données!$A$3:$I$1003,7))</f>
        <v>#N/A</v>
      </c>
      <c r="E33" s="159">
        <v>185</v>
      </c>
      <c r="F33" s="160">
        <v>128</v>
      </c>
      <c r="G33" s="160">
        <v>199</v>
      </c>
      <c r="H33" s="42"/>
      <c r="I33" s="43"/>
      <c r="J33" s="44"/>
      <c r="K33" s="45"/>
      <c r="L33" s="46"/>
      <c r="M33" s="47">
        <f t="shared" si="5"/>
        <v>512</v>
      </c>
      <c r="N33" s="47">
        <f>COUNTIF(E33:G33,"&gt;0")</f>
        <v>3</v>
      </c>
      <c r="O33" s="58">
        <f>IF(OR(E33&gt;0,F33&gt;0,G33&gt;0),Données!$T$4)</f>
        <v>13</v>
      </c>
      <c r="P33" s="59"/>
    </row>
    <row r="34" spans="1:16" x14ac:dyDescent="0.3">
      <c r="A34" s="39" t="e">
        <f>VLOOKUP(B34,Données!$A$3:$I$1003,4)</f>
        <v>#N/A</v>
      </c>
      <c r="B34" s="48"/>
      <c r="C34" s="40" t="e">
        <f>IF(B34=Données!T$1,Données!$T$2,VLOOKUP(B34,Données!$A$3:$I$1003,3))</f>
        <v>#N/A</v>
      </c>
      <c r="D34" s="39" t="e">
        <f>IF(C34="Dummy",Données!$T$3,VLOOKUP(B34,Données!$A$3:$I$1003,7))</f>
        <v>#N/A</v>
      </c>
      <c r="E34" s="159">
        <v>190</v>
      </c>
      <c r="F34" s="160">
        <v>219</v>
      </c>
      <c r="G34" s="162">
        <v>162</v>
      </c>
      <c r="H34" s="42"/>
      <c r="I34" s="43"/>
      <c r="J34" s="44"/>
      <c r="K34" s="45"/>
      <c r="L34" s="46"/>
      <c r="M34" s="47">
        <f t="shared" si="5"/>
        <v>571</v>
      </c>
      <c r="N34" s="47">
        <f>COUNTIF(E34:G34,"&gt;0")</f>
        <v>3</v>
      </c>
      <c r="O34" s="58">
        <f>IF(OR(E34&gt;0,F34&gt;0,G34&gt;0),Données!$T$4)</f>
        <v>13</v>
      </c>
      <c r="P34" s="59"/>
    </row>
    <row r="35" spans="1:16" x14ac:dyDescent="0.3">
      <c r="A35" s="39" t="e">
        <f>VLOOKUP(B35,Données!$A$3:$I$1003,4)</f>
        <v>#N/A</v>
      </c>
      <c r="B35" s="48"/>
      <c r="C35" s="40" t="e">
        <f>IF(B35=Données!T$1,Données!$T$2,VLOOKUP(B35,Données!$A$3:$I$1003,3))</f>
        <v>#N/A</v>
      </c>
      <c r="D35" s="39" t="e">
        <f>IF(C35="Dummy",Données!$T$3,VLOOKUP(B35,Données!$A$3:$I$1003,7))</f>
        <v>#N/A</v>
      </c>
      <c r="E35" s="159">
        <v>175</v>
      </c>
      <c r="F35" s="160">
        <v>201</v>
      </c>
      <c r="G35" s="160">
        <v>164</v>
      </c>
      <c r="H35" s="42"/>
      <c r="I35" s="43"/>
      <c r="J35" s="44"/>
      <c r="K35" s="45"/>
      <c r="L35" s="46"/>
      <c r="M35" s="47">
        <f t="shared" si="5"/>
        <v>540</v>
      </c>
      <c r="N35" s="47">
        <f>COUNTIF(E35:G35,"&gt;0")</f>
        <v>3</v>
      </c>
      <c r="O35" s="58">
        <f>IF(OR(E35&gt;0,F35&gt;0,G35&gt;0),Données!$T$4)</f>
        <v>13</v>
      </c>
      <c r="P35" s="59"/>
    </row>
    <row r="36" spans="1:16" x14ac:dyDescent="0.3">
      <c r="A36" s="39" t="e">
        <f>VLOOKUP(B36,Données!$A$3:$I$1003,4)</f>
        <v>#N/A</v>
      </c>
      <c r="B36" s="48"/>
      <c r="C36" s="40" t="e">
        <f>IF(B36=Données!T$1,Données!$T$2,VLOOKUP(B36,Données!$A$3:$I$1003,3))</f>
        <v>#N/A</v>
      </c>
      <c r="D36" s="39" t="e">
        <f>IF(C36="Dummy",Données!$T$3,VLOOKUP(B36,Données!$A$3:$I$1003,7))</f>
        <v>#N/A</v>
      </c>
      <c r="E36" s="161">
        <v>173</v>
      </c>
      <c r="F36" s="163">
        <v>127</v>
      </c>
      <c r="G36" s="160">
        <v>173</v>
      </c>
      <c r="H36" s="42"/>
      <c r="I36" s="43"/>
      <c r="J36" s="44"/>
      <c r="K36" s="45"/>
      <c r="L36" s="46"/>
      <c r="M36" s="47">
        <f t="shared" si="5"/>
        <v>473</v>
      </c>
      <c r="N36" s="47">
        <f>COUNTIF(E36:G36,"&gt;0")</f>
        <v>3</v>
      </c>
      <c r="O36" s="58">
        <f>IF(OR(E36&gt;0,F36&gt;0,G36&gt;0),Données!$T$4)</f>
        <v>13</v>
      </c>
      <c r="P36" s="59"/>
    </row>
    <row r="37" spans="1:16" x14ac:dyDescent="0.3">
      <c r="A37" s="52" t="s">
        <v>108</v>
      </c>
      <c r="B37" s="48"/>
      <c r="C37" s="53" t="e">
        <f>VLOOKUP(B37,Données!$A$3:$I$1003,3)</f>
        <v>#N/A</v>
      </c>
      <c r="D37" s="52" t="e">
        <f>IF(C37="Dummy",Données!$T$3,VLOOKUP(B37,Données!$A$3:$I$1003,7))</f>
        <v>#N/A</v>
      </c>
      <c r="E37" s="138"/>
      <c r="F37" s="138"/>
      <c r="G37" s="138"/>
      <c r="H37" s="42"/>
      <c r="I37" s="43"/>
      <c r="J37" s="44"/>
      <c r="K37" s="45"/>
      <c r="L37" s="46"/>
      <c r="M37" s="54">
        <f t="shared" si="5"/>
        <v>0</v>
      </c>
      <c r="N37" s="54">
        <f>COUNTIF(E37:G37,("&gt;0"))</f>
        <v>0</v>
      </c>
      <c r="O37" s="61" t="b">
        <f>IF(OR(E37&gt;0,F37&gt;0,G37&gt;0),Données!$T$4)</f>
        <v>0</v>
      </c>
      <c r="P37" s="60"/>
    </row>
    <row r="38" spans="1:16" x14ac:dyDescent="0.3">
      <c r="A38" s="52" t="s">
        <v>108</v>
      </c>
      <c r="B38" s="48"/>
      <c r="C38" s="53" t="e">
        <f>VLOOKUP(B38,Données!$A$3:$I$1003,3)</f>
        <v>#N/A</v>
      </c>
      <c r="D38" s="52" t="e">
        <f>IF(C38="Dummy",Données!$T$3,VLOOKUP(B38,Données!$A$3:$I$1003,7))</f>
        <v>#N/A</v>
      </c>
      <c r="E38" s="138"/>
      <c r="F38" s="138"/>
      <c r="G38" s="138"/>
      <c r="H38" s="42"/>
      <c r="I38" s="43"/>
      <c r="J38" s="44"/>
      <c r="K38" s="45"/>
      <c r="L38" s="46"/>
      <c r="M38" s="54">
        <f t="shared" si="5"/>
        <v>0</v>
      </c>
      <c r="N38" s="54">
        <f>COUNTIF(E38:G38,("&gt;0"))</f>
        <v>0</v>
      </c>
      <c r="O38" s="61" t="b">
        <f>IF(OR(E38&gt;0,F38&gt;0,G38&gt;0),Données!$T$4)</f>
        <v>0</v>
      </c>
      <c r="P38" s="60"/>
    </row>
    <row r="39" spans="1:16" x14ac:dyDescent="0.3">
      <c r="A39" s="31" t="s">
        <v>107</v>
      </c>
      <c r="B39" s="48"/>
      <c r="C39" s="49" t="e">
        <f>VLOOKUP(B39,Données!$M$3:$R$253,2)</f>
        <v>#N/A</v>
      </c>
      <c r="D39" s="31" t="e">
        <f>VLOOKUP(B39,Données!$M$3:$R$253,3)</f>
        <v>#N/A</v>
      </c>
      <c r="E39" s="138"/>
      <c r="F39" s="138"/>
      <c r="G39" s="138"/>
      <c r="H39" s="42"/>
      <c r="I39" s="43"/>
      <c r="J39" s="44"/>
      <c r="K39" s="45"/>
      <c r="L39" s="46"/>
      <c r="M39" s="51">
        <f t="shared" si="5"/>
        <v>0</v>
      </c>
      <c r="N39" s="51">
        <f>COUNTIF(E39:G39,("&gt;0"))</f>
        <v>0</v>
      </c>
      <c r="O39" s="60" t="b">
        <f>IF(OR(E39&gt;0,F39&gt;0,G39&gt;0),Données!$T$5)</f>
        <v>0</v>
      </c>
      <c r="P39" s="61"/>
    </row>
    <row r="40" spans="1:16" x14ac:dyDescent="0.3">
      <c r="A40" s="31" t="s">
        <v>107</v>
      </c>
      <c r="B40" s="48"/>
      <c r="C40" s="49" t="e">
        <f>VLOOKUP(B40,Données!$M$3:$R$253,2)</f>
        <v>#N/A</v>
      </c>
      <c r="D40" s="31" t="e">
        <f>VLOOKUP(B40,Données!$M$3:$R$253,3)</f>
        <v>#N/A</v>
      </c>
      <c r="E40" s="138"/>
      <c r="F40" s="138"/>
      <c r="G40" s="138"/>
      <c r="H40" s="42"/>
      <c r="I40" s="43"/>
      <c r="J40" s="44"/>
      <c r="K40" s="45"/>
      <c r="L40" s="46"/>
      <c r="M40" s="51">
        <f t="shared" si="5"/>
        <v>0</v>
      </c>
      <c r="N40" s="51">
        <f>COUNTIF(E40:G40,("&gt;0"))</f>
        <v>0</v>
      </c>
      <c r="O40" s="60" t="b">
        <f>IF(OR(E40&gt;0,F40&gt;0,G40&gt;0),Données!$T$5)</f>
        <v>0</v>
      </c>
      <c r="P40" s="61"/>
    </row>
    <row r="41" spans="1:16" ht="15.6" x14ac:dyDescent="0.3">
      <c r="A41" s="62" t="e">
        <f>$B$1-D41</f>
        <v>#N/A</v>
      </c>
      <c r="B41" s="63"/>
      <c r="C41" s="30" t="s">
        <v>112</v>
      </c>
      <c r="D41" s="64" t="e">
        <f>SUM(D32:D36)</f>
        <v>#N/A</v>
      </c>
      <c r="E41" s="139"/>
      <c r="F41" s="139"/>
      <c r="G41" s="139"/>
      <c r="H41" s="63"/>
      <c r="I41" s="65"/>
      <c r="J41" s="66"/>
      <c r="K41" s="67"/>
      <c r="L41" s="68"/>
      <c r="M41" s="69"/>
      <c r="N41" s="70"/>
      <c r="O41" s="71"/>
      <c r="P41" s="71"/>
    </row>
    <row r="42" spans="1:16" s="146" customFormat="1" x14ac:dyDescent="0.3">
      <c r="A42" s="75"/>
      <c r="B42" s="75"/>
      <c r="C42" s="121"/>
      <c r="D42" s="75"/>
      <c r="H42" s="124"/>
      <c r="I42" s="166"/>
      <c r="J42" s="167"/>
      <c r="K42" s="168"/>
      <c r="L42" s="169"/>
      <c r="M42" s="122"/>
      <c r="N42" s="122"/>
      <c r="O42" s="182"/>
      <c r="P42" s="182"/>
    </row>
    <row r="43" spans="1:16" s="146" customFormat="1" x14ac:dyDescent="0.3">
      <c r="A43" s="75"/>
      <c r="B43" s="75"/>
      <c r="C43" s="121"/>
      <c r="D43" s="75"/>
      <c r="H43" s="124"/>
      <c r="I43" s="166"/>
      <c r="J43" s="167"/>
      <c r="K43" s="168"/>
      <c r="L43" s="169"/>
      <c r="M43" s="122"/>
      <c r="N43" s="122"/>
      <c r="O43" s="182"/>
      <c r="P43" s="182"/>
    </row>
    <row r="44" spans="1:16" s="146" customFormat="1" x14ac:dyDescent="0.3">
      <c r="A44" s="75"/>
      <c r="B44" s="75"/>
      <c r="C44" s="121"/>
      <c r="D44" s="75"/>
      <c r="H44" s="124"/>
      <c r="I44" s="166"/>
      <c r="J44" s="167"/>
      <c r="K44" s="168"/>
      <c r="L44" s="169"/>
      <c r="M44" s="122"/>
      <c r="N44" s="122"/>
      <c r="O44" s="182"/>
      <c r="P44" s="182"/>
    </row>
    <row r="45" spans="1:16" s="146" customFormat="1" x14ac:dyDescent="0.3">
      <c r="A45" s="75"/>
      <c r="B45" s="75"/>
      <c r="C45" s="121"/>
      <c r="D45" s="75"/>
      <c r="H45" s="124"/>
      <c r="I45" s="166"/>
      <c r="J45" s="167"/>
      <c r="K45" s="168"/>
      <c r="L45" s="169"/>
      <c r="M45" s="122"/>
      <c r="N45" s="122"/>
      <c r="O45" s="182"/>
      <c r="P45" s="182"/>
    </row>
    <row r="46" spans="1:16" s="146" customFormat="1" x14ac:dyDescent="0.3">
      <c r="A46" s="75"/>
      <c r="B46" s="75"/>
      <c r="C46" s="121"/>
      <c r="D46" s="75"/>
      <c r="H46" s="124"/>
      <c r="I46" s="166"/>
      <c r="J46" s="167"/>
      <c r="K46" s="168"/>
      <c r="L46" s="169"/>
      <c r="M46" s="122"/>
      <c r="N46" s="122"/>
      <c r="O46" s="182"/>
      <c r="P46" s="182"/>
    </row>
    <row r="47" spans="1:16" s="146" customFormat="1" x14ac:dyDescent="0.3">
      <c r="A47" s="75"/>
      <c r="B47" s="75"/>
      <c r="C47" s="121"/>
      <c r="D47" s="75"/>
      <c r="H47" s="124"/>
      <c r="I47" s="166"/>
      <c r="J47" s="167"/>
      <c r="K47" s="168"/>
      <c r="L47" s="169"/>
      <c r="M47" s="122"/>
      <c r="N47" s="122"/>
      <c r="O47" s="182"/>
      <c r="P47" s="182"/>
    </row>
    <row r="48" spans="1:16" s="146" customFormat="1" x14ac:dyDescent="0.3">
      <c r="A48" s="75"/>
      <c r="B48" s="75"/>
      <c r="C48" s="121"/>
      <c r="D48" s="75"/>
      <c r="H48" s="124"/>
      <c r="I48" s="166"/>
      <c r="J48" s="167"/>
      <c r="K48" s="168"/>
      <c r="L48" s="169"/>
      <c r="M48" s="122"/>
      <c r="N48" s="122"/>
      <c r="O48" s="182"/>
      <c r="P48" s="182"/>
    </row>
    <row r="49" spans="1:16" s="146" customFormat="1" x14ac:dyDescent="0.3">
      <c r="A49" s="75"/>
      <c r="B49" s="75"/>
      <c r="C49" s="121"/>
      <c r="D49" s="75"/>
      <c r="H49" s="124"/>
      <c r="I49" s="166"/>
      <c r="J49" s="167"/>
      <c r="K49" s="168"/>
      <c r="L49" s="169"/>
      <c r="M49" s="122"/>
      <c r="N49" s="122"/>
      <c r="O49" s="182"/>
      <c r="P49" s="182"/>
    </row>
    <row r="50" spans="1:16" s="146" customFormat="1" x14ac:dyDescent="0.3">
      <c r="A50" s="75"/>
      <c r="B50" s="75"/>
      <c r="C50" s="121"/>
      <c r="D50" s="75"/>
      <c r="H50" s="124"/>
      <c r="I50" s="166"/>
      <c r="J50" s="167"/>
      <c r="K50" s="168"/>
      <c r="L50" s="169"/>
      <c r="M50" s="122"/>
      <c r="N50" s="122"/>
      <c r="O50" s="182"/>
      <c r="P50" s="182"/>
    </row>
    <row r="51" spans="1:16" s="146" customFormat="1" ht="15.6" x14ac:dyDescent="0.3">
      <c r="A51" s="183"/>
      <c r="B51" s="183"/>
      <c r="C51" s="172"/>
      <c r="D51" s="183"/>
      <c r="H51" s="183"/>
      <c r="I51" s="174"/>
      <c r="J51" s="184"/>
      <c r="K51" s="185"/>
      <c r="L51" s="186"/>
      <c r="M51" s="187"/>
      <c r="N51" s="77"/>
      <c r="O51" s="142"/>
      <c r="P51" s="142"/>
    </row>
    <row r="52" spans="1:16" s="146" customFormat="1" x14ac:dyDescent="0.3">
      <c r="A52" s="75"/>
      <c r="B52" s="75"/>
      <c r="C52" s="121"/>
      <c r="D52" s="75"/>
      <c r="H52" s="124"/>
      <c r="I52" s="166"/>
      <c r="J52" s="167"/>
      <c r="K52" s="168"/>
      <c r="L52" s="169"/>
      <c r="M52" s="122"/>
      <c r="N52" s="122"/>
      <c r="O52" s="182"/>
      <c r="P52" s="182"/>
    </row>
    <row r="53" spans="1:16" s="146" customFormat="1" x14ac:dyDescent="0.3">
      <c r="A53" s="75"/>
      <c r="B53" s="75"/>
      <c r="C53" s="121"/>
      <c r="D53" s="75"/>
      <c r="H53" s="124"/>
      <c r="I53" s="166"/>
      <c r="J53" s="167"/>
      <c r="K53" s="168"/>
      <c r="L53" s="169"/>
      <c r="M53" s="122"/>
      <c r="N53" s="122"/>
      <c r="O53" s="182"/>
      <c r="P53" s="182"/>
    </row>
    <row r="54" spans="1:16" s="146" customFormat="1" x14ac:dyDescent="0.3">
      <c r="A54" s="75"/>
      <c r="B54" s="75"/>
      <c r="C54" s="121"/>
      <c r="D54" s="75"/>
      <c r="H54" s="124"/>
      <c r="I54" s="166"/>
      <c r="J54" s="167"/>
      <c r="K54" s="168"/>
      <c r="L54" s="169"/>
      <c r="M54" s="122"/>
      <c r="N54" s="122"/>
      <c r="O54" s="182"/>
      <c r="P54" s="182"/>
    </row>
    <row r="55" spans="1:16" s="146" customFormat="1" x14ac:dyDescent="0.3">
      <c r="A55" s="75"/>
      <c r="B55" s="75"/>
      <c r="C55" s="121"/>
      <c r="D55" s="75"/>
      <c r="H55" s="124"/>
      <c r="I55" s="166"/>
      <c r="J55" s="167"/>
      <c r="K55" s="168"/>
      <c r="L55" s="169"/>
      <c r="M55" s="122"/>
      <c r="N55" s="122"/>
      <c r="O55" s="182"/>
      <c r="P55" s="182"/>
    </row>
    <row r="56" spans="1:16" s="146" customFormat="1" x14ac:dyDescent="0.3">
      <c r="A56" s="75"/>
      <c r="B56" s="75"/>
      <c r="C56" s="121"/>
      <c r="D56" s="75"/>
      <c r="H56" s="124"/>
      <c r="I56" s="166"/>
      <c r="J56" s="167"/>
      <c r="K56" s="168"/>
      <c r="L56" s="169"/>
      <c r="M56" s="122"/>
      <c r="N56" s="122"/>
      <c r="O56" s="182"/>
      <c r="P56" s="182"/>
    </row>
    <row r="57" spans="1:16" s="146" customFormat="1" x14ac:dyDescent="0.3">
      <c r="A57" s="75"/>
      <c r="B57" s="75"/>
      <c r="C57" s="121"/>
      <c r="D57" s="75"/>
      <c r="H57" s="124"/>
      <c r="I57" s="166"/>
      <c r="J57" s="167"/>
      <c r="K57" s="168"/>
      <c r="L57" s="169"/>
      <c r="M57" s="122"/>
      <c r="N57" s="122"/>
      <c r="O57" s="182"/>
      <c r="P57" s="182"/>
    </row>
    <row r="58" spans="1:16" s="146" customFormat="1" x14ac:dyDescent="0.3">
      <c r="A58" s="75"/>
      <c r="B58" s="75"/>
      <c r="C58" s="121"/>
      <c r="D58" s="75"/>
      <c r="H58" s="124"/>
      <c r="I58" s="166"/>
      <c r="J58" s="167"/>
      <c r="K58" s="168"/>
      <c r="L58" s="169"/>
      <c r="M58" s="122"/>
      <c r="N58" s="122"/>
      <c r="O58" s="182"/>
      <c r="P58" s="182"/>
    </row>
    <row r="59" spans="1:16" s="146" customFormat="1" x14ac:dyDescent="0.3">
      <c r="A59" s="75"/>
      <c r="B59" s="75"/>
      <c r="C59" s="121"/>
      <c r="D59" s="75"/>
      <c r="H59" s="124"/>
      <c r="I59" s="166"/>
      <c r="J59" s="167"/>
      <c r="K59" s="168"/>
      <c r="L59" s="169"/>
      <c r="M59" s="122"/>
      <c r="N59" s="122"/>
      <c r="O59" s="182"/>
      <c r="P59" s="182"/>
    </row>
    <row r="60" spans="1:16" s="146" customFormat="1" x14ac:dyDescent="0.3">
      <c r="A60" s="75"/>
      <c r="B60" s="75"/>
      <c r="C60" s="121"/>
      <c r="D60" s="75"/>
      <c r="H60" s="124"/>
      <c r="I60" s="166"/>
      <c r="J60" s="167"/>
      <c r="K60" s="168"/>
      <c r="L60" s="169"/>
      <c r="M60" s="122"/>
      <c r="N60" s="122"/>
      <c r="O60" s="182"/>
      <c r="P60" s="182"/>
    </row>
    <row r="61" spans="1:16" s="146" customFormat="1" ht="15.6" x14ac:dyDescent="0.3">
      <c r="A61" s="183"/>
      <c r="B61" s="183"/>
      <c r="C61" s="172"/>
      <c r="D61" s="183"/>
      <c r="H61" s="183"/>
      <c r="I61" s="174"/>
      <c r="J61" s="184"/>
      <c r="K61" s="185"/>
      <c r="L61" s="186"/>
      <c r="M61" s="187"/>
      <c r="N61" s="77"/>
      <c r="O61" s="142"/>
      <c r="P61" s="142"/>
    </row>
    <row r="62" spans="1:16" s="146" customFormat="1" x14ac:dyDescent="0.3">
      <c r="A62" s="75"/>
      <c r="B62" s="75"/>
      <c r="C62" s="121"/>
      <c r="D62" s="75"/>
      <c r="H62" s="124"/>
      <c r="I62" s="166"/>
      <c r="J62" s="167"/>
      <c r="K62" s="168"/>
      <c r="L62" s="169"/>
      <c r="M62" s="122"/>
      <c r="N62" s="122"/>
      <c r="O62" s="182"/>
      <c r="P62" s="182"/>
    </row>
    <row r="63" spans="1:16" s="146" customFormat="1" x14ac:dyDescent="0.3">
      <c r="A63" s="75"/>
      <c r="B63" s="75"/>
      <c r="C63" s="121"/>
      <c r="D63" s="75"/>
      <c r="H63" s="124"/>
      <c r="I63" s="166"/>
      <c r="J63" s="167"/>
      <c r="K63" s="168"/>
      <c r="L63" s="169"/>
      <c r="M63" s="122"/>
      <c r="N63" s="122"/>
      <c r="O63" s="182"/>
      <c r="P63" s="182"/>
    </row>
    <row r="64" spans="1:16" s="146" customFormat="1" x14ac:dyDescent="0.3">
      <c r="A64" s="75"/>
      <c r="B64" s="75"/>
      <c r="C64" s="121"/>
      <c r="D64" s="75"/>
      <c r="H64" s="124"/>
      <c r="I64" s="166"/>
      <c r="J64" s="167"/>
      <c r="K64" s="168"/>
      <c r="L64" s="169"/>
      <c r="M64" s="122"/>
      <c r="N64" s="122"/>
      <c r="O64" s="182"/>
      <c r="P64" s="182"/>
    </row>
    <row r="65" spans="1:16" s="146" customFormat="1" x14ac:dyDescent="0.3">
      <c r="A65" s="75"/>
      <c r="B65" s="75"/>
      <c r="C65" s="121"/>
      <c r="D65" s="75"/>
      <c r="H65" s="124"/>
      <c r="I65" s="166"/>
      <c r="J65" s="167"/>
      <c r="K65" s="168"/>
      <c r="L65" s="169"/>
      <c r="M65" s="122"/>
      <c r="N65" s="122"/>
      <c r="O65" s="182"/>
      <c r="P65" s="182"/>
    </row>
    <row r="66" spans="1:16" s="146" customFormat="1" x14ac:dyDescent="0.3">
      <c r="A66" s="75"/>
      <c r="B66" s="75"/>
      <c r="C66" s="121"/>
      <c r="D66" s="75"/>
      <c r="H66" s="124"/>
      <c r="I66" s="166"/>
      <c r="J66" s="167"/>
      <c r="K66" s="168"/>
      <c r="L66" s="169"/>
      <c r="M66" s="122"/>
      <c r="N66" s="122"/>
      <c r="O66" s="182"/>
      <c r="P66" s="182"/>
    </row>
    <row r="67" spans="1:16" s="146" customFormat="1" x14ac:dyDescent="0.3">
      <c r="A67" s="75"/>
      <c r="B67" s="75"/>
      <c r="C67" s="121"/>
      <c r="D67" s="75"/>
      <c r="H67" s="124"/>
      <c r="I67" s="166"/>
      <c r="J67" s="167"/>
      <c r="K67" s="168"/>
      <c r="L67" s="169"/>
      <c r="M67" s="122"/>
      <c r="N67" s="122"/>
      <c r="O67" s="182"/>
      <c r="P67" s="182"/>
    </row>
    <row r="68" spans="1:16" s="146" customFormat="1" x14ac:dyDescent="0.3">
      <c r="A68" s="75"/>
      <c r="B68" s="75"/>
      <c r="C68" s="121"/>
      <c r="D68" s="75"/>
      <c r="H68" s="124"/>
      <c r="I68" s="166"/>
      <c r="J68" s="167"/>
      <c r="K68" s="168"/>
      <c r="L68" s="169"/>
      <c r="M68" s="122"/>
      <c r="N68" s="122"/>
      <c r="O68" s="182"/>
      <c r="P68" s="182"/>
    </row>
    <row r="69" spans="1:16" s="146" customFormat="1" x14ac:dyDescent="0.3">
      <c r="A69" s="75"/>
      <c r="B69" s="75"/>
      <c r="C69" s="121"/>
      <c r="D69" s="75"/>
      <c r="H69" s="124"/>
      <c r="I69" s="166"/>
      <c r="J69" s="167"/>
      <c r="K69" s="168"/>
      <c r="L69" s="169"/>
      <c r="M69" s="122"/>
      <c r="N69" s="122"/>
      <c r="O69" s="182"/>
      <c r="P69" s="182"/>
    </row>
    <row r="70" spans="1:16" s="146" customFormat="1" x14ac:dyDescent="0.3">
      <c r="A70" s="75"/>
      <c r="B70" s="75"/>
      <c r="C70" s="121"/>
      <c r="D70" s="75"/>
      <c r="H70" s="124"/>
      <c r="I70" s="166"/>
      <c r="J70" s="167"/>
      <c r="K70" s="168"/>
      <c r="L70" s="169"/>
      <c r="M70" s="122"/>
      <c r="N70" s="122"/>
      <c r="O70" s="182"/>
      <c r="P70" s="182"/>
    </row>
    <row r="71" spans="1:16" s="146" customFormat="1" ht="15.6" x14ac:dyDescent="0.3">
      <c r="A71" s="183"/>
      <c r="B71" s="183"/>
      <c r="C71" s="172"/>
      <c r="D71" s="183"/>
      <c r="H71" s="183"/>
      <c r="I71" s="174"/>
      <c r="J71" s="184"/>
      <c r="K71" s="185"/>
      <c r="L71" s="186"/>
      <c r="M71" s="187"/>
      <c r="N71" s="77"/>
      <c r="O71" s="142"/>
      <c r="P71" s="142"/>
    </row>
    <row r="72" spans="1:16" s="146" customFormat="1" x14ac:dyDescent="0.3">
      <c r="A72" s="75"/>
      <c r="B72" s="75"/>
      <c r="C72" s="121"/>
      <c r="D72" s="75"/>
      <c r="H72" s="124"/>
      <c r="I72" s="166"/>
      <c r="J72" s="167"/>
      <c r="K72" s="168"/>
      <c r="L72" s="169"/>
      <c r="M72" s="122"/>
      <c r="N72" s="122"/>
      <c r="O72" s="182"/>
      <c r="P72" s="182"/>
    </row>
    <row r="73" spans="1:16" s="146" customFormat="1" x14ac:dyDescent="0.3">
      <c r="A73" s="75"/>
      <c r="B73" s="75"/>
      <c r="C73" s="121"/>
      <c r="D73" s="75"/>
      <c r="H73" s="124"/>
      <c r="I73" s="166"/>
      <c r="J73" s="167"/>
      <c r="K73" s="168"/>
      <c r="L73" s="169"/>
      <c r="M73" s="122"/>
      <c r="N73" s="122"/>
      <c r="O73" s="182"/>
      <c r="P73" s="182"/>
    </row>
    <row r="74" spans="1:16" s="146" customFormat="1" x14ac:dyDescent="0.3">
      <c r="A74" s="75"/>
      <c r="B74" s="75"/>
      <c r="C74" s="121"/>
      <c r="D74" s="75"/>
      <c r="H74" s="124"/>
      <c r="I74" s="166"/>
      <c r="J74" s="167"/>
      <c r="K74" s="168"/>
      <c r="L74" s="169"/>
      <c r="M74" s="122"/>
      <c r="N74" s="122"/>
      <c r="O74" s="182"/>
      <c r="P74" s="182"/>
    </row>
    <row r="75" spans="1:16" s="146" customFormat="1" x14ac:dyDescent="0.3">
      <c r="A75" s="75"/>
      <c r="B75" s="75"/>
      <c r="C75" s="121"/>
      <c r="D75" s="75"/>
      <c r="H75" s="124"/>
      <c r="I75" s="166"/>
      <c r="J75" s="167"/>
      <c r="K75" s="168"/>
      <c r="L75" s="169"/>
      <c r="M75" s="122"/>
      <c r="N75" s="122"/>
      <c r="O75" s="182"/>
      <c r="P75" s="182"/>
    </row>
    <row r="76" spans="1:16" s="146" customFormat="1" x14ac:dyDescent="0.3">
      <c r="A76" s="75"/>
      <c r="B76" s="75"/>
      <c r="C76" s="121"/>
      <c r="D76" s="75"/>
      <c r="H76" s="124"/>
      <c r="I76" s="166"/>
      <c r="J76" s="167"/>
      <c r="K76" s="168"/>
      <c r="L76" s="169"/>
      <c r="M76" s="122"/>
      <c r="N76" s="122"/>
      <c r="O76" s="182"/>
      <c r="P76" s="182"/>
    </row>
    <row r="77" spans="1:16" s="146" customFormat="1" x14ac:dyDescent="0.3">
      <c r="A77" s="75"/>
      <c r="B77" s="75"/>
      <c r="C77" s="121"/>
      <c r="D77" s="75"/>
      <c r="H77" s="124"/>
      <c r="I77" s="166"/>
      <c r="J77" s="167"/>
      <c r="K77" s="168"/>
      <c r="L77" s="169"/>
      <c r="M77" s="122"/>
      <c r="N77" s="122"/>
      <c r="O77" s="182"/>
      <c r="P77" s="182"/>
    </row>
    <row r="78" spans="1:16" s="146" customFormat="1" x14ac:dyDescent="0.3">
      <c r="A78" s="75"/>
      <c r="B78" s="75"/>
      <c r="C78" s="121"/>
      <c r="D78" s="75"/>
      <c r="H78" s="124"/>
      <c r="I78" s="166"/>
      <c r="J78" s="167"/>
      <c r="K78" s="168"/>
      <c r="L78" s="169"/>
      <c r="M78" s="122"/>
      <c r="N78" s="122"/>
      <c r="O78" s="182"/>
      <c r="P78" s="182"/>
    </row>
    <row r="79" spans="1:16" s="146" customFormat="1" x14ac:dyDescent="0.3">
      <c r="A79" s="75"/>
      <c r="B79" s="75"/>
      <c r="C79" s="121"/>
      <c r="D79" s="75"/>
      <c r="H79" s="124"/>
      <c r="I79" s="166"/>
      <c r="J79" s="167"/>
      <c r="K79" s="168"/>
      <c r="L79" s="169"/>
      <c r="M79" s="122"/>
      <c r="N79" s="122"/>
      <c r="O79" s="182"/>
      <c r="P79" s="182"/>
    </row>
    <row r="80" spans="1:16" s="146" customFormat="1" x14ac:dyDescent="0.3">
      <c r="A80" s="75"/>
      <c r="B80" s="75"/>
      <c r="C80" s="121"/>
      <c r="D80" s="75"/>
      <c r="H80" s="124"/>
      <c r="I80" s="166"/>
      <c r="J80" s="167"/>
      <c r="K80" s="168"/>
      <c r="L80" s="169"/>
      <c r="M80" s="122"/>
      <c r="N80" s="122"/>
      <c r="O80" s="182"/>
      <c r="P80" s="182"/>
    </row>
    <row r="81" spans="1:16" s="146" customFormat="1" ht="15.6" x14ac:dyDescent="0.3">
      <c r="A81" s="183"/>
      <c r="B81" s="183"/>
      <c r="C81" s="172"/>
      <c r="D81" s="183"/>
      <c r="H81" s="183"/>
      <c r="I81" s="174"/>
      <c r="J81" s="184"/>
      <c r="K81" s="185"/>
      <c r="L81" s="186"/>
      <c r="M81" s="187"/>
      <c r="N81" s="77"/>
      <c r="O81" s="142"/>
      <c r="P81" s="142"/>
    </row>
    <row r="82" spans="1:16" s="146" customFormat="1" x14ac:dyDescent="0.3">
      <c r="A82" s="75"/>
      <c r="B82" s="75"/>
      <c r="C82" s="121"/>
      <c r="D82" s="75"/>
      <c r="H82" s="124"/>
      <c r="I82" s="166"/>
      <c r="J82" s="167"/>
      <c r="K82" s="168"/>
      <c r="L82" s="169"/>
      <c r="M82" s="122"/>
      <c r="N82" s="122"/>
      <c r="O82" s="182"/>
      <c r="P82" s="182"/>
    </row>
    <row r="83" spans="1:16" s="146" customFormat="1" x14ac:dyDescent="0.3">
      <c r="A83" s="75"/>
      <c r="B83" s="75"/>
      <c r="C83" s="121"/>
      <c r="D83" s="75"/>
      <c r="H83" s="124"/>
      <c r="I83" s="166"/>
      <c r="J83" s="167"/>
      <c r="K83" s="168"/>
      <c r="L83" s="169"/>
      <c r="M83" s="122"/>
      <c r="N83" s="122"/>
      <c r="O83" s="182"/>
      <c r="P83" s="182"/>
    </row>
    <row r="84" spans="1:16" s="146" customFormat="1" x14ac:dyDescent="0.3">
      <c r="A84" s="75"/>
      <c r="B84" s="75"/>
      <c r="C84" s="121"/>
      <c r="D84" s="75"/>
      <c r="H84" s="124"/>
      <c r="I84" s="166"/>
      <c r="J84" s="167"/>
      <c r="K84" s="168"/>
      <c r="L84" s="169"/>
      <c r="M84" s="122"/>
      <c r="N84" s="122"/>
      <c r="O84" s="182"/>
      <c r="P84" s="182"/>
    </row>
    <row r="85" spans="1:16" s="146" customFormat="1" x14ac:dyDescent="0.3">
      <c r="A85" s="75"/>
      <c r="B85" s="75"/>
      <c r="C85" s="121"/>
      <c r="D85" s="75"/>
      <c r="H85" s="124"/>
      <c r="I85" s="166"/>
      <c r="J85" s="167"/>
      <c r="K85" s="168"/>
      <c r="L85" s="169"/>
      <c r="M85" s="122"/>
      <c r="N85" s="122"/>
      <c r="O85" s="182"/>
      <c r="P85" s="182"/>
    </row>
    <row r="86" spans="1:16" s="146" customFormat="1" x14ac:dyDescent="0.3">
      <c r="A86" s="75"/>
      <c r="B86" s="75"/>
      <c r="C86" s="121"/>
      <c r="D86" s="75"/>
      <c r="H86" s="124"/>
      <c r="I86" s="166"/>
      <c r="J86" s="167"/>
      <c r="K86" s="168"/>
      <c r="L86" s="169"/>
      <c r="M86" s="122"/>
      <c r="N86" s="122"/>
      <c r="O86" s="182"/>
      <c r="P86" s="182"/>
    </row>
    <row r="87" spans="1:16" s="146" customFormat="1" x14ac:dyDescent="0.3">
      <c r="A87" s="75"/>
      <c r="B87" s="75"/>
      <c r="C87" s="121"/>
      <c r="D87" s="75"/>
      <c r="H87" s="124"/>
      <c r="I87" s="166"/>
      <c r="J87" s="167"/>
      <c r="K87" s="168"/>
      <c r="L87" s="169"/>
      <c r="M87" s="122"/>
      <c r="N87" s="122"/>
      <c r="O87" s="182"/>
      <c r="P87" s="182"/>
    </row>
    <row r="88" spans="1:16" s="146" customFormat="1" x14ac:dyDescent="0.3">
      <c r="A88" s="75"/>
      <c r="B88" s="75"/>
      <c r="C88" s="121"/>
      <c r="D88" s="75"/>
      <c r="H88" s="124"/>
      <c r="I88" s="166"/>
      <c r="J88" s="167"/>
      <c r="K88" s="168"/>
      <c r="L88" s="169"/>
      <c r="M88" s="122"/>
      <c r="N88" s="122"/>
      <c r="O88" s="182"/>
      <c r="P88" s="182"/>
    </row>
    <row r="89" spans="1:16" s="146" customFormat="1" x14ac:dyDescent="0.3">
      <c r="A89" s="75"/>
      <c r="B89" s="75"/>
      <c r="C89" s="121"/>
      <c r="D89" s="75"/>
      <c r="H89" s="124"/>
      <c r="I89" s="166"/>
      <c r="J89" s="167"/>
      <c r="K89" s="168"/>
      <c r="L89" s="169"/>
      <c r="M89" s="122"/>
      <c r="N89" s="122"/>
      <c r="O89" s="182"/>
      <c r="P89" s="182"/>
    </row>
    <row r="90" spans="1:16" s="146" customFormat="1" x14ac:dyDescent="0.3">
      <c r="A90" s="75"/>
      <c r="B90" s="75"/>
      <c r="C90" s="121"/>
      <c r="D90" s="75"/>
      <c r="H90" s="124"/>
      <c r="I90" s="166"/>
      <c r="J90" s="167"/>
      <c r="K90" s="168"/>
      <c r="L90" s="169"/>
      <c r="M90" s="122"/>
      <c r="N90" s="122"/>
      <c r="O90" s="182"/>
      <c r="P90" s="182"/>
    </row>
    <row r="91" spans="1:16" s="146" customFormat="1" ht="15.6" x14ac:dyDescent="0.3">
      <c r="A91" s="183"/>
      <c r="B91" s="183"/>
      <c r="C91" s="172"/>
      <c r="D91" s="183"/>
      <c r="H91" s="183"/>
      <c r="I91" s="174"/>
      <c r="J91" s="184"/>
      <c r="K91" s="185"/>
      <c r="L91" s="186"/>
      <c r="M91" s="187"/>
      <c r="N91" s="77"/>
      <c r="O91" s="142"/>
      <c r="P91" s="142"/>
    </row>
    <row r="92" spans="1:16" s="146" customFormat="1" x14ac:dyDescent="0.3">
      <c r="A92" s="75"/>
      <c r="B92" s="75"/>
      <c r="C92" s="121"/>
      <c r="D92" s="75"/>
      <c r="H92" s="124"/>
      <c r="I92" s="166"/>
      <c r="J92" s="167"/>
      <c r="K92" s="168"/>
      <c r="L92" s="169"/>
      <c r="M92" s="122"/>
      <c r="N92" s="122"/>
      <c r="O92" s="182"/>
      <c r="P92" s="182"/>
    </row>
    <row r="93" spans="1:16" s="146" customFormat="1" x14ac:dyDescent="0.3">
      <c r="A93" s="75"/>
      <c r="B93" s="75"/>
      <c r="C93" s="121"/>
      <c r="D93" s="75"/>
      <c r="H93" s="124"/>
      <c r="I93" s="166"/>
      <c r="J93" s="167"/>
      <c r="K93" s="168"/>
      <c r="L93" s="169"/>
      <c r="M93" s="122"/>
      <c r="N93" s="122"/>
      <c r="O93" s="182"/>
      <c r="P93" s="182"/>
    </row>
    <row r="94" spans="1:16" s="146" customFormat="1" x14ac:dyDescent="0.3">
      <c r="A94" s="75"/>
      <c r="B94" s="75"/>
      <c r="C94" s="121"/>
      <c r="D94" s="75"/>
      <c r="H94" s="124"/>
      <c r="I94" s="166"/>
      <c r="J94" s="167"/>
      <c r="K94" s="168"/>
      <c r="L94" s="169"/>
      <c r="M94" s="122"/>
      <c r="N94" s="122"/>
      <c r="O94" s="182"/>
      <c r="P94" s="182"/>
    </row>
    <row r="95" spans="1:16" s="146" customFormat="1" x14ac:dyDescent="0.3">
      <c r="A95" s="75"/>
      <c r="B95" s="75"/>
      <c r="C95" s="121"/>
      <c r="D95" s="75"/>
      <c r="H95" s="124"/>
      <c r="I95" s="166"/>
      <c r="J95" s="167"/>
      <c r="K95" s="168"/>
      <c r="L95" s="169"/>
      <c r="M95" s="122"/>
      <c r="N95" s="122"/>
      <c r="O95" s="182"/>
      <c r="P95" s="182"/>
    </row>
    <row r="96" spans="1:16" s="146" customFormat="1" x14ac:dyDescent="0.3">
      <c r="A96" s="75"/>
      <c r="B96" s="75"/>
      <c r="C96" s="121"/>
      <c r="D96" s="75"/>
      <c r="H96" s="124"/>
      <c r="I96" s="166"/>
      <c r="J96" s="167"/>
      <c r="K96" s="168"/>
      <c r="L96" s="169"/>
      <c r="M96" s="122"/>
      <c r="N96" s="122"/>
      <c r="O96" s="182"/>
      <c r="P96" s="182"/>
    </row>
    <row r="97" spans="1:16" s="146" customFormat="1" x14ac:dyDescent="0.3">
      <c r="A97" s="75"/>
      <c r="B97" s="75"/>
      <c r="C97" s="121"/>
      <c r="D97" s="75"/>
      <c r="H97" s="124"/>
      <c r="I97" s="166"/>
      <c r="J97" s="167"/>
      <c r="K97" s="168"/>
      <c r="L97" s="169"/>
      <c r="M97" s="122"/>
      <c r="N97" s="122"/>
      <c r="O97" s="182"/>
      <c r="P97" s="182"/>
    </row>
    <row r="98" spans="1:16" s="146" customFormat="1" x14ac:dyDescent="0.3">
      <c r="A98" s="75"/>
      <c r="B98" s="75"/>
      <c r="C98" s="121"/>
      <c r="D98" s="75"/>
      <c r="H98" s="124"/>
      <c r="I98" s="166"/>
      <c r="J98" s="167"/>
      <c r="K98" s="168"/>
      <c r="L98" s="169"/>
      <c r="M98" s="122"/>
      <c r="N98" s="122"/>
      <c r="O98" s="182"/>
      <c r="P98" s="182"/>
    </row>
    <row r="99" spans="1:16" s="146" customFormat="1" x14ac:dyDescent="0.3">
      <c r="A99" s="75"/>
      <c r="B99" s="75"/>
      <c r="C99" s="121"/>
      <c r="D99" s="75"/>
      <c r="H99" s="124"/>
      <c r="I99" s="166"/>
      <c r="J99" s="167"/>
      <c r="K99" s="168"/>
      <c r="L99" s="169"/>
      <c r="M99" s="122"/>
      <c r="N99" s="122"/>
      <c r="O99" s="182"/>
      <c r="P99" s="182"/>
    </row>
    <row r="100" spans="1:16" s="146" customFormat="1" x14ac:dyDescent="0.3">
      <c r="A100" s="75"/>
      <c r="B100" s="75"/>
      <c r="C100" s="121"/>
      <c r="D100" s="75"/>
      <c r="H100" s="124"/>
      <c r="I100" s="166"/>
      <c r="J100" s="167"/>
      <c r="K100" s="168"/>
      <c r="L100" s="169"/>
      <c r="M100" s="122"/>
      <c r="N100" s="122"/>
      <c r="O100" s="182"/>
      <c r="P100" s="182"/>
    </row>
    <row r="101" spans="1:16" s="146" customFormat="1" ht="15.6" x14ac:dyDescent="0.3">
      <c r="A101" s="183"/>
      <c r="B101" s="183"/>
      <c r="C101" s="172"/>
      <c r="D101" s="183"/>
      <c r="H101" s="183"/>
      <c r="I101" s="174"/>
      <c r="J101" s="184"/>
      <c r="K101" s="185"/>
      <c r="L101" s="186"/>
      <c r="M101" s="187"/>
      <c r="N101" s="77"/>
      <c r="O101" s="142"/>
      <c r="P101" s="142"/>
    </row>
    <row r="102" spans="1:16" s="146" customFormat="1" x14ac:dyDescent="0.3">
      <c r="A102" s="75"/>
      <c r="B102" s="75"/>
      <c r="C102" s="121"/>
      <c r="D102" s="75"/>
      <c r="H102" s="124"/>
      <c r="I102" s="166"/>
      <c r="J102" s="167"/>
      <c r="K102" s="168"/>
      <c r="L102" s="169"/>
      <c r="M102" s="122"/>
      <c r="N102" s="122"/>
      <c r="O102" s="182"/>
      <c r="P102" s="182"/>
    </row>
    <row r="103" spans="1:16" s="146" customFormat="1" x14ac:dyDescent="0.3">
      <c r="A103" s="75"/>
      <c r="B103" s="75"/>
      <c r="C103" s="121"/>
      <c r="D103" s="75"/>
      <c r="H103" s="124"/>
      <c r="I103" s="166"/>
      <c r="J103" s="167"/>
      <c r="K103" s="168"/>
      <c r="L103" s="169"/>
      <c r="M103" s="122"/>
      <c r="N103" s="122"/>
      <c r="O103" s="182"/>
      <c r="P103" s="182"/>
    </row>
    <row r="104" spans="1:16" s="146" customFormat="1" x14ac:dyDescent="0.3">
      <c r="A104" s="75"/>
      <c r="B104" s="75"/>
      <c r="C104" s="121"/>
      <c r="D104" s="75"/>
      <c r="H104" s="124"/>
      <c r="I104" s="166"/>
      <c r="J104" s="167"/>
      <c r="K104" s="168"/>
      <c r="L104" s="169"/>
      <c r="M104" s="122"/>
      <c r="N104" s="122"/>
      <c r="O104" s="182"/>
      <c r="P104" s="182"/>
    </row>
    <row r="105" spans="1:16" s="146" customFormat="1" x14ac:dyDescent="0.3">
      <c r="A105" s="75"/>
      <c r="B105" s="75"/>
      <c r="C105" s="121"/>
      <c r="D105" s="75"/>
      <c r="H105" s="124"/>
      <c r="I105" s="166"/>
      <c r="J105" s="167"/>
      <c r="K105" s="168"/>
      <c r="L105" s="169"/>
      <c r="M105" s="122"/>
      <c r="N105" s="122"/>
      <c r="O105" s="182"/>
      <c r="P105" s="182"/>
    </row>
    <row r="106" spans="1:16" s="146" customFormat="1" x14ac:dyDescent="0.3">
      <c r="A106" s="75"/>
      <c r="B106" s="75"/>
      <c r="C106" s="121"/>
      <c r="D106" s="75"/>
      <c r="H106" s="124"/>
      <c r="I106" s="166"/>
      <c r="J106" s="167"/>
      <c r="K106" s="168"/>
      <c r="L106" s="169"/>
      <c r="M106" s="122"/>
      <c r="N106" s="122"/>
      <c r="O106" s="182"/>
      <c r="P106" s="182"/>
    </row>
    <row r="107" spans="1:16" s="146" customFormat="1" x14ac:dyDescent="0.3">
      <c r="A107" s="75"/>
      <c r="B107" s="75"/>
      <c r="C107" s="121"/>
      <c r="D107" s="75"/>
      <c r="H107" s="124"/>
      <c r="I107" s="166"/>
      <c r="J107" s="167"/>
      <c r="K107" s="168"/>
      <c r="L107" s="169"/>
      <c r="M107" s="122"/>
      <c r="N107" s="122"/>
      <c r="O107" s="182"/>
      <c r="P107" s="182"/>
    </row>
    <row r="108" spans="1:16" s="146" customFormat="1" x14ac:dyDescent="0.3">
      <c r="A108" s="75"/>
      <c r="B108" s="75"/>
      <c r="C108" s="121"/>
      <c r="D108" s="75"/>
      <c r="H108" s="124"/>
      <c r="I108" s="166"/>
      <c r="J108" s="167"/>
      <c r="K108" s="168"/>
      <c r="L108" s="169"/>
      <c r="M108" s="122"/>
      <c r="N108" s="122"/>
      <c r="O108" s="182"/>
      <c r="P108" s="182"/>
    </row>
    <row r="109" spans="1:16" s="146" customFormat="1" x14ac:dyDescent="0.3">
      <c r="A109" s="75"/>
      <c r="B109" s="75"/>
      <c r="C109" s="121"/>
      <c r="D109" s="75"/>
      <c r="H109" s="124"/>
      <c r="I109" s="166"/>
      <c r="J109" s="167"/>
      <c r="K109" s="168"/>
      <c r="L109" s="169"/>
      <c r="M109" s="122"/>
      <c r="N109" s="122"/>
      <c r="O109" s="182"/>
      <c r="P109" s="182"/>
    </row>
    <row r="110" spans="1:16" s="146" customFormat="1" x14ac:dyDescent="0.3">
      <c r="A110" s="75"/>
      <c r="B110" s="75"/>
      <c r="C110" s="121"/>
      <c r="D110" s="75"/>
      <c r="H110" s="124"/>
      <c r="I110" s="166"/>
      <c r="J110" s="167"/>
      <c r="K110" s="168"/>
      <c r="L110" s="169"/>
      <c r="M110" s="122"/>
      <c r="N110" s="122"/>
      <c r="O110" s="182"/>
      <c r="P110" s="182"/>
    </row>
    <row r="111" spans="1:16" s="146" customFormat="1" ht="15.6" x14ac:dyDescent="0.3">
      <c r="A111" s="183"/>
      <c r="B111" s="183"/>
      <c r="C111" s="172"/>
      <c r="D111" s="183"/>
      <c r="H111" s="183"/>
      <c r="I111" s="174"/>
      <c r="J111" s="184"/>
      <c r="K111" s="185"/>
      <c r="L111" s="186"/>
      <c r="M111" s="187"/>
      <c r="N111" s="77"/>
      <c r="O111" s="142"/>
      <c r="P111" s="142"/>
    </row>
    <row r="112" spans="1:16" s="146" customFormat="1" x14ac:dyDescent="0.3">
      <c r="A112" s="75"/>
      <c r="B112" s="75"/>
      <c r="C112" s="121"/>
      <c r="D112" s="75"/>
      <c r="H112" s="124"/>
      <c r="I112" s="166"/>
      <c r="J112" s="167"/>
      <c r="K112" s="168"/>
      <c r="L112" s="169"/>
      <c r="M112" s="122"/>
      <c r="N112" s="122"/>
      <c r="O112" s="182"/>
      <c r="P112" s="182"/>
    </row>
    <row r="113" spans="1:16" s="146" customFormat="1" x14ac:dyDescent="0.3">
      <c r="A113" s="75"/>
      <c r="B113" s="75"/>
      <c r="C113" s="121"/>
      <c r="D113" s="75"/>
      <c r="H113" s="124"/>
      <c r="I113" s="166"/>
      <c r="J113" s="167"/>
      <c r="K113" s="168"/>
      <c r="L113" s="169"/>
      <c r="M113" s="122"/>
      <c r="N113" s="122"/>
      <c r="O113" s="182"/>
      <c r="P113" s="182"/>
    </row>
    <row r="114" spans="1:16" s="146" customFormat="1" x14ac:dyDescent="0.3">
      <c r="A114" s="75"/>
      <c r="B114" s="75"/>
      <c r="C114" s="121"/>
      <c r="D114" s="75"/>
      <c r="H114" s="124"/>
      <c r="I114" s="166"/>
      <c r="J114" s="167"/>
      <c r="K114" s="168"/>
      <c r="L114" s="169"/>
      <c r="M114" s="122"/>
      <c r="N114" s="122"/>
      <c r="O114" s="182"/>
      <c r="P114" s="182"/>
    </row>
    <row r="115" spans="1:16" s="146" customFormat="1" x14ac:dyDescent="0.3">
      <c r="A115" s="75"/>
      <c r="B115" s="75"/>
      <c r="C115" s="121"/>
      <c r="D115" s="75"/>
      <c r="H115" s="124"/>
      <c r="I115" s="166"/>
      <c r="J115" s="167"/>
      <c r="K115" s="168"/>
      <c r="L115" s="169"/>
      <c r="M115" s="122"/>
      <c r="N115" s="122"/>
      <c r="O115" s="182"/>
      <c r="P115" s="182"/>
    </row>
    <row r="116" spans="1:16" s="146" customFormat="1" x14ac:dyDescent="0.3">
      <c r="A116" s="75"/>
      <c r="B116" s="75"/>
      <c r="C116" s="121"/>
      <c r="D116" s="75"/>
      <c r="H116" s="124"/>
      <c r="I116" s="166"/>
      <c r="J116" s="167"/>
      <c r="K116" s="168"/>
      <c r="L116" s="169"/>
      <c r="M116" s="122"/>
      <c r="N116" s="122"/>
      <c r="O116" s="182"/>
      <c r="P116" s="182"/>
    </row>
    <row r="117" spans="1:16" s="146" customFormat="1" x14ac:dyDescent="0.3">
      <c r="A117" s="75"/>
      <c r="B117" s="75"/>
      <c r="C117" s="121"/>
      <c r="D117" s="75"/>
      <c r="H117" s="124"/>
      <c r="I117" s="166"/>
      <c r="J117" s="167"/>
      <c r="K117" s="168"/>
      <c r="L117" s="169"/>
      <c r="M117" s="122"/>
      <c r="N117" s="122"/>
      <c r="O117" s="182"/>
      <c r="P117" s="182"/>
    </row>
    <row r="118" spans="1:16" s="146" customFormat="1" x14ac:dyDescent="0.3">
      <c r="A118" s="75"/>
      <c r="B118" s="75"/>
      <c r="C118" s="121"/>
      <c r="D118" s="75"/>
      <c r="H118" s="124"/>
      <c r="I118" s="166"/>
      <c r="J118" s="167"/>
      <c r="K118" s="168"/>
      <c r="L118" s="169"/>
      <c r="M118" s="122"/>
      <c r="N118" s="122"/>
      <c r="O118" s="182"/>
      <c r="P118" s="182"/>
    </row>
    <row r="119" spans="1:16" s="146" customFormat="1" x14ac:dyDescent="0.3">
      <c r="A119" s="75"/>
      <c r="B119" s="75"/>
      <c r="C119" s="121"/>
      <c r="D119" s="75"/>
      <c r="H119" s="124"/>
      <c r="I119" s="166"/>
      <c r="J119" s="167"/>
      <c r="K119" s="168"/>
      <c r="L119" s="169"/>
      <c r="M119" s="122"/>
      <c r="N119" s="122"/>
      <c r="O119" s="182"/>
      <c r="P119" s="182"/>
    </row>
    <row r="120" spans="1:16" s="146" customFormat="1" x14ac:dyDescent="0.3">
      <c r="A120" s="75"/>
      <c r="B120" s="75"/>
      <c r="C120" s="121"/>
      <c r="D120" s="75"/>
      <c r="H120" s="124"/>
      <c r="I120" s="166"/>
      <c r="J120" s="167"/>
      <c r="K120" s="168"/>
      <c r="L120" s="169"/>
      <c r="M120" s="122"/>
      <c r="N120" s="122"/>
      <c r="O120" s="182"/>
      <c r="P120" s="182"/>
    </row>
    <row r="121" spans="1:16" s="146" customFormat="1" ht="15.6" x14ac:dyDescent="0.3">
      <c r="A121" s="183"/>
      <c r="B121" s="183"/>
      <c r="C121" s="172"/>
      <c r="D121" s="183"/>
      <c r="H121" s="183"/>
      <c r="I121" s="174"/>
      <c r="J121" s="184"/>
      <c r="K121" s="185"/>
      <c r="L121" s="186"/>
      <c r="M121" s="187"/>
      <c r="N121" s="77"/>
      <c r="O121" s="142"/>
      <c r="P121" s="142"/>
    </row>
    <row r="122" spans="1:16" s="146" customFormat="1" x14ac:dyDescent="0.3">
      <c r="A122" s="75"/>
      <c r="B122" s="75"/>
      <c r="C122" s="121"/>
      <c r="D122" s="75"/>
      <c r="H122" s="124"/>
      <c r="I122" s="166"/>
      <c r="J122" s="167"/>
      <c r="K122" s="168"/>
      <c r="L122" s="169"/>
      <c r="M122" s="122"/>
      <c r="N122" s="122"/>
      <c r="O122" s="182"/>
      <c r="P122" s="182"/>
    </row>
    <row r="123" spans="1:16" s="146" customFormat="1" x14ac:dyDescent="0.3">
      <c r="A123" s="75"/>
      <c r="B123" s="75"/>
      <c r="C123" s="121"/>
      <c r="D123" s="75"/>
      <c r="H123" s="124"/>
      <c r="I123" s="166"/>
      <c r="J123" s="167"/>
      <c r="K123" s="168"/>
      <c r="L123" s="169"/>
      <c r="M123" s="122"/>
      <c r="N123" s="122"/>
      <c r="O123" s="182"/>
      <c r="P123" s="182"/>
    </row>
    <row r="124" spans="1:16" s="146" customFormat="1" x14ac:dyDescent="0.3">
      <c r="A124" s="75"/>
      <c r="B124" s="75"/>
      <c r="C124" s="121"/>
      <c r="D124" s="75"/>
      <c r="H124" s="124"/>
      <c r="I124" s="166"/>
      <c r="J124" s="167"/>
      <c r="K124" s="168"/>
      <c r="L124" s="169"/>
      <c r="M124" s="122"/>
      <c r="N124" s="122"/>
      <c r="O124" s="182"/>
      <c r="P124" s="182"/>
    </row>
    <row r="125" spans="1:16" s="146" customFormat="1" x14ac:dyDescent="0.3">
      <c r="A125" s="75"/>
      <c r="B125" s="75"/>
      <c r="C125" s="121"/>
      <c r="D125" s="75"/>
      <c r="H125" s="124"/>
      <c r="I125" s="166"/>
      <c r="J125" s="167"/>
      <c r="K125" s="168"/>
      <c r="L125" s="169"/>
      <c r="M125" s="122"/>
      <c r="N125" s="122"/>
      <c r="O125" s="182"/>
      <c r="P125" s="182"/>
    </row>
    <row r="126" spans="1:16" s="146" customFormat="1" x14ac:dyDescent="0.3">
      <c r="A126" s="75"/>
      <c r="B126" s="75"/>
      <c r="C126" s="121"/>
      <c r="D126" s="75"/>
      <c r="H126" s="124"/>
      <c r="I126" s="166"/>
      <c r="J126" s="167"/>
      <c r="K126" s="168"/>
      <c r="L126" s="169"/>
      <c r="M126" s="122"/>
      <c r="N126" s="122"/>
      <c r="O126" s="182"/>
      <c r="P126" s="182"/>
    </row>
    <row r="127" spans="1:16" s="146" customFormat="1" x14ac:dyDescent="0.3">
      <c r="A127" s="75"/>
      <c r="B127" s="75"/>
      <c r="C127" s="121"/>
      <c r="D127" s="75"/>
      <c r="H127" s="124"/>
      <c r="I127" s="166"/>
      <c r="J127" s="167"/>
      <c r="K127" s="168"/>
      <c r="L127" s="169"/>
      <c r="M127" s="122"/>
      <c r="N127" s="122"/>
      <c r="O127" s="182"/>
      <c r="P127" s="182"/>
    </row>
    <row r="128" spans="1:16" s="146" customFormat="1" x14ac:dyDescent="0.3">
      <c r="A128" s="75"/>
      <c r="B128" s="75"/>
      <c r="C128" s="121"/>
      <c r="D128" s="75"/>
      <c r="H128" s="124"/>
      <c r="I128" s="166"/>
      <c r="J128" s="167"/>
      <c r="K128" s="168"/>
      <c r="L128" s="169"/>
      <c r="M128" s="122"/>
      <c r="N128" s="122"/>
      <c r="O128" s="182"/>
      <c r="P128" s="182"/>
    </row>
    <row r="129" spans="1:16" s="146" customFormat="1" x14ac:dyDescent="0.3">
      <c r="A129" s="75"/>
      <c r="B129" s="75"/>
      <c r="C129" s="121"/>
      <c r="D129" s="75"/>
      <c r="H129" s="124"/>
      <c r="I129" s="166"/>
      <c r="J129" s="167"/>
      <c r="K129" s="168"/>
      <c r="L129" s="169"/>
      <c r="M129" s="122"/>
      <c r="N129" s="122"/>
      <c r="O129" s="182"/>
      <c r="P129" s="182"/>
    </row>
    <row r="130" spans="1:16" s="146" customFormat="1" x14ac:dyDescent="0.3">
      <c r="A130" s="75"/>
      <c r="B130" s="75"/>
      <c r="C130" s="121"/>
      <c r="D130" s="75"/>
      <c r="H130" s="124"/>
      <c r="I130" s="166"/>
      <c r="J130" s="167"/>
      <c r="K130" s="168"/>
      <c r="L130" s="169"/>
      <c r="M130" s="122"/>
      <c r="N130" s="122"/>
      <c r="O130" s="182"/>
      <c r="P130" s="182"/>
    </row>
    <row r="131" spans="1:16" s="146" customFormat="1" ht="15.6" x14ac:dyDescent="0.3">
      <c r="A131" s="183"/>
      <c r="B131" s="183"/>
      <c r="C131" s="172"/>
      <c r="D131" s="183"/>
      <c r="H131" s="183"/>
      <c r="I131" s="174"/>
      <c r="J131" s="184"/>
      <c r="K131" s="185"/>
      <c r="L131" s="186"/>
      <c r="M131" s="187"/>
      <c r="N131" s="77"/>
      <c r="O131" s="142"/>
      <c r="P131" s="142"/>
    </row>
    <row r="132" spans="1:16" s="146" customFormat="1" x14ac:dyDescent="0.3">
      <c r="A132" s="75"/>
      <c r="B132" s="75"/>
      <c r="C132" s="121"/>
      <c r="D132" s="75"/>
      <c r="H132" s="124"/>
      <c r="I132" s="166"/>
      <c r="J132" s="167"/>
      <c r="K132" s="168"/>
      <c r="L132" s="169"/>
      <c r="M132" s="122"/>
      <c r="N132" s="122"/>
      <c r="O132" s="182"/>
      <c r="P132" s="182"/>
    </row>
    <row r="133" spans="1:16" s="146" customFormat="1" x14ac:dyDescent="0.3">
      <c r="A133" s="75"/>
      <c r="B133" s="75"/>
      <c r="C133" s="121"/>
      <c r="D133" s="75"/>
      <c r="H133" s="124"/>
      <c r="I133" s="166"/>
      <c r="J133" s="167"/>
      <c r="K133" s="168"/>
      <c r="L133" s="169"/>
      <c r="M133" s="122"/>
      <c r="N133" s="122"/>
      <c r="O133" s="182"/>
      <c r="P133" s="182"/>
    </row>
    <row r="134" spans="1:16" s="146" customFormat="1" x14ac:dyDescent="0.3">
      <c r="A134" s="75"/>
      <c r="B134" s="75"/>
      <c r="C134" s="121"/>
      <c r="D134" s="75"/>
      <c r="H134" s="124"/>
      <c r="I134" s="166"/>
      <c r="J134" s="167"/>
      <c r="K134" s="168"/>
      <c r="L134" s="169"/>
      <c r="M134" s="122"/>
      <c r="N134" s="122"/>
      <c r="O134" s="182"/>
      <c r="P134" s="182"/>
    </row>
    <row r="135" spans="1:16" s="146" customFormat="1" x14ac:dyDescent="0.3">
      <c r="A135" s="75"/>
      <c r="B135" s="75"/>
      <c r="C135" s="121"/>
      <c r="D135" s="75"/>
      <c r="H135" s="124"/>
      <c r="I135" s="166"/>
      <c r="J135" s="167"/>
      <c r="K135" s="168"/>
      <c r="L135" s="169"/>
      <c r="M135" s="122"/>
      <c r="N135" s="122"/>
      <c r="O135" s="182"/>
      <c r="P135" s="182"/>
    </row>
    <row r="136" spans="1:16" s="146" customFormat="1" x14ac:dyDescent="0.3">
      <c r="A136" s="75"/>
      <c r="B136" s="75"/>
      <c r="C136" s="121"/>
      <c r="D136" s="75"/>
      <c r="H136" s="124"/>
      <c r="I136" s="166"/>
      <c r="J136" s="167"/>
      <c r="K136" s="168"/>
      <c r="L136" s="169"/>
      <c r="M136" s="122"/>
      <c r="N136" s="122"/>
      <c r="O136" s="182"/>
      <c r="P136" s="182"/>
    </row>
    <row r="137" spans="1:16" s="146" customFormat="1" x14ac:dyDescent="0.3">
      <c r="A137" s="75"/>
      <c r="B137" s="75"/>
      <c r="C137" s="121"/>
      <c r="D137" s="75"/>
      <c r="H137" s="124"/>
      <c r="I137" s="166"/>
      <c r="J137" s="167"/>
      <c r="K137" s="168"/>
      <c r="L137" s="169"/>
      <c r="M137" s="122"/>
      <c r="N137" s="122"/>
      <c r="O137" s="182"/>
      <c r="P137" s="182"/>
    </row>
    <row r="138" spans="1:16" s="146" customFormat="1" x14ac:dyDescent="0.3">
      <c r="A138" s="75"/>
      <c r="B138" s="75"/>
      <c r="C138" s="121"/>
      <c r="D138" s="75"/>
      <c r="H138" s="124"/>
      <c r="I138" s="166"/>
      <c r="J138" s="167"/>
      <c r="K138" s="168"/>
      <c r="L138" s="169"/>
      <c r="M138" s="122"/>
      <c r="N138" s="122"/>
      <c r="O138" s="182"/>
      <c r="P138" s="182"/>
    </row>
    <row r="139" spans="1:16" s="146" customFormat="1" x14ac:dyDescent="0.3">
      <c r="A139" s="75"/>
      <c r="B139" s="75"/>
      <c r="C139" s="121"/>
      <c r="D139" s="75"/>
      <c r="H139" s="124"/>
      <c r="I139" s="166"/>
      <c r="J139" s="167"/>
      <c r="K139" s="168"/>
      <c r="L139" s="169"/>
      <c r="M139" s="122"/>
      <c r="N139" s="122"/>
      <c r="O139" s="182"/>
      <c r="P139" s="182"/>
    </row>
    <row r="140" spans="1:16" s="146" customFormat="1" x14ac:dyDescent="0.3">
      <c r="A140" s="75"/>
      <c r="B140" s="75"/>
      <c r="C140" s="121"/>
      <c r="D140" s="75"/>
      <c r="H140" s="124"/>
      <c r="I140" s="166"/>
      <c r="J140" s="167"/>
      <c r="K140" s="168"/>
      <c r="L140" s="169"/>
      <c r="M140" s="122"/>
      <c r="N140" s="122"/>
      <c r="O140" s="182"/>
      <c r="P140" s="182"/>
    </row>
    <row r="141" spans="1:16" s="146" customFormat="1" ht="15.6" x14ac:dyDescent="0.3">
      <c r="A141" s="183"/>
      <c r="B141" s="183"/>
      <c r="C141" s="172"/>
      <c r="D141" s="183"/>
      <c r="H141" s="183"/>
      <c r="I141" s="174"/>
      <c r="J141" s="184"/>
      <c r="K141" s="185"/>
      <c r="L141" s="186"/>
      <c r="M141" s="187"/>
      <c r="N141" s="77"/>
      <c r="O141" s="142"/>
      <c r="P141" s="142"/>
    </row>
    <row r="142" spans="1:16" s="146" customFormat="1" x14ac:dyDescent="0.3">
      <c r="A142" s="75"/>
      <c r="B142" s="75"/>
      <c r="C142" s="121"/>
      <c r="D142" s="75"/>
      <c r="H142" s="124"/>
      <c r="I142" s="166"/>
      <c r="J142" s="167"/>
      <c r="K142" s="168"/>
      <c r="L142" s="169"/>
      <c r="M142" s="122"/>
      <c r="N142" s="122"/>
      <c r="O142" s="182"/>
      <c r="P142" s="182"/>
    </row>
    <row r="143" spans="1:16" s="146" customFormat="1" x14ac:dyDescent="0.3">
      <c r="A143" s="75"/>
      <c r="B143" s="75"/>
      <c r="C143" s="121"/>
      <c r="D143" s="75"/>
      <c r="H143" s="124"/>
      <c r="I143" s="166"/>
      <c r="J143" s="167"/>
      <c r="K143" s="168"/>
      <c r="L143" s="169"/>
      <c r="M143" s="122"/>
      <c r="N143" s="122"/>
      <c r="O143" s="182"/>
      <c r="P143" s="182"/>
    </row>
    <row r="144" spans="1:16" s="146" customFormat="1" x14ac:dyDescent="0.3">
      <c r="A144" s="75"/>
      <c r="B144" s="75"/>
      <c r="C144" s="121"/>
      <c r="D144" s="75"/>
      <c r="H144" s="124"/>
      <c r="I144" s="166"/>
      <c r="J144" s="167"/>
      <c r="K144" s="168"/>
      <c r="L144" s="169"/>
      <c r="M144" s="122"/>
      <c r="N144" s="122"/>
      <c r="O144" s="182"/>
      <c r="P144" s="182"/>
    </row>
    <row r="145" spans="1:16" s="146" customFormat="1" x14ac:dyDescent="0.3">
      <c r="A145" s="75"/>
      <c r="B145" s="75"/>
      <c r="C145" s="121"/>
      <c r="D145" s="75"/>
      <c r="H145" s="124"/>
      <c r="I145" s="166"/>
      <c r="J145" s="167"/>
      <c r="K145" s="168"/>
      <c r="L145" s="169"/>
      <c r="M145" s="122"/>
      <c r="N145" s="122"/>
      <c r="O145" s="182"/>
      <c r="P145" s="182"/>
    </row>
    <row r="146" spans="1:16" s="146" customFormat="1" x14ac:dyDescent="0.3">
      <c r="A146" s="75"/>
      <c r="B146" s="75"/>
      <c r="C146" s="121"/>
      <c r="D146" s="75"/>
      <c r="H146" s="124"/>
      <c r="I146" s="166"/>
      <c r="J146" s="167"/>
      <c r="K146" s="168"/>
      <c r="L146" s="169"/>
      <c r="M146" s="122"/>
      <c r="N146" s="122"/>
      <c r="O146" s="182"/>
      <c r="P146" s="182"/>
    </row>
    <row r="147" spans="1:16" s="146" customFormat="1" x14ac:dyDescent="0.3">
      <c r="A147" s="75"/>
      <c r="B147" s="75"/>
      <c r="C147" s="121"/>
      <c r="D147" s="75"/>
      <c r="H147" s="124"/>
      <c r="I147" s="166"/>
      <c r="J147" s="167"/>
      <c r="K147" s="168"/>
      <c r="L147" s="169"/>
      <c r="M147" s="122"/>
      <c r="N147" s="122"/>
      <c r="O147" s="182"/>
      <c r="P147" s="182"/>
    </row>
    <row r="148" spans="1:16" s="146" customFormat="1" x14ac:dyDescent="0.3">
      <c r="A148" s="75"/>
      <c r="B148" s="75"/>
      <c r="C148" s="121"/>
      <c r="D148" s="75"/>
      <c r="H148" s="124"/>
      <c r="I148" s="166"/>
      <c r="J148" s="167"/>
      <c r="K148" s="168"/>
      <c r="L148" s="169"/>
      <c r="M148" s="122"/>
      <c r="N148" s="122"/>
      <c r="O148" s="182"/>
      <c r="P148" s="182"/>
    </row>
    <row r="149" spans="1:16" s="146" customFormat="1" x14ac:dyDescent="0.3">
      <c r="A149" s="75"/>
      <c r="B149" s="75"/>
      <c r="C149" s="121"/>
      <c r="D149" s="75"/>
      <c r="H149" s="124"/>
      <c r="I149" s="166"/>
      <c r="J149" s="167"/>
      <c r="K149" s="168"/>
      <c r="L149" s="169"/>
      <c r="M149" s="122"/>
      <c r="N149" s="122"/>
      <c r="O149" s="182"/>
      <c r="P149" s="182"/>
    </row>
    <row r="150" spans="1:16" s="146" customFormat="1" x14ac:dyDescent="0.3">
      <c r="A150" s="75"/>
      <c r="B150" s="75"/>
      <c r="C150" s="121"/>
      <c r="D150" s="75"/>
      <c r="H150" s="124"/>
      <c r="I150" s="166"/>
      <c r="J150" s="167"/>
      <c r="K150" s="168"/>
      <c r="L150" s="169"/>
      <c r="M150" s="122"/>
      <c r="N150" s="122"/>
      <c r="O150" s="182"/>
      <c r="P150" s="182"/>
    </row>
    <row r="151" spans="1:16" s="146" customFormat="1" ht="15.6" x14ac:dyDescent="0.3">
      <c r="A151" s="183"/>
      <c r="B151" s="183"/>
      <c r="C151" s="172"/>
      <c r="D151" s="183"/>
      <c r="H151" s="183"/>
      <c r="I151" s="174"/>
      <c r="J151" s="184"/>
      <c r="K151" s="185"/>
      <c r="L151" s="186"/>
      <c r="M151" s="187"/>
      <c r="N151" s="77"/>
      <c r="O151" s="142"/>
      <c r="P151" s="142"/>
    </row>
    <row r="152" spans="1:16" s="146" customFormat="1" x14ac:dyDescent="0.3">
      <c r="A152" s="75"/>
      <c r="B152" s="75"/>
      <c r="C152" s="121"/>
      <c r="D152" s="75"/>
      <c r="H152" s="124"/>
      <c r="I152" s="166"/>
      <c r="J152" s="167"/>
      <c r="K152" s="168"/>
      <c r="L152" s="169"/>
      <c r="M152" s="122"/>
      <c r="N152" s="122"/>
      <c r="O152" s="182"/>
      <c r="P152" s="182"/>
    </row>
    <row r="153" spans="1:16" s="146" customFormat="1" x14ac:dyDescent="0.3">
      <c r="A153" s="75"/>
      <c r="B153" s="75"/>
      <c r="C153" s="121"/>
      <c r="D153" s="75"/>
      <c r="H153" s="124"/>
      <c r="I153" s="166"/>
      <c r="J153" s="167"/>
      <c r="K153" s="168"/>
      <c r="L153" s="169"/>
      <c r="M153" s="122"/>
      <c r="N153" s="122"/>
      <c r="O153" s="182"/>
      <c r="P153" s="182"/>
    </row>
    <row r="154" spans="1:16" s="146" customFormat="1" x14ac:dyDescent="0.3">
      <c r="A154" s="75"/>
      <c r="B154" s="75"/>
      <c r="C154" s="121"/>
      <c r="D154" s="75"/>
      <c r="H154" s="124"/>
      <c r="I154" s="166"/>
      <c r="J154" s="167"/>
      <c r="K154" s="168"/>
      <c r="L154" s="169"/>
      <c r="M154" s="122"/>
      <c r="N154" s="122"/>
      <c r="O154" s="182"/>
      <c r="P154" s="182"/>
    </row>
    <row r="155" spans="1:16" s="146" customFormat="1" x14ac:dyDescent="0.3">
      <c r="A155" s="75"/>
      <c r="B155" s="75"/>
      <c r="C155" s="121"/>
      <c r="D155" s="75"/>
      <c r="H155" s="124"/>
      <c r="I155" s="166"/>
      <c r="J155" s="167"/>
      <c r="K155" s="168"/>
      <c r="L155" s="169"/>
      <c r="M155" s="122"/>
      <c r="N155" s="122"/>
      <c r="O155" s="182"/>
      <c r="P155" s="182"/>
    </row>
    <row r="156" spans="1:16" s="146" customFormat="1" x14ac:dyDescent="0.3">
      <c r="A156" s="75"/>
      <c r="B156" s="75"/>
      <c r="C156" s="121"/>
      <c r="D156" s="75"/>
      <c r="H156" s="124"/>
      <c r="I156" s="166"/>
      <c r="J156" s="167"/>
      <c r="K156" s="168"/>
      <c r="L156" s="169"/>
      <c r="M156" s="122"/>
      <c r="N156" s="122"/>
      <c r="O156" s="182"/>
      <c r="P156" s="182"/>
    </row>
    <row r="157" spans="1:16" s="146" customFormat="1" x14ac:dyDescent="0.3">
      <c r="A157" s="75"/>
      <c r="B157" s="75"/>
      <c r="C157" s="121"/>
      <c r="D157" s="75"/>
      <c r="H157" s="124"/>
      <c r="I157" s="166"/>
      <c r="J157" s="167"/>
      <c r="K157" s="168"/>
      <c r="L157" s="169"/>
      <c r="M157" s="122"/>
      <c r="N157" s="122"/>
      <c r="O157" s="182"/>
      <c r="P157" s="182"/>
    </row>
    <row r="158" spans="1:16" s="146" customFormat="1" x14ac:dyDescent="0.3">
      <c r="A158" s="75"/>
      <c r="B158" s="75"/>
      <c r="C158" s="121"/>
      <c r="D158" s="75"/>
      <c r="H158" s="124"/>
      <c r="I158" s="166"/>
      <c r="J158" s="167"/>
      <c r="K158" s="168"/>
      <c r="L158" s="169"/>
      <c r="M158" s="122"/>
      <c r="N158" s="122"/>
      <c r="O158" s="182"/>
      <c r="P158" s="182"/>
    </row>
    <row r="159" spans="1:16" s="146" customFormat="1" x14ac:dyDescent="0.3">
      <c r="A159" s="75"/>
      <c r="B159" s="75"/>
      <c r="C159" s="121"/>
      <c r="D159" s="75"/>
      <c r="H159" s="124"/>
      <c r="I159" s="166"/>
      <c r="J159" s="167"/>
      <c r="K159" s="168"/>
      <c r="L159" s="169"/>
      <c r="M159" s="122"/>
      <c r="N159" s="122"/>
      <c r="O159" s="182"/>
      <c r="P159" s="182"/>
    </row>
    <row r="160" spans="1:16" s="146" customFormat="1" x14ac:dyDescent="0.3">
      <c r="A160" s="75"/>
      <c r="B160" s="75"/>
      <c r="C160" s="121"/>
      <c r="D160" s="75"/>
      <c r="H160" s="124"/>
      <c r="I160" s="166"/>
      <c r="J160" s="167"/>
      <c r="K160" s="168"/>
      <c r="L160" s="169"/>
      <c r="M160" s="122"/>
      <c r="N160" s="122"/>
      <c r="O160" s="182"/>
      <c r="P160" s="182"/>
    </row>
    <row r="161" spans="1:16" s="146" customFormat="1" ht="15.6" x14ac:dyDescent="0.3">
      <c r="A161" s="183"/>
      <c r="B161" s="183"/>
      <c r="C161" s="172"/>
      <c r="D161" s="183"/>
      <c r="H161" s="183"/>
      <c r="I161" s="174"/>
      <c r="J161" s="184"/>
      <c r="K161" s="185"/>
      <c r="L161" s="186"/>
      <c r="M161" s="187"/>
      <c r="N161" s="77"/>
      <c r="O161" s="142"/>
      <c r="P161" s="142"/>
    </row>
    <row r="162" spans="1:16" s="146" customFormat="1" x14ac:dyDescent="0.3"/>
    <row r="163" spans="1:16" s="146" customFormat="1" x14ac:dyDescent="0.3"/>
    <row r="164" spans="1:16" s="146" customFormat="1" x14ac:dyDescent="0.3"/>
    <row r="165" spans="1:16" s="146" customFormat="1" x14ac:dyDescent="0.3"/>
    <row r="166" spans="1:16" s="146" customFormat="1" x14ac:dyDescent="0.3"/>
    <row r="167" spans="1:16" s="146" customFormat="1" x14ac:dyDescent="0.3"/>
    <row r="168" spans="1:16" s="146" customFormat="1" x14ac:dyDescent="0.3"/>
    <row r="169" spans="1:16" s="146" customFormat="1" x14ac:dyDescent="0.3"/>
    <row r="170" spans="1:16" s="146" customFormat="1" x14ac:dyDescent="0.3"/>
    <row r="171" spans="1:16" s="146" customFormat="1" x14ac:dyDescent="0.3"/>
    <row r="172" spans="1:16" s="146" customFormat="1" x14ac:dyDescent="0.3"/>
    <row r="173" spans="1:16" s="146" customFormat="1" x14ac:dyDescent="0.3"/>
    <row r="174" spans="1:16" s="146" customFormat="1" x14ac:dyDescent="0.3"/>
    <row r="175" spans="1:16" s="146" customFormat="1" x14ac:dyDescent="0.3"/>
    <row r="176" spans="1:16" s="146" customFormat="1" x14ac:dyDescent="0.3"/>
    <row r="177" s="146" customFormat="1" x14ac:dyDescent="0.3"/>
    <row r="178" s="146" customFormat="1" x14ac:dyDescent="0.3"/>
    <row r="179" s="146" customFormat="1" x14ac:dyDescent="0.3"/>
  </sheetData>
  <conditionalFormatting sqref="M2:N6 C1:N1 D2:D6">
    <cfRule type="containsErrors" dxfId="2734" priority="1559">
      <formula>ISERROR(C1)</formula>
    </cfRule>
  </conditionalFormatting>
  <conditionalFormatting sqref="E1:G1">
    <cfRule type="cellIs" dxfId="2733" priority="1557" operator="equal">
      <formula>0</formula>
    </cfRule>
    <cfRule type="containsErrors" dxfId="2732" priority="1558">
      <formula>ISERROR(E1)</formula>
    </cfRule>
  </conditionalFormatting>
  <conditionalFormatting sqref="M1:M6">
    <cfRule type="containsErrors" dxfId="2731" priority="1556">
      <formula>ISERROR(M1)</formula>
    </cfRule>
  </conditionalFormatting>
  <conditionalFormatting sqref="M1:N6">
    <cfRule type="cellIs" dxfId="2730" priority="1555" operator="equal">
      <formula>0</formula>
    </cfRule>
  </conditionalFormatting>
  <conditionalFormatting sqref="A1">
    <cfRule type="containsErrors" dxfId="2729" priority="1554">
      <formula>ISERROR(A1)</formula>
    </cfRule>
  </conditionalFormatting>
  <conditionalFormatting sqref="C2:C6">
    <cfRule type="containsErrors" dxfId="2728" priority="1549">
      <formula>ISERROR(C2)</formula>
    </cfRule>
  </conditionalFormatting>
  <conditionalFormatting sqref="C11">
    <cfRule type="containsErrors" dxfId="2727" priority="1544">
      <formula>ISERROR(C11)</formula>
    </cfRule>
  </conditionalFormatting>
  <conditionalFormatting sqref="B42:B46">
    <cfRule type="containsErrors" dxfId="2726" priority="1302">
      <formula>ISERROR(B42)</formula>
    </cfRule>
  </conditionalFormatting>
  <conditionalFormatting sqref="B112:B116">
    <cfRule type="containsErrors" dxfId="2725" priority="1295">
      <formula>ISERROR(B112)</formula>
    </cfRule>
  </conditionalFormatting>
  <conditionalFormatting sqref="B132:B136">
    <cfRule type="containsErrors" dxfId="2724" priority="1308">
      <formula>ISERROR(B132)</formula>
    </cfRule>
  </conditionalFormatting>
  <conditionalFormatting sqref="B2:B6">
    <cfRule type="containsErrors" dxfId="2723" priority="1393">
      <formula>ISERROR(B2)</formula>
    </cfRule>
  </conditionalFormatting>
  <conditionalFormatting sqref="M11">
    <cfRule type="containsErrors" dxfId="2722" priority="1390">
      <formula>ISERROR(M11)</formula>
    </cfRule>
  </conditionalFormatting>
  <conditionalFormatting sqref="D11">
    <cfRule type="containsErrors" dxfId="2721" priority="1389">
      <formula>ISERROR(D11)</formula>
    </cfRule>
  </conditionalFormatting>
  <conditionalFormatting sqref="A2:A6">
    <cfRule type="containsErrors" dxfId="2720" priority="1388">
      <formula>ISERROR(A2)</formula>
    </cfRule>
  </conditionalFormatting>
  <conditionalFormatting sqref="B142:B146">
    <cfRule type="containsErrors" dxfId="2719" priority="1307">
      <formula>ISERROR(B142)</formula>
    </cfRule>
  </conditionalFormatting>
  <conditionalFormatting sqref="B152:B156">
    <cfRule type="containsErrors" dxfId="2718" priority="1306">
      <formula>ISERROR(B152)</formula>
    </cfRule>
  </conditionalFormatting>
  <conditionalFormatting sqref="B12:B16">
    <cfRule type="containsErrors" dxfId="2717" priority="1305">
      <formula>ISERROR(B12)</formula>
    </cfRule>
  </conditionalFormatting>
  <conditionalFormatting sqref="B22:B26">
    <cfRule type="containsErrors" dxfId="2716" priority="1304">
      <formula>ISERROR(B22)</formula>
    </cfRule>
  </conditionalFormatting>
  <conditionalFormatting sqref="B32:B36">
    <cfRule type="containsErrors" dxfId="2715" priority="1303">
      <formula>ISERROR(B32)</formula>
    </cfRule>
  </conditionalFormatting>
  <conditionalFormatting sqref="B52:B56">
    <cfRule type="containsErrors" dxfId="2714" priority="1301">
      <formula>ISERROR(B52)</formula>
    </cfRule>
  </conditionalFormatting>
  <conditionalFormatting sqref="B62:B66">
    <cfRule type="containsErrors" dxfId="2713" priority="1300">
      <formula>ISERROR(B62)</formula>
    </cfRule>
  </conditionalFormatting>
  <conditionalFormatting sqref="B72:B76">
    <cfRule type="containsErrors" dxfId="2712" priority="1299">
      <formula>ISERROR(B72)</formula>
    </cfRule>
  </conditionalFormatting>
  <conditionalFormatting sqref="B82:B86">
    <cfRule type="containsErrors" dxfId="2711" priority="1298">
      <formula>ISERROR(B82)</formula>
    </cfRule>
  </conditionalFormatting>
  <conditionalFormatting sqref="B92:B96">
    <cfRule type="containsErrors" dxfId="2710" priority="1297">
      <formula>ISERROR(B92)</formula>
    </cfRule>
  </conditionalFormatting>
  <conditionalFormatting sqref="B102:B106">
    <cfRule type="containsErrors" dxfId="2709" priority="1296">
      <formula>ISERROR(B102)</formula>
    </cfRule>
  </conditionalFormatting>
  <conditionalFormatting sqref="B122:B126">
    <cfRule type="containsErrors" dxfId="2708" priority="1294">
      <formula>ISERROR(B122)</formula>
    </cfRule>
  </conditionalFormatting>
  <conditionalFormatting sqref="B11">
    <cfRule type="containsErrors" dxfId="2707" priority="1293">
      <formula>ISERROR(B11)</formula>
    </cfRule>
  </conditionalFormatting>
  <conditionalFormatting sqref="A11">
    <cfRule type="containsErrors" dxfId="2706" priority="1292">
      <formula>ISERROR(A11)</formula>
    </cfRule>
  </conditionalFormatting>
  <conditionalFormatting sqref="O2:O6">
    <cfRule type="cellIs" dxfId="2705" priority="1258" operator="equal">
      <formula>0</formula>
    </cfRule>
    <cfRule type="containsErrors" dxfId="2704" priority="1259">
      <formula>ISERROR(O2)</formula>
    </cfRule>
  </conditionalFormatting>
  <conditionalFormatting sqref="O2:O6">
    <cfRule type="cellIs" dxfId="2703" priority="1253" operator="equal">
      <formula>FALSE</formula>
    </cfRule>
  </conditionalFormatting>
  <conditionalFormatting sqref="C21">
    <cfRule type="containsErrors" dxfId="2702" priority="1115">
      <formula>ISERROR(C21)</formula>
    </cfRule>
  </conditionalFormatting>
  <conditionalFormatting sqref="M21">
    <cfRule type="containsErrors" dxfId="2701" priority="1114">
      <formula>ISERROR(M21)</formula>
    </cfRule>
  </conditionalFormatting>
  <conditionalFormatting sqref="D21">
    <cfRule type="containsErrors" dxfId="2700" priority="1113">
      <formula>ISERROR(D21)</formula>
    </cfRule>
  </conditionalFormatting>
  <conditionalFormatting sqref="B21">
    <cfRule type="containsErrors" dxfId="2699" priority="1112">
      <formula>ISERROR(B21)</formula>
    </cfRule>
  </conditionalFormatting>
  <conditionalFormatting sqref="C31">
    <cfRule type="containsErrors" dxfId="2698" priority="1108">
      <formula>ISERROR(C31)</formula>
    </cfRule>
  </conditionalFormatting>
  <conditionalFormatting sqref="M31">
    <cfRule type="containsErrors" dxfId="2697" priority="1107">
      <formula>ISERROR(M31)</formula>
    </cfRule>
  </conditionalFormatting>
  <conditionalFormatting sqref="D31">
    <cfRule type="containsErrors" dxfId="2696" priority="1106">
      <formula>ISERROR(D31)</formula>
    </cfRule>
  </conditionalFormatting>
  <conditionalFormatting sqref="B31">
    <cfRule type="containsErrors" dxfId="2695" priority="1105">
      <formula>ISERROR(B31)</formula>
    </cfRule>
  </conditionalFormatting>
  <conditionalFormatting sqref="C41">
    <cfRule type="containsErrors" dxfId="2694" priority="1101">
      <formula>ISERROR(C41)</formula>
    </cfRule>
  </conditionalFormatting>
  <conditionalFormatting sqref="M41">
    <cfRule type="containsErrors" dxfId="2693" priority="1100">
      <formula>ISERROR(M41)</formula>
    </cfRule>
  </conditionalFormatting>
  <conditionalFormatting sqref="D41">
    <cfRule type="containsErrors" dxfId="2692" priority="1099">
      <formula>ISERROR(D41)</formula>
    </cfRule>
  </conditionalFormatting>
  <conditionalFormatting sqref="B41">
    <cfRule type="containsErrors" dxfId="2691" priority="1098">
      <formula>ISERROR(B41)</formula>
    </cfRule>
  </conditionalFormatting>
  <conditionalFormatting sqref="C51">
    <cfRule type="containsErrors" dxfId="2690" priority="1094">
      <formula>ISERROR(C51)</formula>
    </cfRule>
  </conditionalFormatting>
  <conditionalFormatting sqref="M51">
    <cfRule type="containsErrors" dxfId="2689" priority="1093">
      <formula>ISERROR(M51)</formula>
    </cfRule>
  </conditionalFormatting>
  <conditionalFormatting sqref="D51">
    <cfRule type="containsErrors" dxfId="2688" priority="1092">
      <formula>ISERROR(D51)</formula>
    </cfRule>
  </conditionalFormatting>
  <conditionalFormatting sqref="B51">
    <cfRule type="containsErrors" dxfId="2687" priority="1091">
      <formula>ISERROR(B51)</formula>
    </cfRule>
  </conditionalFormatting>
  <conditionalFormatting sqref="C61">
    <cfRule type="containsErrors" dxfId="2686" priority="1087">
      <formula>ISERROR(C61)</formula>
    </cfRule>
  </conditionalFormatting>
  <conditionalFormatting sqref="M61">
    <cfRule type="containsErrors" dxfId="2685" priority="1086">
      <formula>ISERROR(M61)</formula>
    </cfRule>
  </conditionalFormatting>
  <conditionalFormatting sqref="D61">
    <cfRule type="containsErrors" dxfId="2684" priority="1085">
      <formula>ISERROR(D61)</formula>
    </cfRule>
  </conditionalFormatting>
  <conditionalFormatting sqref="B61">
    <cfRule type="containsErrors" dxfId="2683" priority="1084">
      <formula>ISERROR(B61)</formula>
    </cfRule>
  </conditionalFormatting>
  <conditionalFormatting sqref="C71">
    <cfRule type="containsErrors" dxfId="2682" priority="1080">
      <formula>ISERROR(C71)</formula>
    </cfRule>
  </conditionalFormatting>
  <conditionalFormatting sqref="M71">
    <cfRule type="containsErrors" dxfId="2681" priority="1079">
      <formula>ISERROR(M71)</formula>
    </cfRule>
  </conditionalFormatting>
  <conditionalFormatting sqref="D71">
    <cfRule type="containsErrors" dxfId="2680" priority="1078">
      <formula>ISERROR(D71)</formula>
    </cfRule>
  </conditionalFormatting>
  <conditionalFormatting sqref="B71">
    <cfRule type="containsErrors" dxfId="2679" priority="1077">
      <formula>ISERROR(B71)</formula>
    </cfRule>
  </conditionalFormatting>
  <conditionalFormatting sqref="C81">
    <cfRule type="containsErrors" dxfId="2678" priority="1073">
      <formula>ISERROR(C81)</formula>
    </cfRule>
  </conditionalFormatting>
  <conditionalFormatting sqref="M81">
    <cfRule type="containsErrors" dxfId="2677" priority="1072">
      <formula>ISERROR(M81)</formula>
    </cfRule>
  </conditionalFormatting>
  <conditionalFormatting sqref="D81">
    <cfRule type="containsErrors" dxfId="2676" priority="1071">
      <formula>ISERROR(D81)</formula>
    </cfRule>
  </conditionalFormatting>
  <conditionalFormatting sqref="B81">
    <cfRule type="containsErrors" dxfId="2675" priority="1070">
      <formula>ISERROR(B81)</formula>
    </cfRule>
  </conditionalFormatting>
  <conditionalFormatting sqref="C91">
    <cfRule type="containsErrors" dxfId="2674" priority="1066">
      <formula>ISERROR(C91)</formula>
    </cfRule>
  </conditionalFormatting>
  <conditionalFormatting sqref="M91">
    <cfRule type="containsErrors" dxfId="2673" priority="1065">
      <formula>ISERROR(M91)</formula>
    </cfRule>
  </conditionalFormatting>
  <conditionalFormatting sqref="D91">
    <cfRule type="containsErrors" dxfId="2672" priority="1064">
      <formula>ISERROR(D91)</formula>
    </cfRule>
  </conditionalFormatting>
  <conditionalFormatting sqref="B91">
    <cfRule type="containsErrors" dxfId="2671" priority="1063">
      <formula>ISERROR(B91)</formula>
    </cfRule>
  </conditionalFormatting>
  <conditionalFormatting sqref="C101">
    <cfRule type="containsErrors" dxfId="2670" priority="1059">
      <formula>ISERROR(C101)</formula>
    </cfRule>
  </conditionalFormatting>
  <conditionalFormatting sqref="M101">
    <cfRule type="containsErrors" dxfId="2669" priority="1058">
      <formula>ISERROR(M101)</formula>
    </cfRule>
  </conditionalFormatting>
  <conditionalFormatting sqref="D101">
    <cfRule type="containsErrors" dxfId="2668" priority="1057">
      <formula>ISERROR(D101)</formula>
    </cfRule>
  </conditionalFormatting>
  <conditionalFormatting sqref="B101">
    <cfRule type="containsErrors" dxfId="2667" priority="1056">
      <formula>ISERROR(B101)</formula>
    </cfRule>
  </conditionalFormatting>
  <conditionalFormatting sqref="C111">
    <cfRule type="containsErrors" dxfId="2666" priority="1052">
      <formula>ISERROR(C111)</formula>
    </cfRule>
  </conditionalFormatting>
  <conditionalFormatting sqref="M111">
    <cfRule type="containsErrors" dxfId="2665" priority="1051">
      <formula>ISERROR(M111)</formula>
    </cfRule>
  </conditionalFormatting>
  <conditionalFormatting sqref="D111">
    <cfRule type="containsErrors" dxfId="2664" priority="1050">
      <formula>ISERROR(D111)</formula>
    </cfRule>
  </conditionalFormatting>
  <conditionalFormatting sqref="B111">
    <cfRule type="containsErrors" dxfId="2663" priority="1049">
      <formula>ISERROR(B111)</formula>
    </cfRule>
  </conditionalFormatting>
  <conditionalFormatting sqref="M42:M46">
    <cfRule type="containsErrors" dxfId="2662" priority="850">
      <formula>ISERROR(M42)</formula>
    </cfRule>
  </conditionalFormatting>
  <conditionalFormatting sqref="C121">
    <cfRule type="containsErrors" dxfId="2661" priority="1045">
      <formula>ISERROR(C121)</formula>
    </cfRule>
  </conditionalFormatting>
  <conditionalFormatting sqref="M121">
    <cfRule type="containsErrors" dxfId="2660" priority="1044">
      <formula>ISERROR(M121)</formula>
    </cfRule>
  </conditionalFormatting>
  <conditionalFormatting sqref="D121">
    <cfRule type="containsErrors" dxfId="2659" priority="1043">
      <formula>ISERROR(D121)</formula>
    </cfRule>
  </conditionalFormatting>
  <conditionalFormatting sqref="B121">
    <cfRule type="containsErrors" dxfId="2658" priority="1042">
      <formula>ISERROR(B121)</formula>
    </cfRule>
  </conditionalFormatting>
  <conditionalFormatting sqref="C131">
    <cfRule type="containsErrors" dxfId="2657" priority="1038">
      <formula>ISERROR(C131)</formula>
    </cfRule>
  </conditionalFormatting>
  <conditionalFormatting sqref="M131">
    <cfRule type="containsErrors" dxfId="2656" priority="1037">
      <formula>ISERROR(M131)</formula>
    </cfRule>
  </conditionalFormatting>
  <conditionalFormatting sqref="D131">
    <cfRule type="containsErrors" dxfId="2655" priority="1036">
      <formula>ISERROR(D131)</formula>
    </cfRule>
  </conditionalFormatting>
  <conditionalFormatting sqref="B131">
    <cfRule type="containsErrors" dxfId="2654" priority="1035">
      <formula>ISERROR(B131)</formula>
    </cfRule>
  </conditionalFormatting>
  <conditionalFormatting sqref="C141">
    <cfRule type="containsErrors" dxfId="2653" priority="1031">
      <formula>ISERROR(C141)</formula>
    </cfRule>
  </conditionalFormatting>
  <conditionalFormatting sqref="M141">
    <cfRule type="containsErrors" dxfId="2652" priority="1030">
      <formula>ISERROR(M141)</formula>
    </cfRule>
  </conditionalFormatting>
  <conditionalFormatting sqref="D141">
    <cfRule type="containsErrors" dxfId="2651" priority="1029">
      <formula>ISERROR(D141)</formula>
    </cfRule>
  </conditionalFormatting>
  <conditionalFormatting sqref="B141">
    <cfRule type="containsErrors" dxfId="2650" priority="1028">
      <formula>ISERROR(B141)</formula>
    </cfRule>
  </conditionalFormatting>
  <conditionalFormatting sqref="C151">
    <cfRule type="containsErrors" dxfId="2649" priority="1024">
      <formula>ISERROR(C151)</formula>
    </cfRule>
  </conditionalFormatting>
  <conditionalFormatting sqref="M151">
    <cfRule type="containsErrors" dxfId="2648" priority="1023">
      <formula>ISERROR(M151)</formula>
    </cfRule>
  </conditionalFormatting>
  <conditionalFormatting sqref="D151">
    <cfRule type="containsErrors" dxfId="2647" priority="1022">
      <formula>ISERROR(D151)</formula>
    </cfRule>
  </conditionalFormatting>
  <conditionalFormatting sqref="B151">
    <cfRule type="containsErrors" dxfId="2646" priority="1021">
      <formula>ISERROR(B151)</formula>
    </cfRule>
  </conditionalFormatting>
  <conditionalFormatting sqref="C161">
    <cfRule type="containsErrors" dxfId="2645" priority="1017">
      <formula>ISERROR(C161)</formula>
    </cfRule>
  </conditionalFormatting>
  <conditionalFormatting sqref="M161">
    <cfRule type="containsErrors" dxfId="2644" priority="1016">
      <formula>ISERROR(M161)</formula>
    </cfRule>
  </conditionalFormatting>
  <conditionalFormatting sqref="D161">
    <cfRule type="containsErrors" dxfId="2643" priority="1015">
      <formula>ISERROR(D161)</formula>
    </cfRule>
  </conditionalFormatting>
  <conditionalFormatting sqref="B161">
    <cfRule type="containsErrors" dxfId="2642" priority="1014">
      <formula>ISERROR(B161)</formula>
    </cfRule>
  </conditionalFormatting>
  <conditionalFormatting sqref="M82:N86">
    <cfRule type="containsErrors" dxfId="2641" priority="759">
      <formula>ISERROR(M82)</formula>
    </cfRule>
  </conditionalFormatting>
  <conditionalFormatting sqref="C12:C16">
    <cfRule type="containsErrors" dxfId="2640" priority="913">
      <formula>ISERROR(C12)</formula>
    </cfRule>
  </conditionalFormatting>
  <conditionalFormatting sqref="A12:A16">
    <cfRule type="containsErrors" dxfId="2639" priority="935">
      <formula>ISERROR(A12)</formula>
    </cfRule>
  </conditionalFormatting>
  <conditionalFormatting sqref="A22:A26">
    <cfRule type="containsErrors" dxfId="2638" priority="934">
      <formula>ISERROR(A22)</formula>
    </cfRule>
  </conditionalFormatting>
  <conditionalFormatting sqref="A32:A36">
    <cfRule type="containsErrors" dxfId="2637" priority="933">
      <formula>ISERROR(A32)</formula>
    </cfRule>
  </conditionalFormatting>
  <conditionalFormatting sqref="A42:A46">
    <cfRule type="containsErrors" dxfId="2636" priority="932">
      <formula>ISERROR(A42)</formula>
    </cfRule>
  </conditionalFormatting>
  <conditionalFormatting sqref="A52:A56">
    <cfRule type="containsErrors" dxfId="2635" priority="931">
      <formula>ISERROR(A52)</formula>
    </cfRule>
  </conditionalFormatting>
  <conditionalFormatting sqref="A62:A66">
    <cfRule type="containsErrors" dxfId="2634" priority="930">
      <formula>ISERROR(A62)</formula>
    </cfRule>
  </conditionalFormatting>
  <conditionalFormatting sqref="A72:A76">
    <cfRule type="containsErrors" dxfId="2633" priority="929">
      <formula>ISERROR(A72)</formula>
    </cfRule>
  </conditionalFormatting>
  <conditionalFormatting sqref="A82:A86">
    <cfRule type="containsErrors" dxfId="2632" priority="928">
      <formula>ISERROR(A82)</formula>
    </cfRule>
  </conditionalFormatting>
  <conditionalFormatting sqref="A92:A96">
    <cfRule type="containsErrors" dxfId="2631" priority="927">
      <formula>ISERROR(A92)</formula>
    </cfRule>
  </conditionalFormatting>
  <conditionalFormatting sqref="A102:A106">
    <cfRule type="containsErrors" dxfId="2630" priority="926">
      <formula>ISERROR(A102)</formula>
    </cfRule>
  </conditionalFormatting>
  <conditionalFormatting sqref="A112:A116">
    <cfRule type="containsErrors" dxfId="2629" priority="925">
      <formula>ISERROR(A112)</formula>
    </cfRule>
  </conditionalFormatting>
  <conditionalFormatting sqref="A122:A126">
    <cfRule type="containsErrors" dxfId="2628" priority="924">
      <formula>ISERROR(A122)</formula>
    </cfRule>
  </conditionalFormatting>
  <conditionalFormatting sqref="A132:A136">
    <cfRule type="containsErrors" dxfId="2627" priority="923">
      <formula>ISERROR(A132)</formula>
    </cfRule>
  </conditionalFormatting>
  <conditionalFormatting sqref="A142:A146">
    <cfRule type="containsErrors" dxfId="2626" priority="922">
      <formula>ISERROR(A142)</formula>
    </cfRule>
  </conditionalFormatting>
  <conditionalFormatting sqref="A152:A156">
    <cfRule type="containsErrors" dxfId="2625" priority="921">
      <formula>ISERROR(A152)</formula>
    </cfRule>
  </conditionalFormatting>
  <conditionalFormatting sqref="M12:N16">
    <cfRule type="containsErrors" dxfId="2624" priority="920">
      <formula>ISERROR(M12)</formula>
    </cfRule>
  </conditionalFormatting>
  <conditionalFormatting sqref="M12:M16">
    <cfRule type="containsErrors" dxfId="2623" priority="919">
      <formula>ISERROR(M12)</formula>
    </cfRule>
  </conditionalFormatting>
  <conditionalFormatting sqref="M12:N16">
    <cfRule type="cellIs" dxfId="2622" priority="918" operator="equal">
      <formula>0</formula>
    </cfRule>
  </conditionalFormatting>
  <conditionalFormatting sqref="M97:N98">
    <cfRule type="cellIs" dxfId="2621" priority="394" operator="equal">
      <formula>0</formula>
    </cfRule>
    <cfRule type="containsErrors" dxfId="2620" priority="395">
      <formula>ISERROR(M97)</formula>
    </cfRule>
  </conditionalFormatting>
  <conditionalFormatting sqref="M22:N26">
    <cfRule type="containsErrors" dxfId="2619" priority="897">
      <formula>ISERROR(M22)</formula>
    </cfRule>
  </conditionalFormatting>
  <conditionalFormatting sqref="M22:M26">
    <cfRule type="containsErrors" dxfId="2618" priority="896">
      <formula>ISERROR(M22)</formula>
    </cfRule>
  </conditionalFormatting>
  <conditionalFormatting sqref="M22:N26">
    <cfRule type="cellIs" dxfId="2617" priority="895" operator="equal">
      <formula>0</formula>
    </cfRule>
  </conditionalFormatting>
  <conditionalFormatting sqref="C22:C26">
    <cfRule type="containsErrors" dxfId="2616" priority="890">
      <formula>ISERROR(C22)</formula>
    </cfRule>
  </conditionalFormatting>
  <conditionalFormatting sqref="M89:N90 D89:D90">
    <cfRule type="cellIs" dxfId="2615" priority="401" operator="equal">
      <formula>0</formula>
    </cfRule>
    <cfRule type="containsErrors" dxfId="2614" priority="402">
      <formula>ISERROR(D89)</formula>
    </cfRule>
  </conditionalFormatting>
  <conditionalFormatting sqref="O89:O90">
    <cfRule type="cellIs" dxfId="2613" priority="397" operator="equal">
      <formula>0</formula>
    </cfRule>
    <cfRule type="containsErrors" dxfId="2612" priority="398">
      <formula>ISERROR(O89)</formula>
    </cfRule>
  </conditionalFormatting>
  <conditionalFormatting sqref="M32:N36">
    <cfRule type="containsErrors" dxfId="2611" priority="874">
      <formula>ISERROR(M32)</formula>
    </cfRule>
  </conditionalFormatting>
  <conditionalFormatting sqref="M32:M36">
    <cfRule type="containsErrors" dxfId="2610" priority="873">
      <formula>ISERROR(M32)</formula>
    </cfRule>
  </conditionalFormatting>
  <conditionalFormatting sqref="M32:N36">
    <cfRule type="cellIs" dxfId="2609" priority="872" operator="equal">
      <formula>0</formula>
    </cfRule>
  </conditionalFormatting>
  <conditionalFormatting sqref="A89:A90">
    <cfRule type="cellIs" dxfId="2608" priority="403" operator="equal">
      <formula>0</formula>
    </cfRule>
    <cfRule type="containsErrors" dxfId="2607" priority="404">
      <formula>ISERROR(A89)</formula>
    </cfRule>
  </conditionalFormatting>
  <conditionalFormatting sqref="C32:C36">
    <cfRule type="containsErrors" dxfId="2606" priority="867">
      <formula>ISERROR(C32)</formula>
    </cfRule>
  </conditionalFormatting>
  <conditionalFormatting sqref="A97:A98">
    <cfRule type="cellIs" dxfId="2603" priority="388" operator="equal">
      <formula>0</formula>
    </cfRule>
    <cfRule type="containsErrors" dxfId="2602" priority="389">
      <formula>ISERROR(A97)</formula>
    </cfRule>
  </conditionalFormatting>
  <conditionalFormatting sqref="O97:O98">
    <cfRule type="cellIs" dxfId="2601" priority="385" operator="equal">
      <formula>FALSE</formula>
    </cfRule>
  </conditionalFormatting>
  <conditionalFormatting sqref="M42:N46">
    <cfRule type="containsErrors" dxfId="2600" priority="851">
      <formula>ISERROR(M42)</formula>
    </cfRule>
  </conditionalFormatting>
  <conditionalFormatting sqref="M42:N46">
    <cfRule type="cellIs" dxfId="2599" priority="849" operator="equal">
      <formula>0</formula>
    </cfRule>
  </conditionalFormatting>
  <conditionalFormatting sqref="C42:C46">
    <cfRule type="containsErrors" dxfId="2598" priority="844">
      <formula>ISERROR(C42)</formula>
    </cfRule>
  </conditionalFormatting>
  <conditionalFormatting sqref="M52:N56">
    <cfRule type="containsErrors" dxfId="2597" priority="828">
      <formula>ISERROR(M52)</formula>
    </cfRule>
  </conditionalFormatting>
  <conditionalFormatting sqref="M52:M56">
    <cfRule type="containsErrors" dxfId="2596" priority="827">
      <formula>ISERROR(M52)</formula>
    </cfRule>
  </conditionalFormatting>
  <conditionalFormatting sqref="M52:N56">
    <cfRule type="cellIs" dxfId="2595" priority="826" operator="equal">
      <formula>0</formula>
    </cfRule>
  </conditionalFormatting>
  <conditionalFormatting sqref="C52:C56">
    <cfRule type="containsErrors" dxfId="2594" priority="821">
      <formula>ISERROR(C52)</formula>
    </cfRule>
  </conditionalFormatting>
  <conditionalFormatting sqref="M62:N66">
    <cfRule type="containsErrors" dxfId="2593" priority="805">
      <formula>ISERROR(M62)</formula>
    </cfRule>
  </conditionalFormatting>
  <conditionalFormatting sqref="M62:M66">
    <cfRule type="containsErrors" dxfId="2592" priority="804">
      <formula>ISERROR(M62)</formula>
    </cfRule>
  </conditionalFormatting>
  <conditionalFormatting sqref="M62:N66">
    <cfRule type="cellIs" dxfId="2591" priority="803" operator="equal">
      <formula>0</formula>
    </cfRule>
  </conditionalFormatting>
  <conditionalFormatting sqref="C97:C98">
    <cfRule type="cellIs" dxfId="2590" priority="392" operator="equal">
      <formula>0</formula>
    </cfRule>
    <cfRule type="containsErrors" dxfId="2589" priority="393">
      <formula>ISERROR(C97)</formula>
    </cfRule>
  </conditionalFormatting>
  <conditionalFormatting sqref="C62:C66">
    <cfRule type="containsErrors" dxfId="2588" priority="798">
      <formula>ISERROR(C62)</formula>
    </cfRule>
  </conditionalFormatting>
  <conditionalFormatting sqref="M99:N100 D99:D100">
    <cfRule type="cellIs" dxfId="2587" priority="381" operator="equal">
      <formula>0</formula>
    </cfRule>
    <cfRule type="containsErrors" dxfId="2586" priority="382">
      <formula>ISERROR(D99)</formula>
    </cfRule>
  </conditionalFormatting>
  <conditionalFormatting sqref="M72:N76">
    <cfRule type="containsErrors" dxfId="2585" priority="782">
      <formula>ISERROR(M72)</formula>
    </cfRule>
  </conditionalFormatting>
  <conditionalFormatting sqref="M72:M76">
    <cfRule type="containsErrors" dxfId="2584" priority="781">
      <formula>ISERROR(M72)</formula>
    </cfRule>
  </conditionalFormatting>
  <conditionalFormatting sqref="M72:N76">
    <cfRule type="cellIs" dxfId="2583" priority="780" operator="equal">
      <formula>0</formula>
    </cfRule>
  </conditionalFormatting>
  <conditionalFormatting sqref="C72:C76">
    <cfRule type="containsErrors" dxfId="2582" priority="775">
      <formula>ISERROR(C72)</formula>
    </cfRule>
  </conditionalFormatting>
  <conditionalFormatting sqref="M82:M86">
    <cfRule type="containsErrors" dxfId="2581" priority="758">
      <formula>ISERROR(M82)</formula>
    </cfRule>
  </conditionalFormatting>
  <conditionalFormatting sqref="M82:N86">
    <cfRule type="cellIs" dxfId="2580" priority="757" operator="equal">
      <formula>0</formula>
    </cfRule>
  </conditionalFormatting>
  <conditionalFormatting sqref="O97:O98">
    <cfRule type="cellIs" dxfId="2579" priority="386" operator="equal">
      <formula>0</formula>
    </cfRule>
    <cfRule type="containsErrors" dxfId="2578" priority="387">
      <formula>ISERROR(O97)</formula>
    </cfRule>
  </conditionalFormatting>
  <conditionalFormatting sqref="C82:C86">
    <cfRule type="containsErrors" dxfId="2577" priority="752">
      <formula>ISERROR(C82)</formula>
    </cfRule>
  </conditionalFormatting>
  <conditionalFormatting sqref="A99:A100">
    <cfRule type="cellIs" dxfId="2576" priority="383" operator="equal">
      <formula>0</formula>
    </cfRule>
    <cfRule type="containsErrors" dxfId="2575" priority="384">
      <formula>ISERROR(A99)</formula>
    </cfRule>
  </conditionalFormatting>
  <conditionalFormatting sqref="C99:C100">
    <cfRule type="cellIs" dxfId="2574" priority="379" operator="equal">
      <formula>0</formula>
    </cfRule>
    <cfRule type="containsErrors" dxfId="2573" priority="380">
      <formula>ISERROR(C99)</formula>
    </cfRule>
  </conditionalFormatting>
  <conditionalFormatting sqref="M92:N96">
    <cfRule type="containsErrors" dxfId="2572" priority="736">
      <formula>ISERROR(M92)</formula>
    </cfRule>
  </conditionalFormatting>
  <conditionalFormatting sqref="M92:M96">
    <cfRule type="containsErrors" dxfId="2571" priority="735">
      <formula>ISERROR(M92)</formula>
    </cfRule>
  </conditionalFormatting>
  <conditionalFormatting sqref="M92:N96">
    <cfRule type="cellIs" dxfId="2570" priority="734" operator="equal">
      <formula>0</formula>
    </cfRule>
  </conditionalFormatting>
  <conditionalFormatting sqref="C92:C96">
    <cfRule type="containsErrors" dxfId="2569" priority="729">
      <formula>ISERROR(C92)</formula>
    </cfRule>
  </conditionalFormatting>
  <conditionalFormatting sqref="M102:N106">
    <cfRule type="containsErrors" dxfId="2568" priority="713">
      <formula>ISERROR(M102)</formula>
    </cfRule>
  </conditionalFormatting>
  <conditionalFormatting sqref="M102:M106">
    <cfRule type="containsErrors" dxfId="2567" priority="712">
      <formula>ISERROR(M102)</formula>
    </cfRule>
  </conditionalFormatting>
  <conditionalFormatting sqref="M102:N106">
    <cfRule type="cellIs" dxfId="2566" priority="711" operator="equal">
      <formula>0</formula>
    </cfRule>
  </conditionalFormatting>
  <conditionalFormatting sqref="C102:C106">
    <cfRule type="containsErrors" dxfId="2565" priority="706">
      <formula>ISERROR(C102)</formula>
    </cfRule>
  </conditionalFormatting>
  <conditionalFormatting sqref="O99:O100">
    <cfRule type="cellIs" dxfId="2564" priority="377" operator="equal">
      <formula>0</formula>
    </cfRule>
    <cfRule type="containsErrors" dxfId="2563" priority="378">
      <formula>ISERROR(O99)</formula>
    </cfRule>
  </conditionalFormatting>
  <conditionalFormatting sqref="M112:N116">
    <cfRule type="containsErrors" dxfId="2562" priority="690">
      <formula>ISERROR(M112)</formula>
    </cfRule>
  </conditionalFormatting>
  <conditionalFormatting sqref="M112:M116">
    <cfRule type="containsErrors" dxfId="2561" priority="689">
      <formula>ISERROR(M112)</formula>
    </cfRule>
  </conditionalFormatting>
  <conditionalFormatting sqref="M112:N116">
    <cfRule type="cellIs" dxfId="2560" priority="688" operator="equal">
      <formula>0</formula>
    </cfRule>
  </conditionalFormatting>
  <conditionalFormatting sqref="C112:C116">
    <cfRule type="containsErrors" dxfId="2559" priority="683">
      <formula>ISERROR(C112)</formula>
    </cfRule>
  </conditionalFormatting>
  <conditionalFormatting sqref="C107:C108">
    <cfRule type="cellIs" dxfId="2558" priority="372" operator="equal">
      <formula>0</formula>
    </cfRule>
    <cfRule type="containsErrors" dxfId="2557" priority="373">
      <formula>ISERROR(C107)</formula>
    </cfRule>
  </conditionalFormatting>
  <conditionalFormatting sqref="M122:N126">
    <cfRule type="containsErrors" dxfId="2554" priority="667">
      <formula>ISERROR(M122)</formula>
    </cfRule>
  </conditionalFormatting>
  <conditionalFormatting sqref="M122:M126">
    <cfRule type="containsErrors" dxfId="2553" priority="666">
      <formula>ISERROR(M122)</formula>
    </cfRule>
  </conditionalFormatting>
  <conditionalFormatting sqref="M122:N126">
    <cfRule type="cellIs" dxfId="2552" priority="665" operator="equal">
      <formula>0</formula>
    </cfRule>
  </conditionalFormatting>
  <conditionalFormatting sqref="M107:N108">
    <cfRule type="cellIs" dxfId="2551" priority="374" operator="equal">
      <formula>0</formula>
    </cfRule>
    <cfRule type="containsErrors" dxfId="2550" priority="375">
      <formula>ISERROR(M107)</formula>
    </cfRule>
  </conditionalFormatting>
  <conditionalFormatting sqref="C122:C126">
    <cfRule type="containsErrors" dxfId="2549" priority="660">
      <formula>ISERROR(C122)</formula>
    </cfRule>
  </conditionalFormatting>
  <conditionalFormatting sqref="A109:A110">
    <cfRule type="cellIs" dxfId="2548" priority="363" operator="equal">
      <formula>0</formula>
    </cfRule>
    <cfRule type="containsErrors" dxfId="2547" priority="364">
      <formula>ISERROR(A109)</formula>
    </cfRule>
  </conditionalFormatting>
  <conditionalFormatting sqref="M132:N136">
    <cfRule type="containsErrors" dxfId="2546" priority="644">
      <formula>ISERROR(M132)</formula>
    </cfRule>
  </conditionalFormatting>
  <conditionalFormatting sqref="M132:M136">
    <cfRule type="containsErrors" dxfId="2545" priority="643">
      <formula>ISERROR(M132)</formula>
    </cfRule>
  </conditionalFormatting>
  <conditionalFormatting sqref="M132:N136">
    <cfRule type="cellIs" dxfId="2544" priority="642" operator="equal">
      <formula>0</formula>
    </cfRule>
  </conditionalFormatting>
  <conditionalFormatting sqref="C132:C136">
    <cfRule type="containsErrors" dxfId="2543" priority="637">
      <formula>ISERROR(C132)</formula>
    </cfRule>
  </conditionalFormatting>
  <conditionalFormatting sqref="O107:O108">
    <cfRule type="cellIs" dxfId="2542" priority="366" operator="equal">
      <formula>0</formula>
    </cfRule>
    <cfRule type="containsErrors" dxfId="2541" priority="367">
      <formula>ISERROR(O107)</formula>
    </cfRule>
  </conditionalFormatting>
  <conditionalFormatting sqref="O109:O110">
    <cfRule type="cellIs" dxfId="2540" priority="356" operator="equal">
      <formula>FALSE</formula>
    </cfRule>
  </conditionalFormatting>
  <conditionalFormatting sqref="M142:N146">
    <cfRule type="containsErrors" dxfId="2539" priority="621">
      <formula>ISERROR(M142)</formula>
    </cfRule>
  </conditionalFormatting>
  <conditionalFormatting sqref="M142:M146">
    <cfRule type="containsErrors" dxfId="2538" priority="620">
      <formula>ISERROR(M142)</formula>
    </cfRule>
  </conditionalFormatting>
  <conditionalFormatting sqref="M142:N146">
    <cfRule type="cellIs" dxfId="2537" priority="619" operator="equal">
      <formula>0</formula>
    </cfRule>
  </conditionalFormatting>
  <conditionalFormatting sqref="A107:A108">
    <cfRule type="cellIs" dxfId="2536" priority="368" operator="equal">
      <formula>0</formula>
    </cfRule>
    <cfRule type="containsErrors" dxfId="2535" priority="369">
      <formula>ISERROR(A107)</formula>
    </cfRule>
  </conditionalFormatting>
  <conditionalFormatting sqref="C142:C146">
    <cfRule type="containsErrors" dxfId="2534" priority="614">
      <formula>ISERROR(C142)</formula>
    </cfRule>
  </conditionalFormatting>
  <conditionalFormatting sqref="M109:N110 D109:D110">
    <cfRule type="cellIs" dxfId="2533" priority="361" operator="equal">
      <formula>0</formula>
    </cfRule>
    <cfRule type="containsErrors" dxfId="2532" priority="362">
      <formula>ISERROR(D109)</formula>
    </cfRule>
  </conditionalFormatting>
  <conditionalFormatting sqref="O109:O110">
    <cfRule type="cellIs" dxfId="2531" priority="357" operator="equal">
      <formula>0</formula>
    </cfRule>
    <cfRule type="containsErrors" dxfId="2530" priority="358">
      <formula>ISERROR(O109)</formula>
    </cfRule>
  </conditionalFormatting>
  <conditionalFormatting sqref="M152:N156">
    <cfRule type="containsErrors" dxfId="2529" priority="598">
      <formula>ISERROR(M152)</formula>
    </cfRule>
  </conditionalFormatting>
  <conditionalFormatting sqref="M152:M156">
    <cfRule type="containsErrors" dxfId="2528" priority="597">
      <formula>ISERROR(M152)</formula>
    </cfRule>
  </conditionalFormatting>
  <conditionalFormatting sqref="M152:N156">
    <cfRule type="cellIs" dxfId="2527" priority="596" operator="equal">
      <formula>0</formula>
    </cfRule>
  </conditionalFormatting>
  <conditionalFormatting sqref="C152:C156">
    <cfRule type="containsErrors" dxfId="2526" priority="591">
      <formula>ISERROR(C152)</formula>
    </cfRule>
  </conditionalFormatting>
  <conditionalFormatting sqref="C117:C118">
    <cfRule type="cellIs" dxfId="2525" priority="352" operator="equal">
      <formula>0</formula>
    </cfRule>
    <cfRule type="containsErrors" dxfId="2524" priority="353">
      <formula>ISERROR(C117)</formula>
    </cfRule>
  </conditionalFormatting>
  <conditionalFormatting sqref="M7:N8">
    <cfRule type="cellIs" dxfId="2523" priority="574" operator="equal">
      <formula>0</formula>
    </cfRule>
    <cfRule type="containsErrors" dxfId="2522" priority="575">
      <formula>ISERROR(M7)</formula>
    </cfRule>
  </conditionalFormatting>
  <conditionalFormatting sqref="C7:C8">
    <cfRule type="cellIs" dxfId="2521" priority="572" operator="equal">
      <formula>0</formula>
    </cfRule>
    <cfRule type="containsErrors" dxfId="2520" priority="573">
      <formula>ISERROR(C7)</formula>
    </cfRule>
  </conditionalFormatting>
  <conditionalFormatting sqref="O7:O8">
    <cfRule type="cellIs" dxfId="2519" priority="566" operator="equal">
      <formula>0</formula>
    </cfRule>
    <cfRule type="containsErrors" dxfId="2518" priority="567">
      <formula>ISERROR(O7)</formula>
    </cfRule>
  </conditionalFormatting>
  <conditionalFormatting sqref="D7:D8">
    <cfRule type="cellIs" dxfId="2517" priority="570" operator="equal">
      <formula>0</formula>
    </cfRule>
    <cfRule type="containsErrors" dxfId="2516" priority="571">
      <formula>ISERROR(D7)</formula>
    </cfRule>
  </conditionalFormatting>
  <conditionalFormatting sqref="A7:A8">
    <cfRule type="cellIs" dxfId="2515" priority="568" operator="equal">
      <formula>0</formula>
    </cfRule>
    <cfRule type="containsErrors" dxfId="2514" priority="569">
      <formula>ISERROR(A7)</formula>
    </cfRule>
  </conditionalFormatting>
  <conditionalFormatting sqref="O7:O8">
    <cfRule type="cellIs" dxfId="2513" priority="565" operator="equal">
      <formula>FALSE</formula>
    </cfRule>
  </conditionalFormatting>
  <conditionalFormatting sqref="A9:A10">
    <cfRule type="cellIs" dxfId="2512" priority="563" operator="equal">
      <formula>0</formula>
    </cfRule>
    <cfRule type="containsErrors" dxfId="2511" priority="564">
      <formula>ISERROR(A9)</formula>
    </cfRule>
  </conditionalFormatting>
  <conditionalFormatting sqref="M9:N10 D9:D10">
    <cfRule type="cellIs" dxfId="2510" priority="561" operator="equal">
      <formula>0</formula>
    </cfRule>
    <cfRule type="containsErrors" dxfId="2509" priority="562">
      <formula>ISERROR(D9)</formula>
    </cfRule>
  </conditionalFormatting>
  <conditionalFormatting sqref="C9:C10">
    <cfRule type="cellIs" dxfId="2508" priority="559" operator="equal">
      <formula>0</formula>
    </cfRule>
    <cfRule type="containsErrors" dxfId="2507" priority="560">
      <formula>ISERROR(C9)</formula>
    </cfRule>
  </conditionalFormatting>
  <conditionalFormatting sqref="O9:O10">
    <cfRule type="cellIs" dxfId="2506" priority="557" operator="equal">
      <formula>0</formula>
    </cfRule>
    <cfRule type="containsErrors" dxfId="2505" priority="558">
      <formula>ISERROR(O9)</formula>
    </cfRule>
  </conditionalFormatting>
  <conditionalFormatting sqref="O9:O10">
    <cfRule type="cellIs" dxfId="2504" priority="556" operator="equal">
      <formula>FALSE</formula>
    </cfRule>
  </conditionalFormatting>
  <conditionalFormatting sqref="M17:N18">
    <cfRule type="cellIs" dxfId="2503" priority="554" operator="equal">
      <formula>0</formula>
    </cfRule>
    <cfRule type="containsErrors" dxfId="2502" priority="555">
      <formula>ISERROR(M17)</formula>
    </cfRule>
  </conditionalFormatting>
  <conditionalFormatting sqref="C17:C18">
    <cfRule type="cellIs" dxfId="2501" priority="552" operator="equal">
      <formula>0</formula>
    </cfRule>
    <cfRule type="containsErrors" dxfId="2500" priority="553">
      <formula>ISERROR(C17)</formula>
    </cfRule>
  </conditionalFormatting>
  <conditionalFormatting sqref="O17:O18">
    <cfRule type="cellIs" dxfId="2499" priority="546" operator="equal">
      <formula>0</formula>
    </cfRule>
    <cfRule type="containsErrors" dxfId="2498" priority="547">
      <formula>ISERROR(O17)</formula>
    </cfRule>
  </conditionalFormatting>
  <conditionalFormatting sqref="A17:A18">
    <cfRule type="cellIs" dxfId="2495" priority="548" operator="equal">
      <formula>0</formula>
    </cfRule>
    <cfRule type="containsErrors" dxfId="2494" priority="549">
      <formula>ISERROR(A17)</formula>
    </cfRule>
  </conditionalFormatting>
  <conditionalFormatting sqref="O17:O18">
    <cfRule type="cellIs" dxfId="2493" priority="545" operator="equal">
      <formula>FALSE</formula>
    </cfRule>
  </conditionalFormatting>
  <conditionalFormatting sqref="A19:A20">
    <cfRule type="cellIs" dxfId="2492" priority="543" operator="equal">
      <formula>0</formula>
    </cfRule>
    <cfRule type="containsErrors" dxfId="2491" priority="544">
      <formula>ISERROR(A19)</formula>
    </cfRule>
  </conditionalFormatting>
  <conditionalFormatting sqref="M19:N20 D19:D20">
    <cfRule type="cellIs" dxfId="2490" priority="541" operator="equal">
      <formula>0</formula>
    </cfRule>
    <cfRule type="containsErrors" dxfId="2489" priority="542">
      <formula>ISERROR(D19)</formula>
    </cfRule>
  </conditionalFormatting>
  <conditionalFormatting sqref="C19:C20">
    <cfRule type="cellIs" dxfId="2488" priority="539" operator="equal">
      <formula>0</formula>
    </cfRule>
    <cfRule type="containsErrors" dxfId="2487" priority="540">
      <formula>ISERROR(C19)</formula>
    </cfRule>
  </conditionalFormatting>
  <conditionalFormatting sqref="O19:O20">
    <cfRule type="cellIs" dxfId="2486" priority="537" operator="equal">
      <formula>0</formula>
    </cfRule>
    <cfRule type="containsErrors" dxfId="2485" priority="538">
      <formula>ISERROR(O19)</formula>
    </cfRule>
  </conditionalFormatting>
  <conditionalFormatting sqref="O19:O20">
    <cfRule type="cellIs" dxfId="2484" priority="536" operator="equal">
      <formula>FALSE</formula>
    </cfRule>
  </conditionalFormatting>
  <conditionalFormatting sqref="M27:N28">
    <cfRule type="cellIs" dxfId="2483" priority="534" operator="equal">
      <formula>0</formula>
    </cfRule>
    <cfRule type="containsErrors" dxfId="2482" priority="535">
      <formula>ISERROR(M27)</formula>
    </cfRule>
  </conditionalFormatting>
  <conditionalFormatting sqref="C27:C28">
    <cfRule type="cellIs" dxfId="2481" priority="532" operator="equal">
      <formula>0</formula>
    </cfRule>
    <cfRule type="containsErrors" dxfId="2480" priority="533">
      <formula>ISERROR(C27)</formula>
    </cfRule>
  </conditionalFormatting>
  <conditionalFormatting sqref="O27:O28">
    <cfRule type="cellIs" dxfId="2479" priority="526" operator="equal">
      <formula>0</formula>
    </cfRule>
    <cfRule type="containsErrors" dxfId="2478" priority="527">
      <formula>ISERROR(O27)</formula>
    </cfRule>
  </conditionalFormatting>
  <conditionalFormatting sqref="A27:A28">
    <cfRule type="cellIs" dxfId="2475" priority="528" operator="equal">
      <formula>0</formula>
    </cfRule>
    <cfRule type="containsErrors" dxfId="2474" priority="529">
      <formula>ISERROR(A27)</formula>
    </cfRule>
  </conditionalFormatting>
  <conditionalFormatting sqref="O27:O28">
    <cfRule type="cellIs" dxfId="2473" priority="525" operator="equal">
      <formula>FALSE</formula>
    </cfRule>
  </conditionalFormatting>
  <conditionalFormatting sqref="A29:A30">
    <cfRule type="cellIs" dxfId="2472" priority="523" operator="equal">
      <formula>0</formula>
    </cfRule>
    <cfRule type="containsErrors" dxfId="2471" priority="524">
      <formula>ISERROR(A29)</formula>
    </cfRule>
  </conditionalFormatting>
  <conditionalFormatting sqref="M29:N30 D29:D30">
    <cfRule type="cellIs" dxfId="2470" priority="521" operator="equal">
      <formula>0</formula>
    </cfRule>
    <cfRule type="containsErrors" dxfId="2469" priority="522">
      <formula>ISERROR(D29)</formula>
    </cfRule>
  </conditionalFormatting>
  <conditionalFormatting sqref="C29:C30">
    <cfRule type="cellIs" dxfId="2468" priority="519" operator="equal">
      <formula>0</formula>
    </cfRule>
    <cfRule type="containsErrors" dxfId="2467" priority="520">
      <formula>ISERROR(C29)</formula>
    </cfRule>
  </conditionalFormatting>
  <conditionalFormatting sqref="O29:O30">
    <cfRule type="cellIs" dxfId="2466" priority="517" operator="equal">
      <formula>0</formula>
    </cfRule>
    <cfRule type="containsErrors" dxfId="2465" priority="518">
      <formula>ISERROR(O29)</formula>
    </cfRule>
  </conditionalFormatting>
  <conditionalFormatting sqref="O29:O30">
    <cfRule type="cellIs" dxfId="2464" priority="516" operator="equal">
      <formula>FALSE</formula>
    </cfRule>
  </conditionalFormatting>
  <conditionalFormatting sqref="M37:N38">
    <cfRule type="cellIs" dxfId="2463" priority="514" operator="equal">
      <formula>0</formula>
    </cfRule>
    <cfRule type="containsErrors" dxfId="2462" priority="515">
      <formula>ISERROR(M37)</formula>
    </cfRule>
  </conditionalFormatting>
  <conditionalFormatting sqref="C37:C38">
    <cfRule type="cellIs" dxfId="2461" priority="512" operator="equal">
      <formula>0</formula>
    </cfRule>
    <cfRule type="containsErrors" dxfId="2460" priority="513">
      <formula>ISERROR(C37)</formula>
    </cfRule>
  </conditionalFormatting>
  <conditionalFormatting sqref="O37:O38">
    <cfRule type="cellIs" dxfId="2459" priority="506" operator="equal">
      <formula>0</formula>
    </cfRule>
    <cfRule type="containsErrors" dxfId="2458" priority="507">
      <formula>ISERROR(O37)</formula>
    </cfRule>
  </conditionalFormatting>
  <conditionalFormatting sqref="A37:A38">
    <cfRule type="cellIs" dxfId="2455" priority="508" operator="equal">
      <formula>0</formula>
    </cfRule>
    <cfRule type="containsErrors" dxfId="2454" priority="509">
      <formula>ISERROR(A37)</formula>
    </cfRule>
  </conditionalFormatting>
  <conditionalFormatting sqref="O37:O38">
    <cfRule type="cellIs" dxfId="2453" priority="505" operator="equal">
      <formula>FALSE</formula>
    </cfRule>
  </conditionalFormatting>
  <conditionalFormatting sqref="A39:A40">
    <cfRule type="cellIs" dxfId="2452" priority="503" operator="equal">
      <formula>0</formula>
    </cfRule>
    <cfRule type="containsErrors" dxfId="2451" priority="504">
      <formula>ISERROR(A39)</formula>
    </cfRule>
  </conditionalFormatting>
  <conditionalFormatting sqref="M39:N40 D39:D40">
    <cfRule type="cellIs" dxfId="2450" priority="501" operator="equal">
      <formula>0</formula>
    </cfRule>
    <cfRule type="containsErrors" dxfId="2449" priority="502">
      <formula>ISERROR(D39)</formula>
    </cfRule>
  </conditionalFormatting>
  <conditionalFormatting sqref="C39:C40">
    <cfRule type="cellIs" dxfId="2448" priority="499" operator="equal">
      <formula>0</formula>
    </cfRule>
    <cfRule type="containsErrors" dxfId="2447" priority="500">
      <formula>ISERROR(C39)</formula>
    </cfRule>
  </conditionalFormatting>
  <conditionalFormatting sqref="O39:O40">
    <cfRule type="cellIs" dxfId="2446" priority="497" operator="equal">
      <formula>0</formula>
    </cfRule>
    <cfRule type="containsErrors" dxfId="2445" priority="498">
      <formula>ISERROR(O39)</formula>
    </cfRule>
  </conditionalFormatting>
  <conditionalFormatting sqref="O39:O40">
    <cfRule type="cellIs" dxfId="2444" priority="496" operator="equal">
      <formula>FALSE</formula>
    </cfRule>
  </conditionalFormatting>
  <conditionalFormatting sqref="M47:N48">
    <cfRule type="cellIs" dxfId="2443" priority="494" operator="equal">
      <formula>0</formula>
    </cfRule>
    <cfRule type="containsErrors" dxfId="2442" priority="495">
      <formula>ISERROR(M47)</formula>
    </cfRule>
  </conditionalFormatting>
  <conditionalFormatting sqref="C47:C48">
    <cfRule type="cellIs" dxfId="2441" priority="492" operator="equal">
      <formula>0</formula>
    </cfRule>
    <cfRule type="containsErrors" dxfId="2440" priority="493">
      <formula>ISERROR(C47)</formula>
    </cfRule>
  </conditionalFormatting>
  <conditionalFormatting sqref="O47:O48">
    <cfRule type="cellIs" dxfId="2439" priority="486" operator="equal">
      <formula>0</formula>
    </cfRule>
    <cfRule type="containsErrors" dxfId="2438" priority="487">
      <formula>ISERROR(O47)</formula>
    </cfRule>
  </conditionalFormatting>
  <conditionalFormatting sqref="A47:A48">
    <cfRule type="cellIs" dxfId="2435" priority="488" operator="equal">
      <formula>0</formula>
    </cfRule>
    <cfRule type="containsErrors" dxfId="2434" priority="489">
      <formula>ISERROR(A47)</formula>
    </cfRule>
  </conditionalFormatting>
  <conditionalFormatting sqref="O47:O48">
    <cfRule type="cellIs" dxfId="2433" priority="485" operator="equal">
      <formula>FALSE</formula>
    </cfRule>
  </conditionalFormatting>
  <conditionalFormatting sqref="A49:A50">
    <cfRule type="cellIs" dxfId="2432" priority="483" operator="equal">
      <formula>0</formula>
    </cfRule>
    <cfRule type="containsErrors" dxfId="2431" priority="484">
      <formula>ISERROR(A49)</formula>
    </cfRule>
  </conditionalFormatting>
  <conditionalFormatting sqref="M49:N50 D49:D50">
    <cfRule type="cellIs" dxfId="2430" priority="481" operator="equal">
      <formula>0</formula>
    </cfRule>
    <cfRule type="containsErrors" dxfId="2429" priority="482">
      <formula>ISERROR(D49)</formula>
    </cfRule>
  </conditionalFormatting>
  <conditionalFormatting sqref="C49:C50">
    <cfRule type="cellIs" dxfId="2428" priority="479" operator="equal">
      <formula>0</formula>
    </cfRule>
    <cfRule type="containsErrors" dxfId="2427" priority="480">
      <formula>ISERROR(C49)</formula>
    </cfRule>
  </conditionalFormatting>
  <conditionalFormatting sqref="O49:O50">
    <cfRule type="cellIs" dxfId="2426" priority="477" operator="equal">
      <formula>0</formula>
    </cfRule>
    <cfRule type="containsErrors" dxfId="2425" priority="478">
      <formula>ISERROR(O49)</formula>
    </cfRule>
  </conditionalFormatting>
  <conditionalFormatting sqref="O49:O50">
    <cfRule type="cellIs" dxfId="2424" priority="476" operator="equal">
      <formula>FALSE</formula>
    </cfRule>
  </conditionalFormatting>
  <conditionalFormatting sqref="M57:N58">
    <cfRule type="cellIs" dxfId="2423" priority="474" operator="equal">
      <formula>0</formula>
    </cfRule>
    <cfRule type="containsErrors" dxfId="2422" priority="475">
      <formula>ISERROR(M57)</formula>
    </cfRule>
  </conditionalFormatting>
  <conditionalFormatting sqref="C57:C58">
    <cfRule type="cellIs" dxfId="2421" priority="472" operator="equal">
      <formula>0</formula>
    </cfRule>
    <cfRule type="containsErrors" dxfId="2420" priority="473">
      <formula>ISERROR(C57)</formula>
    </cfRule>
  </conditionalFormatting>
  <conditionalFormatting sqref="O57:O58">
    <cfRule type="cellIs" dxfId="2419" priority="466" operator="equal">
      <formula>0</formula>
    </cfRule>
    <cfRule type="containsErrors" dxfId="2418" priority="467">
      <formula>ISERROR(O57)</formula>
    </cfRule>
  </conditionalFormatting>
  <conditionalFormatting sqref="A57:A58">
    <cfRule type="cellIs" dxfId="2415" priority="468" operator="equal">
      <formula>0</formula>
    </cfRule>
    <cfRule type="containsErrors" dxfId="2414" priority="469">
      <formula>ISERROR(A57)</formula>
    </cfRule>
  </conditionalFormatting>
  <conditionalFormatting sqref="O57:O58">
    <cfRule type="cellIs" dxfId="2413" priority="465" operator="equal">
      <formula>FALSE</formula>
    </cfRule>
  </conditionalFormatting>
  <conditionalFormatting sqref="A59:A60">
    <cfRule type="cellIs" dxfId="2412" priority="463" operator="equal">
      <formula>0</formula>
    </cfRule>
    <cfRule type="containsErrors" dxfId="2411" priority="464">
      <formula>ISERROR(A59)</formula>
    </cfRule>
  </conditionalFormatting>
  <conditionalFormatting sqref="M59:N60 D59:D60">
    <cfRule type="cellIs" dxfId="2410" priority="461" operator="equal">
      <formula>0</formula>
    </cfRule>
    <cfRule type="containsErrors" dxfId="2409" priority="462">
      <formula>ISERROR(D59)</formula>
    </cfRule>
  </conditionalFormatting>
  <conditionalFormatting sqref="C59:C60">
    <cfRule type="cellIs" dxfId="2408" priority="459" operator="equal">
      <formula>0</formula>
    </cfRule>
    <cfRule type="containsErrors" dxfId="2407" priority="460">
      <formula>ISERROR(C59)</formula>
    </cfRule>
  </conditionalFormatting>
  <conditionalFormatting sqref="O59:O60">
    <cfRule type="cellIs" dxfId="2406" priority="457" operator="equal">
      <formula>0</formula>
    </cfRule>
    <cfRule type="containsErrors" dxfId="2405" priority="458">
      <formula>ISERROR(O59)</formula>
    </cfRule>
  </conditionalFormatting>
  <conditionalFormatting sqref="O59:O60">
    <cfRule type="cellIs" dxfId="2404" priority="456" operator="equal">
      <formula>FALSE</formula>
    </cfRule>
  </conditionalFormatting>
  <conditionalFormatting sqref="M67:N68">
    <cfRule type="cellIs" dxfId="2403" priority="454" operator="equal">
      <formula>0</formula>
    </cfRule>
    <cfRule type="containsErrors" dxfId="2402" priority="455">
      <formula>ISERROR(M67)</formula>
    </cfRule>
  </conditionalFormatting>
  <conditionalFormatting sqref="C67:C68">
    <cfRule type="cellIs" dxfId="2401" priority="452" operator="equal">
      <formula>0</formula>
    </cfRule>
    <cfRule type="containsErrors" dxfId="2400" priority="453">
      <formula>ISERROR(C67)</formula>
    </cfRule>
  </conditionalFormatting>
  <conditionalFormatting sqref="O67:O68">
    <cfRule type="cellIs" dxfId="2399" priority="446" operator="equal">
      <formula>0</formula>
    </cfRule>
    <cfRule type="containsErrors" dxfId="2398" priority="447">
      <formula>ISERROR(O67)</formula>
    </cfRule>
  </conditionalFormatting>
  <conditionalFormatting sqref="A67:A68">
    <cfRule type="cellIs" dxfId="2395" priority="448" operator="equal">
      <formula>0</formula>
    </cfRule>
    <cfRule type="containsErrors" dxfId="2394" priority="449">
      <formula>ISERROR(A67)</formula>
    </cfRule>
  </conditionalFormatting>
  <conditionalFormatting sqref="O67:O68">
    <cfRule type="cellIs" dxfId="2393" priority="445" operator="equal">
      <formula>FALSE</formula>
    </cfRule>
  </conditionalFormatting>
  <conditionalFormatting sqref="A69:A70">
    <cfRule type="cellIs" dxfId="2392" priority="443" operator="equal">
      <formula>0</formula>
    </cfRule>
    <cfRule type="containsErrors" dxfId="2391" priority="444">
      <formula>ISERROR(A69)</formula>
    </cfRule>
  </conditionalFormatting>
  <conditionalFormatting sqref="M69:N70 D69:D70">
    <cfRule type="cellIs" dxfId="2390" priority="441" operator="equal">
      <formula>0</formula>
    </cfRule>
    <cfRule type="containsErrors" dxfId="2389" priority="442">
      <formula>ISERROR(D69)</formula>
    </cfRule>
  </conditionalFormatting>
  <conditionalFormatting sqref="C69:C70">
    <cfRule type="cellIs" dxfId="2388" priority="439" operator="equal">
      <formula>0</formula>
    </cfRule>
    <cfRule type="containsErrors" dxfId="2387" priority="440">
      <formula>ISERROR(C69)</formula>
    </cfRule>
  </conditionalFormatting>
  <conditionalFormatting sqref="O69:O70">
    <cfRule type="cellIs" dxfId="2386" priority="437" operator="equal">
      <formula>0</formula>
    </cfRule>
    <cfRule type="containsErrors" dxfId="2385" priority="438">
      <formula>ISERROR(O69)</formula>
    </cfRule>
  </conditionalFormatting>
  <conditionalFormatting sqref="O69:O70">
    <cfRule type="cellIs" dxfId="2384" priority="436" operator="equal">
      <formula>FALSE</formula>
    </cfRule>
  </conditionalFormatting>
  <conditionalFormatting sqref="M77:N78">
    <cfRule type="cellIs" dxfId="2383" priority="434" operator="equal">
      <formula>0</formula>
    </cfRule>
    <cfRule type="containsErrors" dxfId="2382" priority="435">
      <formula>ISERROR(M77)</formula>
    </cfRule>
  </conditionalFormatting>
  <conditionalFormatting sqref="C77:C78">
    <cfRule type="cellIs" dxfId="2381" priority="432" operator="equal">
      <formula>0</formula>
    </cfRule>
    <cfRule type="containsErrors" dxfId="2380" priority="433">
      <formula>ISERROR(C77)</formula>
    </cfRule>
  </conditionalFormatting>
  <conditionalFormatting sqref="O77:O78">
    <cfRule type="cellIs" dxfId="2379" priority="426" operator="equal">
      <formula>0</formula>
    </cfRule>
    <cfRule type="containsErrors" dxfId="2378" priority="427">
      <formula>ISERROR(O77)</formula>
    </cfRule>
  </conditionalFormatting>
  <conditionalFormatting sqref="A77:A78">
    <cfRule type="cellIs" dxfId="2375" priority="428" operator="equal">
      <formula>0</formula>
    </cfRule>
    <cfRule type="containsErrors" dxfId="2374" priority="429">
      <formula>ISERROR(A77)</formula>
    </cfRule>
  </conditionalFormatting>
  <conditionalFormatting sqref="O77:O78">
    <cfRule type="cellIs" dxfId="2373" priority="425" operator="equal">
      <formula>FALSE</formula>
    </cfRule>
  </conditionalFormatting>
  <conditionalFormatting sqref="A79:A80">
    <cfRule type="cellIs" dxfId="2372" priority="423" operator="equal">
      <formula>0</formula>
    </cfRule>
    <cfRule type="containsErrors" dxfId="2371" priority="424">
      <formula>ISERROR(A79)</formula>
    </cfRule>
  </conditionalFormatting>
  <conditionalFormatting sqref="M79:N80 D79:D80">
    <cfRule type="cellIs" dxfId="2370" priority="421" operator="equal">
      <formula>0</formula>
    </cfRule>
    <cfRule type="containsErrors" dxfId="2369" priority="422">
      <formula>ISERROR(D79)</formula>
    </cfRule>
  </conditionalFormatting>
  <conditionalFormatting sqref="C79:C80">
    <cfRule type="cellIs" dxfId="2368" priority="419" operator="equal">
      <formula>0</formula>
    </cfRule>
    <cfRule type="containsErrors" dxfId="2367" priority="420">
      <formula>ISERROR(C79)</formula>
    </cfRule>
  </conditionalFormatting>
  <conditionalFormatting sqref="O79:O80">
    <cfRule type="cellIs" dxfId="2366" priority="417" operator="equal">
      <formula>0</formula>
    </cfRule>
    <cfRule type="containsErrors" dxfId="2365" priority="418">
      <formula>ISERROR(O79)</formula>
    </cfRule>
  </conditionalFormatting>
  <conditionalFormatting sqref="O79:O80">
    <cfRule type="cellIs" dxfId="2364" priority="416" operator="equal">
      <formula>FALSE</formula>
    </cfRule>
  </conditionalFormatting>
  <conditionalFormatting sqref="M87:N88">
    <cfRule type="cellIs" dxfId="2363" priority="414" operator="equal">
      <formula>0</formula>
    </cfRule>
    <cfRule type="containsErrors" dxfId="2362" priority="415">
      <formula>ISERROR(M87)</formula>
    </cfRule>
  </conditionalFormatting>
  <conditionalFormatting sqref="C87:C88">
    <cfRule type="cellIs" dxfId="2361" priority="412" operator="equal">
      <formula>0</formula>
    </cfRule>
    <cfRule type="containsErrors" dxfId="2360" priority="413">
      <formula>ISERROR(C87)</formula>
    </cfRule>
  </conditionalFormatting>
  <conditionalFormatting sqref="O87:O88">
    <cfRule type="cellIs" dxfId="2359" priority="406" operator="equal">
      <formula>0</formula>
    </cfRule>
    <cfRule type="containsErrors" dxfId="2358" priority="407">
      <formula>ISERROR(O87)</formula>
    </cfRule>
  </conditionalFormatting>
  <conditionalFormatting sqref="A87:A88">
    <cfRule type="cellIs" dxfId="2355" priority="408" operator="equal">
      <formula>0</formula>
    </cfRule>
    <cfRule type="containsErrors" dxfId="2354" priority="409">
      <formula>ISERROR(A87)</formula>
    </cfRule>
  </conditionalFormatting>
  <conditionalFormatting sqref="O87:O88">
    <cfRule type="cellIs" dxfId="2353" priority="405" operator="equal">
      <formula>FALSE</formula>
    </cfRule>
  </conditionalFormatting>
  <conditionalFormatting sqref="C89:C90">
    <cfRule type="cellIs" dxfId="2352" priority="399" operator="equal">
      <formula>0</formula>
    </cfRule>
    <cfRule type="containsErrors" dxfId="2351" priority="400">
      <formula>ISERROR(C89)</formula>
    </cfRule>
  </conditionalFormatting>
  <conditionalFormatting sqref="O89:O90">
    <cfRule type="cellIs" dxfId="2350" priority="396" operator="equal">
      <formula>FALSE</formula>
    </cfRule>
  </conditionalFormatting>
  <conditionalFormatting sqref="O99:O100">
    <cfRule type="cellIs" dxfId="2349" priority="376" operator="equal">
      <formula>FALSE</formula>
    </cfRule>
  </conditionalFormatting>
  <conditionalFormatting sqref="O107:O108">
    <cfRule type="cellIs" dxfId="2348" priority="365" operator="equal">
      <formula>FALSE</formula>
    </cfRule>
  </conditionalFormatting>
  <conditionalFormatting sqref="C109:C110">
    <cfRule type="cellIs" dxfId="2347" priority="359" operator="equal">
      <formula>0</formula>
    </cfRule>
    <cfRule type="containsErrors" dxfId="2346" priority="360">
      <formula>ISERROR(C109)</formula>
    </cfRule>
  </conditionalFormatting>
  <conditionalFormatting sqref="M117:N118">
    <cfRule type="cellIs" dxfId="2345" priority="354" operator="equal">
      <formula>0</formula>
    </cfRule>
    <cfRule type="containsErrors" dxfId="2344" priority="355">
      <formula>ISERROR(M117)</formula>
    </cfRule>
  </conditionalFormatting>
  <conditionalFormatting sqref="O117:O118">
    <cfRule type="cellIs" dxfId="2343" priority="346" operator="equal">
      <formula>0</formula>
    </cfRule>
    <cfRule type="containsErrors" dxfId="2342" priority="347">
      <formula>ISERROR(O117)</formula>
    </cfRule>
  </conditionalFormatting>
  <conditionalFormatting sqref="A117:A118">
    <cfRule type="cellIs" dxfId="2339" priority="348" operator="equal">
      <formula>0</formula>
    </cfRule>
    <cfRule type="containsErrors" dxfId="2338" priority="349">
      <formula>ISERROR(A117)</formula>
    </cfRule>
  </conditionalFormatting>
  <conditionalFormatting sqref="O117:O118">
    <cfRule type="cellIs" dxfId="2337" priority="345" operator="equal">
      <formula>FALSE</formula>
    </cfRule>
  </conditionalFormatting>
  <conditionalFormatting sqref="A119:A120">
    <cfRule type="cellIs" dxfId="2336" priority="343" operator="equal">
      <formula>0</formula>
    </cfRule>
    <cfRule type="containsErrors" dxfId="2335" priority="344">
      <formula>ISERROR(A119)</formula>
    </cfRule>
  </conditionalFormatting>
  <conditionalFormatting sqref="M119:N120 D119:D120">
    <cfRule type="cellIs" dxfId="2334" priority="341" operator="equal">
      <formula>0</formula>
    </cfRule>
    <cfRule type="containsErrors" dxfId="2333" priority="342">
      <formula>ISERROR(D119)</formula>
    </cfRule>
  </conditionalFormatting>
  <conditionalFormatting sqref="C119:C120">
    <cfRule type="cellIs" dxfId="2332" priority="339" operator="equal">
      <formula>0</formula>
    </cfRule>
    <cfRule type="containsErrors" dxfId="2331" priority="340">
      <formula>ISERROR(C119)</formula>
    </cfRule>
  </conditionalFormatting>
  <conditionalFormatting sqref="O119:O120">
    <cfRule type="cellIs" dxfId="2330" priority="337" operator="equal">
      <formula>0</formula>
    </cfRule>
    <cfRule type="containsErrors" dxfId="2329" priority="338">
      <formula>ISERROR(O119)</formula>
    </cfRule>
  </conditionalFormatting>
  <conditionalFormatting sqref="O119:O120">
    <cfRule type="cellIs" dxfId="2328" priority="336" operator="equal">
      <formula>FALSE</formula>
    </cfRule>
  </conditionalFormatting>
  <conditionalFormatting sqref="M127:N128">
    <cfRule type="cellIs" dxfId="2327" priority="334" operator="equal">
      <formula>0</formula>
    </cfRule>
    <cfRule type="containsErrors" dxfId="2326" priority="335">
      <formula>ISERROR(M127)</formula>
    </cfRule>
  </conditionalFormatting>
  <conditionalFormatting sqref="C127:C128">
    <cfRule type="cellIs" dxfId="2325" priority="332" operator="equal">
      <formula>0</formula>
    </cfRule>
    <cfRule type="containsErrors" dxfId="2324" priority="333">
      <formula>ISERROR(C127)</formula>
    </cfRule>
  </conditionalFormatting>
  <conditionalFormatting sqref="O127:O128">
    <cfRule type="cellIs" dxfId="2323" priority="326" operator="equal">
      <formula>0</formula>
    </cfRule>
    <cfRule type="containsErrors" dxfId="2322" priority="327">
      <formula>ISERROR(O127)</formula>
    </cfRule>
  </conditionalFormatting>
  <conditionalFormatting sqref="A127:A128">
    <cfRule type="cellIs" dxfId="2319" priority="328" operator="equal">
      <formula>0</formula>
    </cfRule>
    <cfRule type="containsErrors" dxfId="2318" priority="329">
      <formula>ISERROR(A127)</formula>
    </cfRule>
  </conditionalFormatting>
  <conditionalFormatting sqref="O127:O128">
    <cfRule type="cellIs" dxfId="2317" priority="325" operator="equal">
      <formula>FALSE</formula>
    </cfRule>
  </conditionalFormatting>
  <conditionalFormatting sqref="A129:A130">
    <cfRule type="cellIs" dxfId="2316" priority="323" operator="equal">
      <formula>0</formula>
    </cfRule>
    <cfRule type="containsErrors" dxfId="2315" priority="324">
      <formula>ISERROR(A129)</formula>
    </cfRule>
  </conditionalFormatting>
  <conditionalFormatting sqref="M129:N130 D129:D130">
    <cfRule type="cellIs" dxfId="2314" priority="321" operator="equal">
      <formula>0</formula>
    </cfRule>
    <cfRule type="containsErrors" dxfId="2313" priority="322">
      <formula>ISERROR(D129)</formula>
    </cfRule>
  </conditionalFormatting>
  <conditionalFormatting sqref="C129:C130">
    <cfRule type="cellIs" dxfId="2312" priority="319" operator="equal">
      <formula>0</formula>
    </cfRule>
    <cfRule type="containsErrors" dxfId="2311" priority="320">
      <formula>ISERROR(C129)</formula>
    </cfRule>
  </conditionalFormatting>
  <conditionalFormatting sqref="O129:O130">
    <cfRule type="cellIs" dxfId="2310" priority="317" operator="equal">
      <formula>0</formula>
    </cfRule>
    <cfRule type="containsErrors" dxfId="2309" priority="318">
      <formula>ISERROR(O129)</formula>
    </cfRule>
  </conditionalFormatting>
  <conditionalFormatting sqref="O129:O130">
    <cfRule type="cellIs" dxfId="2308" priority="316" operator="equal">
      <formula>FALSE</formula>
    </cfRule>
  </conditionalFormatting>
  <conditionalFormatting sqref="M137:N138">
    <cfRule type="cellIs" dxfId="2307" priority="314" operator="equal">
      <formula>0</formula>
    </cfRule>
    <cfRule type="containsErrors" dxfId="2306" priority="315">
      <formula>ISERROR(M137)</formula>
    </cfRule>
  </conditionalFormatting>
  <conditionalFormatting sqref="C137:C138">
    <cfRule type="cellIs" dxfId="2305" priority="312" operator="equal">
      <formula>0</formula>
    </cfRule>
    <cfRule type="containsErrors" dxfId="2304" priority="313">
      <formula>ISERROR(C137)</formula>
    </cfRule>
  </conditionalFormatting>
  <conditionalFormatting sqref="O137:O138">
    <cfRule type="cellIs" dxfId="2303" priority="306" operator="equal">
      <formula>0</formula>
    </cfRule>
    <cfRule type="containsErrors" dxfId="2302" priority="307">
      <formula>ISERROR(O137)</formula>
    </cfRule>
  </conditionalFormatting>
  <conditionalFormatting sqref="A137:A138">
    <cfRule type="cellIs" dxfId="2299" priority="308" operator="equal">
      <formula>0</formula>
    </cfRule>
    <cfRule type="containsErrors" dxfId="2298" priority="309">
      <formula>ISERROR(A137)</formula>
    </cfRule>
  </conditionalFormatting>
  <conditionalFormatting sqref="O137:O138">
    <cfRule type="cellIs" dxfId="2297" priority="305" operator="equal">
      <formula>FALSE</formula>
    </cfRule>
  </conditionalFormatting>
  <conditionalFormatting sqref="A139:A140">
    <cfRule type="cellIs" dxfId="2296" priority="303" operator="equal">
      <formula>0</formula>
    </cfRule>
    <cfRule type="containsErrors" dxfId="2295" priority="304">
      <formula>ISERROR(A139)</formula>
    </cfRule>
  </conditionalFormatting>
  <conditionalFormatting sqref="M139:N140 D139:D140">
    <cfRule type="cellIs" dxfId="2294" priority="301" operator="equal">
      <formula>0</formula>
    </cfRule>
    <cfRule type="containsErrors" dxfId="2293" priority="302">
      <formula>ISERROR(D139)</formula>
    </cfRule>
  </conditionalFormatting>
  <conditionalFormatting sqref="C139:C140">
    <cfRule type="cellIs" dxfId="2292" priority="299" operator="equal">
      <formula>0</formula>
    </cfRule>
    <cfRule type="containsErrors" dxfId="2291" priority="300">
      <formula>ISERROR(C139)</formula>
    </cfRule>
  </conditionalFormatting>
  <conditionalFormatting sqref="O139:O140">
    <cfRule type="cellIs" dxfId="2290" priority="297" operator="equal">
      <formula>0</formula>
    </cfRule>
    <cfRule type="containsErrors" dxfId="2289" priority="298">
      <formula>ISERROR(O139)</formula>
    </cfRule>
  </conditionalFormatting>
  <conditionalFormatting sqref="O139:O140">
    <cfRule type="cellIs" dxfId="2288" priority="296" operator="equal">
      <formula>FALSE</formula>
    </cfRule>
  </conditionalFormatting>
  <conditionalFormatting sqref="M147:N148">
    <cfRule type="cellIs" dxfId="2287" priority="294" operator="equal">
      <formula>0</formula>
    </cfRule>
    <cfRule type="containsErrors" dxfId="2286" priority="295">
      <formula>ISERROR(M147)</formula>
    </cfRule>
  </conditionalFormatting>
  <conditionalFormatting sqref="C147:C148">
    <cfRule type="cellIs" dxfId="2285" priority="292" operator="equal">
      <formula>0</formula>
    </cfRule>
    <cfRule type="containsErrors" dxfId="2284" priority="293">
      <formula>ISERROR(C147)</formula>
    </cfRule>
  </conditionalFormatting>
  <conditionalFormatting sqref="O147:O148">
    <cfRule type="cellIs" dxfId="2283" priority="286" operator="equal">
      <formula>0</formula>
    </cfRule>
    <cfRule type="containsErrors" dxfId="2282" priority="287">
      <formula>ISERROR(O147)</formula>
    </cfRule>
  </conditionalFormatting>
  <conditionalFormatting sqref="A147:A148">
    <cfRule type="cellIs" dxfId="2279" priority="288" operator="equal">
      <formula>0</formula>
    </cfRule>
    <cfRule type="containsErrors" dxfId="2278" priority="289">
      <formula>ISERROR(A147)</formula>
    </cfRule>
  </conditionalFormatting>
  <conditionalFormatting sqref="O147:O148">
    <cfRule type="cellIs" dxfId="2277" priority="285" operator="equal">
      <formula>FALSE</formula>
    </cfRule>
  </conditionalFormatting>
  <conditionalFormatting sqref="A149:A150">
    <cfRule type="cellIs" dxfId="2276" priority="283" operator="equal">
      <formula>0</formula>
    </cfRule>
    <cfRule type="containsErrors" dxfId="2275" priority="284">
      <formula>ISERROR(A149)</formula>
    </cfRule>
  </conditionalFormatting>
  <conditionalFormatting sqref="M149:N150 D149:D150">
    <cfRule type="cellIs" dxfId="2274" priority="281" operator="equal">
      <formula>0</formula>
    </cfRule>
    <cfRule type="containsErrors" dxfId="2273" priority="282">
      <formula>ISERROR(D149)</formula>
    </cfRule>
  </conditionalFormatting>
  <conditionalFormatting sqref="C149:C150">
    <cfRule type="cellIs" dxfId="2272" priority="279" operator="equal">
      <formula>0</formula>
    </cfRule>
    <cfRule type="containsErrors" dxfId="2271" priority="280">
      <formula>ISERROR(C149)</formula>
    </cfRule>
  </conditionalFormatting>
  <conditionalFormatting sqref="O149:O150">
    <cfRule type="cellIs" dxfId="2270" priority="277" operator="equal">
      <formula>0</formula>
    </cfRule>
    <cfRule type="containsErrors" dxfId="2269" priority="278">
      <formula>ISERROR(O149)</formula>
    </cfRule>
  </conditionalFormatting>
  <conditionalFormatting sqref="O149:O150">
    <cfRule type="cellIs" dxfId="2268" priority="276" operator="equal">
      <formula>FALSE</formula>
    </cfRule>
  </conditionalFormatting>
  <conditionalFormatting sqref="M157:N158">
    <cfRule type="cellIs" dxfId="2267" priority="274" operator="equal">
      <formula>0</formula>
    </cfRule>
    <cfRule type="containsErrors" dxfId="2266" priority="275">
      <formula>ISERROR(M157)</formula>
    </cfRule>
  </conditionalFormatting>
  <conditionalFormatting sqref="C157:C158">
    <cfRule type="cellIs" dxfId="2265" priority="272" operator="equal">
      <formula>0</formula>
    </cfRule>
    <cfRule type="containsErrors" dxfId="2264" priority="273">
      <formula>ISERROR(C157)</formula>
    </cfRule>
  </conditionalFormatting>
  <conditionalFormatting sqref="O157:O158">
    <cfRule type="cellIs" dxfId="2263" priority="266" operator="equal">
      <formula>0</formula>
    </cfRule>
    <cfRule type="containsErrors" dxfId="2262" priority="267">
      <formula>ISERROR(O157)</formula>
    </cfRule>
  </conditionalFormatting>
  <conditionalFormatting sqref="A157:A158">
    <cfRule type="cellIs" dxfId="2259" priority="268" operator="equal">
      <formula>0</formula>
    </cfRule>
    <cfRule type="containsErrors" dxfId="2258" priority="269">
      <formula>ISERROR(A157)</formula>
    </cfRule>
  </conditionalFormatting>
  <conditionalFormatting sqref="O157:O158">
    <cfRule type="cellIs" dxfId="2257" priority="265" operator="equal">
      <formula>FALSE</formula>
    </cfRule>
  </conditionalFormatting>
  <conditionalFormatting sqref="A159:A160">
    <cfRule type="cellIs" dxfId="2256" priority="263" operator="equal">
      <formula>0</formula>
    </cfRule>
    <cfRule type="containsErrors" dxfId="2255" priority="264">
      <formula>ISERROR(A159)</formula>
    </cfRule>
  </conditionalFormatting>
  <conditionalFormatting sqref="M159:N160 D159:D160">
    <cfRule type="cellIs" dxfId="2254" priority="261" operator="equal">
      <formula>0</formula>
    </cfRule>
    <cfRule type="containsErrors" dxfId="2253" priority="262">
      <formula>ISERROR(D159)</formula>
    </cfRule>
  </conditionalFormatting>
  <conditionalFormatting sqref="C159:C160">
    <cfRule type="cellIs" dxfId="2252" priority="259" operator="equal">
      <formula>0</formula>
    </cfRule>
    <cfRule type="containsErrors" dxfId="2251" priority="260">
      <formula>ISERROR(C159)</formula>
    </cfRule>
  </conditionalFormatting>
  <conditionalFormatting sqref="O159:O160">
    <cfRule type="cellIs" dxfId="2250" priority="257" operator="equal">
      <formula>0</formula>
    </cfRule>
    <cfRule type="containsErrors" dxfId="2249" priority="258">
      <formula>ISERROR(O159)</formula>
    </cfRule>
  </conditionalFormatting>
  <conditionalFormatting sqref="O159:O160">
    <cfRule type="cellIs" dxfId="2248" priority="256" operator="equal">
      <formula>FALSE</formula>
    </cfRule>
  </conditionalFormatting>
  <conditionalFormatting sqref="A21">
    <cfRule type="containsErrors" dxfId="2247" priority="255">
      <formula>ISERROR(A21)</formula>
    </cfRule>
  </conditionalFormatting>
  <conditionalFormatting sqref="A31">
    <cfRule type="containsErrors" dxfId="2246" priority="254">
      <formula>ISERROR(A31)</formula>
    </cfRule>
  </conditionalFormatting>
  <conditionalFormatting sqref="A41">
    <cfRule type="containsErrors" dxfId="2245" priority="253">
      <formula>ISERROR(A41)</formula>
    </cfRule>
  </conditionalFormatting>
  <conditionalFormatting sqref="A51">
    <cfRule type="containsErrors" dxfId="2244" priority="252">
      <formula>ISERROR(A51)</formula>
    </cfRule>
  </conditionalFormatting>
  <conditionalFormatting sqref="A61">
    <cfRule type="containsErrors" dxfId="2243" priority="251">
      <formula>ISERROR(A61)</formula>
    </cfRule>
  </conditionalFormatting>
  <conditionalFormatting sqref="A71">
    <cfRule type="containsErrors" dxfId="2242" priority="250">
      <formula>ISERROR(A71)</formula>
    </cfRule>
  </conditionalFormatting>
  <conditionalFormatting sqref="A81">
    <cfRule type="containsErrors" dxfId="2241" priority="249">
      <formula>ISERROR(A81)</formula>
    </cfRule>
  </conditionalFormatting>
  <conditionalFormatting sqref="A91">
    <cfRule type="containsErrors" dxfId="2240" priority="248">
      <formula>ISERROR(A91)</formula>
    </cfRule>
  </conditionalFormatting>
  <conditionalFormatting sqref="A101">
    <cfRule type="containsErrors" dxfId="2239" priority="247">
      <formula>ISERROR(A101)</formula>
    </cfRule>
  </conditionalFormatting>
  <conditionalFormatting sqref="A111">
    <cfRule type="containsErrors" dxfId="2238" priority="246">
      <formula>ISERROR(A111)</formula>
    </cfRule>
  </conditionalFormatting>
  <conditionalFormatting sqref="A121">
    <cfRule type="containsErrors" dxfId="2237" priority="245">
      <formula>ISERROR(A121)</formula>
    </cfRule>
  </conditionalFormatting>
  <conditionalFormatting sqref="A131">
    <cfRule type="containsErrors" dxfId="2236" priority="244">
      <formula>ISERROR(A131)</formula>
    </cfRule>
  </conditionalFormatting>
  <conditionalFormatting sqref="A141">
    <cfRule type="containsErrors" dxfId="2235" priority="243">
      <formula>ISERROR(A141)</formula>
    </cfRule>
  </conditionalFormatting>
  <conditionalFormatting sqref="A151">
    <cfRule type="containsErrors" dxfId="2234" priority="242">
      <formula>ISERROR(A151)</formula>
    </cfRule>
  </conditionalFormatting>
  <conditionalFormatting sqref="A161">
    <cfRule type="containsErrors" dxfId="2233" priority="241">
      <formula>ISERROR(A161)</formula>
    </cfRule>
  </conditionalFormatting>
  <conditionalFormatting sqref="B1">
    <cfRule type="containsErrors" dxfId="2232" priority="240">
      <formula>ISERROR(B1)</formula>
    </cfRule>
  </conditionalFormatting>
  <conditionalFormatting sqref="O12:O16">
    <cfRule type="cellIs" dxfId="2231" priority="238" operator="equal">
      <formula>0</formula>
    </cfRule>
    <cfRule type="containsErrors" dxfId="2230" priority="239">
      <formula>ISERROR(O12)</formula>
    </cfRule>
  </conditionalFormatting>
  <conditionalFormatting sqref="O12:O16">
    <cfRule type="cellIs" dxfId="2229" priority="237" operator="equal">
      <formula>FALSE</formula>
    </cfRule>
  </conditionalFormatting>
  <conditionalFormatting sqref="O22:O26">
    <cfRule type="cellIs" dxfId="2228" priority="235" operator="equal">
      <formula>0</formula>
    </cfRule>
    <cfRule type="containsErrors" dxfId="2227" priority="236">
      <formula>ISERROR(O22)</formula>
    </cfRule>
  </conditionalFormatting>
  <conditionalFormatting sqref="O22:O26">
    <cfRule type="cellIs" dxfId="2226" priority="234" operator="equal">
      <formula>FALSE</formula>
    </cfRule>
  </conditionalFormatting>
  <conditionalFormatting sqref="O32:O36">
    <cfRule type="cellIs" dxfId="2225" priority="232" operator="equal">
      <formula>0</formula>
    </cfRule>
    <cfRule type="containsErrors" dxfId="2224" priority="233">
      <formula>ISERROR(O32)</formula>
    </cfRule>
  </conditionalFormatting>
  <conditionalFormatting sqref="O32:O36">
    <cfRule type="cellIs" dxfId="2223" priority="231" operator="equal">
      <formula>FALSE</formula>
    </cfRule>
  </conditionalFormatting>
  <conditionalFormatting sqref="O42:O46">
    <cfRule type="cellIs" dxfId="2222" priority="229" operator="equal">
      <formula>0</formula>
    </cfRule>
    <cfRule type="containsErrors" dxfId="2221" priority="230">
      <formula>ISERROR(O42)</formula>
    </cfRule>
  </conditionalFormatting>
  <conditionalFormatting sqref="O42:O46">
    <cfRule type="cellIs" dxfId="2220" priority="228" operator="equal">
      <formula>FALSE</formula>
    </cfRule>
  </conditionalFormatting>
  <conditionalFormatting sqref="O52:O56">
    <cfRule type="cellIs" dxfId="2219" priority="226" operator="equal">
      <formula>0</formula>
    </cfRule>
    <cfRule type="containsErrors" dxfId="2218" priority="227">
      <formula>ISERROR(O52)</formula>
    </cfRule>
  </conditionalFormatting>
  <conditionalFormatting sqref="O52:O56">
    <cfRule type="cellIs" dxfId="2217" priority="225" operator="equal">
      <formula>FALSE</formula>
    </cfRule>
  </conditionalFormatting>
  <conditionalFormatting sqref="O62:O66">
    <cfRule type="cellIs" dxfId="2216" priority="223" operator="equal">
      <formula>0</formula>
    </cfRule>
    <cfRule type="containsErrors" dxfId="2215" priority="224">
      <formula>ISERROR(O62)</formula>
    </cfRule>
  </conditionalFormatting>
  <conditionalFormatting sqref="O62:O66">
    <cfRule type="cellIs" dxfId="2214" priority="222" operator="equal">
      <formula>FALSE</formula>
    </cfRule>
  </conditionalFormatting>
  <conditionalFormatting sqref="O72:O76">
    <cfRule type="cellIs" dxfId="2213" priority="220" operator="equal">
      <formula>0</formula>
    </cfRule>
    <cfRule type="containsErrors" dxfId="2212" priority="221">
      <formula>ISERROR(O72)</formula>
    </cfRule>
  </conditionalFormatting>
  <conditionalFormatting sqref="O72:O76">
    <cfRule type="cellIs" dxfId="2211" priority="219" operator="equal">
      <formula>FALSE</formula>
    </cfRule>
  </conditionalFormatting>
  <conditionalFormatting sqref="O82:O86">
    <cfRule type="cellIs" dxfId="2210" priority="217" operator="equal">
      <formula>0</formula>
    </cfRule>
    <cfRule type="containsErrors" dxfId="2209" priority="218">
      <formula>ISERROR(O82)</formula>
    </cfRule>
  </conditionalFormatting>
  <conditionalFormatting sqref="O82:O86">
    <cfRule type="cellIs" dxfId="2208" priority="216" operator="equal">
      <formula>FALSE</formula>
    </cfRule>
  </conditionalFormatting>
  <conditionalFormatting sqref="O92:O96">
    <cfRule type="cellIs" dxfId="2207" priority="214" operator="equal">
      <formula>0</formula>
    </cfRule>
    <cfRule type="containsErrors" dxfId="2206" priority="215">
      <formula>ISERROR(O92)</formula>
    </cfRule>
  </conditionalFormatting>
  <conditionalFormatting sqref="O92:O96">
    <cfRule type="cellIs" dxfId="2205" priority="213" operator="equal">
      <formula>FALSE</formula>
    </cfRule>
  </conditionalFormatting>
  <conditionalFormatting sqref="O102:O106">
    <cfRule type="cellIs" dxfId="2204" priority="211" operator="equal">
      <formula>0</formula>
    </cfRule>
    <cfRule type="containsErrors" dxfId="2203" priority="212">
      <formula>ISERROR(O102)</formula>
    </cfRule>
  </conditionalFormatting>
  <conditionalFormatting sqref="O102:O106">
    <cfRule type="cellIs" dxfId="2202" priority="210" operator="equal">
      <formula>FALSE</formula>
    </cfRule>
  </conditionalFormatting>
  <conditionalFormatting sqref="O112:O116">
    <cfRule type="cellIs" dxfId="2201" priority="208" operator="equal">
      <formula>0</formula>
    </cfRule>
    <cfRule type="containsErrors" dxfId="2200" priority="209">
      <formula>ISERROR(O112)</formula>
    </cfRule>
  </conditionalFormatting>
  <conditionalFormatting sqref="O112:O116">
    <cfRule type="cellIs" dxfId="2199" priority="207" operator="equal">
      <formula>FALSE</formula>
    </cfRule>
  </conditionalFormatting>
  <conditionalFormatting sqref="O122:O126">
    <cfRule type="cellIs" dxfId="2198" priority="205" operator="equal">
      <formula>0</formula>
    </cfRule>
    <cfRule type="containsErrors" dxfId="2197" priority="206">
      <formula>ISERROR(O122)</formula>
    </cfRule>
  </conditionalFormatting>
  <conditionalFormatting sqref="O122:O126">
    <cfRule type="cellIs" dxfId="2196" priority="204" operator="equal">
      <formula>FALSE</formula>
    </cfRule>
  </conditionalFormatting>
  <conditionalFormatting sqref="O132:O136">
    <cfRule type="cellIs" dxfId="2195" priority="202" operator="equal">
      <formula>0</formula>
    </cfRule>
    <cfRule type="containsErrors" dxfId="2194" priority="203">
      <formula>ISERROR(O132)</formula>
    </cfRule>
  </conditionalFormatting>
  <conditionalFormatting sqref="O132:O136">
    <cfRule type="cellIs" dxfId="2193" priority="201" operator="equal">
      <formula>FALSE</formula>
    </cfRule>
  </conditionalFormatting>
  <conditionalFormatting sqref="O142:O146">
    <cfRule type="cellIs" dxfId="2192" priority="199" operator="equal">
      <formula>0</formula>
    </cfRule>
    <cfRule type="containsErrors" dxfId="2191" priority="200">
      <formula>ISERROR(O142)</formula>
    </cfRule>
  </conditionalFormatting>
  <conditionalFormatting sqref="O142:O146">
    <cfRule type="cellIs" dxfId="2190" priority="198" operator="equal">
      <formula>FALSE</formula>
    </cfRule>
  </conditionalFormatting>
  <conditionalFormatting sqref="O152:O156">
    <cfRule type="cellIs" dxfId="2189" priority="196" operator="equal">
      <formula>0</formula>
    </cfRule>
    <cfRule type="containsErrors" dxfId="2188" priority="197">
      <formula>ISERROR(O152)</formula>
    </cfRule>
  </conditionalFormatting>
  <conditionalFormatting sqref="O152:O156">
    <cfRule type="cellIs" dxfId="2187" priority="195" operator="equal">
      <formula>FALSE</formula>
    </cfRule>
  </conditionalFormatting>
  <conditionalFormatting sqref="P1">
    <cfRule type="containsErrors" dxfId="2186" priority="194">
      <formula>ISERROR(P1)</formula>
    </cfRule>
  </conditionalFormatting>
  <conditionalFormatting sqref="P1">
    <cfRule type="cellIs" dxfId="2185" priority="193" operator="equal">
      <formula>0</formula>
    </cfRule>
  </conditionalFormatting>
  <conditionalFormatting sqref="P2:P6">
    <cfRule type="cellIs" dxfId="2184" priority="191" operator="equal">
      <formula>0</formula>
    </cfRule>
    <cfRule type="containsErrors" dxfId="2183" priority="192">
      <formula>ISERROR(P2)</formula>
    </cfRule>
  </conditionalFormatting>
  <conditionalFormatting sqref="P7:P8">
    <cfRule type="cellIs" dxfId="2182" priority="189" operator="equal">
      <formula>0</formula>
    </cfRule>
    <cfRule type="containsErrors" dxfId="2181" priority="190">
      <formula>ISERROR(P7)</formula>
    </cfRule>
  </conditionalFormatting>
  <conditionalFormatting sqref="P9:P10">
    <cfRule type="cellIs" dxfId="2180" priority="187" operator="equal">
      <formula>0</formula>
    </cfRule>
    <cfRule type="containsErrors" dxfId="2179" priority="188">
      <formula>ISERROR(P9)</formula>
    </cfRule>
  </conditionalFormatting>
  <conditionalFormatting sqref="P52:P56">
    <cfRule type="cellIs" dxfId="2178" priority="146" operator="equal">
      <formula>0</formula>
    </cfRule>
    <cfRule type="containsErrors" dxfId="2177" priority="147">
      <formula>ISERROR(P52)</formula>
    </cfRule>
  </conditionalFormatting>
  <conditionalFormatting sqref="P57:P58">
    <cfRule type="cellIs" dxfId="2176" priority="144" operator="equal">
      <formula>0</formula>
    </cfRule>
    <cfRule type="containsErrors" dxfId="2175" priority="145">
      <formula>ISERROR(P57)</formula>
    </cfRule>
  </conditionalFormatting>
  <conditionalFormatting sqref="P59:P60">
    <cfRule type="cellIs" dxfId="2174" priority="142" operator="equal">
      <formula>0</formula>
    </cfRule>
    <cfRule type="containsErrors" dxfId="2173" priority="143">
      <formula>ISERROR(P59)</formula>
    </cfRule>
  </conditionalFormatting>
  <conditionalFormatting sqref="P42:P46">
    <cfRule type="cellIs" dxfId="2172" priority="155" operator="equal">
      <formula>0</formula>
    </cfRule>
    <cfRule type="containsErrors" dxfId="2171" priority="156">
      <formula>ISERROR(P42)</formula>
    </cfRule>
  </conditionalFormatting>
  <conditionalFormatting sqref="P47:P48">
    <cfRule type="cellIs" dxfId="2170" priority="153" operator="equal">
      <formula>0</formula>
    </cfRule>
    <cfRule type="containsErrors" dxfId="2169" priority="154">
      <formula>ISERROR(P47)</formula>
    </cfRule>
  </conditionalFormatting>
  <conditionalFormatting sqref="P49:P50">
    <cfRule type="cellIs" dxfId="2168" priority="151" operator="equal">
      <formula>0</formula>
    </cfRule>
    <cfRule type="containsErrors" dxfId="2167" priority="152">
      <formula>ISERROR(P49)</formula>
    </cfRule>
  </conditionalFormatting>
  <conditionalFormatting sqref="P32:P36">
    <cfRule type="cellIs" dxfId="2166" priority="164" operator="equal">
      <formula>0</formula>
    </cfRule>
    <cfRule type="containsErrors" dxfId="2165" priority="165">
      <formula>ISERROR(P32)</formula>
    </cfRule>
  </conditionalFormatting>
  <conditionalFormatting sqref="P37:P38">
    <cfRule type="cellIs" dxfId="2164" priority="162" operator="equal">
      <formula>0</formula>
    </cfRule>
    <cfRule type="containsErrors" dxfId="2163" priority="163">
      <formula>ISERROR(P37)</formula>
    </cfRule>
  </conditionalFormatting>
  <conditionalFormatting sqref="P39:P40">
    <cfRule type="cellIs" dxfId="2162" priority="160" operator="equal">
      <formula>0</formula>
    </cfRule>
    <cfRule type="containsErrors" dxfId="2161" priority="161">
      <formula>ISERROR(P39)</formula>
    </cfRule>
  </conditionalFormatting>
  <conditionalFormatting sqref="P22:P26">
    <cfRule type="cellIs" dxfId="2160" priority="173" operator="equal">
      <formula>0</formula>
    </cfRule>
    <cfRule type="containsErrors" dxfId="2159" priority="174">
      <formula>ISERROR(P22)</formula>
    </cfRule>
  </conditionalFormatting>
  <conditionalFormatting sqref="P27:P28">
    <cfRule type="cellIs" dxfId="2158" priority="171" operator="equal">
      <formula>0</formula>
    </cfRule>
    <cfRule type="containsErrors" dxfId="2157" priority="172">
      <formula>ISERROR(P27)</formula>
    </cfRule>
  </conditionalFormatting>
  <conditionalFormatting sqref="P29:P30">
    <cfRule type="cellIs" dxfId="2156" priority="169" operator="equal">
      <formula>0</formula>
    </cfRule>
    <cfRule type="containsErrors" dxfId="2155" priority="170">
      <formula>ISERROR(P29)</formula>
    </cfRule>
  </conditionalFormatting>
  <conditionalFormatting sqref="P12:P16">
    <cfRule type="cellIs" dxfId="2154" priority="182" operator="equal">
      <formula>0</formula>
    </cfRule>
    <cfRule type="containsErrors" dxfId="2153" priority="183">
      <formula>ISERROR(P12)</formula>
    </cfRule>
  </conditionalFormatting>
  <conditionalFormatting sqref="P17:P18">
    <cfRule type="cellIs" dxfId="2152" priority="180" operator="equal">
      <formula>0</formula>
    </cfRule>
    <cfRule type="containsErrors" dxfId="2151" priority="181">
      <formula>ISERROR(P17)</formula>
    </cfRule>
  </conditionalFormatting>
  <conditionalFormatting sqref="P19:P20">
    <cfRule type="cellIs" dxfId="2150" priority="178" operator="equal">
      <formula>0</formula>
    </cfRule>
    <cfRule type="containsErrors" dxfId="2149" priority="179">
      <formula>ISERROR(P19)</formula>
    </cfRule>
  </conditionalFormatting>
  <conditionalFormatting sqref="P2:P6">
    <cfRule type="cellIs" dxfId="2148" priority="186" operator="equal">
      <formula>FALSE</formula>
    </cfRule>
  </conditionalFormatting>
  <conditionalFormatting sqref="P7:P8">
    <cfRule type="cellIs" dxfId="2147" priority="185" operator="equal">
      <formula>FALSE</formula>
    </cfRule>
  </conditionalFormatting>
  <conditionalFormatting sqref="P9:P10">
    <cfRule type="cellIs" dxfId="2146" priority="184" operator="equal">
      <formula>FALSE</formula>
    </cfRule>
  </conditionalFormatting>
  <conditionalFormatting sqref="P12:P16">
    <cfRule type="cellIs" dxfId="2145" priority="177" operator="equal">
      <formula>FALSE</formula>
    </cfRule>
  </conditionalFormatting>
  <conditionalFormatting sqref="P17:P18">
    <cfRule type="cellIs" dxfId="2144" priority="176" operator="equal">
      <formula>FALSE</formula>
    </cfRule>
  </conditionalFormatting>
  <conditionalFormatting sqref="P19:P20">
    <cfRule type="cellIs" dxfId="2143" priority="175" operator="equal">
      <formula>FALSE</formula>
    </cfRule>
  </conditionalFormatting>
  <conditionalFormatting sqref="P22:P26">
    <cfRule type="cellIs" dxfId="2142" priority="168" operator="equal">
      <formula>FALSE</formula>
    </cfRule>
  </conditionalFormatting>
  <conditionalFormatting sqref="P27:P28">
    <cfRule type="cellIs" dxfId="2141" priority="167" operator="equal">
      <formula>FALSE</formula>
    </cfRule>
  </conditionalFormatting>
  <conditionalFormatting sqref="P29:P30">
    <cfRule type="cellIs" dxfId="2140" priority="166" operator="equal">
      <formula>FALSE</formula>
    </cfRule>
  </conditionalFormatting>
  <conditionalFormatting sqref="P32:P36">
    <cfRule type="cellIs" dxfId="2139" priority="159" operator="equal">
      <formula>FALSE</formula>
    </cfRule>
  </conditionalFormatting>
  <conditionalFormatting sqref="P37:P38">
    <cfRule type="cellIs" dxfId="2138" priority="158" operator="equal">
      <formula>FALSE</formula>
    </cfRule>
  </conditionalFormatting>
  <conditionalFormatting sqref="P39:P40">
    <cfRule type="cellIs" dxfId="2137" priority="157" operator="equal">
      <formula>FALSE</formula>
    </cfRule>
  </conditionalFormatting>
  <conditionalFormatting sqref="P42:P46">
    <cfRule type="cellIs" dxfId="2136" priority="150" operator="equal">
      <formula>FALSE</formula>
    </cfRule>
  </conditionalFormatting>
  <conditionalFormatting sqref="P47:P48">
    <cfRule type="cellIs" dxfId="2135" priority="149" operator="equal">
      <formula>FALSE</formula>
    </cfRule>
  </conditionalFormatting>
  <conditionalFormatting sqref="P49:P50">
    <cfRule type="cellIs" dxfId="2134" priority="148" operator="equal">
      <formula>FALSE</formula>
    </cfRule>
  </conditionalFormatting>
  <conditionalFormatting sqref="P52:P56">
    <cfRule type="cellIs" dxfId="2133" priority="141" operator="equal">
      <formula>FALSE</formula>
    </cfRule>
  </conditionalFormatting>
  <conditionalFormatting sqref="P57:P58">
    <cfRule type="cellIs" dxfId="2132" priority="140" operator="equal">
      <formula>FALSE</formula>
    </cfRule>
  </conditionalFormatting>
  <conditionalFormatting sqref="P59:P60">
    <cfRule type="cellIs" dxfId="2131" priority="139" operator="equal">
      <formula>FALSE</formula>
    </cfRule>
  </conditionalFormatting>
  <conditionalFormatting sqref="P62:P66">
    <cfRule type="cellIs" dxfId="2130" priority="137" operator="equal">
      <formula>0</formula>
    </cfRule>
    <cfRule type="containsErrors" dxfId="2129" priority="138">
      <formula>ISERROR(P62)</formula>
    </cfRule>
  </conditionalFormatting>
  <conditionalFormatting sqref="P67:P68">
    <cfRule type="cellIs" dxfId="2128" priority="135" operator="equal">
      <formula>0</formula>
    </cfRule>
    <cfRule type="containsErrors" dxfId="2127" priority="136">
      <formula>ISERROR(P67)</formula>
    </cfRule>
  </conditionalFormatting>
  <conditionalFormatting sqref="P69:P70">
    <cfRule type="cellIs" dxfId="2126" priority="133" operator="equal">
      <formula>0</formula>
    </cfRule>
    <cfRule type="containsErrors" dxfId="2125" priority="134">
      <formula>ISERROR(P69)</formula>
    </cfRule>
  </conditionalFormatting>
  <conditionalFormatting sqref="P62:P66">
    <cfRule type="cellIs" dxfId="2124" priority="132" operator="equal">
      <formula>FALSE</formula>
    </cfRule>
  </conditionalFormatting>
  <conditionalFormatting sqref="P67:P68">
    <cfRule type="cellIs" dxfId="2123" priority="131" operator="equal">
      <formula>FALSE</formula>
    </cfRule>
  </conditionalFormatting>
  <conditionalFormatting sqref="P69:P70">
    <cfRule type="cellIs" dxfId="2122" priority="130" operator="equal">
      <formula>FALSE</formula>
    </cfRule>
  </conditionalFormatting>
  <conditionalFormatting sqref="P72:P76">
    <cfRule type="cellIs" dxfId="2121" priority="128" operator="equal">
      <formula>0</formula>
    </cfRule>
    <cfRule type="containsErrors" dxfId="2120" priority="129">
      <formula>ISERROR(P72)</formula>
    </cfRule>
  </conditionalFormatting>
  <conditionalFormatting sqref="P77:P78">
    <cfRule type="cellIs" dxfId="2119" priority="126" operator="equal">
      <formula>0</formula>
    </cfRule>
    <cfRule type="containsErrors" dxfId="2118" priority="127">
      <formula>ISERROR(P77)</formula>
    </cfRule>
  </conditionalFormatting>
  <conditionalFormatting sqref="P79:P80">
    <cfRule type="cellIs" dxfId="2117" priority="124" operator="equal">
      <formula>0</formula>
    </cfRule>
    <cfRule type="containsErrors" dxfId="2116" priority="125">
      <formula>ISERROR(P79)</formula>
    </cfRule>
  </conditionalFormatting>
  <conditionalFormatting sqref="P72:P76">
    <cfRule type="cellIs" dxfId="2115" priority="123" operator="equal">
      <formula>FALSE</formula>
    </cfRule>
  </conditionalFormatting>
  <conditionalFormatting sqref="P77:P78">
    <cfRule type="cellIs" dxfId="2114" priority="122" operator="equal">
      <formula>FALSE</formula>
    </cfRule>
  </conditionalFormatting>
  <conditionalFormatting sqref="P79:P80">
    <cfRule type="cellIs" dxfId="2113" priority="121" operator="equal">
      <formula>FALSE</formula>
    </cfRule>
  </conditionalFormatting>
  <conditionalFormatting sqref="P82:P86">
    <cfRule type="cellIs" dxfId="2112" priority="119" operator="equal">
      <formula>0</formula>
    </cfRule>
    <cfRule type="containsErrors" dxfId="2111" priority="120">
      <formula>ISERROR(P82)</formula>
    </cfRule>
  </conditionalFormatting>
  <conditionalFormatting sqref="P87:P88">
    <cfRule type="cellIs" dxfId="2110" priority="117" operator="equal">
      <formula>0</formula>
    </cfRule>
    <cfRule type="containsErrors" dxfId="2109" priority="118">
      <formula>ISERROR(P87)</formula>
    </cfRule>
  </conditionalFormatting>
  <conditionalFormatting sqref="P89:P90">
    <cfRule type="cellIs" dxfId="2108" priority="115" operator="equal">
      <formula>0</formula>
    </cfRule>
    <cfRule type="containsErrors" dxfId="2107" priority="116">
      <formula>ISERROR(P89)</formula>
    </cfRule>
  </conditionalFormatting>
  <conditionalFormatting sqref="P82:P86">
    <cfRule type="cellIs" dxfId="2106" priority="114" operator="equal">
      <formula>FALSE</formula>
    </cfRule>
  </conditionalFormatting>
  <conditionalFormatting sqref="P87:P88">
    <cfRule type="cellIs" dxfId="2105" priority="113" operator="equal">
      <formula>FALSE</formula>
    </cfRule>
  </conditionalFormatting>
  <conditionalFormatting sqref="P89:P90">
    <cfRule type="cellIs" dxfId="2104" priority="112" operator="equal">
      <formula>FALSE</formula>
    </cfRule>
  </conditionalFormatting>
  <conditionalFormatting sqref="P92:P96">
    <cfRule type="cellIs" dxfId="2103" priority="110" operator="equal">
      <formula>0</formula>
    </cfRule>
    <cfRule type="containsErrors" dxfId="2102" priority="111">
      <formula>ISERROR(P92)</formula>
    </cfRule>
  </conditionalFormatting>
  <conditionalFormatting sqref="P97:P98">
    <cfRule type="cellIs" dxfId="2101" priority="108" operator="equal">
      <formula>0</formula>
    </cfRule>
    <cfRule type="containsErrors" dxfId="2100" priority="109">
      <formula>ISERROR(P97)</formula>
    </cfRule>
  </conditionalFormatting>
  <conditionalFormatting sqref="P99:P100">
    <cfRule type="cellIs" dxfId="2099" priority="106" operator="equal">
      <formula>0</formula>
    </cfRule>
    <cfRule type="containsErrors" dxfId="2098" priority="107">
      <formula>ISERROR(P99)</formula>
    </cfRule>
  </conditionalFormatting>
  <conditionalFormatting sqref="P92:P96">
    <cfRule type="cellIs" dxfId="2097" priority="105" operator="equal">
      <formula>FALSE</formula>
    </cfRule>
  </conditionalFormatting>
  <conditionalFormatting sqref="P97:P98">
    <cfRule type="cellIs" dxfId="2096" priority="104" operator="equal">
      <formula>FALSE</formula>
    </cfRule>
  </conditionalFormatting>
  <conditionalFormatting sqref="P99:P100">
    <cfRule type="cellIs" dxfId="2095" priority="103" operator="equal">
      <formula>FALSE</formula>
    </cfRule>
  </conditionalFormatting>
  <conditionalFormatting sqref="P102:P106">
    <cfRule type="cellIs" dxfId="2094" priority="101" operator="equal">
      <formula>0</formula>
    </cfRule>
    <cfRule type="containsErrors" dxfId="2093" priority="102">
      <formula>ISERROR(P102)</formula>
    </cfRule>
  </conditionalFormatting>
  <conditionalFormatting sqref="P107:P108">
    <cfRule type="cellIs" dxfId="2092" priority="99" operator="equal">
      <formula>0</formula>
    </cfRule>
    <cfRule type="containsErrors" dxfId="2091" priority="100">
      <formula>ISERROR(P107)</formula>
    </cfRule>
  </conditionalFormatting>
  <conditionalFormatting sqref="P109:P110">
    <cfRule type="cellIs" dxfId="2090" priority="97" operator="equal">
      <formula>0</formula>
    </cfRule>
    <cfRule type="containsErrors" dxfId="2089" priority="98">
      <formula>ISERROR(P109)</formula>
    </cfRule>
  </conditionalFormatting>
  <conditionalFormatting sqref="P102:P106">
    <cfRule type="cellIs" dxfId="2088" priority="96" operator="equal">
      <formula>FALSE</formula>
    </cfRule>
  </conditionalFormatting>
  <conditionalFormatting sqref="P107:P108">
    <cfRule type="cellIs" dxfId="2087" priority="95" operator="equal">
      <formula>FALSE</formula>
    </cfRule>
  </conditionalFormatting>
  <conditionalFormatting sqref="P109:P110">
    <cfRule type="cellIs" dxfId="2086" priority="94" operator="equal">
      <formula>FALSE</formula>
    </cfRule>
  </conditionalFormatting>
  <conditionalFormatting sqref="P112:P116">
    <cfRule type="cellIs" dxfId="2085" priority="92" operator="equal">
      <formula>0</formula>
    </cfRule>
    <cfRule type="containsErrors" dxfId="2084" priority="93">
      <formula>ISERROR(P112)</formula>
    </cfRule>
  </conditionalFormatting>
  <conditionalFormatting sqref="P117:P118">
    <cfRule type="cellIs" dxfId="2083" priority="90" operator="equal">
      <formula>0</formula>
    </cfRule>
    <cfRule type="containsErrors" dxfId="2082" priority="91">
      <formula>ISERROR(P117)</formula>
    </cfRule>
  </conditionalFormatting>
  <conditionalFormatting sqref="P119:P120">
    <cfRule type="cellIs" dxfId="2081" priority="88" operator="equal">
      <formula>0</formula>
    </cfRule>
    <cfRule type="containsErrors" dxfId="2080" priority="89">
      <formula>ISERROR(P119)</formula>
    </cfRule>
  </conditionalFormatting>
  <conditionalFormatting sqref="P112:P116">
    <cfRule type="cellIs" dxfId="2079" priority="87" operator="equal">
      <formula>FALSE</formula>
    </cfRule>
  </conditionalFormatting>
  <conditionalFormatting sqref="P117:P118">
    <cfRule type="cellIs" dxfId="2078" priority="86" operator="equal">
      <formula>FALSE</formula>
    </cfRule>
  </conditionalFormatting>
  <conditionalFormatting sqref="P119:P120">
    <cfRule type="cellIs" dxfId="2077" priority="85" operator="equal">
      <formula>FALSE</formula>
    </cfRule>
  </conditionalFormatting>
  <conditionalFormatting sqref="P159:P160">
    <cfRule type="cellIs" dxfId="2076" priority="49" operator="equal">
      <formula>FALSE</formula>
    </cfRule>
  </conditionalFormatting>
  <conditionalFormatting sqref="P122:P126">
    <cfRule type="cellIs" dxfId="2075" priority="83" operator="equal">
      <formula>0</formula>
    </cfRule>
    <cfRule type="containsErrors" dxfId="2074" priority="84">
      <formula>ISERROR(P122)</formula>
    </cfRule>
  </conditionalFormatting>
  <conditionalFormatting sqref="P127:P128">
    <cfRule type="cellIs" dxfId="2073" priority="81" operator="equal">
      <formula>0</formula>
    </cfRule>
    <cfRule type="containsErrors" dxfId="2072" priority="82">
      <formula>ISERROR(P127)</formula>
    </cfRule>
  </conditionalFormatting>
  <conditionalFormatting sqref="P129:P130">
    <cfRule type="cellIs" dxfId="2071" priority="79" operator="equal">
      <formula>0</formula>
    </cfRule>
    <cfRule type="containsErrors" dxfId="2070" priority="80">
      <formula>ISERROR(P129)</formula>
    </cfRule>
  </conditionalFormatting>
  <conditionalFormatting sqref="P122:P126">
    <cfRule type="cellIs" dxfId="2069" priority="78" operator="equal">
      <formula>FALSE</formula>
    </cfRule>
  </conditionalFormatting>
  <conditionalFormatting sqref="P127:P128">
    <cfRule type="cellIs" dxfId="2068" priority="77" operator="equal">
      <formula>FALSE</formula>
    </cfRule>
  </conditionalFormatting>
  <conditionalFormatting sqref="P129:P130">
    <cfRule type="cellIs" dxfId="2067" priority="76" operator="equal">
      <formula>FALSE</formula>
    </cfRule>
  </conditionalFormatting>
  <conditionalFormatting sqref="P132:P136">
    <cfRule type="cellIs" dxfId="2066" priority="74" operator="equal">
      <formula>0</formula>
    </cfRule>
    <cfRule type="containsErrors" dxfId="2065" priority="75">
      <formula>ISERROR(P132)</formula>
    </cfRule>
  </conditionalFormatting>
  <conditionalFormatting sqref="P137:P138">
    <cfRule type="cellIs" dxfId="2064" priority="72" operator="equal">
      <formula>0</formula>
    </cfRule>
    <cfRule type="containsErrors" dxfId="2063" priority="73">
      <formula>ISERROR(P137)</formula>
    </cfRule>
  </conditionalFormatting>
  <conditionalFormatting sqref="P139:P140">
    <cfRule type="cellIs" dxfId="2062" priority="70" operator="equal">
      <formula>0</formula>
    </cfRule>
    <cfRule type="containsErrors" dxfId="2061" priority="71">
      <formula>ISERROR(P139)</formula>
    </cfRule>
  </conditionalFormatting>
  <conditionalFormatting sqref="P132:P136">
    <cfRule type="cellIs" dxfId="2060" priority="69" operator="equal">
      <formula>FALSE</formula>
    </cfRule>
  </conditionalFormatting>
  <conditionalFormatting sqref="P137:P138">
    <cfRule type="cellIs" dxfId="2059" priority="68" operator="equal">
      <formula>FALSE</formula>
    </cfRule>
  </conditionalFormatting>
  <conditionalFormatting sqref="P139:P140">
    <cfRule type="cellIs" dxfId="2058" priority="67" operator="equal">
      <formula>FALSE</formula>
    </cfRule>
  </conditionalFormatting>
  <conditionalFormatting sqref="P142:P146">
    <cfRule type="cellIs" dxfId="2057" priority="65" operator="equal">
      <formula>0</formula>
    </cfRule>
    <cfRule type="containsErrors" dxfId="2056" priority="66">
      <formula>ISERROR(P142)</formula>
    </cfRule>
  </conditionalFormatting>
  <conditionalFormatting sqref="P147:P148">
    <cfRule type="cellIs" dxfId="2055" priority="63" operator="equal">
      <formula>0</formula>
    </cfRule>
    <cfRule type="containsErrors" dxfId="2054" priority="64">
      <formula>ISERROR(P147)</formula>
    </cfRule>
  </conditionalFormatting>
  <conditionalFormatting sqref="P149:P150">
    <cfRule type="cellIs" dxfId="2053" priority="61" operator="equal">
      <formula>0</formula>
    </cfRule>
    <cfRule type="containsErrors" dxfId="2052" priority="62">
      <formula>ISERROR(P149)</formula>
    </cfRule>
  </conditionalFormatting>
  <conditionalFormatting sqref="P142:P146">
    <cfRule type="cellIs" dxfId="2051" priority="60" operator="equal">
      <formula>FALSE</formula>
    </cfRule>
  </conditionalFormatting>
  <conditionalFormatting sqref="P147:P148">
    <cfRule type="cellIs" dxfId="2050" priority="59" operator="equal">
      <formula>FALSE</formula>
    </cfRule>
  </conditionalFormatting>
  <conditionalFormatting sqref="P149:P150">
    <cfRule type="cellIs" dxfId="2049" priority="58" operator="equal">
      <formula>FALSE</formula>
    </cfRule>
  </conditionalFormatting>
  <conditionalFormatting sqref="P152:P156">
    <cfRule type="cellIs" dxfId="2048" priority="56" operator="equal">
      <formula>0</formula>
    </cfRule>
    <cfRule type="containsErrors" dxfId="2047" priority="57">
      <formula>ISERROR(P152)</formula>
    </cfRule>
  </conditionalFormatting>
  <conditionalFormatting sqref="P157:P158">
    <cfRule type="cellIs" dxfId="2046" priority="54" operator="equal">
      <formula>0</formula>
    </cfRule>
    <cfRule type="containsErrors" dxfId="2045" priority="55">
      <formula>ISERROR(P157)</formula>
    </cfRule>
  </conditionalFormatting>
  <conditionalFormatting sqref="P159:P160">
    <cfRule type="cellIs" dxfId="2044" priority="52" operator="equal">
      <formula>0</formula>
    </cfRule>
    <cfRule type="containsErrors" dxfId="2043" priority="53">
      <formula>ISERROR(P159)</formula>
    </cfRule>
  </conditionalFormatting>
  <conditionalFormatting sqref="P152:P156">
    <cfRule type="cellIs" dxfId="2042" priority="51" operator="equal">
      <formula>FALSE</formula>
    </cfRule>
  </conditionalFormatting>
  <conditionalFormatting sqref="P157:P158">
    <cfRule type="cellIs" dxfId="2041" priority="50" operator="equal">
      <formula>FALSE</formula>
    </cfRule>
  </conditionalFormatting>
  <conditionalFormatting sqref="D12:D16">
    <cfRule type="containsErrors" dxfId="138" priority="48">
      <formula>ISERROR(D12)</formula>
    </cfRule>
  </conditionalFormatting>
  <conditionalFormatting sqref="D17:D18">
    <cfRule type="cellIs" dxfId="137" priority="46" operator="equal">
      <formula>0</formula>
    </cfRule>
    <cfRule type="containsErrors" dxfId="136" priority="47">
      <formula>ISERROR(D17)</formula>
    </cfRule>
  </conditionalFormatting>
  <conditionalFormatting sqref="D22:D26">
    <cfRule type="containsErrors" dxfId="129" priority="45">
      <formula>ISERROR(D22)</formula>
    </cfRule>
  </conditionalFormatting>
  <conditionalFormatting sqref="D27:D28">
    <cfRule type="cellIs" dxfId="128" priority="43" operator="equal">
      <formula>0</formula>
    </cfRule>
    <cfRule type="containsErrors" dxfId="127" priority="44">
      <formula>ISERROR(D27)</formula>
    </cfRule>
  </conditionalFormatting>
  <conditionalFormatting sqref="D32:D36">
    <cfRule type="containsErrors" dxfId="120" priority="42">
      <formula>ISERROR(D32)</formula>
    </cfRule>
  </conditionalFormatting>
  <conditionalFormatting sqref="D37:D38">
    <cfRule type="cellIs" dxfId="119" priority="40" operator="equal">
      <formula>0</formula>
    </cfRule>
    <cfRule type="containsErrors" dxfId="118" priority="41">
      <formula>ISERROR(D37)</formula>
    </cfRule>
  </conditionalFormatting>
  <conditionalFormatting sqref="D42:D46">
    <cfRule type="containsErrors" dxfId="111" priority="39">
      <formula>ISERROR(D42)</formula>
    </cfRule>
  </conditionalFormatting>
  <conditionalFormatting sqref="D47:D48">
    <cfRule type="cellIs" dxfId="110" priority="37" operator="equal">
      <formula>0</formula>
    </cfRule>
    <cfRule type="containsErrors" dxfId="109" priority="38">
      <formula>ISERROR(D47)</formula>
    </cfRule>
  </conditionalFormatting>
  <conditionalFormatting sqref="D52:D56">
    <cfRule type="containsErrors" dxfId="102" priority="36">
      <formula>ISERROR(D52)</formula>
    </cfRule>
  </conditionalFormatting>
  <conditionalFormatting sqref="D57:D58">
    <cfRule type="cellIs" dxfId="101" priority="34" operator="equal">
      <formula>0</formula>
    </cfRule>
    <cfRule type="containsErrors" dxfId="100" priority="35">
      <formula>ISERROR(D57)</formula>
    </cfRule>
  </conditionalFormatting>
  <conditionalFormatting sqref="D62:D66">
    <cfRule type="containsErrors" dxfId="93" priority="33">
      <formula>ISERROR(D62)</formula>
    </cfRule>
  </conditionalFormatting>
  <conditionalFormatting sqref="D67:D68">
    <cfRule type="cellIs" dxfId="92" priority="31" operator="equal">
      <formula>0</formula>
    </cfRule>
    <cfRule type="containsErrors" dxfId="91" priority="32">
      <formula>ISERROR(D67)</formula>
    </cfRule>
  </conditionalFormatting>
  <conditionalFormatting sqref="D72:D76">
    <cfRule type="containsErrors" dxfId="84" priority="30">
      <formula>ISERROR(D72)</formula>
    </cfRule>
  </conditionalFormatting>
  <conditionalFormatting sqref="D77:D78">
    <cfRule type="cellIs" dxfId="83" priority="28" operator="equal">
      <formula>0</formula>
    </cfRule>
    <cfRule type="containsErrors" dxfId="82" priority="29">
      <formula>ISERROR(D77)</formula>
    </cfRule>
  </conditionalFormatting>
  <conditionalFormatting sqref="D82:D86">
    <cfRule type="containsErrors" dxfId="75" priority="27">
      <formula>ISERROR(D82)</formula>
    </cfRule>
  </conditionalFormatting>
  <conditionalFormatting sqref="D87:D88">
    <cfRule type="cellIs" dxfId="74" priority="25" operator="equal">
      <formula>0</formula>
    </cfRule>
    <cfRule type="containsErrors" dxfId="73" priority="26">
      <formula>ISERROR(D87)</formula>
    </cfRule>
  </conditionalFormatting>
  <conditionalFormatting sqref="D92:D96">
    <cfRule type="containsErrors" dxfId="66" priority="24">
      <formula>ISERROR(D92)</formula>
    </cfRule>
  </conditionalFormatting>
  <conditionalFormatting sqref="D97:D98">
    <cfRule type="cellIs" dxfId="65" priority="22" operator="equal">
      <formula>0</formula>
    </cfRule>
    <cfRule type="containsErrors" dxfId="64" priority="23">
      <formula>ISERROR(D97)</formula>
    </cfRule>
  </conditionalFormatting>
  <conditionalFormatting sqref="D102:D106">
    <cfRule type="containsErrors" dxfId="57" priority="21">
      <formula>ISERROR(D102)</formula>
    </cfRule>
  </conditionalFormatting>
  <conditionalFormatting sqref="D107:D108">
    <cfRule type="cellIs" dxfId="56" priority="19" operator="equal">
      <formula>0</formula>
    </cfRule>
    <cfRule type="containsErrors" dxfId="55" priority="20">
      <formula>ISERROR(D107)</formula>
    </cfRule>
  </conditionalFormatting>
  <conditionalFormatting sqref="D112:D116">
    <cfRule type="containsErrors" dxfId="48" priority="18">
      <formula>ISERROR(D112)</formula>
    </cfRule>
  </conditionalFormatting>
  <conditionalFormatting sqref="D117:D118">
    <cfRule type="cellIs" dxfId="47" priority="16" operator="equal">
      <formula>0</formula>
    </cfRule>
    <cfRule type="containsErrors" dxfId="46" priority="17">
      <formula>ISERROR(D117)</formula>
    </cfRule>
  </conditionalFormatting>
  <conditionalFormatting sqref="D122:D126">
    <cfRule type="containsErrors" dxfId="39" priority="15">
      <formula>ISERROR(D122)</formula>
    </cfRule>
  </conditionalFormatting>
  <conditionalFormatting sqref="D127:D128">
    <cfRule type="cellIs" dxfId="38" priority="13" operator="equal">
      <formula>0</formula>
    </cfRule>
    <cfRule type="containsErrors" dxfId="37" priority="14">
      <formula>ISERROR(D127)</formula>
    </cfRule>
  </conditionalFormatting>
  <conditionalFormatting sqref="D132:D136">
    <cfRule type="containsErrors" dxfId="30" priority="12">
      <formula>ISERROR(D132)</formula>
    </cfRule>
  </conditionalFormatting>
  <conditionalFormatting sqref="D137:D138">
    <cfRule type="cellIs" dxfId="29" priority="10" operator="equal">
      <formula>0</formula>
    </cfRule>
    <cfRule type="containsErrors" dxfId="28" priority="11">
      <formula>ISERROR(D137)</formula>
    </cfRule>
  </conditionalFormatting>
  <conditionalFormatting sqref="D142:D146">
    <cfRule type="containsErrors" dxfId="21" priority="9">
      <formula>ISERROR(D142)</formula>
    </cfRule>
  </conditionalFormatting>
  <conditionalFormatting sqref="D147:D148">
    <cfRule type="cellIs" dxfId="20" priority="7" operator="equal">
      <formula>0</formula>
    </cfRule>
    <cfRule type="containsErrors" dxfId="19" priority="8">
      <formula>ISERROR(D147)</formula>
    </cfRule>
  </conditionalFormatting>
  <conditionalFormatting sqref="D152:D156">
    <cfRule type="containsErrors" dxfId="12" priority="6">
      <formula>ISERROR(D152)</formula>
    </cfRule>
  </conditionalFormatting>
  <conditionalFormatting sqref="D157:D158">
    <cfRule type="cellIs" dxfId="11" priority="4" operator="equal">
      <formula>0</formula>
    </cfRule>
    <cfRule type="containsErrors" dxfId="10" priority="5">
      <formula>ISERROR(D157)</formula>
    </cfRule>
  </conditionalFormatting>
  <conditionalFormatting sqref="G34">
    <cfRule type="cellIs" dxfId="5" priority="3" operator="equal">
      <formula>0</formula>
    </cfRule>
  </conditionalFormatting>
  <conditionalFormatting sqref="G34">
    <cfRule type="cellIs" dxfId="4" priority="2" operator="equal">
      <formula>0</formula>
    </cfRule>
  </conditionalFormatting>
  <conditionalFormatting sqref="G34">
    <cfRule type="cellIs" dxfId="3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7620</xdr:colOff>
                    <xdr:row>0</xdr:row>
                    <xdr:rowOff>243840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P179"/>
  <sheetViews>
    <sheetView workbookViewId="0"/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4" width="5.77734375" customWidth="1"/>
    <col min="5" max="12" width="4.77734375" customWidth="1"/>
    <col min="13" max="14" width="9.77734375" customWidth="1"/>
    <col min="15" max="15" width="8.77734375" customWidth="1"/>
    <col min="16" max="16" width="7.77734375" style="146" customWidth="1"/>
    <col min="17" max="17" width="7.77734375" customWidth="1"/>
  </cols>
  <sheetData>
    <row r="1" spans="1:16" ht="42" customHeight="1" thickBot="1" x14ac:dyDescent="0.35">
      <c r="A1" s="55" t="s">
        <v>116</v>
      </c>
      <c r="B1" s="56" t="e">
        <f>MAX($D$11,$D$21,$D$31,$D$41,$D$51,$D$61,$D$71,$D$81,$D$91,$D$101,$D$111,$D$121,$D$131,$D$141,$D$151,$D$161,)</f>
        <v>#N/A</v>
      </c>
      <c r="C1" s="30" t="s">
        <v>97</v>
      </c>
      <c r="D1" s="31" t="s">
        <v>98</v>
      </c>
      <c r="E1" s="29" t="s">
        <v>99</v>
      </c>
      <c r="F1" s="29" t="s">
        <v>100</v>
      </c>
      <c r="G1" s="29" t="s">
        <v>101</v>
      </c>
      <c r="H1" s="32" t="s">
        <v>102</v>
      </c>
      <c r="I1" s="33">
        <v>69</v>
      </c>
      <c r="J1" s="34">
        <v>169</v>
      </c>
      <c r="K1" s="35">
        <v>269</v>
      </c>
      <c r="L1" s="36" t="s">
        <v>103</v>
      </c>
      <c r="M1" s="38" t="s">
        <v>105</v>
      </c>
      <c r="N1" s="57" t="s">
        <v>106</v>
      </c>
      <c r="O1" s="72" t="s">
        <v>104</v>
      </c>
      <c r="P1" s="145" t="s">
        <v>134</v>
      </c>
    </row>
    <row r="2" spans="1:16" x14ac:dyDescent="0.3">
      <c r="A2" s="39" t="e">
        <f>VLOOKUP(B2,Données!$A$3:$I$1003,4)</f>
        <v>#N/A</v>
      </c>
      <c r="B2" s="48"/>
      <c r="C2" s="40" t="e">
        <f>IF(B2=Données!T$1,Données!$T$2,VLOOKUP(B2,Données!$A$3:$I$1003,3))</f>
        <v>#N/A</v>
      </c>
      <c r="D2" s="39" t="e">
        <f>IF(C2="Dummy",Données!$T$3,VLOOKUP(B2,Données!$A$3:$I$1003,7))</f>
        <v>#N/A</v>
      </c>
      <c r="E2" s="41">
        <v>177</v>
      </c>
      <c r="F2" s="41">
        <v>177</v>
      </c>
      <c r="G2" s="41">
        <v>177</v>
      </c>
      <c r="H2" s="42"/>
      <c r="I2" s="43"/>
      <c r="J2" s="44"/>
      <c r="K2" s="45"/>
      <c r="L2" s="46"/>
      <c r="M2" s="47">
        <f t="shared" ref="M2:M6" si="0">SUM(E2:G2)</f>
        <v>531</v>
      </c>
      <c r="N2" s="47">
        <f>COUNTIF(E2:G2,"&gt;0")</f>
        <v>3</v>
      </c>
      <c r="O2" s="58">
        <f>IF(OR(E2&gt;0,F2&gt;0,G2&gt;0),Données!$T$4)</f>
        <v>13</v>
      </c>
      <c r="P2" s="58">
        <f>SUM(I2:L2)</f>
        <v>0</v>
      </c>
    </row>
    <row r="3" spans="1:16" x14ac:dyDescent="0.3">
      <c r="A3" s="39" t="e">
        <f>VLOOKUP(B3,Données!$A$3:$I$1003,4)</f>
        <v>#N/A</v>
      </c>
      <c r="B3" s="48"/>
      <c r="C3" s="40" t="e">
        <f>IF(B3=Données!T$1,Données!$T$2,VLOOKUP(B3,Données!$A$3:$I$1003,3))</f>
        <v>#N/A</v>
      </c>
      <c r="D3" s="39" t="e">
        <f>IF(C3="Dummy",Données!$T$3,VLOOKUP(B3,Données!$A$3:$I$1003,7))</f>
        <v>#N/A</v>
      </c>
      <c r="E3" s="159">
        <v>162</v>
      </c>
      <c r="F3" s="160">
        <v>169</v>
      </c>
      <c r="G3" s="160">
        <v>118</v>
      </c>
      <c r="H3" s="42"/>
      <c r="I3" s="43"/>
      <c r="J3" s="44"/>
      <c r="K3" s="45"/>
      <c r="L3" s="46"/>
      <c r="M3" s="47">
        <f t="shared" si="0"/>
        <v>449</v>
      </c>
      <c r="N3" s="47">
        <f>COUNTIF(E3:G3,"&gt;0")</f>
        <v>3</v>
      </c>
      <c r="O3" s="58">
        <f>IF(OR(E3&gt;0,F3&gt;0,G3&gt;0),Données!$T$4)</f>
        <v>13</v>
      </c>
      <c r="P3" s="58">
        <f t="shared" ref="P3:P6" si="1">SUM(I3:L3)</f>
        <v>0</v>
      </c>
    </row>
    <row r="4" spans="1:16" x14ac:dyDescent="0.3">
      <c r="A4" s="39" t="e">
        <f>VLOOKUP(B4,Données!$A$3:$I$1003,4)</f>
        <v>#N/A</v>
      </c>
      <c r="B4" s="48"/>
      <c r="C4" s="40" t="e">
        <f>IF(B4=Données!T$1,Données!$T$2,VLOOKUP(B4,Données!$A$3:$I$1003,3))</f>
        <v>#N/A</v>
      </c>
      <c r="D4" s="39" t="e">
        <f>IF(C4="Dummy",Données!$T$3,VLOOKUP(B4,Données!$A$3:$I$1003,7))</f>
        <v>#N/A</v>
      </c>
      <c r="E4" s="159">
        <v>134</v>
      </c>
      <c r="F4" s="160">
        <v>149</v>
      </c>
      <c r="G4" s="160">
        <v>162</v>
      </c>
      <c r="H4" s="42"/>
      <c r="I4" s="43"/>
      <c r="J4" s="44"/>
      <c r="K4" s="45"/>
      <c r="L4" s="46"/>
      <c r="M4" s="47">
        <f t="shared" si="0"/>
        <v>445</v>
      </c>
      <c r="N4" s="47">
        <f>COUNTIF(E4:G4,"&gt;0")</f>
        <v>3</v>
      </c>
      <c r="O4" s="58">
        <f>IF(OR(E4&gt;0,F4&gt;0,G4&gt;0),Données!$T$4)</f>
        <v>13</v>
      </c>
      <c r="P4" s="58">
        <f t="shared" si="1"/>
        <v>0</v>
      </c>
    </row>
    <row r="5" spans="1:16" x14ac:dyDescent="0.3">
      <c r="A5" s="39" t="e">
        <f>VLOOKUP(B5,Données!$A$3:$I$1003,4)</f>
        <v>#N/A</v>
      </c>
      <c r="B5" s="48"/>
      <c r="C5" s="40" t="e">
        <f>IF(B5=Données!T$1,Données!$T$2,VLOOKUP(B5,Données!$A$3:$I$1003,3))</f>
        <v>#N/A</v>
      </c>
      <c r="D5" s="39" t="e">
        <f>IF(C5="Dummy",Données!$T$3,VLOOKUP(B5,Données!$A$3:$I$1003,7))</f>
        <v>#N/A</v>
      </c>
      <c r="E5" s="159">
        <v>183</v>
      </c>
      <c r="F5" s="160">
        <v>190</v>
      </c>
      <c r="G5" s="160">
        <v>113</v>
      </c>
      <c r="H5" s="42"/>
      <c r="I5" s="43"/>
      <c r="J5" s="44"/>
      <c r="K5" s="45"/>
      <c r="L5" s="46"/>
      <c r="M5" s="47">
        <f t="shared" si="0"/>
        <v>486</v>
      </c>
      <c r="N5" s="47">
        <f>COUNTIF(E5:G5,"&gt;0")</f>
        <v>3</v>
      </c>
      <c r="O5" s="58">
        <f>IF(OR(E5&gt;0,F5&gt;0,G5&gt;0),Données!$T$4)</f>
        <v>13</v>
      </c>
      <c r="P5" s="58">
        <f t="shared" si="1"/>
        <v>0</v>
      </c>
    </row>
    <row r="6" spans="1:16" x14ac:dyDescent="0.3">
      <c r="A6" s="39" t="e">
        <f>VLOOKUP(B6,Données!$A$3:$I$1003,4)</f>
        <v>#N/A</v>
      </c>
      <c r="B6" s="48"/>
      <c r="C6" s="40" t="e">
        <f>IF(B6=Données!T$1,Données!$T$2,VLOOKUP(B6,Données!$A$3:$I$1003,3))</f>
        <v>#N/A</v>
      </c>
      <c r="D6" s="39" t="e">
        <f>IF(C6="Dummy",Données!$T$3,VLOOKUP(B6,Données!$A$3:$I$1003,7))</f>
        <v>#N/A</v>
      </c>
      <c r="E6" s="161">
        <v>101</v>
      </c>
      <c r="F6" s="160">
        <v>93</v>
      </c>
      <c r="G6" s="160">
        <v>87</v>
      </c>
      <c r="H6" s="42"/>
      <c r="I6" s="43"/>
      <c r="J6" s="44"/>
      <c r="K6" s="45"/>
      <c r="L6" s="46"/>
      <c r="M6" s="47">
        <f t="shared" si="0"/>
        <v>281</v>
      </c>
      <c r="N6" s="47">
        <f>COUNTIF(E6:G6,"&gt;0")</f>
        <v>3</v>
      </c>
      <c r="O6" s="58">
        <f>IF(OR(E6&gt;0,F6&gt;0,G6&gt;0),Données!$T$4)</f>
        <v>13</v>
      </c>
      <c r="P6" s="58">
        <f t="shared" si="1"/>
        <v>0</v>
      </c>
    </row>
    <row r="7" spans="1:16" x14ac:dyDescent="0.3">
      <c r="A7" s="52" t="s">
        <v>108</v>
      </c>
      <c r="B7" s="48"/>
      <c r="C7" s="53" t="e">
        <f>VLOOKUP(B7,Données!$A$3:$I$1003,3)</f>
        <v>#N/A</v>
      </c>
      <c r="D7" s="52" t="e">
        <f>IF(C7="Dummy",Données!$T$3,VLOOKUP(B7,Données!$A$3:$I$1003,7))</f>
        <v>#N/A</v>
      </c>
      <c r="E7" s="50"/>
      <c r="F7" s="50"/>
      <c r="G7" s="50"/>
      <c r="H7" s="42"/>
      <c r="I7" s="43"/>
      <c r="J7" s="44"/>
      <c r="K7" s="45"/>
      <c r="L7" s="46"/>
      <c r="M7" s="54">
        <f t="shared" ref="M7:M10" si="2">SUM(E7:G7)</f>
        <v>0</v>
      </c>
      <c r="N7" s="54">
        <f>COUNTIF(E7:G7,("&gt;0"))</f>
        <v>0</v>
      </c>
      <c r="O7" s="61" t="b">
        <f>IF(OR(E7&gt;0,F7&gt;0,G7&gt;0),Données!$T$4)</f>
        <v>0</v>
      </c>
      <c r="P7" s="60"/>
    </row>
    <row r="8" spans="1:16" x14ac:dyDescent="0.3">
      <c r="A8" s="52" t="s">
        <v>108</v>
      </c>
      <c r="B8" s="48"/>
      <c r="C8" s="53" t="e">
        <f>VLOOKUP(B8,Données!$A$3:$I$1003,3)</f>
        <v>#N/A</v>
      </c>
      <c r="D8" s="52" t="e">
        <f>IF(C8="Dummy",Données!$T$3,VLOOKUP(B8,Données!$A$3:$I$1003,7))</f>
        <v>#N/A</v>
      </c>
      <c r="E8" s="50"/>
      <c r="F8" s="50"/>
      <c r="G8" s="50"/>
      <c r="H8" s="42"/>
      <c r="I8" s="43"/>
      <c r="J8" s="44"/>
      <c r="K8" s="45"/>
      <c r="L8" s="46"/>
      <c r="M8" s="54">
        <f t="shared" si="2"/>
        <v>0</v>
      </c>
      <c r="N8" s="54">
        <f>COUNTIF(E8:G8,("&gt;0"))</f>
        <v>0</v>
      </c>
      <c r="O8" s="61" t="b">
        <f>IF(OR(E8&gt;0,F8&gt;0,G8&gt;0),Données!$T$4)</f>
        <v>0</v>
      </c>
      <c r="P8" s="60"/>
    </row>
    <row r="9" spans="1:16" x14ac:dyDescent="0.3">
      <c r="A9" s="31" t="s">
        <v>107</v>
      </c>
      <c r="B9" s="48"/>
      <c r="C9" s="49" t="e">
        <f>VLOOKUP(B9,Données!$M$3:$R$253,2)</f>
        <v>#N/A</v>
      </c>
      <c r="D9" s="31" t="e">
        <f>VLOOKUP(B9,Données!$M$3:$R$253,3)</f>
        <v>#N/A</v>
      </c>
      <c r="E9" s="50"/>
      <c r="F9" s="50"/>
      <c r="G9" s="50"/>
      <c r="H9" s="42"/>
      <c r="I9" s="43"/>
      <c r="J9" s="44"/>
      <c r="K9" s="45"/>
      <c r="L9" s="46"/>
      <c r="M9" s="51">
        <f t="shared" si="2"/>
        <v>0</v>
      </c>
      <c r="N9" s="51">
        <f>COUNTIF(E9:G9,("&gt;0"))</f>
        <v>0</v>
      </c>
      <c r="O9" s="60" t="b">
        <f>IF(OR(E9&gt;0,F9&gt;0,G9&gt;0),Données!$T$5)</f>
        <v>0</v>
      </c>
      <c r="P9" s="61"/>
    </row>
    <row r="10" spans="1:16" x14ac:dyDescent="0.3">
      <c r="A10" s="31" t="s">
        <v>107</v>
      </c>
      <c r="B10" s="48"/>
      <c r="C10" s="49" t="e">
        <f>VLOOKUP(B10,Données!$M$3:$R$253,2)</f>
        <v>#N/A</v>
      </c>
      <c r="D10" s="31" t="e">
        <f>VLOOKUP(B10,Données!$M$3:$R$253,3)</f>
        <v>#N/A</v>
      </c>
      <c r="E10" s="50"/>
      <c r="F10" s="50"/>
      <c r="G10" s="50"/>
      <c r="H10" s="42"/>
      <c r="I10" s="43"/>
      <c r="J10" s="44"/>
      <c r="K10" s="45"/>
      <c r="L10" s="46"/>
      <c r="M10" s="51">
        <f t="shared" si="2"/>
        <v>0</v>
      </c>
      <c r="N10" s="51">
        <f>COUNTIF(E10:G10,("&gt;0"))</f>
        <v>0</v>
      </c>
      <c r="O10" s="60" t="b">
        <f>IF(OR(E10&gt;0,F10&gt;0,G10&gt;0),Données!$T$5)</f>
        <v>0</v>
      </c>
      <c r="P10" s="61"/>
    </row>
    <row r="11" spans="1:16" ht="15.6" x14ac:dyDescent="0.3">
      <c r="A11" s="62" t="e">
        <f>$B$1-D11</f>
        <v>#N/A</v>
      </c>
      <c r="B11" s="63"/>
      <c r="C11" s="30" t="s">
        <v>109</v>
      </c>
      <c r="D11" s="64" t="e">
        <f>SUM(D2:D6)</f>
        <v>#N/A</v>
      </c>
      <c r="E11" s="112"/>
      <c r="F11" s="112"/>
      <c r="G11" s="112"/>
      <c r="H11" s="63"/>
      <c r="I11" s="65"/>
      <c r="J11" s="66"/>
      <c r="K11" s="67"/>
      <c r="L11" s="68"/>
      <c r="M11" s="69"/>
      <c r="N11" s="70"/>
      <c r="O11" s="71"/>
      <c r="P11" s="71"/>
    </row>
    <row r="12" spans="1:16" x14ac:dyDescent="0.3">
      <c r="A12" s="39" t="e">
        <f>VLOOKUP(B12,Données!$A$3:$I$1003,4)</f>
        <v>#N/A</v>
      </c>
      <c r="B12" s="48"/>
      <c r="C12" s="40" t="e">
        <f>IF(B12=Données!T$1,Données!$T$2,VLOOKUP(B12,Données!$A$3:$I$1003,3))</f>
        <v>#N/A</v>
      </c>
      <c r="D12" s="39" t="e">
        <f>IF(C12="Dummy",Données!$T$3,VLOOKUP(B12,Données!$A$3:$I$1003,7))</f>
        <v>#N/A</v>
      </c>
      <c r="E12" s="159">
        <v>87</v>
      </c>
      <c r="F12" s="160">
        <v>112</v>
      </c>
      <c r="G12" s="160">
        <v>132</v>
      </c>
      <c r="H12" s="42"/>
      <c r="I12" s="43"/>
      <c r="J12" s="44"/>
      <c r="K12" s="45"/>
      <c r="L12" s="46"/>
      <c r="M12" s="47">
        <f t="shared" ref="M12:M20" si="3">SUM(E12:G12)</f>
        <v>331</v>
      </c>
      <c r="N12" s="47">
        <f>COUNTIF(E12:G12,"&gt;0")</f>
        <v>3</v>
      </c>
      <c r="O12" s="58">
        <f>IF(OR(E12&gt;0,F12&gt;0,G12&gt;0),Données!$T$4)</f>
        <v>13</v>
      </c>
      <c r="P12" s="59"/>
    </row>
    <row r="13" spans="1:16" x14ac:dyDescent="0.3">
      <c r="A13" s="39" t="e">
        <f>VLOOKUP(B13,Données!$A$3:$I$1003,4)</f>
        <v>#N/A</v>
      </c>
      <c r="B13" s="48"/>
      <c r="C13" s="40" t="e">
        <f>IF(B13=Données!T$1,Données!$T$2,VLOOKUP(B13,Données!$A$3:$I$1003,3))</f>
        <v>#N/A</v>
      </c>
      <c r="D13" s="39" t="e">
        <f>IF(C13="Dummy",Données!$T$3,VLOOKUP(B13,Données!$A$3:$I$1003,7))</f>
        <v>#N/A</v>
      </c>
      <c r="E13" s="159">
        <v>148</v>
      </c>
      <c r="F13" s="160">
        <v>176</v>
      </c>
      <c r="G13" s="160">
        <v>152</v>
      </c>
      <c r="H13" s="42"/>
      <c r="I13" s="43"/>
      <c r="J13" s="44"/>
      <c r="K13" s="45"/>
      <c r="L13" s="46"/>
      <c r="M13" s="47">
        <f t="shared" si="3"/>
        <v>476</v>
      </c>
      <c r="N13" s="47">
        <f>COUNTIF(E13:G13,"&gt;0")</f>
        <v>3</v>
      </c>
      <c r="O13" s="58">
        <f>IF(OR(E13&gt;0,F13&gt;0,G13&gt;0),Données!$T$4)</f>
        <v>13</v>
      </c>
      <c r="P13" s="59"/>
    </row>
    <row r="14" spans="1:16" x14ac:dyDescent="0.3">
      <c r="A14" s="39" t="e">
        <f>VLOOKUP(B14,Données!$A$3:$I$1003,4)</f>
        <v>#N/A</v>
      </c>
      <c r="B14" s="48"/>
      <c r="C14" s="40" t="e">
        <f>IF(B14=Données!T$1,Données!$T$2,VLOOKUP(B14,Données!$A$3:$I$1003,3))</f>
        <v>#N/A</v>
      </c>
      <c r="D14" s="39" t="e">
        <f>IF(C14="Dummy",Données!$T$3,VLOOKUP(B14,Données!$A$3:$I$1003,7))</f>
        <v>#N/A</v>
      </c>
      <c r="E14" s="159">
        <v>196</v>
      </c>
      <c r="F14" s="160">
        <v>146</v>
      </c>
      <c r="G14" s="160">
        <v>180</v>
      </c>
      <c r="H14" s="42"/>
      <c r="I14" s="43"/>
      <c r="J14" s="44"/>
      <c r="K14" s="45"/>
      <c r="L14" s="46"/>
      <c r="M14" s="47">
        <f t="shared" si="3"/>
        <v>522</v>
      </c>
      <c r="N14" s="47">
        <f>COUNTIF(E14:G14,"&gt;0")</f>
        <v>3</v>
      </c>
      <c r="O14" s="58">
        <f>IF(OR(E14&gt;0,F14&gt;0,G14&gt;0),Données!$T$4)</f>
        <v>13</v>
      </c>
      <c r="P14" s="59"/>
    </row>
    <row r="15" spans="1:16" x14ac:dyDescent="0.3">
      <c r="A15" s="39" t="e">
        <f>VLOOKUP(B15,Données!$A$3:$I$1003,4)</f>
        <v>#N/A</v>
      </c>
      <c r="B15" s="48"/>
      <c r="C15" s="40" t="e">
        <f>IF(B15=Données!T$1,Données!$T$2,VLOOKUP(B15,Données!$A$3:$I$1003,3))</f>
        <v>#N/A</v>
      </c>
      <c r="D15" s="39" t="e">
        <f>IF(C15="Dummy",Données!$T$3,VLOOKUP(B15,Données!$A$3:$I$1003,7))</f>
        <v>#N/A</v>
      </c>
      <c r="E15" s="159">
        <v>179</v>
      </c>
      <c r="F15" s="160">
        <v>206</v>
      </c>
      <c r="G15" s="160">
        <v>160</v>
      </c>
      <c r="H15" s="42"/>
      <c r="I15" s="43"/>
      <c r="J15" s="44"/>
      <c r="K15" s="45"/>
      <c r="L15" s="46"/>
      <c r="M15" s="47">
        <f t="shared" si="3"/>
        <v>545</v>
      </c>
      <c r="N15" s="47">
        <f>COUNTIF(E15:G15,"&gt;0")</f>
        <v>3</v>
      </c>
      <c r="O15" s="58">
        <f>IF(OR(E15&gt;0,F15&gt;0,G15&gt;0),Données!$T$4)</f>
        <v>13</v>
      </c>
      <c r="P15" s="59"/>
    </row>
    <row r="16" spans="1:16" x14ac:dyDescent="0.3">
      <c r="A16" s="39" t="e">
        <f>VLOOKUP(B16,Données!$A$3:$I$1003,4)</f>
        <v>#N/A</v>
      </c>
      <c r="B16" s="48"/>
      <c r="C16" s="40" t="e">
        <f>IF(B16=Données!T$1,Données!$T$2,VLOOKUP(B16,Données!$A$3:$I$1003,3))</f>
        <v>#N/A</v>
      </c>
      <c r="D16" s="39" t="e">
        <f>IF(C16="Dummy",Données!$T$3,VLOOKUP(B16,Données!$A$3:$I$1003,7))</f>
        <v>#N/A</v>
      </c>
      <c r="E16" s="159">
        <v>125</v>
      </c>
      <c r="F16" s="160">
        <v>140</v>
      </c>
      <c r="G16" s="160">
        <v>130</v>
      </c>
      <c r="H16" s="42"/>
      <c r="I16" s="43"/>
      <c r="J16" s="44"/>
      <c r="K16" s="45"/>
      <c r="L16" s="46"/>
      <c r="M16" s="47">
        <f t="shared" si="3"/>
        <v>395</v>
      </c>
      <c r="N16" s="47">
        <f>COUNTIF(E16:G16,"&gt;0")</f>
        <v>3</v>
      </c>
      <c r="O16" s="58">
        <f>IF(OR(E16&gt;0,F16&gt;0,G16&gt;0),Données!$T$4)</f>
        <v>13</v>
      </c>
      <c r="P16" s="59"/>
    </row>
    <row r="17" spans="1:16" x14ac:dyDescent="0.3">
      <c r="A17" s="52" t="s">
        <v>108</v>
      </c>
      <c r="B17" s="48"/>
      <c r="C17" s="53" t="e">
        <f>VLOOKUP(B17,Données!$A$3:$I$1003,3)</f>
        <v>#N/A</v>
      </c>
      <c r="D17" s="52" t="e">
        <f>IF(C17="Dummy",Données!$T$3,VLOOKUP(B17,Données!$A$3:$I$1003,7))</f>
        <v>#N/A</v>
      </c>
      <c r="E17" s="50"/>
      <c r="F17" s="50"/>
      <c r="G17" s="50"/>
      <c r="H17" s="42"/>
      <c r="I17" s="43"/>
      <c r="J17" s="44"/>
      <c r="K17" s="45"/>
      <c r="L17" s="46"/>
      <c r="M17" s="54">
        <f t="shared" si="3"/>
        <v>0</v>
      </c>
      <c r="N17" s="54">
        <f>COUNTIF(E17:G17,("&gt;0"))</f>
        <v>0</v>
      </c>
      <c r="O17" s="61" t="b">
        <f>IF(OR(E17&gt;0,F17&gt;0,G17&gt;0),Données!$T$4)</f>
        <v>0</v>
      </c>
      <c r="P17" s="60"/>
    </row>
    <row r="18" spans="1:16" x14ac:dyDescent="0.3">
      <c r="A18" s="52" t="s">
        <v>108</v>
      </c>
      <c r="B18" s="48"/>
      <c r="C18" s="53" t="e">
        <f>VLOOKUP(B18,Données!$A$3:$I$1003,3)</f>
        <v>#N/A</v>
      </c>
      <c r="D18" s="52" t="e">
        <f>IF(C18="Dummy",Données!$T$3,VLOOKUP(B18,Données!$A$3:$I$1003,7))</f>
        <v>#N/A</v>
      </c>
      <c r="E18" s="50"/>
      <c r="F18" s="50"/>
      <c r="G18" s="50"/>
      <c r="H18" s="42"/>
      <c r="I18" s="43"/>
      <c r="J18" s="44"/>
      <c r="K18" s="45"/>
      <c r="L18" s="46"/>
      <c r="M18" s="54">
        <f t="shared" si="3"/>
        <v>0</v>
      </c>
      <c r="N18" s="54">
        <f>COUNTIF(E18:G18,("&gt;0"))</f>
        <v>0</v>
      </c>
      <c r="O18" s="61" t="b">
        <f>IF(OR(E18&gt;0,F18&gt;0,G18&gt;0),Données!$T$4)</f>
        <v>0</v>
      </c>
      <c r="P18" s="60"/>
    </row>
    <row r="19" spans="1:16" x14ac:dyDescent="0.3">
      <c r="A19" s="31" t="s">
        <v>107</v>
      </c>
      <c r="B19" s="48"/>
      <c r="C19" s="49" t="e">
        <f>VLOOKUP(B19,Données!$M$3:$R$253,2)</f>
        <v>#N/A</v>
      </c>
      <c r="D19" s="31" t="e">
        <f>VLOOKUP(B19,Données!$M$3:$R$253,3)</f>
        <v>#N/A</v>
      </c>
      <c r="E19" s="50"/>
      <c r="F19" s="50"/>
      <c r="G19" s="50"/>
      <c r="H19" s="42"/>
      <c r="I19" s="43"/>
      <c r="J19" s="44"/>
      <c r="K19" s="45"/>
      <c r="L19" s="46"/>
      <c r="M19" s="51">
        <f t="shared" si="3"/>
        <v>0</v>
      </c>
      <c r="N19" s="51">
        <f>COUNTIF(E19:G19,("&gt;0"))</f>
        <v>0</v>
      </c>
      <c r="O19" s="60" t="b">
        <f>IF(OR(E19&gt;0,F19&gt;0,G19&gt;0),Données!$T$5)</f>
        <v>0</v>
      </c>
      <c r="P19" s="61"/>
    </row>
    <row r="20" spans="1:16" x14ac:dyDescent="0.3">
      <c r="A20" s="31" t="s">
        <v>107</v>
      </c>
      <c r="B20" s="48"/>
      <c r="C20" s="49" t="e">
        <f>VLOOKUP(B20,Données!$M$3:$R$253,2)</f>
        <v>#N/A</v>
      </c>
      <c r="D20" s="31" t="e">
        <f>VLOOKUP(B20,Données!$M$3:$R$253,3)</f>
        <v>#N/A</v>
      </c>
      <c r="E20" s="50"/>
      <c r="F20" s="50"/>
      <c r="G20" s="50"/>
      <c r="H20" s="42"/>
      <c r="I20" s="43"/>
      <c r="J20" s="44"/>
      <c r="K20" s="45"/>
      <c r="L20" s="46"/>
      <c r="M20" s="51">
        <f t="shared" si="3"/>
        <v>0</v>
      </c>
      <c r="N20" s="51">
        <f>COUNTIF(E20:G20,("&gt;0"))</f>
        <v>0</v>
      </c>
      <c r="O20" s="60" t="b">
        <f>IF(OR(E20&gt;0,F20&gt;0,G20&gt;0),Données!$T$5)</f>
        <v>0</v>
      </c>
      <c r="P20" s="61"/>
    </row>
    <row r="21" spans="1:16" ht="15.6" x14ac:dyDescent="0.3">
      <c r="A21" s="62" t="e">
        <f>$B$1-D21</f>
        <v>#N/A</v>
      </c>
      <c r="B21" s="63"/>
      <c r="C21" s="30" t="s">
        <v>110</v>
      </c>
      <c r="D21" s="64" t="e">
        <f>SUM(D12:D16)</f>
        <v>#N/A</v>
      </c>
      <c r="E21" s="112"/>
      <c r="F21" s="112"/>
      <c r="G21" s="112"/>
      <c r="H21" s="63"/>
      <c r="I21" s="65"/>
      <c r="J21" s="66"/>
      <c r="K21" s="67"/>
      <c r="L21" s="68"/>
      <c r="M21" s="69"/>
      <c r="N21" s="70"/>
      <c r="O21" s="71"/>
      <c r="P21" s="71"/>
    </row>
    <row r="22" spans="1:16" x14ac:dyDescent="0.3">
      <c r="A22" s="39" t="e">
        <f>VLOOKUP(B22,Données!$A$3:$I$1003,4)</f>
        <v>#N/A</v>
      </c>
      <c r="B22" s="48"/>
      <c r="C22" s="40" t="e">
        <f>IF(B22=Données!T$1,Données!$T$2,VLOOKUP(B22,Données!$A$3:$I$1003,3))</f>
        <v>#N/A</v>
      </c>
      <c r="D22" s="39" t="e">
        <f>IF(C22="Dummy",Données!$T$3,VLOOKUP(B22,Données!$A$3:$I$1003,7))</f>
        <v>#N/A</v>
      </c>
      <c r="E22" s="159">
        <v>107</v>
      </c>
      <c r="F22" s="160">
        <v>159</v>
      </c>
      <c r="G22" s="160">
        <v>141</v>
      </c>
      <c r="H22" s="42"/>
      <c r="I22" s="43"/>
      <c r="J22" s="44"/>
      <c r="K22" s="45"/>
      <c r="L22" s="46"/>
      <c r="M22" s="47">
        <f t="shared" ref="M22:M30" si="4">SUM(E22:G22)</f>
        <v>407</v>
      </c>
      <c r="N22" s="47">
        <f>COUNTIF(E22:G22,"&gt;0")</f>
        <v>3</v>
      </c>
      <c r="O22" s="58">
        <f>IF(OR(E22&gt;0,F22&gt;0,G22&gt;0),Données!$T$4)</f>
        <v>13</v>
      </c>
      <c r="P22" s="59"/>
    </row>
    <row r="23" spans="1:16" x14ac:dyDescent="0.3">
      <c r="A23" s="39" t="e">
        <f>VLOOKUP(B23,Données!$A$3:$I$1003,4)</f>
        <v>#N/A</v>
      </c>
      <c r="B23" s="48"/>
      <c r="C23" s="40" t="e">
        <f>IF(B23=Données!T$1,Données!$T$2,VLOOKUP(B23,Données!$A$3:$I$1003,3))</f>
        <v>#N/A</v>
      </c>
      <c r="D23" s="39" t="e">
        <f>IF(C23="Dummy",Données!$T$3,VLOOKUP(B23,Données!$A$3:$I$1003,7))</f>
        <v>#N/A</v>
      </c>
      <c r="E23" s="159">
        <v>117</v>
      </c>
      <c r="F23" s="160">
        <v>151</v>
      </c>
      <c r="G23" s="160">
        <v>123</v>
      </c>
      <c r="H23" s="42"/>
      <c r="I23" s="43"/>
      <c r="J23" s="44"/>
      <c r="K23" s="45"/>
      <c r="L23" s="46"/>
      <c r="M23" s="47">
        <f t="shared" si="4"/>
        <v>391</v>
      </c>
      <c r="N23" s="47">
        <f>COUNTIF(E23:G23,"&gt;0")</f>
        <v>3</v>
      </c>
      <c r="O23" s="58">
        <f>IF(OR(E23&gt;0,F23&gt;0,G23&gt;0),Données!$T$4)</f>
        <v>13</v>
      </c>
      <c r="P23" s="59"/>
    </row>
    <row r="24" spans="1:16" x14ac:dyDescent="0.3">
      <c r="A24" s="39" t="e">
        <f>VLOOKUP(B24,Données!$A$3:$I$1003,4)</f>
        <v>#N/A</v>
      </c>
      <c r="B24" s="48"/>
      <c r="C24" s="40" t="e">
        <f>IF(B24=Données!T$1,Données!$T$2,VLOOKUP(B24,Données!$A$3:$I$1003,3))</f>
        <v>#N/A</v>
      </c>
      <c r="D24" s="39" t="e">
        <f>IF(C24="Dummy",Données!$T$3,VLOOKUP(B24,Données!$A$3:$I$1003,7))</f>
        <v>#N/A</v>
      </c>
      <c r="E24" s="159">
        <v>134</v>
      </c>
      <c r="F24" s="160">
        <v>120</v>
      </c>
      <c r="G24" s="160">
        <v>181</v>
      </c>
      <c r="H24" s="42"/>
      <c r="I24" s="43"/>
      <c r="J24" s="44"/>
      <c r="K24" s="45"/>
      <c r="L24" s="46"/>
      <c r="M24" s="47">
        <f t="shared" si="4"/>
        <v>435</v>
      </c>
      <c r="N24" s="47">
        <f>COUNTIF(E24:G24,"&gt;0")</f>
        <v>3</v>
      </c>
      <c r="O24" s="58">
        <f>IF(OR(E24&gt;0,F24&gt;0,G24&gt;0),Données!$T$4)</f>
        <v>13</v>
      </c>
      <c r="P24" s="59"/>
    </row>
    <row r="25" spans="1:16" x14ac:dyDescent="0.3">
      <c r="A25" s="39" t="e">
        <f>VLOOKUP(B25,Données!$A$3:$I$1003,4)</f>
        <v>#N/A</v>
      </c>
      <c r="B25" s="48"/>
      <c r="C25" s="40" t="e">
        <f>IF(B25=Données!T$1,Données!$T$2,VLOOKUP(B25,Données!$A$3:$I$1003,3))</f>
        <v>#N/A</v>
      </c>
      <c r="D25" s="39" t="e">
        <f>IF(C25="Dummy",Données!$T$3,VLOOKUP(B25,Données!$A$3:$I$1003,7))</f>
        <v>#N/A</v>
      </c>
      <c r="E25" s="159">
        <v>173</v>
      </c>
      <c r="F25" s="160">
        <v>203</v>
      </c>
      <c r="G25" s="160">
        <v>155</v>
      </c>
      <c r="H25" s="42"/>
      <c r="I25" s="43"/>
      <c r="J25" s="44"/>
      <c r="K25" s="45"/>
      <c r="L25" s="46"/>
      <c r="M25" s="47">
        <f t="shared" si="4"/>
        <v>531</v>
      </c>
      <c r="N25" s="47">
        <f>COUNTIF(E25:G25,"&gt;0")</f>
        <v>3</v>
      </c>
      <c r="O25" s="58">
        <f>IF(OR(E25&gt;0,F25&gt;0,G25&gt;0),Données!$T$4)</f>
        <v>13</v>
      </c>
      <c r="P25" s="59"/>
    </row>
    <row r="26" spans="1:16" x14ac:dyDescent="0.3">
      <c r="A26" s="39" t="e">
        <f>VLOOKUP(B26,Données!$A$3:$I$1003,4)</f>
        <v>#N/A</v>
      </c>
      <c r="B26" s="48"/>
      <c r="C26" s="40" t="e">
        <f>IF(B26=Données!T$1,Données!$T$2,VLOOKUP(B26,Données!$A$3:$I$1003,3))</f>
        <v>#N/A</v>
      </c>
      <c r="D26" s="39" t="e">
        <f>IF(C26="Dummy",Données!$T$3,VLOOKUP(B26,Données!$A$3:$I$1003,7))</f>
        <v>#N/A</v>
      </c>
      <c r="E26" s="159">
        <v>171</v>
      </c>
      <c r="F26" s="160">
        <v>124</v>
      </c>
      <c r="G26" s="160">
        <v>145</v>
      </c>
      <c r="H26" s="42"/>
      <c r="I26" s="43"/>
      <c r="J26" s="44"/>
      <c r="K26" s="45"/>
      <c r="L26" s="46"/>
      <c r="M26" s="47">
        <f t="shared" si="4"/>
        <v>440</v>
      </c>
      <c r="N26" s="47">
        <f>COUNTIF(E26:G26,"&gt;0")</f>
        <v>3</v>
      </c>
      <c r="O26" s="58">
        <f>IF(OR(E26&gt;0,F26&gt;0,G26&gt;0),Données!$T$4)</f>
        <v>13</v>
      </c>
      <c r="P26" s="59"/>
    </row>
    <row r="27" spans="1:16" x14ac:dyDescent="0.3">
      <c r="A27" s="52" t="s">
        <v>108</v>
      </c>
      <c r="B27" s="48"/>
      <c r="C27" s="53" t="e">
        <f>VLOOKUP(B27,Données!$A$3:$I$1003,3)</f>
        <v>#N/A</v>
      </c>
      <c r="D27" s="52" t="e">
        <f>IF(C27="Dummy",Données!$T$3,VLOOKUP(B27,Données!$A$3:$I$1003,7))</f>
        <v>#N/A</v>
      </c>
      <c r="E27" s="50"/>
      <c r="F27" s="50"/>
      <c r="G27" s="50"/>
      <c r="H27" s="42"/>
      <c r="I27" s="43"/>
      <c r="J27" s="44"/>
      <c r="K27" s="45"/>
      <c r="L27" s="46"/>
      <c r="M27" s="54">
        <f t="shared" si="4"/>
        <v>0</v>
      </c>
      <c r="N27" s="54">
        <f>COUNTIF(E27:G27,("&gt;0"))</f>
        <v>0</v>
      </c>
      <c r="O27" s="61" t="b">
        <f>IF(OR(E27&gt;0,F27&gt;0,G27&gt;0),Données!$T$4)</f>
        <v>0</v>
      </c>
      <c r="P27" s="60"/>
    </row>
    <row r="28" spans="1:16" x14ac:dyDescent="0.3">
      <c r="A28" s="52" t="s">
        <v>108</v>
      </c>
      <c r="B28" s="48"/>
      <c r="C28" s="53" t="e">
        <f>VLOOKUP(B28,Données!$A$3:$I$1003,3)</f>
        <v>#N/A</v>
      </c>
      <c r="D28" s="52" t="e">
        <f>IF(C28="Dummy",Données!$T$3,VLOOKUP(B28,Données!$A$3:$I$1003,7))</f>
        <v>#N/A</v>
      </c>
      <c r="E28" s="50"/>
      <c r="F28" s="50"/>
      <c r="G28" s="50"/>
      <c r="H28" s="42"/>
      <c r="I28" s="43"/>
      <c r="J28" s="44"/>
      <c r="K28" s="45"/>
      <c r="L28" s="46"/>
      <c r="M28" s="54">
        <f t="shared" si="4"/>
        <v>0</v>
      </c>
      <c r="N28" s="54">
        <f>COUNTIF(E28:G28,("&gt;0"))</f>
        <v>0</v>
      </c>
      <c r="O28" s="61" t="b">
        <f>IF(OR(E28&gt;0,F28&gt;0,G28&gt;0),Données!$T$4)</f>
        <v>0</v>
      </c>
      <c r="P28" s="60"/>
    </row>
    <row r="29" spans="1:16" x14ac:dyDescent="0.3">
      <c r="A29" s="31" t="s">
        <v>107</v>
      </c>
      <c r="B29" s="48"/>
      <c r="C29" s="49" t="e">
        <f>VLOOKUP(B29,Données!$M$3:$R$253,2)</f>
        <v>#N/A</v>
      </c>
      <c r="D29" s="31" t="e">
        <f>VLOOKUP(B29,Données!$M$3:$R$253,3)</f>
        <v>#N/A</v>
      </c>
      <c r="E29" s="50"/>
      <c r="F29" s="50"/>
      <c r="G29" s="50"/>
      <c r="H29" s="42"/>
      <c r="I29" s="43"/>
      <c r="J29" s="44"/>
      <c r="K29" s="45"/>
      <c r="L29" s="46"/>
      <c r="M29" s="51">
        <f t="shared" si="4"/>
        <v>0</v>
      </c>
      <c r="N29" s="51">
        <f>COUNTIF(E29:G29,("&gt;0"))</f>
        <v>0</v>
      </c>
      <c r="O29" s="60" t="b">
        <f>IF(OR(E29&gt;0,F29&gt;0,G29&gt;0),Données!$T$5)</f>
        <v>0</v>
      </c>
      <c r="P29" s="61"/>
    </row>
    <row r="30" spans="1:16" x14ac:dyDescent="0.3">
      <c r="A30" s="31" t="s">
        <v>107</v>
      </c>
      <c r="B30" s="48"/>
      <c r="C30" s="49" t="e">
        <f>VLOOKUP(B30,Données!$M$3:$R$253,2)</f>
        <v>#N/A</v>
      </c>
      <c r="D30" s="31" t="e">
        <f>VLOOKUP(B30,Données!$M$3:$R$253,3)</f>
        <v>#N/A</v>
      </c>
      <c r="E30" s="50"/>
      <c r="F30" s="50"/>
      <c r="G30" s="50"/>
      <c r="H30" s="42"/>
      <c r="I30" s="43"/>
      <c r="J30" s="44"/>
      <c r="K30" s="45"/>
      <c r="L30" s="46"/>
      <c r="M30" s="51">
        <f t="shared" si="4"/>
        <v>0</v>
      </c>
      <c r="N30" s="51">
        <f>COUNTIF(E30:G30,("&gt;0"))</f>
        <v>0</v>
      </c>
      <c r="O30" s="60" t="b">
        <f>IF(OR(E30&gt;0,F30&gt;0,G30&gt;0),Données!$T$5)</f>
        <v>0</v>
      </c>
      <c r="P30" s="61"/>
    </row>
    <row r="31" spans="1:16" ht="15.6" x14ac:dyDescent="0.3">
      <c r="A31" s="62" t="e">
        <f>$B$1-D31</f>
        <v>#N/A</v>
      </c>
      <c r="B31" s="63"/>
      <c r="C31" s="30" t="s">
        <v>111</v>
      </c>
      <c r="D31" s="64" t="e">
        <f>SUM(D22:D26)</f>
        <v>#N/A</v>
      </c>
      <c r="E31" s="112"/>
      <c r="F31" s="112"/>
      <c r="G31" s="112"/>
      <c r="H31" s="63"/>
      <c r="I31" s="65"/>
      <c r="J31" s="66"/>
      <c r="K31" s="67"/>
      <c r="L31" s="68"/>
      <c r="M31" s="69"/>
      <c r="N31" s="70"/>
      <c r="O31" s="71"/>
      <c r="P31" s="71"/>
    </row>
    <row r="32" spans="1:16" x14ac:dyDescent="0.3">
      <c r="A32" s="39" t="e">
        <f>VLOOKUP(B32,Données!$A$3:$I$1003,4)</f>
        <v>#N/A</v>
      </c>
      <c r="B32" s="48"/>
      <c r="C32" s="40" t="e">
        <f>IF(B32=Données!T$1,Données!$T$2,VLOOKUP(B32,Données!$A$3:$I$1003,3))</f>
        <v>#N/A</v>
      </c>
      <c r="D32" s="39" t="e">
        <f>IF(C32="Dummy",Données!$T$3,VLOOKUP(B32,Données!$A$3:$I$1003,7))</f>
        <v>#N/A</v>
      </c>
      <c r="E32" s="159">
        <v>102</v>
      </c>
      <c r="F32" s="160">
        <v>97</v>
      </c>
      <c r="G32" s="160">
        <v>101</v>
      </c>
      <c r="H32" s="42"/>
      <c r="I32" s="43"/>
      <c r="J32" s="44"/>
      <c r="K32" s="45"/>
      <c r="L32" s="46"/>
      <c r="M32" s="47">
        <f t="shared" ref="M32:M40" si="5">SUM(E32:G32)</f>
        <v>300</v>
      </c>
      <c r="N32" s="47">
        <f>COUNTIF(E32:G32,"&gt;0")</f>
        <v>3</v>
      </c>
      <c r="O32" s="58">
        <f>IF(OR(E32&gt;0,F32&gt;0,G32&gt;0),Données!$T$4)</f>
        <v>13</v>
      </c>
      <c r="P32" s="59"/>
    </row>
    <row r="33" spans="1:16" x14ac:dyDescent="0.3">
      <c r="A33" s="39" t="e">
        <f>VLOOKUP(B33,Données!$A$3:$I$1003,4)</f>
        <v>#N/A</v>
      </c>
      <c r="B33" s="48"/>
      <c r="C33" s="40" t="e">
        <f>IF(B33=Données!T$1,Données!$T$2,VLOOKUP(B33,Données!$A$3:$I$1003,3))</f>
        <v>#N/A</v>
      </c>
      <c r="D33" s="39" t="e">
        <f>IF(C33="Dummy",Données!$T$3,VLOOKUP(B33,Données!$A$3:$I$1003,7))</f>
        <v>#N/A</v>
      </c>
      <c r="E33" s="159">
        <v>128</v>
      </c>
      <c r="F33" s="160">
        <v>171</v>
      </c>
      <c r="G33" s="160">
        <v>209</v>
      </c>
      <c r="H33" s="42"/>
      <c r="I33" s="43"/>
      <c r="J33" s="44"/>
      <c r="K33" s="45"/>
      <c r="L33" s="46"/>
      <c r="M33" s="47">
        <f t="shared" si="5"/>
        <v>508</v>
      </c>
      <c r="N33" s="47">
        <f>COUNTIF(E33:G33,"&gt;0")</f>
        <v>3</v>
      </c>
      <c r="O33" s="58">
        <f>IF(OR(E33&gt;0,F33&gt;0,G33&gt;0),Données!$T$4)</f>
        <v>13</v>
      </c>
      <c r="P33" s="59"/>
    </row>
    <row r="34" spans="1:16" x14ac:dyDescent="0.3">
      <c r="A34" s="39" t="e">
        <f>VLOOKUP(B34,Données!$A$3:$I$1003,4)</f>
        <v>#N/A</v>
      </c>
      <c r="B34" s="48"/>
      <c r="C34" s="40" t="e">
        <f>IF(B34=Données!T$1,Données!$T$2,VLOOKUP(B34,Données!$A$3:$I$1003,3))</f>
        <v>#N/A</v>
      </c>
      <c r="D34" s="39" t="e">
        <f>IF(C34="Dummy",Données!$T$3,VLOOKUP(B34,Données!$A$3:$I$1003,7))</f>
        <v>#N/A</v>
      </c>
      <c r="E34" s="159">
        <v>172</v>
      </c>
      <c r="F34" s="160">
        <v>163</v>
      </c>
      <c r="G34" s="162">
        <v>160</v>
      </c>
      <c r="H34" s="42"/>
      <c r="I34" s="43"/>
      <c r="J34" s="44"/>
      <c r="K34" s="45"/>
      <c r="L34" s="46"/>
      <c r="M34" s="47">
        <f t="shared" si="5"/>
        <v>495</v>
      </c>
      <c r="N34" s="47">
        <f>COUNTIF(E34:G34,"&gt;0")</f>
        <v>3</v>
      </c>
      <c r="O34" s="58">
        <f>IF(OR(E34&gt;0,F34&gt;0,G34&gt;0),Données!$T$4)</f>
        <v>13</v>
      </c>
      <c r="P34" s="59"/>
    </row>
    <row r="35" spans="1:16" x14ac:dyDescent="0.3">
      <c r="A35" s="39" t="e">
        <f>VLOOKUP(B35,Données!$A$3:$I$1003,4)</f>
        <v>#N/A</v>
      </c>
      <c r="B35" s="48"/>
      <c r="C35" s="40" t="e">
        <f>IF(B35=Données!T$1,Données!$T$2,VLOOKUP(B35,Données!$A$3:$I$1003,3))</f>
        <v>#N/A</v>
      </c>
      <c r="D35" s="39" t="e">
        <f>IF(C35="Dummy",Données!$T$3,VLOOKUP(B35,Données!$A$3:$I$1003,7))</f>
        <v>#N/A</v>
      </c>
      <c r="E35" s="159">
        <v>191</v>
      </c>
      <c r="F35" s="160">
        <v>167</v>
      </c>
      <c r="G35" s="160">
        <v>171</v>
      </c>
      <c r="H35" s="42"/>
      <c r="I35" s="43"/>
      <c r="J35" s="44"/>
      <c r="K35" s="45"/>
      <c r="L35" s="46"/>
      <c r="M35" s="47">
        <f t="shared" si="5"/>
        <v>529</v>
      </c>
      <c r="N35" s="47">
        <f>COUNTIF(E35:G35,"&gt;0")</f>
        <v>3</v>
      </c>
      <c r="O35" s="58">
        <f>IF(OR(E35&gt;0,F35&gt;0,G35&gt;0),Données!$T$4)</f>
        <v>13</v>
      </c>
      <c r="P35" s="59"/>
    </row>
    <row r="36" spans="1:16" x14ac:dyDescent="0.3">
      <c r="A36" s="39" t="e">
        <f>VLOOKUP(B36,Données!$A$3:$I$1003,4)</f>
        <v>#N/A</v>
      </c>
      <c r="B36" s="48"/>
      <c r="C36" s="40" t="e">
        <f>IF(B36=Données!T$1,Données!$T$2,VLOOKUP(B36,Données!$A$3:$I$1003,3))</f>
        <v>#N/A</v>
      </c>
      <c r="D36" s="39" t="e">
        <f>IF(C36="Dummy",Données!$T$3,VLOOKUP(B36,Données!$A$3:$I$1003,7))</f>
        <v>#N/A</v>
      </c>
      <c r="E36" s="161">
        <v>191</v>
      </c>
      <c r="F36" s="163">
        <v>149</v>
      </c>
      <c r="G36" s="160">
        <v>175</v>
      </c>
      <c r="H36" s="42"/>
      <c r="I36" s="43"/>
      <c r="J36" s="44"/>
      <c r="K36" s="45"/>
      <c r="L36" s="46"/>
      <c r="M36" s="47">
        <f t="shared" si="5"/>
        <v>515</v>
      </c>
      <c r="N36" s="47">
        <f>COUNTIF(E36:G36,"&gt;0")</f>
        <v>3</v>
      </c>
      <c r="O36" s="58">
        <f>IF(OR(E36&gt;0,F36&gt;0,G36&gt;0),Données!$T$4)</f>
        <v>13</v>
      </c>
      <c r="P36" s="59"/>
    </row>
    <row r="37" spans="1:16" x14ac:dyDescent="0.3">
      <c r="A37" s="52" t="s">
        <v>108</v>
      </c>
      <c r="B37" s="48"/>
      <c r="C37" s="53" t="e">
        <f>VLOOKUP(B37,Données!$A$3:$I$1003,3)</f>
        <v>#N/A</v>
      </c>
      <c r="D37" s="52" t="e">
        <f>IF(C37="Dummy",Données!$T$3,VLOOKUP(B37,Données!$A$3:$I$1003,7))</f>
        <v>#N/A</v>
      </c>
      <c r="E37" s="50"/>
      <c r="F37" s="50"/>
      <c r="G37" s="50"/>
      <c r="H37" s="42"/>
      <c r="I37" s="43"/>
      <c r="J37" s="44"/>
      <c r="K37" s="45"/>
      <c r="L37" s="46"/>
      <c r="M37" s="54">
        <f t="shared" si="5"/>
        <v>0</v>
      </c>
      <c r="N37" s="54">
        <f>COUNTIF(E37:G37,("&gt;0"))</f>
        <v>0</v>
      </c>
      <c r="O37" s="61" t="b">
        <f>IF(OR(E37&gt;0,F37&gt;0,G37&gt;0),Données!$T$4)</f>
        <v>0</v>
      </c>
      <c r="P37" s="60"/>
    </row>
    <row r="38" spans="1:16" x14ac:dyDescent="0.3">
      <c r="A38" s="52" t="s">
        <v>108</v>
      </c>
      <c r="B38" s="48"/>
      <c r="C38" s="53" t="e">
        <f>VLOOKUP(B38,Données!$A$3:$I$1003,3)</f>
        <v>#N/A</v>
      </c>
      <c r="D38" s="52" t="e">
        <f>IF(C38="Dummy",Données!$T$3,VLOOKUP(B38,Données!$A$3:$I$1003,7))</f>
        <v>#N/A</v>
      </c>
      <c r="E38" s="50"/>
      <c r="F38" s="50"/>
      <c r="G38" s="50"/>
      <c r="H38" s="42"/>
      <c r="I38" s="43"/>
      <c r="J38" s="44"/>
      <c r="K38" s="45"/>
      <c r="L38" s="46"/>
      <c r="M38" s="54">
        <f t="shared" si="5"/>
        <v>0</v>
      </c>
      <c r="N38" s="54">
        <f>COUNTIF(E38:G38,("&gt;0"))</f>
        <v>0</v>
      </c>
      <c r="O38" s="61" t="b">
        <f>IF(OR(E38&gt;0,F38&gt;0,G38&gt;0),Données!$T$4)</f>
        <v>0</v>
      </c>
      <c r="P38" s="60"/>
    </row>
    <row r="39" spans="1:16" x14ac:dyDescent="0.3">
      <c r="A39" s="31" t="s">
        <v>107</v>
      </c>
      <c r="B39" s="48"/>
      <c r="C39" s="49" t="e">
        <f>VLOOKUP(B39,Données!$M$3:$R$253,2)</f>
        <v>#N/A</v>
      </c>
      <c r="D39" s="31" t="e">
        <f>VLOOKUP(B39,Données!$M$3:$R$253,3)</f>
        <v>#N/A</v>
      </c>
      <c r="E39" s="50"/>
      <c r="F39" s="50"/>
      <c r="G39" s="50"/>
      <c r="H39" s="42"/>
      <c r="I39" s="43"/>
      <c r="J39" s="44"/>
      <c r="K39" s="45"/>
      <c r="L39" s="46"/>
      <c r="M39" s="51">
        <f t="shared" si="5"/>
        <v>0</v>
      </c>
      <c r="N39" s="51">
        <f>COUNTIF(E39:G39,("&gt;0"))</f>
        <v>0</v>
      </c>
      <c r="O39" s="60" t="b">
        <f>IF(OR(E39&gt;0,F39&gt;0,G39&gt;0),Données!$T$5)</f>
        <v>0</v>
      </c>
      <c r="P39" s="61"/>
    </row>
    <row r="40" spans="1:16" x14ac:dyDescent="0.3">
      <c r="A40" s="31" t="s">
        <v>107</v>
      </c>
      <c r="B40" s="48"/>
      <c r="C40" s="49" t="e">
        <f>VLOOKUP(B40,Données!$M$3:$R$253,2)</f>
        <v>#N/A</v>
      </c>
      <c r="D40" s="31" t="e">
        <f>VLOOKUP(B40,Données!$M$3:$R$253,3)</f>
        <v>#N/A</v>
      </c>
      <c r="E40" s="50"/>
      <c r="F40" s="50"/>
      <c r="G40" s="50"/>
      <c r="H40" s="42"/>
      <c r="I40" s="43"/>
      <c r="J40" s="44"/>
      <c r="K40" s="45"/>
      <c r="L40" s="46"/>
      <c r="M40" s="51">
        <f t="shared" si="5"/>
        <v>0</v>
      </c>
      <c r="N40" s="51">
        <f>COUNTIF(E40:G40,("&gt;0"))</f>
        <v>0</v>
      </c>
      <c r="O40" s="60" t="b">
        <f>IF(OR(E40&gt;0,F40&gt;0,G40&gt;0),Données!$T$5)</f>
        <v>0</v>
      </c>
      <c r="P40" s="61"/>
    </row>
    <row r="41" spans="1:16" ht="15.6" x14ac:dyDescent="0.3">
      <c r="A41" s="62" t="e">
        <f>$B$1-D41</f>
        <v>#N/A</v>
      </c>
      <c r="B41" s="63"/>
      <c r="C41" s="30" t="s">
        <v>112</v>
      </c>
      <c r="D41" s="64" t="e">
        <f>SUM(D32:D36)</f>
        <v>#N/A</v>
      </c>
      <c r="E41" s="112"/>
      <c r="F41" s="112"/>
      <c r="G41" s="112"/>
      <c r="H41" s="63"/>
      <c r="I41" s="65"/>
      <c r="J41" s="66"/>
      <c r="K41" s="67"/>
      <c r="L41" s="68"/>
      <c r="M41" s="69"/>
      <c r="N41" s="70"/>
      <c r="O41" s="71"/>
      <c r="P41" s="71"/>
    </row>
    <row r="42" spans="1:16" s="146" customFormat="1" x14ac:dyDescent="0.3">
      <c r="A42" s="75"/>
      <c r="B42" s="75"/>
      <c r="C42" s="121"/>
      <c r="D42" s="75"/>
      <c r="E42" s="165"/>
      <c r="F42" s="165"/>
      <c r="G42" s="165"/>
      <c r="H42" s="124"/>
      <c r="I42" s="166"/>
      <c r="J42" s="167"/>
      <c r="K42" s="168"/>
      <c r="L42" s="169"/>
      <c r="M42" s="122"/>
      <c r="N42" s="122"/>
      <c r="O42" s="182"/>
      <c r="P42" s="182"/>
    </row>
    <row r="43" spans="1:16" s="146" customFormat="1" x14ac:dyDescent="0.3">
      <c r="A43" s="75"/>
      <c r="B43" s="75"/>
      <c r="C43" s="121"/>
      <c r="D43" s="75"/>
      <c r="E43" s="165"/>
      <c r="F43" s="165"/>
      <c r="G43" s="165"/>
      <c r="H43" s="124"/>
      <c r="I43" s="166"/>
      <c r="J43" s="167"/>
      <c r="K43" s="168"/>
      <c r="L43" s="169"/>
      <c r="M43" s="122"/>
      <c r="N43" s="122"/>
      <c r="O43" s="182"/>
      <c r="P43" s="182"/>
    </row>
    <row r="44" spans="1:16" s="146" customFormat="1" x14ac:dyDescent="0.3">
      <c r="A44" s="75"/>
      <c r="B44" s="75"/>
      <c r="C44" s="121"/>
      <c r="D44" s="75"/>
      <c r="E44" s="165"/>
      <c r="F44" s="165"/>
      <c r="G44" s="165"/>
      <c r="H44" s="124"/>
      <c r="I44" s="166"/>
      <c r="J44" s="167"/>
      <c r="K44" s="168"/>
      <c r="L44" s="169"/>
      <c r="M44" s="122"/>
      <c r="N44" s="122"/>
      <c r="O44" s="182"/>
      <c r="P44" s="182"/>
    </row>
    <row r="45" spans="1:16" s="146" customFormat="1" x14ac:dyDescent="0.3">
      <c r="A45" s="75"/>
      <c r="B45" s="75"/>
      <c r="C45" s="121"/>
      <c r="D45" s="75"/>
      <c r="E45" s="165"/>
      <c r="F45" s="165"/>
      <c r="G45" s="165"/>
      <c r="H45" s="124"/>
      <c r="I45" s="166"/>
      <c r="J45" s="167"/>
      <c r="K45" s="168"/>
      <c r="L45" s="169"/>
      <c r="M45" s="122"/>
      <c r="N45" s="122"/>
      <c r="O45" s="182"/>
      <c r="P45" s="182"/>
    </row>
    <row r="46" spans="1:16" s="146" customFormat="1" x14ac:dyDescent="0.3">
      <c r="A46" s="75"/>
      <c r="B46" s="75"/>
      <c r="C46" s="121"/>
      <c r="D46" s="75"/>
      <c r="E46" s="165"/>
      <c r="F46" s="165"/>
      <c r="G46" s="165"/>
      <c r="H46" s="124"/>
      <c r="I46" s="166"/>
      <c r="J46" s="167"/>
      <c r="K46" s="168"/>
      <c r="L46" s="169"/>
      <c r="M46" s="122"/>
      <c r="N46" s="122"/>
      <c r="O46" s="182"/>
      <c r="P46" s="182"/>
    </row>
    <row r="47" spans="1:16" s="146" customFormat="1" x14ac:dyDescent="0.3">
      <c r="A47" s="75"/>
      <c r="B47" s="75"/>
      <c r="C47" s="121"/>
      <c r="D47" s="75"/>
      <c r="E47" s="123"/>
      <c r="F47" s="123"/>
      <c r="G47" s="123"/>
      <c r="H47" s="124"/>
      <c r="I47" s="166"/>
      <c r="J47" s="167"/>
      <c r="K47" s="168"/>
      <c r="L47" s="169"/>
      <c r="M47" s="122"/>
      <c r="N47" s="122"/>
      <c r="O47" s="182"/>
      <c r="P47" s="182"/>
    </row>
    <row r="48" spans="1:16" s="146" customFormat="1" x14ac:dyDescent="0.3">
      <c r="A48" s="75"/>
      <c r="B48" s="75"/>
      <c r="C48" s="121"/>
      <c r="D48" s="75"/>
      <c r="E48" s="123"/>
      <c r="F48" s="123"/>
      <c r="G48" s="123"/>
      <c r="H48" s="124"/>
      <c r="I48" s="166"/>
      <c r="J48" s="167"/>
      <c r="K48" s="168"/>
      <c r="L48" s="169"/>
      <c r="M48" s="122"/>
      <c r="N48" s="122"/>
      <c r="O48" s="182"/>
      <c r="P48" s="182"/>
    </row>
    <row r="49" spans="1:16" s="146" customFormat="1" x14ac:dyDescent="0.3">
      <c r="A49" s="75"/>
      <c r="B49" s="75"/>
      <c r="C49" s="121"/>
      <c r="D49" s="75"/>
      <c r="E49" s="123"/>
      <c r="F49" s="123"/>
      <c r="G49" s="123"/>
      <c r="H49" s="124"/>
      <c r="I49" s="166"/>
      <c r="J49" s="167"/>
      <c r="K49" s="168"/>
      <c r="L49" s="169"/>
      <c r="M49" s="122"/>
      <c r="N49" s="122"/>
      <c r="O49" s="182"/>
      <c r="P49" s="182"/>
    </row>
    <row r="50" spans="1:16" s="146" customFormat="1" x14ac:dyDescent="0.3">
      <c r="A50" s="75"/>
      <c r="B50" s="75"/>
      <c r="C50" s="121"/>
      <c r="D50" s="75"/>
      <c r="E50" s="123"/>
      <c r="F50" s="123"/>
      <c r="G50" s="123"/>
      <c r="H50" s="124"/>
      <c r="I50" s="166"/>
      <c r="J50" s="167"/>
      <c r="K50" s="168"/>
      <c r="L50" s="169"/>
      <c r="M50" s="122"/>
      <c r="N50" s="122"/>
      <c r="O50" s="182"/>
      <c r="P50" s="182"/>
    </row>
    <row r="51" spans="1:16" s="146" customFormat="1" ht="15.6" x14ac:dyDescent="0.3">
      <c r="A51" s="183"/>
      <c r="B51" s="183"/>
      <c r="C51" s="172"/>
      <c r="D51" s="183"/>
      <c r="E51" s="75"/>
      <c r="F51" s="75"/>
      <c r="G51" s="75"/>
      <c r="H51" s="183"/>
      <c r="I51" s="174"/>
      <c r="J51" s="184"/>
      <c r="K51" s="185"/>
      <c r="L51" s="186"/>
      <c r="M51" s="187"/>
      <c r="N51" s="77"/>
      <c r="O51" s="142"/>
      <c r="P51" s="142"/>
    </row>
    <row r="52" spans="1:16" s="146" customFormat="1" x14ac:dyDescent="0.3">
      <c r="A52" s="75"/>
      <c r="B52" s="75"/>
      <c r="C52" s="121"/>
      <c r="D52" s="75"/>
      <c r="E52" s="165"/>
      <c r="F52" s="165"/>
      <c r="G52" s="165"/>
      <c r="H52" s="124"/>
      <c r="I52" s="166"/>
      <c r="J52" s="167"/>
      <c r="K52" s="168"/>
      <c r="L52" s="169"/>
      <c r="M52" s="122"/>
      <c r="N52" s="122"/>
      <c r="O52" s="182"/>
      <c r="P52" s="182"/>
    </row>
    <row r="53" spans="1:16" s="146" customFormat="1" x14ac:dyDescent="0.3">
      <c r="A53" s="75"/>
      <c r="B53" s="75"/>
      <c r="C53" s="121"/>
      <c r="D53" s="75"/>
      <c r="E53" s="165"/>
      <c r="F53" s="165"/>
      <c r="G53" s="165"/>
      <c r="H53" s="124"/>
      <c r="I53" s="166"/>
      <c r="J53" s="167"/>
      <c r="K53" s="168"/>
      <c r="L53" s="169"/>
      <c r="M53" s="122"/>
      <c r="N53" s="122"/>
      <c r="O53" s="182"/>
      <c r="P53" s="182"/>
    </row>
    <row r="54" spans="1:16" s="146" customFormat="1" x14ac:dyDescent="0.3">
      <c r="A54" s="75"/>
      <c r="B54" s="75"/>
      <c r="C54" s="121"/>
      <c r="D54" s="75"/>
      <c r="E54" s="165"/>
      <c r="F54" s="165"/>
      <c r="G54" s="165"/>
      <c r="H54" s="124"/>
      <c r="I54" s="166"/>
      <c r="J54" s="167"/>
      <c r="K54" s="168"/>
      <c r="L54" s="169"/>
      <c r="M54" s="122"/>
      <c r="N54" s="122"/>
      <c r="O54" s="182"/>
      <c r="P54" s="182"/>
    </row>
    <row r="55" spans="1:16" s="146" customFormat="1" x14ac:dyDescent="0.3">
      <c r="A55" s="75"/>
      <c r="B55" s="75"/>
      <c r="C55" s="121"/>
      <c r="D55" s="75"/>
      <c r="E55" s="165"/>
      <c r="F55" s="165"/>
      <c r="G55" s="165"/>
      <c r="H55" s="124"/>
      <c r="I55" s="166"/>
      <c r="J55" s="167"/>
      <c r="K55" s="168"/>
      <c r="L55" s="169"/>
      <c r="M55" s="122"/>
      <c r="N55" s="122"/>
      <c r="O55" s="182"/>
      <c r="P55" s="182"/>
    </row>
    <row r="56" spans="1:16" s="146" customFormat="1" x14ac:dyDescent="0.3">
      <c r="A56" s="75"/>
      <c r="B56" s="75"/>
      <c r="C56" s="121"/>
      <c r="D56" s="75"/>
      <c r="E56" s="165"/>
      <c r="F56" s="165"/>
      <c r="G56" s="165"/>
      <c r="H56" s="124"/>
      <c r="I56" s="166"/>
      <c r="J56" s="167"/>
      <c r="K56" s="168"/>
      <c r="L56" s="169"/>
      <c r="M56" s="122"/>
      <c r="N56" s="122"/>
      <c r="O56" s="182"/>
      <c r="P56" s="182"/>
    </row>
    <row r="57" spans="1:16" s="146" customFormat="1" x14ac:dyDescent="0.3">
      <c r="A57" s="75"/>
      <c r="B57" s="75"/>
      <c r="C57" s="121"/>
      <c r="D57" s="75"/>
      <c r="E57" s="123"/>
      <c r="F57" s="123"/>
      <c r="G57" s="123"/>
      <c r="H57" s="124"/>
      <c r="I57" s="166"/>
      <c r="J57" s="167"/>
      <c r="K57" s="168"/>
      <c r="L57" s="169"/>
      <c r="M57" s="122"/>
      <c r="N57" s="122"/>
      <c r="O57" s="182"/>
      <c r="P57" s="182"/>
    </row>
    <row r="58" spans="1:16" s="146" customFormat="1" x14ac:dyDescent="0.3">
      <c r="A58" s="75"/>
      <c r="B58" s="75"/>
      <c r="C58" s="121"/>
      <c r="D58" s="75"/>
      <c r="E58" s="123"/>
      <c r="F58" s="123"/>
      <c r="G58" s="123"/>
      <c r="H58" s="124"/>
      <c r="I58" s="166"/>
      <c r="J58" s="167"/>
      <c r="K58" s="168"/>
      <c r="L58" s="169"/>
      <c r="M58" s="122"/>
      <c r="N58" s="122"/>
      <c r="O58" s="182"/>
      <c r="P58" s="182"/>
    </row>
    <row r="59" spans="1:16" s="146" customFormat="1" x14ac:dyDescent="0.3">
      <c r="A59" s="75"/>
      <c r="B59" s="75"/>
      <c r="C59" s="121"/>
      <c r="D59" s="75"/>
      <c r="E59" s="123"/>
      <c r="F59" s="123"/>
      <c r="G59" s="123"/>
      <c r="H59" s="124"/>
      <c r="I59" s="166"/>
      <c r="J59" s="167"/>
      <c r="K59" s="168"/>
      <c r="L59" s="169"/>
      <c r="M59" s="122"/>
      <c r="N59" s="122"/>
      <c r="O59" s="182"/>
      <c r="P59" s="182"/>
    </row>
    <row r="60" spans="1:16" s="146" customFormat="1" x14ac:dyDescent="0.3">
      <c r="A60" s="75"/>
      <c r="B60" s="75"/>
      <c r="C60" s="121"/>
      <c r="D60" s="75"/>
      <c r="E60" s="123"/>
      <c r="F60" s="123"/>
      <c r="G60" s="123"/>
      <c r="H60" s="124"/>
      <c r="I60" s="166"/>
      <c r="J60" s="167"/>
      <c r="K60" s="168"/>
      <c r="L60" s="169"/>
      <c r="M60" s="122"/>
      <c r="N60" s="122"/>
      <c r="O60" s="182"/>
      <c r="P60" s="182"/>
    </row>
    <row r="61" spans="1:16" s="146" customFormat="1" ht="15.6" x14ac:dyDescent="0.3">
      <c r="A61" s="183"/>
      <c r="B61" s="183"/>
      <c r="C61" s="172"/>
      <c r="D61" s="183"/>
      <c r="E61" s="75"/>
      <c r="F61" s="75"/>
      <c r="G61" s="75"/>
      <c r="H61" s="183"/>
      <c r="I61" s="174"/>
      <c r="J61" s="184"/>
      <c r="K61" s="185"/>
      <c r="L61" s="186"/>
      <c r="M61" s="187"/>
      <c r="N61" s="77"/>
      <c r="O61" s="142"/>
      <c r="P61" s="142"/>
    </row>
    <row r="62" spans="1:16" s="146" customFormat="1" x14ac:dyDescent="0.3">
      <c r="A62" s="75"/>
      <c r="B62" s="75"/>
      <c r="C62" s="121"/>
      <c r="D62" s="75"/>
      <c r="E62" s="165"/>
      <c r="F62" s="165"/>
      <c r="G62" s="165"/>
      <c r="H62" s="124"/>
      <c r="I62" s="166"/>
      <c r="J62" s="167"/>
      <c r="K62" s="168"/>
      <c r="L62" s="169"/>
      <c r="M62" s="122"/>
      <c r="N62" s="122"/>
      <c r="O62" s="182"/>
      <c r="P62" s="182"/>
    </row>
    <row r="63" spans="1:16" s="146" customFormat="1" x14ac:dyDescent="0.3">
      <c r="A63" s="75"/>
      <c r="B63" s="75"/>
      <c r="C63" s="121"/>
      <c r="D63" s="75"/>
      <c r="E63" s="165"/>
      <c r="F63" s="165"/>
      <c r="G63" s="165"/>
      <c r="H63" s="124"/>
      <c r="I63" s="166"/>
      <c r="J63" s="167"/>
      <c r="K63" s="168"/>
      <c r="L63" s="169"/>
      <c r="M63" s="122"/>
      <c r="N63" s="122"/>
      <c r="O63" s="182"/>
      <c r="P63" s="182"/>
    </row>
    <row r="64" spans="1:16" s="146" customFormat="1" x14ac:dyDescent="0.3">
      <c r="A64" s="75"/>
      <c r="B64" s="75"/>
      <c r="C64" s="121"/>
      <c r="D64" s="75"/>
      <c r="E64" s="165"/>
      <c r="F64" s="165"/>
      <c r="G64" s="165"/>
      <c r="H64" s="124"/>
      <c r="I64" s="166"/>
      <c r="J64" s="167"/>
      <c r="K64" s="168"/>
      <c r="L64" s="169"/>
      <c r="M64" s="122"/>
      <c r="N64" s="122"/>
      <c r="O64" s="182"/>
      <c r="P64" s="182"/>
    </row>
    <row r="65" spans="1:16" s="146" customFormat="1" x14ac:dyDescent="0.3">
      <c r="A65" s="75"/>
      <c r="B65" s="75"/>
      <c r="C65" s="121"/>
      <c r="D65" s="75"/>
      <c r="E65" s="165"/>
      <c r="F65" s="165"/>
      <c r="G65" s="165"/>
      <c r="H65" s="124"/>
      <c r="I65" s="166"/>
      <c r="J65" s="167"/>
      <c r="K65" s="168"/>
      <c r="L65" s="169"/>
      <c r="M65" s="122"/>
      <c r="N65" s="122"/>
      <c r="O65" s="182"/>
      <c r="P65" s="182"/>
    </row>
    <row r="66" spans="1:16" s="146" customFormat="1" x14ac:dyDescent="0.3">
      <c r="A66" s="75"/>
      <c r="B66" s="75"/>
      <c r="C66" s="121"/>
      <c r="D66" s="75"/>
      <c r="E66" s="165"/>
      <c r="F66" s="165"/>
      <c r="G66" s="165"/>
      <c r="H66" s="124"/>
      <c r="I66" s="166"/>
      <c r="J66" s="167"/>
      <c r="K66" s="168"/>
      <c r="L66" s="169"/>
      <c r="M66" s="122"/>
      <c r="N66" s="122"/>
      <c r="O66" s="182"/>
      <c r="P66" s="182"/>
    </row>
    <row r="67" spans="1:16" s="146" customFormat="1" x14ac:dyDescent="0.3">
      <c r="A67" s="75"/>
      <c r="B67" s="75"/>
      <c r="C67" s="121"/>
      <c r="D67" s="75"/>
      <c r="E67" s="123"/>
      <c r="F67" s="123"/>
      <c r="G67" s="123"/>
      <c r="H67" s="124"/>
      <c r="I67" s="166"/>
      <c r="J67" s="167"/>
      <c r="K67" s="168"/>
      <c r="L67" s="169"/>
      <c r="M67" s="122"/>
      <c r="N67" s="122"/>
      <c r="O67" s="182"/>
      <c r="P67" s="182"/>
    </row>
    <row r="68" spans="1:16" s="146" customFormat="1" x14ac:dyDescent="0.3">
      <c r="A68" s="75"/>
      <c r="B68" s="75"/>
      <c r="C68" s="121"/>
      <c r="D68" s="75"/>
      <c r="E68" s="123"/>
      <c r="F68" s="123"/>
      <c r="G68" s="123"/>
      <c r="H68" s="124"/>
      <c r="I68" s="166"/>
      <c r="J68" s="167"/>
      <c r="K68" s="168"/>
      <c r="L68" s="169"/>
      <c r="M68" s="122"/>
      <c r="N68" s="122"/>
      <c r="O68" s="182"/>
      <c r="P68" s="182"/>
    </row>
    <row r="69" spans="1:16" s="146" customFormat="1" x14ac:dyDescent="0.3">
      <c r="A69" s="75"/>
      <c r="B69" s="75"/>
      <c r="C69" s="121"/>
      <c r="D69" s="75"/>
      <c r="E69" s="123"/>
      <c r="F69" s="123"/>
      <c r="G69" s="123"/>
      <c r="H69" s="124"/>
      <c r="I69" s="166"/>
      <c r="J69" s="167"/>
      <c r="K69" s="168"/>
      <c r="L69" s="169"/>
      <c r="M69" s="122"/>
      <c r="N69" s="122"/>
      <c r="O69" s="182"/>
      <c r="P69" s="182"/>
    </row>
    <row r="70" spans="1:16" s="146" customFormat="1" x14ac:dyDescent="0.3">
      <c r="A70" s="75"/>
      <c r="B70" s="75"/>
      <c r="C70" s="121"/>
      <c r="D70" s="75"/>
      <c r="E70" s="123"/>
      <c r="F70" s="123"/>
      <c r="G70" s="123"/>
      <c r="H70" s="124"/>
      <c r="I70" s="166"/>
      <c r="J70" s="167"/>
      <c r="K70" s="168"/>
      <c r="L70" s="169"/>
      <c r="M70" s="122"/>
      <c r="N70" s="122"/>
      <c r="O70" s="182"/>
      <c r="P70" s="182"/>
    </row>
    <row r="71" spans="1:16" s="146" customFormat="1" ht="15.6" x14ac:dyDescent="0.3">
      <c r="A71" s="183"/>
      <c r="B71" s="183"/>
      <c r="C71" s="172"/>
      <c r="D71" s="183"/>
      <c r="E71" s="75"/>
      <c r="F71" s="75"/>
      <c r="G71" s="75"/>
      <c r="H71" s="183"/>
      <c r="I71" s="174"/>
      <c r="J71" s="184"/>
      <c r="K71" s="185"/>
      <c r="L71" s="186"/>
      <c r="M71" s="187"/>
      <c r="N71" s="77"/>
      <c r="O71" s="142"/>
      <c r="P71" s="142"/>
    </row>
    <row r="72" spans="1:16" s="146" customFormat="1" x14ac:dyDescent="0.3">
      <c r="A72" s="75"/>
      <c r="B72" s="75"/>
      <c r="C72" s="121"/>
      <c r="D72" s="75"/>
      <c r="E72" s="165"/>
      <c r="F72" s="165"/>
      <c r="G72" s="165"/>
      <c r="H72" s="124"/>
      <c r="I72" s="166"/>
      <c r="J72" s="167"/>
      <c r="K72" s="168"/>
      <c r="L72" s="169"/>
      <c r="M72" s="122"/>
      <c r="N72" s="122"/>
      <c r="O72" s="182"/>
      <c r="P72" s="182"/>
    </row>
    <row r="73" spans="1:16" s="146" customFormat="1" x14ac:dyDescent="0.3">
      <c r="A73" s="75"/>
      <c r="B73" s="75"/>
      <c r="C73" s="121"/>
      <c r="D73" s="75"/>
      <c r="E73" s="165"/>
      <c r="F73" s="165"/>
      <c r="G73" s="165"/>
      <c r="H73" s="124"/>
      <c r="I73" s="166"/>
      <c r="J73" s="167"/>
      <c r="K73" s="168"/>
      <c r="L73" s="169"/>
      <c r="M73" s="122"/>
      <c r="N73" s="122"/>
      <c r="O73" s="182"/>
      <c r="P73" s="182"/>
    </row>
    <row r="74" spans="1:16" s="146" customFormat="1" x14ac:dyDescent="0.3">
      <c r="A74" s="75"/>
      <c r="B74" s="75"/>
      <c r="C74" s="121"/>
      <c r="D74" s="75"/>
      <c r="E74" s="165"/>
      <c r="F74" s="165"/>
      <c r="G74" s="165"/>
      <c r="H74" s="124"/>
      <c r="I74" s="166"/>
      <c r="J74" s="167"/>
      <c r="K74" s="168"/>
      <c r="L74" s="169"/>
      <c r="M74" s="122"/>
      <c r="N74" s="122"/>
      <c r="O74" s="182"/>
      <c r="P74" s="182"/>
    </row>
    <row r="75" spans="1:16" s="146" customFormat="1" x14ac:dyDescent="0.3">
      <c r="A75" s="75"/>
      <c r="B75" s="75"/>
      <c r="C75" s="121"/>
      <c r="D75" s="75"/>
      <c r="E75" s="165"/>
      <c r="F75" s="165"/>
      <c r="G75" s="165"/>
      <c r="H75" s="124"/>
      <c r="I75" s="166"/>
      <c r="J75" s="167"/>
      <c r="K75" s="168"/>
      <c r="L75" s="169"/>
      <c r="M75" s="122"/>
      <c r="N75" s="122"/>
      <c r="O75" s="182"/>
      <c r="P75" s="182"/>
    </row>
    <row r="76" spans="1:16" s="146" customFormat="1" x14ac:dyDescent="0.3">
      <c r="A76" s="75"/>
      <c r="B76" s="75"/>
      <c r="C76" s="121"/>
      <c r="D76" s="75"/>
      <c r="E76" s="165"/>
      <c r="F76" s="165"/>
      <c r="G76" s="165"/>
      <c r="H76" s="124"/>
      <c r="I76" s="166"/>
      <c r="J76" s="167"/>
      <c r="K76" s="168"/>
      <c r="L76" s="169"/>
      <c r="M76" s="122"/>
      <c r="N76" s="122"/>
      <c r="O76" s="182"/>
      <c r="P76" s="182"/>
    </row>
    <row r="77" spans="1:16" s="146" customFormat="1" x14ac:dyDescent="0.3">
      <c r="A77" s="75"/>
      <c r="B77" s="75"/>
      <c r="C77" s="121"/>
      <c r="D77" s="75"/>
      <c r="E77" s="123"/>
      <c r="F77" s="123"/>
      <c r="G77" s="123"/>
      <c r="H77" s="124"/>
      <c r="I77" s="166"/>
      <c r="J77" s="167"/>
      <c r="K77" s="168"/>
      <c r="L77" s="169"/>
      <c r="M77" s="122"/>
      <c r="N77" s="122"/>
      <c r="O77" s="182"/>
      <c r="P77" s="182"/>
    </row>
    <row r="78" spans="1:16" s="146" customFormat="1" x14ac:dyDescent="0.3">
      <c r="A78" s="75"/>
      <c r="B78" s="75"/>
      <c r="C78" s="121"/>
      <c r="D78" s="75"/>
      <c r="E78" s="123"/>
      <c r="F78" s="123"/>
      <c r="G78" s="123"/>
      <c r="H78" s="124"/>
      <c r="I78" s="166"/>
      <c r="J78" s="167"/>
      <c r="K78" s="168"/>
      <c r="L78" s="169"/>
      <c r="M78" s="122"/>
      <c r="N78" s="122"/>
      <c r="O78" s="182"/>
      <c r="P78" s="182"/>
    </row>
    <row r="79" spans="1:16" s="146" customFormat="1" x14ac:dyDescent="0.3">
      <c r="A79" s="75"/>
      <c r="B79" s="75"/>
      <c r="C79" s="121"/>
      <c r="D79" s="75"/>
      <c r="E79" s="123"/>
      <c r="F79" s="123"/>
      <c r="G79" s="123"/>
      <c r="H79" s="124"/>
      <c r="I79" s="166"/>
      <c r="J79" s="167"/>
      <c r="K79" s="168"/>
      <c r="L79" s="169"/>
      <c r="M79" s="122"/>
      <c r="N79" s="122"/>
      <c r="O79" s="182"/>
      <c r="P79" s="182"/>
    </row>
    <row r="80" spans="1:16" s="146" customFormat="1" x14ac:dyDescent="0.3">
      <c r="A80" s="75"/>
      <c r="B80" s="75"/>
      <c r="C80" s="121"/>
      <c r="D80" s="75"/>
      <c r="E80" s="123"/>
      <c r="F80" s="123"/>
      <c r="G80" s="123"/>
      <c r="H80" s="124"/>
      <c r="I80" s="166"/>
      <c r="J80" s="167"/>
      <c r="K80" s="168"/>
      <c r="L80" s="169"/>
      <c r="M80" s="122"/>
      <c r="N80" s="122"/>
      <c r="O80" s="182"/>
      <c r="P80" s="182"/>
    </row>
    <row r="81" spans="1:16" s="146" customFormat="1" ht="15.6" x14ac:dyDescent="0.3">
      <c r="A81" s="183"/>
      <c r="B81" s="183"/>
      <c r="C81" s="172"/>
      <c r="D81" s="183"/>
      <c r="E81" s="75"/>
      <c r="F81" s="75"/>
      <c r="G81" s="75"/>
      <c r="H81" s="183"/>
      <c r="I81" s="174"/>
      <c r="J81" s="184"/>
      <c r="K81" s="185"/>
      <c r="L81" s="186"/>
      <c r="M81" s="187"/>
      <c r="N81" s="77"/>
      <c r="O81" s="142"/>
      <c r="P81" s="142"/>
    </row>
    <row r="82" spans="1:16" s="146" customFormat="1" x14ac:dyDescent="0.3">
      <c r="A82" s="75"/>
      <c r="B82" s="75"/>
      <c r="C82" s="121"/>
      <c r="D82" s="75"/>
      <c r="E82" s="165"/>
      <c r="F82" s="165"/>
      <c r="G82" s="165"/>
      <c r="H82" s="124"/>
      <c r="I82" s="166"/>
      <c r="J82" s="167"/>
      <c r="K82" s="168"/>
      <c r="L82" s="169"/>
      <c r="M82" s="122"/>
      <c r="N82" s="122"/>
      <c r="O82" s="182"/>
      <c r="P82" s="182"/>
    </row>
    <row r="83" spans="1:16" s="146" customFormat="1" x14ac:dyDescent="0.3">
      <c r="A83" s="75"/>
      <c r="B83" s="75"/>
      <c r="C83" s="121"/>
      <c r="D83" s="75"/>
      <c r="E83" s="165"/>
      <c r="F83" s="165"/>
      <c r="G83" s="165"/>
      <c r="H83" s="124"/>
      <c r="I83" s="166"/>
      <c r="J83" s="167"/>
      <c r="K83" s="168"/>
      <c r="L83" s="169"/>
      <c r="M83" s="122"/>
      <c r="N83" s="122"/>
      <c r="O83" s="182"/>
      <c r="P83" s="182"/>
    </row>
    <row r="84" spans="1:16" s="146" customFormat="1" x14ac:dyDescent="0.3">
      <c r="A84" s="75"/>
      <c r="B84" s="75"/>
      <c r="C84" s="121"/>
      <c r="D84" s="75"/>
      <c r="E84" s="165"/>
      <c r="F84" s="165"/>
      <c r="G84" s="165"/>
      <c r="H84" s="124"/>
      <c r="I84" s="166"/>
      <c r="J84" s="167"/>
      <c r="K84" s="168"/>
      <c r="L84" s="169"/>
      <c r="M84" s="122"/>
      <c r="N84" s="122"/>
      <c r="O84" s="182"/>
      <c r="P84" s="182"/>
    </row>
    <row r="85" spans="1:16" s="146" customFormat="1" x14ac:dyDescent="0.3">
      <c r="A85" s="75"/>
      <c r="B85" s="75"/>
      <c r="C85" s="121"/>
      <c r="D85" s="75"/>
      <c r="E85" s="165"/>
      <c r="F85" s="165"/>
      <c r="G85" s="165"/>
      <c r="H85" s="124"/>
      <c r="I85" s="166"/>
      <c r="J85" s="167"/>
      <c r="K85" s="168"/>
      <c r="L85" s="169"/>
      <c r="M85" s="122"/>
      <c r="N85" s="122"/>
      <c r="O85" s="182"/>
      <c r="P85" s="182"/>
    </row>
    <row r="86" spans="1:16" s="146" customFormat="1" x14ac:dyDescent="0.3">
      <c r="A86" s="75"/>
      <c r="B86" s="75"/>
      <c r="C86" s="121"/>
      <c r="D86" s="75"/>
      <c r="E86" s="165"/>
      <c r="F86" s="165"/>
      <c r="G86" s="165"/>
      <c r="H86" s="124"/>
      <c r="I86" s="166"/>
      <c r="J86" s="167"/>
      <c r="K86" s="168"/>
      <c r="L86" s="169"/>
      <c r="M86" s="122"/>
      <c r="N86" s="122"/>
      <c r="O86" s="182"/>
      <c r="P86" s="182"/>
    </row>
    <row r="87" spans="1:16" s="146" customFormat="1" x14ac:dyDescent="0.3">
      <c r="A87" s="75"/>
      <c r="B87" s="75"/>
      <c r="C87" s="121"/>
      <c r="D87" s="75"/>
      <c r="E87" s="123"/>
      <c r="F87" s="123"/>
      <c r="G87" s="123"/>
      <c r="H87" s="124"/>
      <c r="I87" s="166"/>
      <c r="J87" s="167"/>
      <c r="K87" s="168"/>
      <c r="L87" s="169"/>
      <c r="M87" s="122"/>
      <c r="N87" s="122"/>
      <c r="O87" s="182"/>
      <c r="P87" s="182"/>
    </row>
    <row r="88" spans="1:16" s="146" customFormat="1" x14ac:dyDescent="0.3">
      <c r="A88" s="75"/>
      <c r="B88" s="75"/>
      <c r="C88" s="121"/>
      <c r="D88" s="75"/>
      <c r="E88" s="123"/>
      <c r="F88" s="123"/>
      <c r="G88" s="123"/>
      <c r="H88" s="124"/>
      <c r="I88" s="166"/>
      <c r="J88" s="167"/>
      <c r="K88" s="168"/>
      <c r="L88" s="169"/>
      <c r="M88" s="122"/>
      <c r="N88" s="122"/>
      <c r="O88" s="182"/>
      <c r="P88" s="182"/>
    </row>
    <row r="89" spans="1:16" s="146" customFormat="1" x14ac:dyDescent="0.3">
      <c r="A89" s="75"/>
      <c r="B89" s="75"/>
      <c r="C89" s="121"/>
      <c r="D89" s="75"/>
      <c r="E89" s="123"/>
      <c r="F89" s="123"/>
      <c r="G89" s="123"/>
      <c r="H89" s="124"/>
      <c r="I89" s="166"/>
      <c r="J89" s="167"/>
      <c r="K89" s="168"/>
      <c r="L89" s="169"/>
      <c r="M89" s="122"/>
      <c r="N89" s="122"/>
      <c r="O89" s="182"/>
      <c r="P89" s="182"/>
    </row>
    <row r="90" spans="1:16" s="146" customFormat="1" x14ac:dyDescent="0.3">
      <c r="A90" s="75"/>
      <c r="B90" s="75"/>
      <c r="C90" s="121"/>
      <c r="D90" s="75"/>
      <c r="E90" s="123"/>
      <c r="F90" s="123"/>
      <c r="G90" s="123"/>
      <c r="H90" s="124"/>
      <c r="I90" s="166"/>
      <c r="J90" s="167"/>
      <c r="K90" s="168"/>
      <c r="L90" s="169"/>
      <c r="M90" s="122"/>
      <c r="N90" s="122"/>
      <c r="O90" s="182"/>
      <c r="P90" s="182"/>
    </row>
    <row r="91" spans="1:16" s="146" customFormat="1" ht="15.6" x14ac:dyDescent="0.3">
      <c r="A91" s="183"/>
      <c r="B91" s="183"/>
      <c r="C91" s="172"/>
      <c r="D91" s="183"/>
      <c r="E91" s="75"/>
      <c r="F91" s="75"/>
      <c r="G91" s="75"/>
      <c r="H91" s="183"/>
      <c r="I91" s="174"/>
      <c r="J91" s="184"/>
      <c r="K91" s="185"/>
      <c r="L91" s="186"/>
      <c r="M91" s="187"/>
      <c r="N91" s="77"/>
      <c r="O91" s="142"/>
      <c r="P91" s="142"/>
    </row>
    <row r="92" spans="1:16" s="146" customFormat="1" x14ac:dyDescent="0.3">
      <c r="A92" s="75"/>
      <c r="B92" s="75"/>
      <c r="C92" s="121"/>
      <c r="D92" s="75"/>
      <c r="E92" s="165"/>
      <c r="F92" s="165"/>
      <c r="G92" s="165"/>
      <c r="H92" s="124"/>
      <c r="I92" s="166"/>
      <c r="J92" s="167"/>
      <c r="K92" s="168"/>
      <c r="L92" s="169"/>
      <c r="M92" s="122"/>
      <c r="N92" s="122"/>
      <c r="O92" s="182"/>
      <c r="P92" s="182"/>
    </row>
    <row r="93" spans="1:16" s="146" customFormat="1" x14ac:dyDescent="0.3">
      <c r="A93" s="75"/>
      <c r="B93" s="75"/>
      <c r="C93" s="121"/>
      <c r="D93" s="75"/>
      <c r="E93" s="165"/>
      <c r="F93" s="165"/>
      <c r="G93" s="165"/>
      <c r="H93" s="124"/>
      <c r="I93" s="166"/>
      <c r="J93" s="167"/>
      <c r="K93" s="168"/>
      <c r="L93" s="169"/>
      <c r="M93" s="122"/>
      <c r="N93" s="122"/>
      <c r="O93" s="182"/>
      <c r="P93" s="182"/>
    </row>
    <row r="94" spans="1:16" s="146" customFormat="1" x14ac:dyDescent="0.3">
      <c r="A94" s="75"/>
      <c r="B94" s="75"/>
      <c r="C94" s="121"/>
      <c r="D94" s="75"/>
      <c r="E94" s="165"/>
      <c r="F94" s="165"/>
      <c r="G94" s="165"/>
      <c r="H94" s="124"/>
      <c r="I94" s="166"/>
      <c r="J94" s="167"/>
      <c r="K94" s="168"/>
      <c r="L94" s="169"/>
      <c r="M94" s="122"/>
      <c r="N94" s="122"/>
      <c r="O94" s="182"/>
      <c r="P94" s="182"/>
    </row>
    <row r="95" spans="1:16" s="146" customFormat="1" x14ac:dyDescent="0.3">
      <c r="A95" s="75"/>
      <c r="B95" s="75"/>
      <c r="C95" s="121"/>
      <c r="D95" s="75"/>
      <c r="E95" s="165"/>
      <c r="F95" s="165"/>
      <c r="G95" s="165"/>
      <c r="H95" s="124"/>
      <c r="I95" s="166"/>
      <c r="J95" s="167"/>
      <c r="K95" s="168"/>
      <c r="L95" s="169"/>
      <c r="M95" s="122"/>
      <c r="N95" s="122"/>
      <c r="O95" s="182"/>
      <c r="P95" s="182"/>
    </row>
    <row r="96" spans="1:16" s="146" customFormat="1" x14ac:dyDescent="0.3">
      <c r="A96" s="75"/>
      <c r="B96" s="75"/>
      <c r="C96" s="121"/>
      <c r="D96" s="75"/>
      <c r="E96" s="165"/>
      <c r="F96" s="165"/>
      <c r="G96" s="165"/>
      <c r="H96" s="124"/>
      <c r="I96" s="166"/>
      <c r="J96" s="167"/>
      <c r="K96" s="168"/>
      <c r="L96" s="169"/>
      <c r="M96" s="122"/>
      <c r="N96" s="122"/>
      <c r="O96" s="182"/>
      <c r="P96" s="182"/>
    </row>
    <row r="97" spans="1:16" s="146" customFormat="1" x14ac:dyDescent="0.3">
      <c r="A97" s="75"/>
      <c r="B97" s="75"/>
      <c r="C97" s="121"/>
      <c r="D97" s="75"/>
      <c r="E97" s="123"/>
      <c r="F97" s="123"/>
      <c r="G97" s="123"/>
      <c r="H97" s="124"/>
      <c r="I97" s="166"/>
      <c r="J97" s="167"/>
      <c r="K97" s="168"/>
      <c r="L97" s="169"/>
      <c r="M97" s="122"/>
      <c r="N97" s="122"/>
      <c r="O97" s="182"/>
      <c r="P97" s="182"/>
    </row>
    <row r="98" spans="1:16" s="146" customFormat="1" x14ac:dyDescent="0.3">
      <c r="A98" s="75"/>
      <c r="B98" s="75"/>
      <c r="C98" s="121"/>
      <c r="D98" s="75"/>
      <c r="E98" s="123"/>
      <c r="F98" s="123"/>
      <c r="G98" s="123"/>
      <c r="H98" s="124"/>
      <c r="I98" s="166"/>
      <c r="J98" s="167"/>
      <c r="K98" s="168"/>
      <c r="L98" s="169"/>
      <c r="M98" s="122"/>
      <c r="N98" s="122"/>
      <c r="O98" s="182"/>
      <c r="P98" s="182"/>
    </row>
    <row r="99" spans="1:16" s="146" customFormat="1" x14ac:dyDescent="0.3">
      <c r="A99" s="75"/>
      <c r="B99" s="75"/>
      <c r="C99" s="121"/>
      <c r="D99" s="75"/>
      <c r="E99" s="123"/>
      <c r="F99" s="123"/>
      <c r="G99" s="123"/>
      <c r="H99" s="124"/>
      <c r="I99" s="166"/>
      <c r="J99" s="167"/>
      <c r="K99" s="168"/>
      <c r="L99" s="169"/>
      <c r="M99" s="122"/>
      <c r="N99" s="122"/>
      <c r="O99" s="182"/>
      <c r="P99" s="182"/>
    </row>
    <row r="100" spans="1:16" s="146" customFormat="1" x14ac:dyDescent="0.3">
      <c r="A100" s="75"/>
      <c r="B100" s="75"/>
      <c r="C100" s="121"/>
      <c r="D100" s="75"/>
      <c r="E100" s="123"/>
      <c r="F100" s="123"/>
      <c r="G100" s="123"/>
      <c r="H100" s="124"/>
      <c r="I100" s="166"/>
      <c r="J100" s="167"/>
      <c r="K100" s="168"/>
      <c r="L100" s="169"/>
      <c r="M100" s="122"/>
      <c r="N100" s="122"/>
      <c r="O100" s="182"/>
      <c r="P100" s="182"/>
    </row>
    <row r="101" spans="1:16" s="146" customFormat="1" ht="15.6" x14ac:dyDescent="0.3">
      <c r="A101" s="183"/>
      <c r="B101" s="183"/>
      <c r="C101" s="172"/>
      <c r="D101" s="183"/>
      <c r="E101" s="75"/>
      <c r="F101" s="75"/>
      <c r="G101" s="75"/>
      <c r="H101" s="183"/>
      <c r="I101" s="174"/>
      <c r="J101" s="184"/>
      <c r="K101" s="185"/>
      <c r="L101" s="186"/>
      <c r="M101" s="187"/>
      <c r="N101" s="77"/>
      <c r="O101" s="142"/>
      <c r="P101" s="142"/>
    </row>
    <row r="102" spans="1:16" s="146" customFormat="1" x14ac:dyDescent="0.3">
      <c r="A102" s="75"/>
      <c r="B102" s="75"/>
      <c r="C102" s="121"/>
      <c r="D102" s="75"/>
      <c r="E102" s="165"/>
      <c r="F102" s="165"/>
      <c r="G102" s="165"/>
      <c r="H102" s="124"/>
      <c r="I102" s="166"/>
      <c r="J102" s="167"/>
      <c r="K102" s="168"/>
      <c r="L102" s="169"/>
      <c r="M102" s="122"/>
      <c r="N102" s="122"/>
      <c r="O102" s="182"/>
      <c r="P102" s="182"/>
    </row>
    <row r="103" spans="1:16" s="146" customFormat="1" x14ac:dyDescent="0.3">
      <c r="A103" s="75"/>
      <c r="B103" s="75"/>
      <c r="C103" s="121"/>
      <c r="D103" s="75"/>
      <c r="E103" s="165"/>
      <c r="F103" s="165"/>
      <c r="G103" s="165"/>
      <c r="H103" s="124"/>
      <c r="I103" s="166"/>
      <c r="J103" s="167"/>
      <c r="K103" s="168"/>
      <c r="L103" s="169"/>
      <c r="M103" s="122"/>
      <c r="N103" s="122"/>
      <c r="O103" s="182"/>
      <c r="P103" s="182"/>
    </row>
    <row r="104" spans="1:16" s="146" customFormat="1" x14ac:dyDescent="0.3">
      <c r="A104" s="75"/>
      <c r="B104" s="75"/>
      <c r="C104" s="121"/>
      <c r="D104" s="75"/>
      <c r="E104" s="165"/>
      <c r="F104" s="165"/>
      <c r="G104" s="165"/>
      <c r="H104" s="124"/>
      <c r="I104" s="166"/>
      <c r="J104" s="167"/>
      <c r="K104" s="168"/>
      <c r="L104" s="169"/>
      <c r="M104" s="122"/>
      <c r="N104" s="122"/>
      <c r="O104" s="182"/>
      <c r="P104" s="182"/>
    </row>
    <row r="105" spans="1:16" s="146" customFormat="1" x14ac:dyDescent="0.3">
      <c r="A105" s="75"/>
      <c r="B105" s="75"/>
      <c r="C105" s="121"/>
      <c r="D105" s="75"/>
      <c r="E105" s="165"/>
      <c r="F105" s="165"/>
      <c r="G105" s="165"/>
      <c r="H105" s="124"/>
      <c r="I105" s="166"/>
      <c r="J105" s="167"/>
      <c r="K105" s="168"/>
      <c r="L105" s="169"/>
      <c r="M105" s="122"/>
      <c r="N105" s="122"/>
      <c r="O105" s="182"/>
      <c r="P105" s="182"/>
    </row>
    <row r="106" spans="1:16" s="146" customFormat="1" x14ac:dyDescent="0.3">
      <c r="A106" s="75"/>
      <c r="B106" s="75"/>
      <c r="C106" s="121"/>
      <c r="D106" s="75"/>
      <c r="E106" s="165"/>
      <c r="F106" s="165"/>
      <c r="G106" s="165"/>
      <c r="H106" s="124"/>
      <c r="I106" s="166"/>
      <c r="J106" s="167"/>
      <c r="K106" s="168"/>
      <c r="L106" s="169"/>
      <c r="M106" s="122"/>
      <c r="N106" s="122"/>
      <c r="O106" s="182"/>
      <c r="P106" s="182"/>
    </row>
    <row r="107" spans="1:16" s="146" customFormat="1" x14ac:dyDescent="0.3">
      <c r="A107" s="75"/>
      <c r="B107" s="75"/>
      <c r="C107" s="121"/>
      <c r="D107" s="75"/>
      <c r="E107" s="123"/>
      <c r="F107" s="123"/>
      <c r="G107" s="123"/>
      <c r="H107" s="124"/>
      <c r="I107" s="166"/>
      <c r="J107" s="167"/>
      <c r="K107" s="168"/>
      <c r="L107" s="169"/>
      <c r="M107" s="122"/>
      <c r="N107" s="122"/>
      <c r="O107" s="182"/>
      <c r="P107" s="182"/>
    </row>
    <row r="108" spans="1:16" s="146" customFormat="1" x14ac:dyDescent="0.3">
      <c r="A108" s="75"/>
      <c r="B108" s="75"/>
      <c r="C108" s="121"/>
      <c r="D108" s="75"/>
      <c r="E108" s="123"/>
      <c r="F108" s="123"/>
      <c r="G108" s="123"/>
      <c r="H108" s="124"/>
      <c r="I108" s="166"/>
      <c r="J108" s="167"/>
      <c r="K108" s="168"/>
      <c r="L108" s="169"/>
      <c r="M108" s="122"/>
      <c r="N108" s="122"/>
      <c r="O108" s="182"/>
      <c r="P108" s="182"/>
    </row>
    <row r="109" spans="1:16" s="146" customFormat="1" x14ac:dyDescent="0.3">
      <c r="A109" s="75"/>
      <c r="B109" s="75"/>
      <c r="C109" s="121"/>
      <c r="D109" s="75"/>
      <c r="E109" s="123"/>
      <c r="F109" s="123"/>
      <c r="G109" s="123"/>
      <c r="H109" s="124"/>
      <c r="I109" s="166"/>
      <c r="J109" s="167"/>
      <c r="K109" s="168"/>
      <c r="L109" s="169"/>
      <c r="M109" s="122"/>
      <c r="N109" s="122"/>
      <c r="O109" s="182"/>
      <c r="P109" s="182"/>
    </row>
    <row r="110" spans="1:16" s="146" customFormat="1" x14ac:dyDescent="0.3">
      <c r="A110" s="75"/>
      <c r="B110" s="75"/>
      <c r="C110" s="121"/>
      <c r="D110" s="75"/>
      <c r="E110" s="123"/>
      <c r="F110" s="123"/>
      <c r="G110" s="123"/>
      <c r="H110" s="124"/>
      <c r="I110" s="166"/>
      <c r="J110" s="167"/>
      <c r="K110" s="168"/>
      <c r="L110" s="169"/>
      <c r="M110" s="122"/>
      <c r="N110" s="122"/>
      <c r="O110" s="182"/>
      <c r="P110" s="182"/>
    </row>
    <row r="111" spans="1:16" s="146" customFormat="1" ht="15.6" x14ac:dyDescent="0.3">
      <c r="A111" s="183"/>
      <c r="B111" s="183"/>
      <c r="C111" s="172"/>
      <c r="D111" s="183"/>
      <c r="E111" s="75"/>
      <c r="F111" s="75"/>
      <c r="G111" s="75"/>
      <c r="H111" s="183"/>
      <c r="I111" s="174"/>
      <c r="J111" s="184"/>
      <c r="K111" s="185"/>
      <c r="L111" s="186"/>
      <c r="M111" s="187"/>
      <c r="N111" s="77"/>
      <c r="O111" s="142"/>
      <c r="P111" s="142"/>
    </row>
    <row r="112" spans="1:16" s="146" customFormat="1" x14ac:dyDescent="0.3">
      <c r="A112" s="75"/>
      <c r="B112" s="75"/>
      <c r="C112" s="121"/>
      <c r="D112" s="75"/>
      <c r="E112" s="165"/>
      <c r="F112" s="165"/>
      <c r="G112" s="165"/>
      <c r="H112" s="124"/>
      <c r="I112" s="166"/>
      <c r="J112" s="167"/>
      <c r="K112" s="168"/>
      <c r="L112" s="169"/>
      <c r="M112" s="122"/>
      <c r="N112" s="122"/>
      <c r="O112" s="182"/>
      <c r="P112" s="182"/>
    </row>
    <row r="113" spans="1:16" s="146" customFormat="1" x14ac:dyDescent="0.3">
      <c r="A113" s="75"/>
      <c r="B113" s="75"/>
      <c r="C113" s="121"/>
      <c r="D113" s="75"/>
      <c r="E113" s="165"/>
      <c r="F113" s="165"/>
      <c r="G113" s="165"/>
      <c r="H113" s="124"/>
      <c r="I113" s="166"/>
      <c r="J113" s="167"/>
      <c r="K113" s="168"/>
      <c r="L113" s="169"/>
      <c r="M113" s="122"/>
      <c r="N113" s="122"/>
      <c r="O113" s="182"/>
      <c r="P113" s="182"/>
    </row>
    <row r="114" spans="1:16" s="146" customFormat="1" x14ac:dyDescent="0.3">
      <c r="A114" s="75"/>
      <c r="B114" s="75"/>
      <c r="C114" s="121"/>
      <c r="D114" s="75"/>
      <c r="E114" s="165"/>
      <c r="F114" s="165"/>
      <c r="G114" s="165"/>
      <c r="H114" s="124"/>
      <c r="I114" s="166"/>
      <c r="J114" s="167"/>
      <c r="K114" s="168"/>
      <c r="L114" s="169"/>
      <c r="M114" s="122"/>
      <c r="N114" s="122"/>
      <c r="O114" s="182"/>
      <c r="P114" s="182"/>
    </row>
    <row r="115" spans="1:16" s="146" customFormat="1" x14ac:dyDescent="0.3">
      <c r="A115" s="75"/>
      <c r="B115" s="75"/>
      <c r="C115" s="121"/>
      <c r="D115" s="75"/>
      <c r="E115" s="165"/>
      <c r="F115" s="165"/>
      <c r="G115" s="165"/>
      <c r="H115" s="124"/>
      <c r="I115" s="166"/>
      <c r="J115" s="167"/>
      <c r="K115" s="168"/>
      <c r="L115" s="169"/>
      <c r="M115" s="122"/>
      <c r="N115" s="122"/>
      <c r="O115" s="182"/>
      <c r="P115" s="182"/>
    </row>
    <row r="116" spans="1:16" s="146" customFormat="1" x14ac:dyDescent="0.3">
      <c r="A116" s="75"/>
      <c r="B116" s="75"/>
      <c r="C116" s="121"/>
      <c r="D116" s="75"/>
      <c r="E116" s="165"/>
      <c r="F116" s="165"/>
      <c r="G116" s="165"/>
      <c r="H116" s="124"/>
      <c r="I116" s="166"/>
      <c r="J116" s="167"/>
      <c r="K116" s="168"/>
      <c r="L116" s="169"/>
      <c r="M116" s="122"/>
      <c r="N116" s="122"/>
      <c r="O116" s="182"/>
      <c r="P116" s="182"/>
    </row>
    <row r="117" spans="1:16" s="146" customFormat="1" x14ac:dyDescent="0.3">
      <c r="A117" s="75"/>
      <c r="B117" s="75"/>
      <c r="C117" s="121"/>
      <c r="D117" s="75"/>
      <c r="E117" s="123"/>
      <c r="F117" s="123"/>
      <c r="G117" s="123"/>
      <c r="H117" s="124"/>
      <c r="I117" s="166"/>
      <c r="J117" s="167"/>
      <c r="K117" s="168"/>
      <c r="L117" s="169"/>
      <c r="M117" s="122"/>
      <c r="N117" s="122"/>
      <c r="O117" s="182"/>
      <c r="P117" s="182"/>
    </row>
    <row r="118" spans="1:16" s="146" customFormat="1" x14ac:dyDescent="0.3">
      <c r="A118" s="75"/>
      <c r="B118" s="75"/>
      <c r="C118" s="121"/>
      <c r="D118" s="75"/>
      <c r="E118" s="123"/>
      <c r="F118" s="123"/>
      <c r="G118" s="123"/>
      <c r="H118" s="124"/>
      <c r="I118" s="166"/>
      <c r="J118" s="167"/>
      <c r="K118" s="168"/>
      <c r="L118" s="169"/>
      <c r="M118" s="122"/>
      <c r="N118" s="122"/>
      <c r="O118" s="182"/>
      <c r="P118" s="182"/>
    </row>
    <row r="119" spans="1:16" s="146" customFormat="1" x14ac:dyDescent="0.3">
      <c r="A119" s="75"/>
      <c r="B119" s="75"/>
      <c r="C119" s="121"/>
      <c r="D119" s="75"/>
      <c r="E119" s="123"/>
      <c r="F119" s="123"/>
      <c r="G119" s="123"/>
      <c r="H119" s="124"/>
      <c r="I119" s="166"/>
      <c r="J119" s="167"/>
      <c r="K119" s="168"/>
      <c r="L119" s="169"/>
      <c r="M119" s="122"/>
      <c r="N119" s="122"/>
      <c r="O119" s="182"/>
      <c r="P119" s="182"/>
    </row>
    <row r="120" spans="1:16" s="146" customFormat="1" x14ac:dyDescent="0.3">
      <c r="A120" s="75"/>
      <c r="B120" s="75"/>
      <c r="C120" s="121"/>
      <c r="D120" s="75"/>
      <c r="E120" s="123"/>
      <c r="F120" s="123"/>
      <c r="G120" s="123"/>
      <c r="H120" s="124"/>
      <c r="I120" s="166"/>
      <c r="J120" s="167"/>
      <c r="K120" s="168"/>
      <c r="L120" s="169"/>
      <c r="M120" s="122"/>
      <c r="N120" s="122"/>
      <c r="O120" s="182"/>
      <c r="P120" s="182"/>
    </row>
    <row r="121" spans="1:16" s="146" customFormat="1" ht="15.6" x14ac:dyDescent="0.3">
      <c r="A121" s="183"/>
      <c r="B121" s="183"/>
      <c r="C121" s="172"/>
      <c r="D121" s="183"/>
      <c r="E121" s="75"/>
      <c r="F121" s="75"/>
      <c r="G121" s="75"/>
      <c r="H121" s="183"/>
      <c r="I121" s="174"/>
      <c r="J121" s="184"/>
      <c r="K121" s="185"/>
      <c r="L121" s="186"/>
      <c r="M121" s="187"/>
      <c r="N121" s="77"/>
      <c r="O121" s="142"/>
      <c r="P121" s="142"/>
    </row>
    <row r="122" spans="1:16" s="146" customFormat="1" x14ac:dyDescent="0.3">
      <c r="A122" s="75"/>
      <c r="B122" s="75"/>
      <c r="C122" s="121"/>
      <c r="D122" s="75"/>
      <c r="E122" s="165"/>
      <c r="F122" s="165"/>
      <c r="G122" s="165"/>
      <c r="H122" s="124"/>
      <c r="I122" s="166"/>
      <c r="J122" s="167"/>
      <c r="K122" s="168"/>
      <c r="L122" s="169"/>
      <c r="M122" s="122"/>
      <c r="N122" s="122"/>
      <c r="O122" s="182"/>
      <c r="P122" s="182"/>
    </row>
    <row r="123" spans="1:16" s="146" customFormat="1" x14ac:dyDescent="0.3">
      <c r="A123" s="75"/>
      <c r="B123" s="75"/>
      <c r="C123" s="121"/>
      <c r="D123" s="75"/>
      <c r="E123" s="165"/>
      <c r="F123" s="165"/>
      <c r="G123" s="165"/>
      <c r="H123" s="124"/>
      <c r="I123" s="166"/>
      <c r="J123" s="167"/>
      <c r="K123" s="168"/>
      <c r="L123" s="169"/>
      <c r="M123" s="122"/>
      <c r="N123" s="122"/>
      <c r="O123" s="182"/>
      <c r="P123" s="182"/>
    </row>
    <row r="124" spans="1:16" s="146" customFormat="1" x14ac:dyDescent="0.3">
      <c r="A124" s="75"/>
      <c r="B124" s="75"/>
      <c r="C124" s="121"/>
      <c r="D124" s="75"/>
      <c r="E124" s="165"/>
      <c r="F124" s="165"/>
      <c r="G124" s="165"/>
      <c r="H124" s="124"/>
      <c r="I124" s="166"/>
      <c r="J124" s="167"/>
      <c r="K124" s="168"/>
      <c r="L124" s="169"/>
      <c r="M124" s="122"/>
      <c r="N124" s="122"/>
      <c r="O124" s="182"/>
      <c r="P124" s="182"/>
    </row>
    <row r="125" spans="1:16" s="146" customFormat="1" x14ac:dyDescent="0.3">
      <c r="A125" s="75"/>
      <c r="B125" s="75"/>
      <c r="C125" s="121"/>
      <c r="D125" s="75"/>
      <c r="E125" s="165"/>
      <c r="F125" s="165"/>
      <c r="G125" s="165"/>
      <c r="H125" s="124"/>
      <c r="I125" s="166"/>
      <c r="J125" s="167"/>
      <c r="K125" s="168"/>
      <c r="L125" s="169"/>
      <c r="M125" s="122"/>
      <c r="N125" s="122"/>
      <c r="O125" s="182"/>
      <c r="P125" s="182"/>
    </row>
    <row r="126" spans="1:16" s="146" customFormat="1" x14ac:dyDescent="0.3">
      <c r="A126" s="75"/>
      <c r="B126" s="75"/>
      <c r="C126" s="121"/>
      <c r="D126" s="75"/>
      <c r="E126" s="165"/>
      <c r="F126" s="165"/>
      <c r="G126" s="165"/>
      <c r="H126" s="124"/>
      <c r="I126" s="166"/>
      <c r="J126" s="167"/>
      <c r="K126" s="168"/>
      <c r="L126" s="169"/>
      <c r="M126" s="122"/>
      <c r="N126" s="122"/>
      <c r="O126" s="182"/>
      <c r="P126" s="182"/>
    </row>
    <row r="127" spans="1:16" s="146" customFormat="1" x14ac:dyDescent="0.3">
      <c r="A127" s="75"/>
      <c r="B127" s="75"/>
      <c r="C127" s="121"/>
      <c r="D127" s="75"/>
      <c r="E127" s="123"/>
      <c r="F127" s="123"/>
      <c r="G127" s="123"/>
      <c r="H127" s="124"/>
      <c r="I127" s="166"/>
      <c r="J127" s="167"/>
      <c r="K127" s="168"/>
      <c r="L127" s="169"/>
      <c r="M127" s="122"/>
      <c r="N127" s="122"/>
      <c r="O127" s="182"/>
      <c r="P127" s="182"/>
    </row>
    <row r="128" spans="1:16" s="146" customFormat="1" x14ac:dyDescent="0.3">
      <c r="A128" s="75"/>
      <c r="B128" s="75"/>
      <c r="C128" s="121"/>
      <c r="D128" s="75"/>
      <c r="E128" s="123"/>
      <c r="F128" s="123"/>
      <c r="G128" s="123"/>
      <c r="H128" s="124"/>
      <c r="I128" s="166"/>
      <c r="J128" s="167"/>
      <c r="K128" s="168"/>
      <c r="L128" s="169"/>
      <c r="M128" s="122"/>
      <c r="N128" s="122"/>
      <c r="O128" s="182"/>
      <c r="P128" s="182"/>
    </row>
    <row r="129" spans="1:16" s="146" customFormat="1" x14ac:dyDescent="0.3">
      <c r="A129" s="75"/>
      <c r="B129" s="75"/>
      <c r="C129" s="121"/>
      <c r="D129" s="75"/>
      <c r="E129" s="123"/>
      <c r="F129" s="123"/>
      <c r="G129" s="123"/>
      <c r="H129" s="124"/>
      <c r="I129" s="166"/>
      <c r="J129" s="167"/>
      <c r="K129" s="168"/>
      <c r="L129" s="169"/>
      <c r="M129" s="122"/>
      <c r="N129" s="122"/>
      <c r="O129" s="182"/>
      <c r="P129" s="182"/>
    </row>
    <row r="130" spans="1:16" s="146" customFormat="1" x14ac:dyDescent="0.3">
      <c r="A130" s="75"/>
      <c r="B130" s="75"/>
      <c r="C130" s="121"/>
      <c r="D130" s="75"/>
      <c r="E130" s="123"/>
      <c r="F130" s="123"/>
      <c r="G130" s="123"/>
      <c r="H130" s="124"/>
      <c r="I130" s="166"/>
      <c r="J130" s="167"/>
      <c r="K130" s="168"/>
      <c r="L130" s="169"/>
      <c r="M130" s="122"/>
      <c r="N130" s="122"/>
      <c r="O130" s="182"/>
      <c r="P130" s="182"/>
    </row>
    <row r="131" spans="1:16" s="146" customFormat="1" ht="15.6" x14ac:dyDescent="0.3">
      <c r="A131" s="183"/>
      <c r="B131" s="183"/>
      <c r="C131" s="172"/>
      <c r="D131" s="183"/>
      <c r="E131" s="75"/>
      <c r="F131" s="75"/>
      <c r="G131" s="75"/>
      <c r="H131" s="183"/>
      <c r="I131" s="174"/>
      <c r="J131" s="184"/>
      <c r="K131" s="185"/>
      <c r="L131" s="186"/>
      <c r="M131" s="187"/>
      <c r="N131" s="77"/>
      <c r="O131" s="142"/>
      <c r="P131" s="142"/>
    </row>
    <row r="132" spans="1:16" s="146" customFormat="1" x14ac:dyDescent="0.3">
      <c r="A132" s="75"/>
      <c r="B132" s="75"/>
      <c r="C132" s="121"/>
      <c r="D132" s="75"/>
      <c r="E132" s="165"/>
      <c r="F132" s="165"/>
      <c r="G132" s="165"/>
      <c r="H132" s="124"/>
      <c r="I132" s="166"/>
      <c r="J132" s="167"/>
      <c r="K132" s="168"/>
      <c r="L132" s="169"/>
      <c r="M132" s="122"/>
      <c r="N132" s="122"/>
      <c r="O132" s="182"/>
      <c r="P132" s="182"/>
    </row>
    <row r="133" spans="1:16" s="146" customFormat="1" x14ac:dyDescent="0.3">
      <c r="A133" s="75"/>
      <c r="B133" s="75"/>
      <c r="C133" s="121"/>
      <c r="D133" s="75"/>
      <c r="E133" s="165"/>
      <c r="F133" s="165"/>
      <c r="G133" s="165"/>
      <c r="H133" s="124"/>
      <c r="I133" s="166"/>
      <c r="J133" s="167"/>
      <c r="K133" s="168"/>
      <c r="L133" s="169"/>
      <c r="M133" s="122"/>
      <c r="N133" s="122"/>
      <c r="O133" s="182"/>
      <c r="P133" s="182"/>
    </row>
    <row r="134" spans="1:16" s="146" customFormat="1" x14ac:dyDescent="0.3">
      <c r="A134" s="75"/>
      <c r="B134" s="75"/>
      <c r="C134" s="121"/>
      <c r="D134" s="75"/>
      <c r="E134" s="165"/>
      <c r="F134" s="165"/>
      <c r="G134" s="165"/>
      <c r="H134" s="124"/>
      <c r="I134" s="166"/>
      <c r="J134" s="167"/>
      <c r="K134" s="168"/>
      <c r="L134" s="169"/>
      <c r="M134" s="122"/>
      <c r="N134" s="122"/>
      <c r="O134" s="182"/>
      <c r="P134" s="182"/>
    </row>
    <row r="135" spans="1:16" s="146" customFormat="1" x14ac:dyDescent="0.3">
      <c r="A135" s="75"/>
      <c r="B135" s="75"/>
      <c r="C135" s="121"/>
      <c r="D135" s="75"/>
      <c r="E135" s="165"/>
      <c r="F135" s="165"/>
      <c r="G135" s="165"/>
      <c r="H135" s="124"/>
      <c r="I135" s="166"/>
      <c r="J135" s="167"/>
      <c r="K135" s="168"/>
      <c r="L135" s="169"/>
      <c r="M135" s="122"/>
      <c r="N135" s="122"/>
      <c r="O135" s="182"/>
      <c r="P135" s="182"/>
    </row>
    <row r="136" spans="1:16" s="146" customFormat="1" x14ac:dyDescent="0.3">
      <c r="A136" s="75"/>
      <c r="B136" s="75"/>
      <c r="C136" s="121"/>
      <c r="D136" s="75"/>
      <c r="E136" s="165"/>
      <c r="F136" s="165"/>
      <c r="G136" s="165"/>
      <c r="H136" s="124"/>
      <c r="I136" s="166"/>
      <c r="J136" s="167"/>
      <c r="K136" s="168"/>
      <c r="L136" s="169"/>
      <c r="M136" s="122"/>
      <c r="N136" s="122"/>
      <c r="O136" s="182"/>
      <c r="P136" s="182"/>
    </row>
    <row r="137" spans="1:16" s="146" customFormat="1" x14ac:dyDescent="0.3">
      <c r="A137" s="75"/>
      <c r="B137" s="75"/>
      <c r="C137" s="121"/>
      <c r="D137" s="75"/>
      <c r="E137" s="123"/>
      <c r="F137" s="123"/>
      <c r="G137" s="123"/>
      <c r="H137" s="124"/>
      <c r="I137" s="166"/>
      <c r="J137" s="167"/>
      <c r="K137" s="168"/>
      <c r="L137" s="169"/>
      <c r="M137" s="122"/>
      <c r="N137" s="122"/>
      <c r="O137" s="182"/>
      <c r="P137" s="182"/>
    </row>
    <row r="138" spans="1:16" s="146" customFormat="1" x14ac:dyDescent="0.3">
      <c r="A138" s="75"/>
      <c r="B138" s="75"/>
      <c r="C138" s="121"/>
      <c r="D138" s="75"/>
      <c r="E138" s="123"/>
      <c r="F138" s="123"/>
      <c r="G138" s="123"/>
      <c r="H138" s="124"/>
      <c r="I138" s="166"/>
      <c r="J138" s="167"/>
      <c r="K138" s="168"/>
      <c r="L138" s="169"/>
      <c r="M138" s="122"/>
      <c r="N138" s="122"/>
      <c r="O138" s="182"/>
      <c r="P138" s="182"/>
    </row>
    <row r="139" spans="1:16" s="146" customFormat="1" x14ac:dyDescent="0.3">
      <c r="A139" s="75"/>
      <c r="B139" s="75"/>
      <c r="C139" s="121"/>
      <c r="D139" s="75"/>
      <c r="E139" s="123"/>
      <c r="F139" s="123"/>
      <c r="G139" s="123"/>
      <c r="H139" s="124"/>
      <c r="I139" s="166"/>
      <c r="J139" s="167"/>
      <c r="K139" s="168"/>
      <c r="L139" s="169"/>
      <c r="M139" s="122"/>
      <c r="N139" s="122"/>
      <c r="O139" s="182"/>
      <c r="P139" s="182"/>
    </row>
    <row r="140" spans="1:16" s="146" customFormat="1" x14ac:dyDescent="0.3">
      <c r="A140" s="75"/>
      <c r="B140" s="75"/>
      <c r="C140" s="121"/>
      <c r="D140" s="75"/>
      <c r="E140" s="123"/>
      <c r="F140" s="123"/>
      <c r="G140" s="123"/>
      <c r="H140" s="124"/>
      <c r="I140" s="166"/>
      <c r="J140" s="167"/>
      <c r="K140" s="168"/>
      <c r="L140" s="169"/>
      <c r="M140" s="122"/>
      <c r="N140" s="122"/>
      <c r="O140" s="182"/>
      <c r="P140" s="182"/>
    </row>
    <row r="141" spans="1:16" s="146" customFormat="1" ht="15.6" x14ac:dyDescent="0.3">
      <c r="A141" s="183"/>
      <c r="B141" s="183"/>
      <c r="C141" s="172"/>
      <c r="D141" s="183"/>
      <c r="E141" s="75"/>
      <c r="F141" s="75"/>
      <c r="G141" s="75"/>
      <c r="H141" s="183"/>
      <c r="I141" s="174"/>
      <c r="J141" s="184"/>
      <c r="K141" s="185"/>
      <c r="L141" s="186"/>
      <c r="M141" s="187"/>
      <c r="N141" s="77"/>
      <c r="O141" s="142"/>
      <c r="P141" s="142"/>
    </row>
    <row r="142" spans="1:16" s="146" customFormat="1" x14ac:dyDescent="0.3">
      <c r="A142" s="75"/>
      <c r="B142" s="75"/>
      <c r="C142" s="121"/>
      <c r="D142" s="75"/>
      <c r="E142" s="165"/>
      <c r="F142" s="165"/>
      <c r="G142" s="165"/>
      <c r="H142" s="124"/>
      <c r="I142" s="166"/>
      <c r="J142" s="167"/>
      <c r="K142" s="168"/>
      <c r="L142" s="169"/>
      <c r="M142" s="122"/>
      <c r="N142" s="122"/>
      <c r="O142" s="182"/>
      <c r="P142" s="182"/>
    </row>
    <row r="143" spans="1:16" s="146" customFormat="1" x14ac:dyDescent="0.3">
      <c r="A143" s="75"/>
      <c r="B143" s="75"/>
      <c r="C143" s="121"/>
      <c r="D143" s="75"/>
      <c r="E143" s="165"/>
      <c r="F143" s="165"/>
      <c r="G143" s="165"/>
      <c r="H143" s="124"/>
      <c r="I143" s="166"/>
      <c r="J143" s="167"/>
      <c r="K143" s="168"/>
      <c r="L143" s="169"/>
      <c r="M143" s="122"/>
      <c r="N143" s="122"/>
      <c r="O143" s="182"/>
      <c r="P143" s="182"/>
    </row>
    <row r="144" spans="1:16" s="146" customFormat="1" x14ac:dyDescent="0.3">
      <c r="A144" s="75"/>
      <c r="B144" s="75"/>
      <c r="C144" s="121"/>
      <c r="D144" s="75"/>
      <c r="E144" s="165"/>
      <c r="F144" s="165"/>
      <c r="G144" s="165"/>
      <c r="H144" s="124"/>
      <c r="I144" s="166"/>
      <c r="J144" s="167"/>
      <c r="K144" s="168"/>
      <c r="L144" s="169"/>
      <c r="M144" s="122"/>
      <c r="N144" s="122"/>
      <c r="O144" s="182"/>
      <c r="P144" s="182"/>
    </row>
    <row r="145" spans="1:16" s="146" customFormat="1" x14ac:dyDescent="0.3">
      <c r="A145" s="75"/>
      <c r="B145" s="75"/>
      <c r="C145" s="121"/>
      <c r="D145" s="75"/>
      <c r="E145" s="165"/>
      <c r="F145" s="165"/>
      <c r="G145" s="165"/>
      <c r="H145" s="124"/>
      <c r="I145" s="166"/>
      <c r="J145" s="167"/>
      <c r="K145" s="168"/>
      <c r="L145" s="169"/>
      <c r="M145" s="122"/>
      <c r="N145" s="122"/>
      <c r="O145" s="182"/>
      <c r="P145" s="182"/>
    </row>
    <row r="146" spans="1:16" s="146" customFormat="1" x14ac:dyDescent="0.3">
      <c r="A146" s="75"/>
      <c r="B146" s="75"/>
      <c r="C146" s="121"/>
      <c r="D146" s="75"/>
      <c r="E146" s="165"/>
      <c r="F146" s="165"/>
      <c r="G146" s="165"/>
      <c r="H146" s="124"/>
      <c r="I146" s="166"/>
      <c r="J146" s="167"/>
      <c r="K146" s="168"/>
      <c r="L146" s="169"/>
      <c r="M146" s="122"/>
      <c r="N146" s="122"/>
      <c r="O146" s="182"/>
      <c r="P146" s="182"/>
    </row>
    <row r="147" spans="1:16" s="146" customFormat="1" x14ac:dyDescent="0.3">
      <c r="A147" s="75"/>
      <c r="B147" s="75"/>
      <c r="C147" s="121"/>
      <c r="D147" s="75"/>
      <c r="E147" s="123"/>
      <c r="F147" s="123"/>
      <c r="G147" s="123"/>
      <c r="H147" s="124"/>
      <c r="I147" s="166"/>
      <c r="J147" s="167"/>
      <c r="K147" s="168"/>
      <c r="L147" s="169"/>
      <c r="M147" s="122"/>
      <c r="N147" s="122"/>
      <c r="O147" s="182"/>
      <c r="P147" s="182"/>
    </row>
    <row r="148" spans="1:16" s="146" customFormat="1" x14ac:dyDescent="0.3">
      <c r="A148" s="75"/>
      <c r="B148" s="75"/>
      <c r="C148" s="121"/>
      <c r="D148" s="75"/>
      <c r="E148" s="123"/>
      <c r="F148" s="123"/>
      <c r="G148" s="123"/>
      <c r="H148" s="124"/>
      <c r="I148" s="166"/>
      <c r="J148" s="167"/>
      <c r="K148" s="168"/>
      <c r="L148" s="169"/>
      <c r="M148" s="122"/>
      <c r="N148" s="122"/>
      <c r="O148" s="182"/>
      <c r="P148" s="182"/>
    </row>
    <row r="149" spans="1:16" s="146" customFormat="1" x14ac:dyDescent="0.3">
      <c r="A149" s="75"/>
      <c r="B149" s="75"/>
      <c r="C149" s="121"/>
      <c r="D149" s="75"/>
      <c r="E149" s="123"/>
      <c r="F149" s="123"/>
      <c r="G149" s="123"/>
      <c r="H149" s="124"/>
      <c r="I149" s="166"/>
      <c r="J149" s="167"/>
      <c r="K149" s="168"/>
      <c r="L149" s="169"/>
      <c r="M149" s="122"/>
      <c r="N149" s="122"/>
      <c r="O149" s="182"/>
      <c r="P149" s="182"/>
    </row>
    <row r="150" spans="1:16" s="146" customFormat="1" x14ac:dyDescent="0.3">
      <c r="A150" s="75"/>
      <c r="B150" s="75"/>
      <c r="C150" s="121"/>
      <c r="D150" s="75"/>
      <c r="E150" s="123"/>
      <c r="F150" s="123"/>
      <c r="G150" s="123"/>
      <c r="H150" s="124"/>
      <c r="I150" s="166"/>
      <c r="J150" s="167"/>
      <c r="K150" s="168"/>
      <c r="L150" s="169"/>
      <c r="M150" s="122"/>
      <c r="N150" s="122"/>
      <c r="O150" s="182"/>
      <c r="P150" s="182"/>
    </row>
    <row r="151" spans="1:16" s="146" customFormat="1" ht="15.6" x14ac:dyDescent="0.3">
      <c r="A151" s="183"/>
      <c r="B151" s="183"/>
      <c r="C151" s="172"/>
      <c r="D151" s="183"/>
      <c r="E151" s="75"/>
      <c r="F151" s="75"/>
      <c r="G151" s="75"/>
      <c r="H151" s="183"/>
      <c r="I151" s="174"/>
      <c r="J151" s="184"/>
      <c r="K151" s="185"/>
      <c r="L151" s="186"/>
      <c r="M151" s="187"/>
      <c r="N151" s="77"/>
      <c r="O151" s="142"/>
      <c r="P151" s="142"/>
    </row>
    <row r="152" spans="1:16" s="146" customFormat="1" x14ac:dyDescent="0.3">
      <c r="A152" s="75"/>
      <c r="B152" s="75"/>
      <c r="C152" s="121"/>
      <c r="D152" s="75"/>
      <c r="E152" s="165"/>
      <c r="F152" s="165"/>
      <c r="G152" s="165"/>
      <c r="H152" s="124"/>
      <c r="I152" s="166"/>
      <c r="J152" s="167"/>
      <c r="K152" s="168"/>
      <c r="L152" s="169"/>
      <c r="M152" s="122"/>
      <c r="N152" s="122"/>
      <c r="O152" s="182"/>
      <c r="P152" s="182"/>
    </row>
    <row r="153" spans="1:16" s="146" customFormat="1" x14ac:dyDescent="0.3">
      <c r="A153" s="75"/>
      <c r="B153" s="75"/>
      <c r="C153" s="121"/>
      <c r="D153" s="75"/>
      <c r="E153" s="165"/>
      <c r="F153" s="165"/>
      <c r="G153" s="165"/>
      <c r="H153" s="124"/>
      <c r="I153" s="166"/>
      <c r="J153" s="167"/>
      <c r="K153" s="168"/>
      <c r="L153" s="169"/>
      <c r="M153" s="122"/>
      <c r="N153" s="122"/>
      <c r="O153" s="182"/>
      <c r="P153" s="182"/>
    </row>
    <row r="154" spans="1:16" s="146" customFormat="1" x14ac:dyDescent="0.3">
      <c r="A154" s="75"/>
      <c r="B154" s="75"/>
      <c r="C154" s="121"/>
      <c r="D154" s="75"/>
      <c r="E154" s="165"/>
      <c r="F154" s="165"/>
      <c r="G154" s="165"/>
      <c r="H154" s="124"/>
      <c r="I154" s="166"/>
      <c r="J154" s="167"/>
      <c r="K154" s="168"/>
      <c r="L154" s="169"/>
      <c r="M154" s="122"/>
      <c r="N154" s="122"/>
      <c r="O154" s="182"/>
      <c r="P154" s="182"/>
    </row>
    <row r="155" spans="1:16" s="146" customFormat="1" x14ac:dyDescent="0.3">
      <c r="A155" s="75"/>
      <c r="B155" s="75"/>
      <c r="C155" s="121"/>
      <c r="D155" s="75"/>
      <c r="E155" s="165"/>
      <c r="F155" s="165"/>
      <c r="G155" s="165"/>
      <c r="H155" s="124"/>
      <c r="I155" s="166"/>
      <c r="J155" s="167"/>
      <c r="K155" s="168"/>
      <c r="L155" s="169"/>
      <c r="M155" s="122"/>
      <c r="N155" s="122"/>
      <c r="O155" s="182"/>
      <c r="P155" s="182"/>
    </row>
    <row r="156" spans="1:16" s="146" customFormat="1" x14ac:dyDescent="0.3">
      <c r="A156" s="75"/>
      <c r="B156" s="75"/>
      <c r="C156" s="121"/>
      <c r="D156" s="75"/>
      <c r="E156" s="165"/>
      <c r="F156" s="165"/>
      <c r="G156" s="165"/>
      <c r="H156" s="124"/>
      <c r="I156" s="166"/>
      <c r="J156" s="167"/>
      <c r="K156" s="168"/>
      <c r="L156" s="169"/>
      <c r="M156" s="122"/>
      <c r="N156" s="122"/>
      <c r="O156" s="182"/>
      <c r="P156" s="182"/>
    </row>
    <row r="157" spans="1:16" s="146" customFormat="1" x14ac:dyDescent="0.3">
      <c r="A157" s="75"/>
      <c r="B157" s="75"/>
      <c r="C157" s="121"/>
      <c r="D157" s="75"/>
      <c r="E157" s="123"/>
      <c r="F157" s="123"/>
      <c r="G157" s="123"/>
      <c r="H157" s="124"/>
      <c r="I157" s="166"/>
      <c r="J157" s="167"/>
      <c r="K157" s="168"/>
      <c r="L157" s="169"/>
      <c r="M157" s="122"/>
      <c r="N157" s="122"/>
      <c r="O157" s="182"/>
      <c r="P157" s="182"/>
    </row>
    <row r="158" spans="1:16" s="146" customFormat="1" x14ac:dyDescent="0.3">
      <c r="A158" s="75"/>
      <c r="B158" s="75"/>
      <c r="C158" s="121"/>
      <c r="D158" s="75"/>
      <c r="E158" s="123"/>
      <c r="F158" s="123"/>
      <c r="G158" s="123"/>
      <c r="H158" s="124"/>
      <c r="I158" s="166"/>
      <c r="J158" s="167"/>
      <c r="K158" s="168"/>
      <c r="L158" s="169"/>
      <c r="M158" s="122"/>
      <c r="N158" s="122"/>
      <c r="O158" s="182"/>
      <c r="P158" s="182"/>
    </row>
    <row r="159" spans="1:16" s="146" customFormat="1" x14ac:dyDescent="0.3">
      <c r="A159" s="75"/>
      <c r="B159" s="75"/>
      <c r="C159" s="121"/>
      <c r="D159" s="75"/>
      <c r="E159" s="123"/>
      <c r="F159" s="123"/>
      <c r="G159" s="123"/>
      <c r="H159" s="124"/>
      <c r="I159" s="166"/>
      <c r="J159" s="167"/>
      <c r="K159" s="168"/>
      <c r="L159" s="169"/>
      <c r="M159" s="122"/>
      <c r="N159" s="122"/>
      <c r="O159" s="182"/>
      <c r="P159" s="182"/>
    </row>
    <row r="160" spans="1:16" s="146" customFormat="1" x14ac:dyDescent="0.3">
      <c r="A160" s="75"/>
      <c r="B160" s="75"/>
      <c r="C160" s="121"/>
      <c r="D160" s="75"/>
      <c r="E160" s="123"/>
      <c r="F160" s="123"/>
      <c r="G160" s="123"/>
      <c r="H160" s="124"/>
      <c r="I160" s="166"/>
      <c r="J160" s="167"/>
      <c r="K160" s="168"/>
      <c r="L160" s="169"/>
      <c r="M160" s="122"/>
      <c r="N160" s="122"/>
      <c r="O160" s="182"/>
      <c r="P160" s="182"/>
    </row>
    <row r="161" spans="1:16" s="146" customFormat="1" ht="15.6" x14ac:dyDescent="0.3">
      <c r="A161" s="183"/>
      <c r="B161" s="183"/>
      <c r="C161" s="172"/>
      <c r="D161" s="183"/>
      <c r="E161" s="75"/>
      <c r="F161" s="75"/>
      <c r="G161" s="75"/>
      <c r="H161" s="183"/>
      <c r="I161" s="174"/>
      <c r="J161" s="184"/>
      <c r="K161" s="185"/>
      <c r="L161" s="186"/>
      <c r="M161" s="187"/>
      <c r="N161" s="77"/>
      <c r="O161" s="142"/>
      <c r="P161" s="142"/>
    </row>
    <row r="162" spans="1:16" s="146" customFormat="1" x14ac:dyDescent="0.3"/>
    <row r="163" spans="1:16" s="146" customFormat="1" x14ac:dyDescent="0.3"/>
    <row r="164" spans="1:16" s="146" customFormat="1" x14ac:dyDescent="0.3"/>
    <row r="165" spans="1:16" s="146" customFormat="1" x14ac:dyDescent="0.3"/>
    <row r="166" spans="1:16" s="146" customFormat="1" x14ac:dyDescent="0.3"/>
    <row r="167" spans="1:16" s="146" customFormat="1" x14ac:dyDescent="0.3"/>
    <row r="168" spans="1:16" s="146" customFormat="1" x14ac:dyDescent="0.3"/>
    <row r="169" spans="1:16" s="146" customFormat="1" x14ac:dyDescent="0.3"/>
    <row r="170" spans="1:16" s="146" customFormat="1" x14ac:dyDescent="0.3"/>
    <row r="171" spans="1:16" s="146" customFormat="1" x14ac:dyDescent="0.3"/>
    <row r="172" spans="1:16" s="146" customFormat="1" x14ac:dyDescent="0.3"/>
    <row r="173" spans="1:16" s="146" customFormat="1" x14ac:dyDescent="0.3"/>
    <row r="174" spans="1:16" s="146" customFormat="1" x14ac:dyDescent="0.3"/>
    <row r="175" spans="1:16" s="146" customFormat="1" x14ac:dyDescent="0.3"/>
    <row r="176" spans="1:16" s="146" customFormat="1" x14ac:dyDescent="0.3"/>
    <row r="177" s="146" customFormat="1" x14ac:dyDescent="0.3"/>
    <row r="178" s="146" customFormat="1" x14ac:dyDescent="0.3"/>
    <row r="179" s="146" customFormat="1" x14ac:dyDescent="0.3"/>
  </sheetData>
  <conditionalFormatting sqref="M2:N6 C1:N1 D2:D6">
    <cfRule type="containsErrors" dxfId="2040" priority="1585">
      <formula>ISERROR(C1)</formula>
    </cfRule>
  </conditionalFormatting>
  <conditionalFormatting sqref="E1:G1">
    <cfRule type="cellIs" dxfId="2039" priority="1583" operator="equal">
      <formula>0</formula>
    </cfRule>
    <cfRule type="containsErrors" dxfId="2038" priority="1584">
      <formula>ISERROR(E1)</formula>
    </cfRule>
  </conditionalFormatting>
  <conditionalFormatting sqref="M1:M6">
    <cfRule type="containsErrors" dxfId="2037" priority="1582">
      <formula>ISERROR(M1)</formula>
    </cfRule>
  </conditionalFormatting>
  <conditionalFormatting sqref="M1:N6">
    <cfRule type="cellIs" dxfId="2036" priority="1581" operator="equal">
      <formula>0</formula>
    </cfRule>
  </conditionalFormatting>
  <conditionalFormatting sqref="A1">
    <cfRule type="containsErrors" dxfId="2035" priority="1580">
      <formula>ISERROR(A1)</formula>
    </cfRule>
  </conditionalFormatting>
  <conditionalFormatting sqref="C2:C6">
    <cfRule type="containsErrors" dxfId="2034" priority="1575">
      <formula>ISERROR(C2)</formula>
    </cfRule>
  </conditionalFormatting>
  <conditionalFormatting sqref="C11">
    <cfRule type="containsErrors" dxfId="2033" priority="1570">
      <formula>ISERROR(C11)</formula>
    </cfRule>
  </conditionalFormatting>
  <conditionalFormatting sqref="B42:B46">
    <cfRule type="containsErrors" dxfId="2032" priority="1328">
      <formula>ISERROR(B42)</formula>
    </cfRule>
  </conditionalFormatting>
  <conditionalFormatting sqref="B112:B116">
    <cfRule type="containsErrors" dxfId="2031" priority="1321">
      <formula>ISERROR(B112)</formula>
    </cfRule>
  </conditionalFormatting>
  <conditionalFormatting sqref="B132:B136">
    <cfRule type="containsErrors" dxfId="2030" priority="1334">
      <formula>ISERROR(B132)</formula>
    </cfRule>
  </conditionalFormatting>
  <conditionalFormatting sqref="B2:B6">
    <cfRule type="containsErrors" dxfId="2029" priority="1419">
      <formula>ISERROR(B2)</formula>
    </cfRule>
  </conditionalFormatting>
  <conditionalFormatting sqref="M11">
    <cfRule type="containsErrors" dxfId="2028" priority="1416">
      <formula>ISERROR(M11)</formula>
    </cfRule>
  </conditionalFormatting>
  <conditionalFormatting sqref="D11">
    <cfRule type="containsErrors" dxfId="2027" priority="1415">
      <formula>ISERROR(D11)</formula>
    </cfRule>
  </conditionalFormatting>
  <conditionalFormatting sqref="A2:A6">
    <cfRule type="containsErrors" dxfId="2026" priority="1414">
      <formula>ISERROR(A2)</formula>
    </cfRule>
  </conditionalFormatting>
  <conditionalFormatting sqref="B142:B146">
    <cfRule type="containsErrors" dxfId="2025" priority="1333">
      <formula>ISERROR(B142)</formula>
    </cfRule>
  </conditionalFormatting>
  <conditionalFormatting sqref="B152:B156">
    <cfRule type="containsErrors" dxfId="2024" priority="1332">
      <formula>ISERROR(B152)</formula>
    </cfRule>
  </conditionalFormatting>
  <conditionalFormatting sqref="B12:B16">
    <cfRule type="containsErrors" dxfId="2023" priority="1331">
      <formula>ISERROR(B12)</formula>
    </cfRule>
  </conditionalFormatting>
  <conditionalFormatting sqref="B22:B26">
    <cfRule type="containsErrors" dxfId="2022" priority="1330">
      <formula>ISERROR(B22)</formula>
    </cfRule>
  </conditionalFormatting>
  <conditionalFormatting sqref="B32:B36">
    <cfRule type="containsErrors" dxfId="2021" priority="1329">
      <formula>ISERROR(B32)</formula>
    </cfRule>
  </conditionalFormatting>
  <conditionalFormatting sqref="B52:B56">
    <cfRule type="containsErrors" dxfId="2020" priority="1327">
      <formula>ISERROR(B52)</formula>
    </cfRule>
  </conditionalFormatting>
  <conditionalFormatting sqref="B62:B66">
    <cfRule type="containsErrors" dxfId="2019" priority="1326">
      <formula>ISERROR(B62)</formula>
    </cfRule>
  </conditionalFormatting>
  <conditionalFormatting sqref="B72:B76">
    <cfRule type="containsErrors" dxfId="2018" priority="1325">
      <formula>ISERROR(B72)</formula>
    </cfRule>
  </conditionalFormatting>
  <conditionalFormatting sqref="B82:B86">
    <cfRule type="containsErrors" dxfId="2017" priority="1324">
      <formula>ISERROR(B82)</formula>
    </cfRule>
  </conditionalFormatting>
  <conditionalFormatting sqref="B92:B96">
    <cfRule type="containsErrors" dxfId="2016" priority="1323">
      <formula>ISERROR(B92)</formula>
    </cfRule>
  </conditionalFormatting>
  <conditionalFormatting sqref="B102:B106">
    <cfRule type="containsErrors" dxfId="2015" priority="1322">
      <formula>ISERROR(B102)</formula>
    </cfRule>
  </conditionalFormatting>
  <conditionalFormatting sqref="B122:B126">
    <cfRule type="containsErrors" dxfId="2014" priority="1320">
      <formula>ISERROR(B122)</formula>
    </cfRule>
  </conditionalFormatting>
  <conditionalFormatting sqref="B11">
    <cfRule type="containsErrors" dxfId="2013" priority="1319">
      <formula>ISERROR(B11)</formula>
    </cfRule>
  </conditionalFormatting>
  <conditionalFormatting sqref="A11">
    <cfRule type="containsErrors" dxfId="2012" priority="1318">
      <formula>ISERROR(A11)</formula>
    </cfRule>
  </conditionalFormatting>
  <conditionalFormatting sqref="E11:G11">
    <cfRule type="cellIs" dxfId="2011" priority="1316" operator="equal">
      <formula>0</formula>
    </cfRule>
    <cfRule type="containsErrors" dxfId="2010" priority="1317">
      <formula>ISERROR(E11)</formula>
    </cfRule>
  </conditionalFormatting>
  <conditionalFormatting sqref="O2:O6">
    <cfRule type="cellIs" dxfId="2009" priority="1284" operator="equal">
      <formula>0</formula>
    </cfRule>
    <cfRule type="containsErrors" dxfId="2008" priority="1285">
      <formula>ISERROR(O2)</formula>
    </cfRule>
  </conditionalFormatting>
  <conditionalFormatting sqref="A99:A100">
    <cfRule type="cellIs" dxfId="2007" priority="409" operator="equal">
      <formula>0</formula>
    </cfRule>
    <cfRule type="containsErrors" dxfId="2006" priority="410">
      <formula>ISERROR(A99)</formula>
    </cfRule>
  </conditionalFormatting>
  <conditionalFormatting sqref="O2:O6">
    <cfRule type="cellIs" dxfId="2005" priority="1279" operator="equal">
      <formula>FALSE</formula>
    </cfRule>
  </conditionalFormatting>
  <conditionalFormatting sqref="C21">
    <cfRule type="containsErrors" dxfId="2004" priority="1141">
      <formula>ISERROR(C21)</formula>
    </cfRule>
  </conditionalFormatting>
  <conditionalFormatting sqref="M21">
    <cfRule type="containsErrors" dxfId="2003" priority="1140">
      <formula>ISERROR(M21)</formula>
    </cfRule>
  </conditionalFormatting>
  <conditionalFormatting sqref="D21">
    <cfRule type="containsErrors" dxfId="2002" priority="1139">
      <formula>ISERROR(D21)</formula>
    </cfRule>
  </conditionalFormatting>
  <conditionalFormatting sqref="B21">
    <cfRule type="containsErrors" dxfId="2001" priority="1138">
      <formula>ISERROR(B21)</formula>
    </cfRule>
  </conditionalFormatting>
  <conditionalFormatting sqref="E21:G21">
    <cfRule type="cellIs" dxfId="2000" priority="1135" operator="equal">
      <formula>0</formula>
    </cfRule>
    <cfRule type="containsErrors" dxfId="1999" priority="1136">
      <formula>ISERROR(E21)</formula>
    </cfRule>
  </conditionalFormatting>
  <conditionalFormatting sqref="C31">
    <cfRule type="containsErrors" dxfId="1998" priority="1134">
      <formula>ISERROR(C31)</formula>
    </cfRule>
  </conditionalFormatting>
  <conditionalFormatting sqref="M31">
    <cfRule type="containsErrors" dxfId="1997" priority="1133">
      <formula>ISERROR(M31)</formula>
    </cfRule>
  </conditionalFormatting>
  <conditionalFormatting sqref="D31">
    <cfRule type="containsErrors" dxfId="1996" priority="1132">
      <formula>ISERROR(D31)</formula>
    </cfRule>
  </conditionalFormatting>
  <conditionalFormatting sqref="B31">
    <cfRule type="containsErrors" dxfId="1995" priority="1131">
      <formula>ISERROR(B31)</formula>
    </cfRule>
  </conditionalFormatting>
  <conditionalFormatting sqref="E31:G31">
    <cfRule type="cellIs" dxfId="1994" priority="1128" operator="equal">
      <formula>0</formula>
    </cfRule>
    <cfRule type="containsErrors" dxfId="1993" priority="1129">
      <formula>ISERROR(E31)</formula>
    </cfRule>
  </conditionalFormatting>
  <conditionalFormatting sqref="C41">
    <cfRule type="containsErrors" dxfId="1992" priority="1127">
      <formula>ISERROR(C41)</formula>
    </cfRule>
  </conditionalFormatting>
  <conditionalFormatting sqref="M41">
    <cfRule type="containsErrors" dxfId="1991" priority="1126">
      <formula>ISERROR(M41)</formula>
    </cfRule>
  </conditionalFormatting>
  <conditionalFormatting sqref="D41">
    <cfRule type="containsErrors" dxfId="1990" priority="1125">
      <formula>ISERROR(D41)</formula>
    </cfRule>
  </conditionalFormatting>
  <conditionalFormatting sqref="B41">
    <cfRule type="containsErrors" dxfId="1989" priority="1124">
      <formula>ISERROR(B41)</formula>
    </cfRule>
  </conditionalFormatting>
  <conditionalFormatting sqref="C51">
    <cfRule type="containsErrors" dxfId="1988" priority="1120">
      <formula>ISERROR(C51)</formula>
    </cfRule>
  </conditionalFormatting>
  <conditionalFormatting sqref="M51">
    <cfRule type="containsErrors" dxfId="1987" priority="1119">
      <formula>ISERROR(M51)</formula>
    </cfRule>
  </conditionalFormatting>
  <conditionalFormatting sqref="D51">
    <cfRule type="containsErrors" dxfId="1986" priority="1118">
      <formula>ISERROR(D51)</formula>
    </cfRule>
  </conditionalFormatting>
  <conditionalFormatting sqref="B51">
    <cfRule type="containsErrors" dxfId="1985" priority="1117">
      <formula>ISERROR(B51)</formula>
    </cfRule>
  </conditionalFormatting>
  <conditionalFormatting sqref="C61">
    <cfRule type="containsErrors" dxfId="1984" priority="1113">
      <formula>ISERROR(C61)</formula>
    </cfRule>
  </conditionalFormatting>
  <conditionalFormatting sqref="M61">
    <cfRule type="containsErrors" dxfId="1983" priority="1112">
      <formula>ISERROR(M61)</formula>
    </cfRule>
  </conditionalFormatting>
  <conditionalFormatting sqref="D61">
    <cfRule type="containsErrors" dxfId="1982" priority="1111">
      <formula>ISERROR(D61)</formula>
    </cfRule>
  </conditionalFormatting>
  <conditionalFormatting sqref="B61">
    <cfRule type="containsErrors" dxfId="1981" priority="1110">
      <formula>ISERROR(B61)</formula>
    </cfRule>
  </conditionalFormatting>
  <conditionalFormatting sqref="C71">
    <cfRule type="containsErrors" dxfId="1980" priority="1106">
      <formula>ISERROR(C71)</formula>
    </cfRule>
  </conditionalFormatting>
  <conditionalFormatting sqref="M71">
    <cfRule type="containsErrors" dxfId="1979" priority="1105">
      <formula>ISERROR(M71)</formula>
    </cfRule>
  </conditionalFormatting>
  <conditionalFormatting sqref="D71">
    <cfRule type="containsErrors" dxfId="1978" priority="1104">
      <formula>ISERROR(D71)</formula>
    </cfRule>
  </conditionalFormatting>
  <conditionalFormatting sqref="B71">
    <cfRule type="containsErrors" dxfId="1977" priority="1103">
      <formula>ISERROR(B71)</formula>
    </cfRule>
  </conditionalFormatting>
  <conditionalFormatting sqref="C81">
    <cfRule type="containsErrors" dxfId="1976" priority="1099">
      <formula>ISERROR(C81)</formula>
    </cfRule>
  </conditionalFormatting>
  <conditionalFormatting sqref="M81">
    <cfRule type="containsErrors" dxfId="1975" priority="1098">
      <formula>ISERROR(M81)</formula>
    </cfRule>
  </conditionalFormatting>
  <conditionalFormatting sqref="D81">
    <cfRule type="containsErrors" dxfId="1974" priority="1097">
      <formula>ISERROR(D81)</formula>
    </cfRule>
  </conditionalFormatting>
  <conditionalFormatting sqref="B81">
    <cfRule type="containsErrors" dxfId="1973" priority="1096">
      <formula>ISERROR(B81)</formula>
    </cfRule>
  </conditionalFormatting>
  <conditionalFormatting sqref="C91">
    <cfRule type="containsErrors" dxfId="1972" priority="1092">
      <formula>ISERROR(C91)</formula>
    </cfRule>
  </conditionalFormatting>
  <conditionalFormatting sqref="M91">
    <cfRule type="containsErrors" dxfId="1971" priority="1091">
      <formula>ISERROR(M91)</formula>
    </cfRule>
  </conditionalFormatting>
  <conditionalFormatting sqref="D91">
    <cfRule type="containsErrors" dxfId="1970" priority="1090">
      <formula>ISERROR(D91)</formula>
    </cfRule>
  </conditionalFormatting>
  <conditionalFormatting sqref="B91">
    <cfRule type="containsErrors" dxfId="1969" priority="1089">
      <formula>ISERROR(B91)</formula>
    </cfRule>
  </conditionalFormatting>
  <conditionalFormatting sqref="C101">
    <cfRule type="containsErrors" dxfId="1968" priority="1085">
      <formula>ISERROR(C101)</formula>
    </cfRule>
  </conditionalFormatting>
  <conditionalFormatting sqref="M101">
    <cfRule type="containsErrors" dxfId="1967" priority="1084">
      <formula>ISERROR(M101)</formula>
    </cfRule>
  </conditionalFormatting>
  <conditionalFormatting sqref="D101">
    <cfRule type="containsErrors" dxfId="1966" priority="1083">
      <formula>ISERROR(D101)</formula>
    </cfRule>
  </conditionalFormatting>
  <conditionalFormatting sqref="B101">
    <cfRule type="containsErrors" dxfId="1965" priority="1082">
      <formula>ISERROR(B101)</formula>
    </cfRule>
  </conditionalFormatting>
  <conditionalFormatting sqref="C111">
    <cfRule type="containsErrors" dxfId="1964" priority="1078">
      <formula>ISERROR(C111)</formula>
    </cfRule>
  </conditionalFormatting>
  <conditionalFormatting sqref="M111">
    <cfRule type="containsErrors" dxfId="1963" priority="1077">
      <formula>ISERROR(M111)</formula>
    </cfRule>
  </conditionalFormatting>
  <conditionalFormatting sqref="D111">
    <cfRule type="containsErrors" dxfId="1962" priority="1076">
      <formula>ISERROR(D111)</formula>
    </cfRule>
  </conditionalFormatting>
  <conditionalFormatting sqref="B111">
    <cfRule type="containsErrors" dxfId="1961" priority="1075">
      <formula>ISERROR(B111)</formula>
    </cfRule>
  </conditionalFormatting>
  <conditionalFormatting sqref="C121">
    <cfRule type="containsErrors" dxfId="1960" priority="1071">
      <formula>ISERROR(C121)</formula>
    </cfRule>
  </conditionalFormatting>
  <conditionalFormatting sqref="M121">
    <cfRule type="containsErrors" dxfId="1959" priority="1070">
      <formula>ISERROR(M121)</formula>
    </cfRule>
  </conditionalFormatting>
  <conditionalFormatting sqref="D121">
    <cfRule type="containsErrors" dxfId="1958" priority="1069">
      <formula>ISERROR(D121)</formula>
    </cfRule>
  </conditionalFormatting>
  <conditionalFormatting sqref="B121">
    <cfRule type="containsErrors" dxfId="1957" priority="1068">
      <formula>ISERROR(B121)</formula>
    </cfRule>
  </conditionalFormatting>
  <conditionalFormatting sqref="C131">
    <cfRule type="containsErrors" dxfId="1956" priority="1064">
      <formula>ISERROR(C131)</formula>
    </cfRule>
  </conditionalFormatting>
  <conditionalFormatting sqref="M131">
    <cfRule type="containsErrors" dxfId="1955" priority="1063">
      <formula>ISERROR(M131)</formula>
    </cfRule>
  </conditionalFormatting>
  <conditionalFormatting sqref="D131">
    <cfRule type="containsErrors" dxfId="1954" priority="1062">
      <formula>ISERROR(D131)</formula>
    </cfRule>
  </conditionalFormatting>
  <conditionalFormatting sqref="B131">
    <cfRule type="containsErrors" dxfId="1953" priority="1061">
      <formula>ISERROR(B131)</formula>
    </cfRule>
  </conditionalFormatting>
  <conditionalFormatting sqref="C141">
    <cfRule type="containsErrors" dxfId="1952" priority="1057">
      <formula>ISERROR(C141)</formula>
    </cfRule>
  </conditionalFormatting>
  <conditionalFormatting sqref="M141">
    <cfRule type="containsErrors" dxfId="1951" priority="1056">
      <formula>ISERROR(M141)</formula>
    </cfRule>
  </conditionalFormatting>
  <conditionalFormatting sqref="D141">
    <cfRule type="containsErrors" dxfId="1950" priority="1055">
      <formula>ISERROR(D141)</formula>
    </cfRule>
  </conditionalFormatting>
  <conditionalFormatting sqref="B141">
    <cfRule type="containsErrors" dxfId="1949" priority="1054">
      <formula>ISERROR(B141)</formula>
    </cfRule>
  </conditionalFormatting>
  <conditionalFormatting sqref="C151">
    <cfRule type="containsErrors" dxfId="1948" priority="1050">
      <formula>ISERROR(C151)</formula>
    </cfRule>
  </conditionalFormatting>
  <conditionalFormatting sqref="M151">
    <cfRule type="containsErrors" dxfId="1947" priority="1049">
      <formula>ISERROR(M151)</formula>
    </cfRule>
  </conditionalFormatting>
  <conditionalFormatting sqref="D151">
    <cfRule type="containsErrors" dxfId="1946" priority="1048">
      <formula>ISERROR(D151)</formula>
    </cfRule>
  </conditionalFormatting>
  <conditionalFormatting sqref="B151">
    <cfRule type="containsErrors" dxfId="1945" priority="1047">
      <formula>ISERROR(B151)</formula>
    </cfRule>
  </conditionalFormatting>
  <conditionalFormatting sqref="C161">
    <cfRule type="containsErrors" dxfId="1944" priority="1043">
      <formula>ISERROR(C161)</formula>
    </cfRule>
  </conditionalFormatting>
  <conditionalFormatting sqref="M161">
    <cfRule type="containsErrors" dxfId="1943" priority="1042">
      <formula>ISERROR(M161)</formula>
    </cfRule>
  </conditionalFormatting>
  <conditionalFormatting sqref="D161">
    <cfRule type="containsErrors" dxfId="1942" priority="1041">
      <formula>ISERROR(D161)</formula>
    </cfRule>
  </conditionalFormatting>
  <conditionalFormatting sqref="B161">
    <cfRule type="containsErrors" dxfId="1941" priority="1040">
      <formula>ISERROR(B161)</formula>
    </cfRule>
  </conditionalFormatting>
  <conditionalFormatting sqref="M82:N86">
    <cfRule type="containsErrors" dxfId="1940" priority="785">
      <formula>ISERROR(M82)</formula>
    </cfRule>
  </conditionalFormatting>
  <conditionalFormatting sqref="C12:C16">
    <cfRule type="containsErrors" dxfId="1939" priority="939">
      <formula>ISERROR(C12)</formula>
    </cfRule>
  </conditionalFormatting>
  <conditionalFormatting sqref="A12:A16">
    <cfRule type="containsErrors" dxfId="1938" priority="961">
      <formula>ISERROR(A12)</formula>
    </cfRule>
  </conditionalFormatting>
  <conditionalFormatting sqref="A22:A26">
    <cfRule type="containsErrors" dxfId="1937" priority="960">
      <formula>ISERROR(A22)</formula>
    </cfRule>
  </conditionalFormatting>
  <conditionalFormatting sqref="A32:A36">
    <cfRule type="containsErrors" dxfId="1936" priority="959">
      <formula>ISERROR(A32)</formula>
    </cfRule>
  </conditionalFormatting>
  <conditionalFormatting sqref="A42:A46">
    <cfRule type="containsErrors" dxfId="1935" priority="958">
      <formula>ISERROR(A42)</formula>
    </cfRule>
  </conditionalFormatting>
  <conditionalFormatting sqref="A52:A56">
    <cfRule type="containsErrors" dxfId="1934" priority="957">
      <formula>ISERROR(A52)</formula>
    </cfRule>
  </conditionalFormatting>
  <conditionalFormatting sqref="A62:A66">
    <cfRule type="containsErrors" dxfId="1933" priority="956">
      <formula>ISERROR(A62)</formula>
    </cfRule>
  </conditionalFormatting>
  <conditionalFormatting sqref="A72:A76">
    <cfRule type="containsErrors" dxfId="1932" priority="955">
      <formula>ISERROR(A72)</formula>
    </cfRule>
  </conditionalFormatting>
  <conditionalFormatting sqref="A82:A86">
    <cfRule type="containsErrors" dxfId="1931" priority="954">
      <formula>ISERROR(A82)</formula>
    </cfRule>
  </conditionalFormatting>
  <conditionalFormatting sqref="A92:A96">
    <cfRule type="containsErrors" dxfId="1930" priority="953">
      <formula>ISERROR(A92)</formula>
    </cfRule>
  </conditionalFormatting>
  <conditionalFormatting sqref="A102:A106">
    <cfRule type="containsErrors" dxfId="1929" priority="952">
      <formula>ISERROR(A102)</formula>
    </cfRule>
  </conditionalFormatting>
  <conditionalFormatting sqref="A112:A116">
    <cfRule type="containsErrors" dxfId="1928" priority="951">
      <formula>ISERROR(A112)</formula>
    </cfRule>
  </conditionalFormatting>
  <conditionalFormatting sqref="A122:A126">
    <cfRule type="containsErrors" dxfId="1927" priority="950">
      <formula>ISERROR(A122)</formula>
    </cfRule>
  </conditionalFormatting>
  <conditionalFormatting sqref="A132:A136">
    <cfRule type="containsErrors" dxfId="1926" priority="949">
      <formula>ISERROR(A132)</formula>
    </cfRule>
  </conditionalFormatting>
  <conditionalFormatting sqref="A142:A146">
    <cfRule type="containsErrors" dxfId="1925" priority="948">
      <formula>ISERROR(A142)</formula>
    </cfRule>
  </conditionalFormatting>
  <conditionalFormatting sqref="A152:A156">
    <cfRule type="containsErrors" dxfId="1924" priority="947">
      <formula>ISERROR(A152)</formula>
    </cfRule>
  </conditionalFormatting>
  <conditionalFormatting sqref="M12:N16">
    <cfRule type="containsErrors" dxfId="1923" priority="946">
      <formula>ISERROR(M12)</formula>
    </cfRule>
  </conditionalFormatting>
  <conditionalFormatting sqref="M12:M16">
    <cfRule type="containsErrors" dxfId="1922" priority="945">
      <formula>ISERROR(M12)</formula>
    </cfRule>
  </conditionalFormatting>
  <conditionalFormatting sqref="M12:N16">
    <cfRule type="cellIs" dxfId="1921" priority="944" operator="equal">
      <formula>0</formula>
    </cfRule>
  </conditionalFormatting>
  <conditionalFormatting sqref="A107:A108">
    <cfRule type="cellIs" dxfId="1918" priority="394" operator="equal">
      <formula>0</formula>
    </cfRule>
    <cfRule type="containsErrors" dxfId="1917" priority="395">
      <formula>ISERROR(A107)</formula>
    </cfRule>
  </conditionalFormatting>
  <conditionalFormatting sqref="O107:O108">
    <cfRule type="cellIs" dxfId="1916" priority="391" operator="equal">
      <formula>FALSE</formula>
    </cfRule>
  </conditionalFormatting>
  <conditionalFormatting sqref="M22:N26">
    <cfRule type="containsErrors" dxfId="1915" priority="923">
      <formula>ISERROR(M22)</formula>
    </cfRule>
  </conditionalFormatting>
  <conditionalFormatting sqref="M22:M26">
    <cfRule type="containsErrors" dxfId="1914" priority="922">
      <formula>ISERROR(M22)</formula>
    </cfRule>
  </conditionalFormatting>
  <conditionalFormatting sqref="M22:N26">
    <cfRule type="cellIs" dxfId="1913" priority="921" operator="equal">
      <formula>0</formula>
    </cfRule>
  </conditionalFormatting>
  <conditionalFormatting sqref="C22:C26">
    <cfRule type="containsErrors" dxfId="1912" priority="916">
      <formula>ISERROR(C22)</formula>
    </cfRule>
  </conditionalFormatting>
  <conditionalFormatting sqref="M32:N36">
    <cfRule type="containsErrors" dxfId="1911" priority="900">
      <formula>ISERROR(M32)</formula>
    </cfRule>
  </conditionalFormatting>
  <conditionalFormatting sqref="M32:M36">
    <cfRule type="containsErrors" dxfId="1910" priority="899">
      <formula>ISERROR(M32)</formula>
    </cfRule>
  </conditionalFormatting>
  <conditionalFormatting sqref="M32:N36">
    <cfRule type="cellIs" dxfId="1909" priority="898" operator="equal">
      <formula>0</formula>
    </cfRule>
  </conditionalFormatting>
  <conditionalFormatting sqref="O99:O100">
    <cfRule type="cellIs" dxfId="1908" priority="403" operator="equal">
      <formula>0</formula>
    </cfRule>
    <cfRule type="containsErrors" dxfId="1907" priority="404">
      <formula>ISERROR(O99)</formula>
    </cfRule>
  </conditionalFormatting>
  <conditionalFormatting sqref="C32:C36">
    <cfRule type="containsErrors" dxfId="1906" priority="893">
      <formula>ISERROR(C32)</formula>
    </cfRule>
  </conditionalFormatting>
  <conditionalFormatting sqref="M42:N46">
    <cfRule type="containsErrors" dxfId="1905" priority="877">
      <formula>ISERROR(M42)</formula>
    </cfRule>
  </conditionalFormatting>
  <conditionalFormatting sqref="M42:M46">
    <cfRule type="containsErrors" dxfId="1904" priority="876">
      <formula>ISERROR(M42)</formula>
    </cfRule>
  </conditionalFormatting>
  <conditionalFormatting sqref="M42:N46">
    <cfRule type="cellIs" dxfId="1903" priority="875" operator="equal">
      <formula>0</formula>
    </cfRule>
  </conditionalFormatting>
  <conditionalFormatting sqref="C107:C108">
    <cfRule type="cellIs" dxfId="1902" priority="398" operator="equal">
      <formula>0</formula>
    </cfRule>
    <cfRule type="containsErrors" dxfId="1901" priority="399">
      <formula>ISERROR(C107)</formula>
    </cfRule>
  </conditionalFormatting>
  <conditionalFormatting sqref="C42:C46">
    <cfRule type="containsErrors" dxfId="1900" priority="870">
      <formula>ISERROR(C42)</formula>
    </cfRule>
  </conditionalFormatting>
  <conditionalFormatting sqref="M109:N110 D109:D110">
    <cfRule type="cellIs" dxfId="1899" priority="387" operator="equal">
      <formula>0</formula>
    </cfRule>
    <cfRule type="containsErrors" dxfId="1898" priority="388">
      <formula>ISERROR(D109)</formula>
    </cfRule>
  </conditionalFormatting>
  <conditionalFormatting sqref="M52:N56">
    <cfRule type="containsErrors" dxfId="1897" priority="854">
      <formula>ISERROR(M52)</formula>
    </cfRule>
  </conditionalFormatting>
  <conditionalFormatting sqref="M52:M56">
    <cfRule type="containsErrors" dxfId="1896" priority="853">
      <formula>ISERROR(M52)</formula>
    </cfRule>
  </conditionalFormatting>
  <conditionalFormatting sqref="M52:N56">
    <cfRule type="cellIs" dxfId="1895" priority="852" operator="equal">
      <formula>0</formula>
    </cfRule>
  </conditionalFormatting>
  <conditionalFormatting sqref="C52:C56">
    <cfRule type="containsErrors" dxfId="1894" priority="847">
      <formula>ISERROR(C52)</formula>
    </cfRule>
  </conditionalFormatting>
  <conditionalFormatting sqref="M62:N66">
    <cfRule type="containsErrors" dxfId="1893" priority="831">
      <formula>ISERROR(M62)</formula>
    </cfRule>
  </conditionalFormatting>
  <conditionalFormatting sqref="M62:M66">
    <cfRule type="containsErrors" dxfId="1892" priority="830">
      <formula>ISERROR(M62)</formula>
    </cfRule>
  </conditionalFormatting>
  <conditionalFormatting sqref="M62:N66">
    <cfRule type="cellIs" dxfId="1891" priority="829" operator="equal">
      <formula>0</formula>
    </cfRule>
  </conditionalFormatting>
  <conditionalFormatting sqref="O107:O108">
    <cfRule type="cellIs" dxfId="1890" priority="392" operator="equal">
      <formula>0</formula>
    </cfRule>
    <cfRule type="containsErrors" dxfId="1889" priority="393">
      <formula>ISERROR(O107)</formula>
    </cfRule>
  </conditionalFormatting>
  <conditionalFormatting sqref="C62:C66">
    <cfRule type="containsErrors" dxfId="1888" priority="824">
      <formula>ISERROR(C62)</formula>
    </cfRule>
  </conditionalFormatting>
  <conditionalFormatting sqref="A109:A110">
    <cfRule type="cellIs" dxfId="1887" priority="389" operator="equal">
      <formula>0</formula>
    </cfRule>
    <cfRule type="containsErrors" dxfId="1886" priority="390">
      <formula>ISERROR(A109)</formula>
    </cfRule>
  </conditionalFormatting>
  <conditionalFormatting sqref="C109:C110">
    <cfRule type="cellIs" dxfId="1885" priority="385" operator="equal">
      <formula>0</formula>
    </cfRule>
    <cfRule type="containsErrors" dxfId="1884" priority="386">
      <formula>ISERROR(C109)</formula>
    </cfRule>
  </conditionalFormatting>
  <conditionalFormatting sqref="M72:N76">
    <cfRule type="containsErrors" dxfId="1883" priority="808">
      <formula>ISERROR(M72)</formula>
    </cfRule>
  </conditionalFormatting>
  <conditionalFormatting sqref="M72:M76">
    <cfRule type="containsErrors" dxfId="1882" priority="807">
      <formula>ISERROR(M72)</formula>
    </cfRule>
  </conditionalFormatting>
  <conditionalFormatting sqref="M72:N76">
    <cfRule type="cellIs" dxfId="1881" priority="806" operator="equal">
      <formula>0</formula>
    </cfRule>
  </conditionalFormatting>
  <conditionalFormatting sqref="C72:C76">
    <cfRule type="containsErrors" dxfId="1880" priority="801">
      <formula>ISERROR(C72)</formula>
    </cfRule>
  </conditionalFormatting>
  <conditionalFormatting sqref="M82:M86">
    <cfRule type="containsErrors" dxfId="1879" priority="784">
      <formula>ISERROR(M82)</formula>
    </cfRule>
  </conditionalFormatting>
  <conditionalFormatting sqref="M82:N86">
    <cfRule type="cellIs" dxfId="1878" priority="783" operator="equal">
      <formula>0</formula>
    </cfRule>
  </conditionalFormatting>
  <conditionalFormatting sqref="C82:C86">
    <cfRule type="containsErrors" dxfId="1877" priority="778">
      <formula>ISERROR(C82)</formula>
    </cfRule>
  </conditionalFormatting>
  <conditionalFormatting sqref="O109:O110">
    <cfRule type="cellIs" dxfId="1876" priority="383" operator="equal">
      <formula>0</formula>
    </cfRule>
    <cfRule type="containsErrors" dxfId="1875" priority="384">
      <formula>ISERROR(O109)</formula>
    </cfRule>
  </conditionalFormatting>
  <conditionalFormatting sqref="M92:N96">
    <cfRule type="containsErrors" dxfId="1874" priority="762">
      <formula>ISERROR(M92)</formula>
    </cfRule>
  </conditionalFormatting>
  <conditionalFormatting sqref="M92:M96">
    <cfRule type="containsErrors" dxfId="1873" priority="761">
      <formula>ISERROR(M92)</formula>
    </cfRule>
  </conditionalFormatting>
  <conditionalFormatting sqref="M92:N96">
    <cfRule type="cellIs" dxfId="1872" priority="760" operator="equal">
      <formula>0</formula>
    </cfRule>
  </conditionalFormatting>
  <conditionalFormatting sqref="C92:C96">
    <cfRule type="containsErrors" dxfId="1871" priority="755">
      <formula>ISERROR(C92)</formula>
    </cfRule>
  </conditionalFormatting>
  <conditionalFormatting sqref="C117:C118">
    <cfRule type="cellIs" dxfId="1870" priority="378" operator="equal">
      <formula>0</formula>
    </cfRule>
    <cfRule type="containsErrors" dxfId="1869" priority="379">
      <formula>ISERROR(C117)</formula>
    </cfRule>
  </conditionalFormatting>
  <conditionalFormatting sqref="M102:N106">
    <cfRule type="containsErrors" dxfId="1866" priority="739">
      <formula>ISERROR(M102)</formula>
    </cfRule>
  </conditionalFormatting>
  <conditionalFormatting sqref="M102:M106">
    <cfRule type="containsErrors" dxfId="1865" priority="738">
      <formula>ISERROR(M102)</formula>
    </cfRule>
  </conditionalFormatting>
  <conditionalFormatting sqref="M102:N106">
    <cfRule type="cellIs" dxfId="1864" priority="737" operator="equal">
      <formula>0</formula>
    </cfRule>
  </conditionalFormatting>
  <conditionalFormatting sqref="M117:N118">
    <cfRule type="cellIs" dxfId="1863" priority="380" operator="equal">
      <formula>0</formula>
    </cfRule>
    <cfRule type="containsErrors" dxfId="1862" priority="381">
      <formula>ISERROR(M117)</formula>
    </cfRule>
  </conditionalFormatting>
  <conditionalFormatting sqref="C102:C106">
    <cfRule type="containsErrors" dxfId="1861" priority="732">
      <formula>ISERROR(C102)</formula>
    </cfRule>
  </conditionalFormatting>
  <conditionalFormatting sqref="A119:A120">
    <cfRule type="cellIs" dxfId="1860" priority="369" operator="equal">
      <formula>0</formula>
    </cfRule>
    <cfRule type="containsErrors" dxfId="1859" priority="370">
      <formula>ISERROR(A119)</formula>
    </cfRule>
  </conditionalFormatting>
  <conditionalFormatting sqref="M112:N116">
    <cfRule type="containsErrors" dxfId="1858" priority="716">
      <formula>ISERROR(M112)</formula>
    </cfRule>
  </conditionalFormatting>
  <conditionalFormatting sqref="M112:M116">
    <cfRule type="containsErrors" dxfId="1857" priority="715">
      <formula>ISERROR(M112)</formula>
    </cfRule>
  </conditionalFormatting>
  <conditionalFormatting sqref="M112:N116">
    <cfRule type="cellIs" dxfId="1856" priority="714" operator="equal">
      <formula>0</formula>
    </cfRule>
  </conditionalFormatting>
  <conditionalFormatting sqref="C112:C116">
    <cfRule type="containsErrors" dxfId="1855" priority="709">
      <formula>ISERROR(C112)</formula>
    </cfRule>
  </conditionalFormatting>
  <conditionalFormatting sqref="O117:O118">
    <cfRule type="cellIs" dxfId="1854" priority="372" operator="equal">
      <formula>0</formula>
    </cfRule>
    <cfRule type="containsErrors" dxfId="1853" priority="373">
      <formula>ISERROR(O117)</formula>
    </cfRule>
  </conditionalFormatting>
  <conditionalFormatting sqref="O119:O120">
    <cfRule type="cellIs" dxfId="1852" priority="362" operator="equal">
      <formula>FALSE</formula>
    </cfRule>
  </conditionalFormatting>
  <conditionalFormatting sqref="M122:N126">
    <cfRule type="containsErrors" dxfId="1851" priority="693">
      <formula>ISERROR(M122)</formula>
    </cfRule>
  </conditionalFormatting>
  <conditionalFormatting sqref="M122:M126">
    <cfRule type="containsErrors" dxfId="1850" priority="692">
      <formula>ISERROR(M122)</formula>
    </cfRule>
  </conditionalFormatting>
  <conditionalFormatting sqref="M122:N126">
    <cfRule type="cellIs" dxfId="1849" priority="691" operator="equal">
      <formula>0</formula>
    </cfRule>
  </conditionalFormatting>
  <conditionalFormatting sqref="A117:A118">
    <cfRule type="cellIs" dxfId="1848" priority="374" operator="equal">
      <formula>0</formula>
    </cfRule>
    <cfRule type="containsErrors" dxfId="1847" priority="375">
      <formula>ISERROR(A117)</formula>
    </cfRule>
  </conditionalFormatting>
  <conditionalFormatting sqref="C122:C126">
    <cfRule type="containsErrors" dxfId="1846" priority="686">
      <formula>ISERROR(C122)</formula>
    </cfRule>
  </conditionalFormatting>
  <conditionalFormatting sqref="M119:N120 D119:D120">
    <cfRule type="cellIs" dxfId="1845" priority="367" operator="equal">
      <formula>0</formula>
    </cfRule>
    <cfRule type="containsErrors" dxfId="1844" priority="368">
      <formula>ISERROR(D119)</formula>
    </cfRule>
  </conditionalFormatting>
  <conditionalFormatting sqref="O119:O120">
    <cfRule type="cellIs" dxfId="1843" priority="363" operator="equal">
      <formula>0</formula>
    </cfRule>
    <cfRule type="containsErrors" dxfId="1842" priority="364">
      <formula>ISERROR(O119)</formula>
    </cfRule>
  </conditionalFormatting>
  <conditionalFormatting sqref="M132:N136">
    <cfRule type="containsErrors" dxfId="1841" priority="670">
      <formula>ISERROR(M132)</formula>
    </cfRule>
  </conditionalFormatting>
  <conditionalFormatting sqref="M132:M136">
    <cfRule type="containsErrors" dxfId="1840" priority="669">
      <formula>ISERROR(M132)</formula>
    </cfRule>
  </conditionalFormatting>
  <conditionalFormatting sqref="M132:N136">
    <cfRule type="cellIs" dxfId="1839" priority="668" operator="equal">
      <formula>0</formula>
    </cfRule>
  </conditionalFormatting>
  <conditionalFormatting sqref="C132:C136">
    <cfRule type="containsErrors" dxfId="1838" priority="663">
      <formula>ISERROR(C132)</formula>
    </cfRule>
  </conditionalFormatting>
  <conditionalFormatting sqref="C127:C128">
    <cfRule type="cellIs" dxfId="1837" priority="358" operator="equal">
      <formula>0</formula>
    </cfRule>
    <cfRule type="containsErrors" dxfId="1836" priority="359">
      <formula>ISERROR(C127)</formula>
    </cfRule>
  </conditionalFormatting>
  <conditionalFormatting sqref="M142:N146">
    <cfRule type="containsErrors" dxfId="1835" priority="647">
      <formula>ISERROR(M142)</formula>
    </cfRule>
  </conditionalFormatting>
  <conditionalFormatting sqref="M142:M146">
    <cfRule type="containsErrors" dxfId="1834" priority="646">
      <formula>ISERROR(M142)</formula>
    </cfRule>
  </conditionalFormatting>
  <conditionalFormatting sqref="M142:N146">
    <cfRule type="cellIs" dxfId="1833" priority="645" operator="equal">
      <formula>0</formula>
    </cfRule>
  </conditionalFormatting>
  <conditionalFormatting sqref="C142:C146">
    <cfRule type="containsErrors" dxfId="1832" priority="640">
      <formula>ISERROR(C142)</formula>
    </cfRule>
  </conditionalFormatting>
  <conditionalFormatting sqref="C119:C120">
    <cfRule type="cellIs" dxfId="1831" priority="365" operator="equal">
      <formula>0</formula>
    </cfRule>
    <cfRule type="containsErrors" dxfId="1830" priority="366">
      <formula>ISERROR(C119)</formula>
    </cfRule>
  </conditionalFormatting>
  <conditionalFormatting sqref="M152:N156">
    <cfRule type="containsErrors" dxfId="1829" priority="624">
      <formula>ISERROR(M152)</formula>
    </cfRule>
  </conditionalFormatting>
  <conditionalFormatting sqref="M152:M156">
    <cfRule type="containsErrors" dxfId="1828" priority="623">
      <formula>ISERROR(M152)</formula>
    </cfRule>
  </conditionalFormatting>
  <conditionalFormatting sqref="M152:N156">
    <cfRule type="cellIs" dxfId="1827" priority="622" operator="equal">
      <formula>0</formula>
    </cfRule>
  </conditionalFormatting>
  <conditionalFormatting sqref="C152:C156">
    <cfRule type="containsErrors" dxfId="1826" priority="617">
      <formula>ISERROR(C152)</formula>
    </cfRule>
  </conditionalFormatting>
  <conditionalFormatting sqref="M127:N128">
    <cfRule type="cellIs" dxfId="1825" priority="360" operator="equal">
      <formula>0</formula>
    </cfRule>
    <cfRule type="containsErrors" dxfId="1824" priority="361">
      <formula>ISERROR(M127)</formula>
    </cfRule>
  </conditionalFormatting>
  <conditionalFormatting sqref="O127:O128">
    <cfRule type="cellIs" dxfId="1823" priority="352" operator="equal">
      <formula>0</formula>
    </cfRule>
    <cfRule type="containsErrors" dxfId="1822" priority="353">
      <formula>ISERROR(O127)</formula>
    </cfRule>
  </conditionalFormatting>
  <conditionalFormatting sqref="M7:N8">
    <cfRule type="cellIs" dxfId="1821" priority="600" operator="equal">
      <formula>0</formula>
    </cfRule>
    <cfRule type="containsErrors" dxfId="1820" priority="601">
      <formula>ISERROR(M7)</formula>
    </cfRule>
  </conditionalFormatting>
  <conditionalFormatting sqref="C7:C8">
    <cfRule type="cellIs" dxfId="1819" priority="598" operator="equal">
      <formula>0</formula>
    </cfRule>
    <cfRule type="containsErrors" dxfId="1818" priority="599">
      <formula>ISERROR(C7)</formula>
    </cfRule>
  </conditionalFormatting>
  <conditionalFormatting sqref="O7:O8">
    <cfRule type="cellIs" dxfId="1817" priority="592" operator="equal">
      <formula>0</formula>
    </cfRule>
    <cfRule type="containsErrors" dxfId="1816" priority="593">
      <formula>ISERROR(O7)</formula>
    </cfRule>
  </conditionalFormatting>
  <conditionalFormatting sqref="D7:D8">
    <cfRule type="cellIs" dxfId="1815" priority="596" operator="equal">
      <formula>0</formula>
    </cfRule>
    <cfRule type="containsErrors" dxfId="1814" priority="597">
      <formula>ISERROR(D7)</formula>
    </cfRule>
  </conditionalFormatting>
  <conditionalFormatting sqref="A7:A8">
    <cfRule type="cellIs" dxfId="1813" priority="594" operator="equal">
      <formula>0</formula>
    </cfRule>
    <cfRule type="containsErrors" dxfId="1812" priority="595">
      <formula>ISERROR(A7)</formula>
    </cfRule>
  </conditionalFormatting>
  <conditionalFormatting sqref="O7:O8">
    <cfRule type="cellIs" dxfId="1811" priority="591" operator="equal">
      <formula>FALSE</formula>
    </cfRule>
  </conditionalFormatting>
  <conditionalFormatting sqref="A9:A10">
    <cfRule type="cellIs" dxfId="1810" priority="589" operator="equal">
      <formula>0</formula>
    </cfRule>
    <cfRule type="containsErrors" dxfId="1809" priority="590">
      <formula>ISERROR(A9)</formula>
    </cfRule>
  </conditionalFormatting>
  <conditionalFormatting sqref="M9:N10 D9:D10">
    <cfRule type="cellIs" dxfId="1808" priority="587" operator="equal">
      <formula>0</formula>
    </cfRule>
    <cfRule type="containsErrors" dxfId="1807" priority="588">
      <formula>ISERROR(D9)</formula>
    </cfRule>
  </conditionalFormatting>
  <conditionalFormatting sqref="C9:C10">
    <cfRule type="cellIs" dxfId="1806" priority="585" operator="equal">
      <formula>0</formula>
    </cfRule>
    <cfRule type="containsErrors" dxfId="1805" priority="586">
      <formula>ISERROR(C9)</formula>
    </cfRule>
  </conditionalFormatting>
  <conditionalFormatting sqref="O9:O10">
    <cfRule type="cellIs" dxfId="1804" priority="583" operator="equal">
      <formula>0</formula>
    </cfRule>
    <cfRule type="containsErrors" dxfId="1803" priority="584">
      <formula>ISERROR(O9)</formula>
    </cfRule>
  </conditionalFormatting>
  <conditionalFormatting sqref="O9:O10">
    <cfRule type="cellIs" dxfId="1802" priority="582" operator="equal">
      <formula>FALSE</formula>
    </cfRule>
  </conditionalFormatting>
  <conditionalFormatting sqref="M17:N18">
    <cfRule type="cellIs" dxfId="1801" priority="580" operator="equal">
      <formula>0</formula>
    </cfRule>
    <cfRule type="containsErrors" dxfId="1800" priority="581">
      <formula>ISERROR(M17)</formula>
    </cfRule>
  </conditionalFormatting>
  <conditionalFormatting sqref="C17:C18">
    <cfRule type="cellIs" dxfId="1799" priority="578" operator="equal">
      <formula>0</formula>
    </cfRule>
    <cfRule type="containsErrors" dxfId="1798" priority="579">
      <formula>ISERROR(C17)</formula>
    </cfRule>
  </conditionalFormatting>
  <conditionalFormatting sqref="O17:O18">
    <cfRule type="cellIs" dxfId="1797" priority="572" operator="equal">
      <formula>0</formula>
    </cfRule>
    <cfRule type="containsErrors" dxfId="1796" priority="573">
      <formula>ISERROR(O17)</formula>
    </cfRule>
  </conditionalFormatting>
  <conditionalFormatting sqref="A17:A18">
    <cfRule type="cellIs" dxfId="1793" priority="574" operator="equal">
      <formula>0</formula>
    </cfRule>
    <cfRule type="containsErrors" dxfId="1792" priority="575">
      <formula>ISERROR(A17)</formula>
    </cfRule>
  </conditionalFormatting>
  <conditionalFormatting sqref="O17:O18">
    <cfRule type="cellIs" dxfId="1791" priority="571" operator="equal">
      <formula>FALSE</formula>
    </cfRule>
  </conditionalFormatting>
  <conditionalFormatting sqref="A19:A20">
    <cfRule type="cellIs" dxfId="1790" priority="569" operator="equal">
      <formula>0</formula>
    </cfRule>
    <cfRule type="containsErrors" dxfId="1789" priority="570">
      <formula>ISERROR(A19)</formula>
    </cfRule>
  </conditionalFormatting>
  <conditionalFormatting sqref="M19:N20 D19:D20">
    <cfRule type="cellIs" dxfId="1788" priority="567" operator="equal">
      <formula>0</formula>
    </cfRule>
    <cfRule type="containsErrors" dxfId="1787" priority="568">
      <formula>ISERROR(D19)</formula>
    </cfRule>
  </conditionalFormatting>
  <conditionalFormatting sqref="C19:C20">
    <cfRule type="cellIs" dxfId="1786" priority="565" operator="equal">
      <formula>0</formula>
    </cfRule>
    <cfRule type="containsErrors" dxfId="1785" priority="566">
      <formula>ISERROR(C19)</formula>
    </cfRule>
  </conditionalFormatting>
  <conditionalFormatting sqref="O19:O20">
    <cfRule type="cellIs" dxfId="1784" priority="563" operator="equal">
      <formula>0</formula>
    </cfRule>
    <cfRule type="containsErrors" dxfId="1783" priority="564">
      <formula>ISERROR(O19)</formula>
    </cfRule>
  </conditionalFormatting>
  <conditionalFormatting sqref="O19:O20">
    <cfRule type="cellIs" dxfId="1782" priority="562" operator="equal">
      <formula>FALSE</formula>
    </cfRule>
  </conditionalFormatting>
  <conditionalFormatting sqref="M27:N28">
    <cfRule type="cellIs" dxfId="1781" priority="560" operator="equal">
      <formula>0</formula>
    </cfRule>
    <cfRule type="containsErrors" dxfId="1780" priority="561">
      <formula>ISERROR(M27)</formula>
    </cfRule>
  </conditionalFormatting>
  <conditionalFormatting sqref="C27:C28">
    <cfRule type="cellIs" dxfId="1779" priority="558" operator="equal">
      <formula>0</formula>
    </cfRule>
    <cfRule type="containsErrors" dxfId="1778" priority="559">
      <formula>ISERROR(C27)</formula>
    </cfRule>
  </conditionalFormatting>
  <conditionalFormatting sqref="O27:O28">
    <cfRule type="cellIs" dxfId="1777" priority="552" operator="equal">
      <formula>0</formula>
    </cfRule>
    <cfRule type="containsErrors" dxfId="1776" priority="553">
      <formula>ISERROR(O27)</formula>
    </cfRule>
  </conditionalFormatting>
  <conditionalFormatting sqref="A27:A28">
    <cfRule type="cellIs" dxfId="1773" priority="554" operator="equal">
      <formula>0</formula>
    </cfRule>
    <cfRule type="containsErrors" dxfId="1772" priority="555">
      <formula>ISERROR(A27)</formula>
    </cfRule>
  </conditionalFormatting>
  <conditionalFormatting sqref="O27:O28">
    <cfRule type="cellIs" dxfId="1771" priority="551" operator="equal">
      <formula>FALSE</formula>
    </cfRule>
  </conditionalFormatting>
  <conditionalFormatting sqref="A29:A30">
    <cfRule type="cellIs" dxfId="1770" priority="549" operator="equal">
      <formula>0</formula>
    </cfRule>
    <cfRule type="containsErrors" dxfId="1769" priority="550">
      <formula>ISERROR(A29)</formula>
    </cfRule>
  </conditionalFormatting>
  <conditionalFormatting sqref="M29:N30 D29:D30">
    <cfRule type="cellIs" dxfId="1768" priority="547" operator="equal">
      <formula>0</formula>
    </cfRule>
    <cfRule type="containsErrors" dxfId="1767" priority="548">
      <formula>ISERROR(D29)</formula>
    </cfRule>
  </conditionalFormatting>
  <conditionalFormatting sqref="C29:C30">
    <cfRule type="cellIs" dxfId="1766" priority="545" operator="equal">
      <formula>0</formula>
    </cfRule>
    <cfRule type="containsErrors" dxfId="1765" priority="546">
      <formula>ISERROR(C29)</formula>
    </cfRule>
  </conditionalFormatting>
  <conditionalFormatting sqref="O29:O30">
    <cfRule type="cellIs" dxfId="1764" priority="543" operator="equal">
      <formula>0</formula>
    </cfRule>
    <cfRule type="containsErrors" dxfId="1763" priority="544">
      <formula>ISERROR(O29)</formula>
    </cfRule>
  </conditionalFormatting>
  <conditionalFormatting sqref="O29:O30">
    <cfRule type="cellIs" dxfId="1762" priority="542" operator="equal">
      <formula>FALSE</formula>
    </cfRule>
  </conditionalFormatting>
  <conditionalFormatting sqref="M37:N38">
    <cfRule type="cellIs" dxfId="1761" priority="540" operator="equal">
      <formula>0</formula>
    </cfRule>
    <cfRule type="containsErrors" dxfId="1760" priority="541">
      <formula>ISERROR(M37)</formula>
    </cfRule>
  </conditionalFormatting>
  <conditionalFormatting sqref="C37:C38">
    <cfRule type="cellIs" dxfId="1759" priority="538" operator="equal">
      <formula>0</formula>
    </cfRule>
    <cfRule type="containsErrors" dxfId="1758" priority="539">
      <formula>ISERROR(C37)</formula>
    </cfRule>
  </conditionalFormatting>
  <conditionalFormatting sqref="O37:O38">
    <cfRule type="cellIs" dxfId="1757" priority="532" operator="equal">
      <formula>0</formula>
    </cfRule>
    <cfRule type="containsErrors" dxfId="1756" priority="533">
      <formula>ISERROR(O37)</formula>
    </cfRule>
  </conditionalFormatting>
  <conditionalFormatting sqref="A37:A38">
    <cfRule type="cellIs" dxfId="1753" priority="534" operator="equal">
      <formula>0</formula>
    </cfRule>
    <cfRule type="containsErrors" dxfId="1752" priority="535">
      <formula>ISERROR(A37)</formula>
    </cfRule>
  </conditionalFormatting>
  <conditionalFormatting sqref="O37:O38">
    <cfRule type="cellIs" dxfId="1751" priority="531" operator="equal">
      <formula>FALSE</formula>
    </cfRule>
  </conditionalFormatting>
  <conditionalFormatting sqref="A39:A40">
    <cfRule type="cellIs" dxfId="1750" priority="529" operator="equal">
      <formula>0</formula>
    </cfRule>
    <cfRule type="containsErrors" dxfId="1749" priority="530">
      <formula>ISERROR(A39)</formula>
    </cfRule>
  </conditionalFormatting>
  <conditionalFormatting sqref="M39:N40 D39:D40">
    <cfRule type="cellIs" dxfId="1748" priority="527" operator="equal">
      <formula>0</formula>
    </cfRule>
    <cfRule type="containsErrors" dxfId="1747" priority="528">
      <formula>ISERROR(D39)</formula>
    </cfRule>
  </conditionalFormatting>
  <conditionalFormatting sqref="C39:C40">
    <cfRule type="cellIs" dxfId="1746" priority="525" operator="equal">
      <formula>0</formula>
    </cfRule>
    <cfRule type="containsErrors" dxfId="1745" priority="526">
      <formula>ISERROR(C39)</formula>
    </cfRule>
  </conditionalFormatting>
  <conditionalFormatting sqref="O39:O40">
    <cfRule type="cellIs" dxfId="1744" priority="523" operator="equal">
      <formula>0</formula>
    </cfRule>
    <cfRule type="containsErrors" dxfId="1743" priority="524">
      <formula>ISERROR(O39)</formula>
    </cfRule>
  </conditionalFormatting>
  <conditionalFormatting sqref="O39:O40">
    <cfRule type="cellIs" dxfId="1742" priority="522" operator="equal">
      <formula>FALSE</formula>
    </cfRule>
  </conditionalFormatting>
  <conditionalFormatting sqref="M47:N48">
    <cfRule type="cellIs" dxfId="1741" priority="520" operator="equal">
      <formula>0</formula>
    </cfRule>
    <cfRule type="containsErrors" dxfId="1740" priority="521">
      <formula>ISERROR(M47)</formula>
    </cfRule>
  </conditionalFormatting>
  <conditionalFormatting sqref="C47:C48">
    <cfRule type="cellIs" dxfId="1739" priority="518" operator="equal">
      <formula>0</formula>
    </cfRule>
    <cfRule type="containsErrors" dxfId="1738" priority="519">
      <formula>ISERROR(C47)</formula>
    </cfRule>
  </conditionalFormatting>
  <conditionalFormatting sqref="O47:O48">
    <cfRule type="cellIs" dxfId="1737" priority="512" operator="equal">
      <formula>0</formula>
    </cfRule>
    <cfRule type="containsErrors" dxfId="1736" priority="513">
      <formula>ISERROR(O47)</formula>
    </cfRule>
  </conditionalFormatting>
  <conditionalFormatting sqref="A47:A48">
    <cfRule type="cellIs" dxfId="1733" priority="514" operator="equal">
      <formula>0</formula>
    </cfRule>
    <cfRule type="containsErrors" dxfId="1732" priority="515">
      <formula>ISERROR(A47)</formula>
    </cfRule>
  </conditionalFormatting>
  <conditionalFormatting sqref="O47:O48">
    <cfRule type="cellIs" dxfId="1731" priority="511" operator="equal">
      <formula>FALSE</formula>
    </cfRule>
  </conditionalFormatting>
  <conditionalFormatting sqref="A49:A50">
    <cfRule type="cellIs" dxfId="1730" priority="509" operator="equal">
      <formula>0</formula>
    </cfRule>
    <cfRule type="containsErrors" dxfId="1729" priority="510">
      <formula>ISERROR(A49)</formula>
    </cfRule>
  </conditionalFormatting>
  <conditionalFormatting sqref="M49:N50 D49:D50">
    <cfRule type="cellIs" dxfId="1728" priority="507" operator="equal">
      <formula>0</formula>
    </cfRule>
    <cfRule type="containsErrors" dxfId="1727" priority="508">
      <formula>ISERROR(D49)</formula>
    </cfRule>
  </conditionalFormatting>
  <conditionalFormatting sqref="C49:C50">
    <cfRule type="cellIs" dxfId="1726" priority="505" operator="equal">
      <formula>0</formula>
    </cfRule>
    <cfRule type="containsErrors" dxfId="1725" priority="506">
      <formula>ISERROR(C49)</formula>
    </cfRule>
  </conditionalFormatting>
  <conditionalFormatting sqref="O49:O50">
    <cfRule type="cellIs" dxfId="1724" priority="503" operator="equal">
      <formula>0</formula>
    </cfRule>
    <cfRule type="containsErrors" dxfId="1723" priority="504">
      <formula>ISERROR(O49)</formula>
    </cfRule>
  </conditionalFormatting>
  <conditionalFormatting sqref="O49:O50">
    <cfRule type="cellIs" dxfId="1722" priority="502" operator="equal">
      <formula>FALSE</formula>
    </cfRule>
  </conditionalFormatting>
  <conditionalFormatting sqref="M57:N58">
    <cfRule type="cellIs" dxfId="1721" priority="500" operator="equal">
      <formula>0</formula>
    </cfRule>
    <cfRule type="containsErrors" dxfId="1720" priority="501">
      <formula>ISERROR(M57)</formula>
    </cfRule>
  </conditionalFormatting>
  <conditionalFormatting sqref="C57:C58">
    <cfRule type="cellIs" dxfId="1719" priority="498" operator="equal">
      <formula>0</formula>
    </cfRule>
    <cfRule type="containsErrors" dxfId="1718" priority="499">
      <formula>ISERROR(C57)</formula>
    </cfRule>
  </conditionalFormatting>
  <conditionalFormatting sqref="O57:O58">
    <cfRule type="cellIs" dxfId="1717" priority="492" operator="equal">
      <formula>0</formula>
    </cfRule>
    <cfRule type="containsErrors" dxfId="1716" priority="493">
      <formula>ISERROR(O57)</formula>
    </cfRule>
  </conditionalFormatting>
  <conditionalFormatting sqref="A57:A58">
    <cfRule type="cellIs" dxfId="1713" priority="494" operator="equal">
      <formula>0</formula>
    </cfRule>
    <cfRule type="containsErrors" dxfId="1712" priority="495">
      <formula>ISERROR(A57)</formula>
    </cfRule>
  </conditionalFormatting>
  <conditionalFormatting sqref="O57:O58">
    <cfRule type="cellIs" dxfId="1711" priority="491" operator="equal">
      <formula>FALSE</formula>
    </cfRule>
  </conditionalFormatting>
  <conditionalFormatting sqref="A59:A60">
    <cfRule type="cellIs" dxfId="1710" priority="489" operator="equal">
      <formula>0</formula>
    </cfRule>
    <cfRule type="containsErrors" dxfId="1709" priority="490">
      <formula>ISERROR(A59)</formula>
    </cfRule>
  </conditionalFormatting>
  <conditionalFormatting sqref="M59:N60 D59:D60">
    <cfRule type="cellIs" dxfId="1708" priority="487" operator="equal">
      <formula>0</formula>
    </cfRule>
    <cfRule type="containsErrors" dxfId="1707" priority="488">
      <formula>ISERROR(D59)</formula>
    </cfRule>
  </conditionalFormatting>
  <conditionalFormatting sqref="C59:C60">
    <cfRule type="cellIs" dxfId="1706" priority="485" operator="equal">
      <formula>0</formula>
    </cfRule>
    <cfRule type="containsErrors" dxfId="1705" priority="486">
      <formula>ISERROR(C59)</formula>
    </cfRule>
  </conditionalFormatting>
  <conditionalFormatting sqref="O59:O60">
    <cfRule type="cellIs" dxfId="1704" priority="483" operator="equal">
      <formula>0</formula>
    </cfRule>
    <cfRule type="containsErrors" dxfId="1703" priority="484">
      <formula>ISERROR(O59)</formula>
    </cfRule>
  </conditionalFormatting>
  <conditionalFormatting sqref="O59:O60">
    <cfRule type="cellIs" dxfId="1702" priority="482" operator="equal">
      <formula>FALSE</formula>
    </cfRule>
  </conditionalFormatting>
  <conditionalFormatting sqref="M67:N68">
    <cfRule type="cellIs" dxfId="1701" priority="480" operator="equal">
      <formula>0</formula>
    </cfRule>
    <cfRule type="containsErrors" dxfId="1700" priority="481">
      <formula>ISERROR(M67)</formula>
    </cfRule>
  </conditionalFormatting>
  <conditionalFormatting sqref="C67:C68">
    <cfRule type="cellIs" dxfId="1699" priority="478" operator="equal">
      <formula>0</formula>
    </cfRule>
    <cfRule type="containsErrors" dxfId="1698" priority="479">
      <formula>ISERROR(C67)</formula>
    </cfRule>
  </conditionalFormatting>
  <conditionalFormatting sqref="O67:O68">
    <cfRule type="cellIs" dxfId="1697" priority="472" operator="equal">
      <formula>0</formula>
    </cfRule>
    <cfRule type="containsErrors" dxfId="1696" priority="473">
      <formula>ISERROR(O67)</formula>
    </cfRule>
  </conditionalFormatting>
  <conditionalFormatting sqref="A67:A68">
    <cfRule type="cellIs" dxfId="1693" priority="474" operator="equal">
      <formula>0</formula>
    </cfRule>
    <cfRule type="containsErrors" dxfId="1692" priority="475">
      <formula>ISERROR(A67)</formula>
    </cfRule>
  </conditionalFormatting>
  <conditionalFormatting sqref="O67:O68">
    <cfRule type="cellIs" dxfId="1691" priority="471" operator="equal">
      <formula>FALSE</formula>
    </cfRule>
  </conditionalFormatting>
  <conditionalFormatting sqref="A69:A70">
    <cfRule type="cellIs" dxfId="1690" priority="469" operator="equal">
      <formula>0</formula>
    </cfRule>
    <cfRule type="containsErrors" dxfId="1689" priority="470">
      <formula>ISERROR(A69)</formula>
    </cfRule>
  </conditionalFormatting>
  <conditionalFormatting sqref="M69:N70 D69:D70">
    <cfRule type="cellIs" dxfId="1688" priority="467" operator="equal">
      <formula>0</formula>
    </cfRule>
    <cfRule type="containsErrors" dxfId="1687" priority="468">
      <formula>ISERROR(D69)</formula>
    </cfRule>
  </conditionalFormatting>
  <conditionalFormatting sqref="C69:C70">
    <cfRule type="cellIs" dxfId="1686" priority="465" operator="equal">
      <formula>0</formula>
    </cfRule>
    <cfRule type="containsErrors" dxfId="1685" priority="466">
      <formula>ISERROR(C69)</formula>
    </cfRule>
  </conditionalFormatting>
  <conditionalFormatting sqref="O69:O70">
    <cfRule type="cellIs" dxfId="1684" priority="463" operator="equal">
      <formula>0</formula>
    </cfRule>
    <cfRule type="containsErrors" dxfId="1683" priority="464">
      <formula>ISERROR(O69)</formula>
    </cfRule>
  </conditionalFormatting>
  <conditionalFormatting sqref="O69:O70">
    <cfRule type="cellIs" dxfId="1682" priority="462" operator="equal">
      <formula>FALSE</formula>
    </cfRule>
  </conditionalFormatting>
  <conditionalFormatting sqref="M77:N78">
    <cfRule type="cellIs" dxfId="1681" priority="460" operator="equal">
      <formula>0</formula>
    </cfRule>
    <cfRule type="containsErrors" dxfId="1680" priority="461">
      <formula>ISERROR(M77)</formula>
    </cfRule>
  </conditionalFormatting>
  <conditionalFormatting sqref="C77:C78">
    <cfRule type="cellIs" dxfId="1679" priority="458" operator="equal">
      <formula>0</formula>
    </cfRule>
    <cfRule type="containsErrors" dxfId="1678" priority="459">
      <formula>ISERROR(C77)</formula>
    </cfRule>
  </conditionalFormatting>
  <conditionalFormatting sqref="O77:O78">
    <cfRule type="cellIs" dxfId="1677" priority="452" operator="equal">
      <formula>0</formula>
    </cfRule>
    <cfRule type="containsErrors" dxfId="1676" priority="453">
      <formula>ISERROR(O77)</formula>
    </cfRule>
  </conditionalFormatting>
  <conditionalFormatting sqref="A77:A78">
    <cfRule type="cellIs" dxfId="1673" priority="454" operator="equal">
      <formula>0</formula>
    </cfRule>
    <cfRule type="containsErrors" dxfId="1672" priority="455">
      <formula>ISERROR(A77)</formula>
    </cfRule>
  </conditionalFormatting>
  <conditionalFormatting sqref="O77:O78">
    <cfRule type="cellIs" dxfId="1671" priority="451" operator="equal">
      <formula>FALSE</formula>
    </cfRule>
  </conditionalFormatting>
  <conditionalFormatting sqref="A79:A80">
    <cfRule type="cellIs" dxfId="1670" priority="449" operator="equal">
      <formula>0</formula>
    </cfRule>
    <cfRule type="containsErrors" dxfId="1669" priority="450">
      <formula>ISERROR(A79)</formula>
    </cfRule>
  </conditionalFormatting>
  <conditionalFormatting sqref="M79:N80 D79:D80">
    <cfRule type="cellIs" dxfId="1668" priority="447" operator="equal">
      <formula>0</formula>
    </cfRule>
    <cfRule type="containsErrors" dxfId="1667" priority="448">
      <formula>ISERROR(D79)</formula>
    </cfRule>
  </conditionalFormatting>
  <conditionalFormatting sqref="C79:C80">
    <cfRule type="cellIs" dxfId="1666" priority="445" operator="equal">
      <formula>0</formula>
    </cfRule>
    <cfRule type="containsErrors" dxfId="1665" priority="446">
      <formula>ISERROR(C79)</formula>
    </cfRule>
  </conditionalFormatting>
  <conditionalFormatting sqref="O79:O80">
    <cfRule type="cellIs" dxfId="1664" priority="443" operator="equal">
      <formula>0</formula>
    </cfRule>
    <cfRule type="containsErrors" dxfId="1663" priority="444">
      <formula>ISERROR(O79)</formula>
    </cfRule>
  </conditionalFormatting>
  <conditionalFormatting sqref="O79:O80">
    <cfRule type="cellIs" dxfId="1662" priority="442" operator="equal">
      <formula>FALSE</formula>
    </cfRule>
  </conditionalFormatting>
  <conditionalFormatting sqref="M87:N88">
    <cfRule type="cellIs" dxfId="1661" priority="440" operator="equal">
      <formula>0</formula>
    </cfRule>
    <cfRule type="containsErrors" dxfId="1660" priority="441">
      <formula>ISERROR(M87)</formula>
    </cfRule>
  </conditionalFormatting>
  <conditionalFormatting sqref="C87:C88">
    <cfRule type="cellIs" dxfId="1659" priority="438" operator="equal">
      <formula>0</formula>
    </cfRule>
    <cfRule type="containsErrors" dxfId="1658" priority="439">
      <formula>ISERROR(C87)</formula>
    </cfRule>
  </conditionalFormatting>
  <conditionalFormatting sqref="O87:O88">
    <cfRule type="cellIs" dxfId="1657" priority="432" operator="equal">
      <formula>0</formula>
    </cfRule>
    <cfRule type="containsErrors" dxfId="1656" priority="433">
      <formula>ISERROR(O87)</formula>
    </cfRule>
  </conditionalFormatting>
  <conditionalFormatting sqref="A87:A88">
    <cfRule type="cellIs" dxfId="1653" priority="434" operator="equal">
      <formula>0</formula>
    </cfRule>
    <cfRule type="containsErrors" dxfId="1652" priority="435">
      <formula>ISERROR(A87)</formula>
    </cfRule>
  </conditionalFormatting>
  <conditionalFormatting sqref="O87:O88">
    <cfRule type="cellIs" dxfId="1651" priority="431" operator="equal">
      <formula>FALSE</formula>
    </cfRule>
  </conditionalFormatting>
  <conditionalFormatting sqref="A89:A90">
    <cfRule type="cellIs" dxfId="1650" priority="429" operator="equal">
      <formula>0</formula>
    </cfRule>
    <cfRule type="containsErrors" dxfId="1649" priority="430">
      <formula>ISERROR(A89)</formula>
    </cfRule>
  </conditionalFormatting>
  <conditionalFormatting sqref="M89:N90 D89:D90">
    <cfRule type="cellIs" dxfId="1648" priority="427" operator="equal">
      <formula>0</formula>
    </cfRule>
    <cfRule type="containsErrors" dxfId="1647" priority="428">
      <formula>ISERROR(D89)</formula>
    </cfRule>
  </conditionalFormatting>
  <conditionalFormatting sqref="C89:C90">
    <cfRule type="cellIs" dxfId="1646" priority="425" operator="equal">
      <formula>0</formula>
    </cfRule>
    <cfRule type="containsErrors" dxfId="1645" priority="426">
      <formula>ISERROR(C89)</formula>
    </cfRule>
  </conditionalFormatting>
  <conditionalFormatting sqref="O89:O90">
    <cfRule type="cellIs" dxfId="1644" priority="423" operator="equal">
      <formula>0</formula>
    </cfRule>
    <cfRule type="containsErrors" dxfId="1643" priority="424">
      <formula>ISERROR(O89)</formula>
    </cfRule>
  </conditionalFormatting>
  <conditionalFormatting sqref="O89:O90">
    <cfRule type="cellIs" dxfId="1642" priority="422" operator="equal">
      <formula>FALSE</formula>
    </cfRule>
  </conditionalFormatting>
  <conditionalFormatting sqref="M97:N98">
    <cfRule type="cellIs" dxfId="1641" priority="420" operator="equal">
      <formula>0</formula>
    </cfRule>
    <cfRule type="containsErrors" dxfId="1640" priority="421">
      <formula>ISERROR(M97)</formula>
    </cfRule>
  </conditionalFormatting>
  <conditionalFormatting sqref="C97:C98">
    <cfRule type="cellIs" dxfId="1639" priority="418" operator="equal">
      <formula>0</formula>
    </cfRule>
    <cfRule type="containsErrors" dxfId="1638" priority="419">
      <formula>ISERROR(C97)</formula>
    </cfRule>
  </conditionalFormatting>
  <conditionalFormatting sqref="O97:O98">
    <cfRule type="cellIs" dxfId="1637" priority="412" operator="equal">
      <formula>0</formula>
    </cfRule>
    <cfRule type="containsErrors" dxfId="1636" priority="413">
      <formula>ISERROR(O97)</formula>
    </cfRule>
  </conditionalFormatting>
  <conditionalFormatting sqref="A97:A98">
    <cfRule type="cellIs" dxfId="1633" priority="414" operator="equal">
      <formula>0</formula>
    </cfRule>
    <cfRule type="containsErrors" dxfId="1632" priority="415">
      <formula>ISERROR(A97)</formula>
    </cfRule>
  </conditionalFormatting>
  <conditionalFormatting sqref="O97:O98">
    <cfRule type="cellIs" dxfId="1631" priority="411" operator="equal">
      <formula>FALSE</formula>
    </cfRule>
  </conditionalFormatting>
  <conditionalFormatting sqref="M99:N100 D99:D100">
    <cfRule type="cellIs" dxfId="1630" priority="407" operator="equal">
      <formula>0</formula>
    </cfRule>
    <cfRule type="containsErrors" dxfId="1629" priority="408">
      <formula>ISERROR(D99)</formula>
    </cfRule>
  </conditionalFormatting>
  <conditionalFormatting sqref="C99:C100">
    <cfRule type="cellIs" dxfId="1628" priority="405" operator="equal">
      <formula>0</formula>
    </cfRule>
    <cfRule type="containsErrors" dxfId="1627" priority="406">
      <formula>ISERROR(C99)</formula>
    </cfRule>
  </conditionalFormatting>
  <conditionalFormatting sqref="O99:O100">
    <cfRule type="cellIs" dxfId="1626" priority="402" operator="equal">
      <formula>FALSE</formula>
    </cfRule>
  </conditionalFormatting>
  <conditionalFormatting sqref="M107:N108">
    <cfRule type="cellIs" dxfId="1625" priority="400" operator="equal">
      <formula>0</formula>
    </cfRule>
    <cfRule type="containsErrors" dxfId="1624" priority="401">
      <formula>ISERROR(M107)</formula>
    </cfRule>
  </conditionalFormatting>
  <conditionalFormatting sqref="O109:O110">
    <cfRule type="cellIs" dxfId="1623" priority="382" operator="equal">
      <formula>FALSE</formula>
    </cfRule>
  </conditionalFormatting>
  <conditionalFormatting sqref="O117:O118">
    <cfRule type="cellIs" dxfId="1622" priority="371" operator="equal">
      <formula>FALSE</formula>
    </cfRule>
  </conditionalFormatting>
  <conditionalFormatting sqref="A127:A128">
    <cfRule type="cellIs" dxfId="1619" priority="354" operator="equal">
      <formula>0</formula>
    </cfRule>
    <cfRule type="containsErrors" dxfId="1618" priority="355">
      <formula>ISERROR(A127)</formula>
    </cfRule>
  </conditionalFormatting>
  <conditionalFormatting sqref="O127:O128">
    <cfRule type="cellIs" dxfId="1617" priority="351" operator="equal">
      <formula>FALSE</formula>
    </cfRule>
  </conditionalFormatting>
  <conditionalFormatting sqref="A129:A130">
    <cfRule type="cellIs" dxfId="1616" priority="349" operator="equal">
      <formula>0</formula>
    </cfRule>
    <cfRule type="containsErrors" dxfId="1615" priority="350">
      <formula>ISERROR(A129)</formula>
    </cfRule>
  </conditionalFormatting>
  <conditionalFormatting sqref="M129:N130 D129:D130">
    <cfRule type="cellIs" dxfId="1614" priority="347" operator="equal">
      <formula>0</formula>
    </cfRule>
    <cfRule type="containsErrors" dxfId="1613" priority="348">
      <formula>ISERROR(D129)</formula>
    </cfRule>
  </conditionalFormatting>
  <conditionalFormatting sqref="C129:C130">
    <cfRule type="cellIs" dxfId="1612" priority="345" operator="equal">
      <formula>0</formula>
    </cfRule>
    <cfRule type="containsErrors" dxfId="1611" priority="346">
      <formula>ISERROR(C129)</formula>
    </cfRule>
  </conditionalFormatting>
  <conditionalFormatting sqref="O129:O130">
    <cfRule type="cellIs" dxfId="1610" priority="343" operator="equal">
      <formula>0</formula>
    </cfRule>
    <cfRule type="containsErrors" dxfId="1609" priority="344">
      <formula>ISERROR(O129)</formula>
    </cfRule>
  </conditionalFormatting>
  <conditionalFormatting sqref="O129:O130">
    <cfRule type="cellIs" dxfId="1608" priority="342" operator="equal">
      <formula>FALSE</formula>
    </cfRule>
  </conditionalFormatting>
  <conditionalFormatting sqref="M137:N138">
    <cfRule type="cellIs" dxfId="1607" priority="340" operator="equal">
      <formula>0</formula>
    </cfRule>
    <cfRule type="containsErrors" dxfId="1606" priority="341">
      <formula>ISERROR(M137)</formula>
    </cfRule>
  </conditionalFormatting>
  <conditionalFormatting sqref="C137:C138">
    <cfRule type="cellIs" dxfId="1605" priority="338" operator="equal">
      <formula>0</formula>
    </cfRule>
    <cfRule type="containsErrors" dxfId="1604" priority="339">
      <formula>ISERROR(C137)</formula>
    </cfRule>
  </conditionalFormatting>
  <conditionalFormatting sqref="O137:O138">
    <cfRule type="cellIs" dxfId="1603" priority="332" operator="equal">
      <formula>0</formula>
    </cfRule>
    <cfRule type="containsErrors" dxfId="1602" priority="333">
      <formula>ISERROR(O137)</formula>
    </cfRule>
  </conditionalFormatting>
  <conditionalFormatting sqref="A137:A138">
    <cfRule type="cellIs" dxfId="1599" priority="334" operator="equal">
      <formula>0</formula>
    </cfRule>
    <cfRule type="containsErrors" dxfId="1598" priority="335">
      <formula>ISERROR(A137)</formula>
    </cfRule>
  </conditionalFormatting>
  <conditionalFormatting sqref="O137:O138">
    <cfRule type="cellIs" dxfId="1597" priority="331" operator="equal">
      <formula>FALSE</formula>
    </cfRule>
  </conditionalFormatting>
  <conditionalFormatting sqref="A139:A140">
    <cfRule type="cellIs" dxfId="1596" priority="329" operator="equal">
      <formula>0</formula>
    </cfRule>
    <cfRule type="containsErrors" dxfId="1595" priority="330">
      <formula>ISERROR(A139)</formula>
    </cfRule>
  </conditionalFormatting>
  <conditionalFormatting sqref="M139:N140 D139:D140">
    <cfRule type="cellIs" dxfId="1594" priority="327" operator="equal">
      <formula>0</formula>
    </cfRule>
    <cfRule type="containsErrors" dxfId="1593" priority="328">
      <formula>ISERROR(D139)</formula>
    </cfRule>
  </conditionalFormatting>
  <conditionalFormatting sqref="C139:C140">
    <cfRule type="cellIs" dxfId="1592" priority="325" operator="equal">
      <formula>0</formula>
    </cfRule>
    <cfRule type="containsErrors" dxfId="1591" priority="326">
      <formula>ISERROR(C139)</formula>
    </cfRule>
  </conditionalFormatting>
  <conditionalFormatting sqref="O139:O140">
    <cfRule type="cellIs" dxfId="1590" priority="323" operator="equal">
      <formula>0</formula>
    </cfRule>
    <cfRule type="containsErrors" dxfId="1589" priority="324">
      <formula>ISERROR(O139)</formula>
    </cfRule>
  </conditionalFormatting>
  <conditionalFormatting sqref="O139:O140">
    <cfRule type="cellIs" dxfId="1588" priority="322" operator="equal">
      <formula>FALSE</formula>
    </cfRule>
  </conditionalFormatting>
  <conditionalFormatting sqref="M147:N148">
    <cfRule type="cellIs" dxfId="1587" priority="320" operator="equal">
      <formula>0</formula>
    </cfRule>
    <cfRule type="containsErrors" dxfId="1586" priority="321">
      <formula>ISERROR(M147)</formula>
    </cfRule>
  </conditionalFormatting>
  <conditionalFormatting sqref="C147:C148">
    <cfRule type="cellIs" dxfId="1585" priority="318" operator="equal">
      <formula>0</formula>
    </cfRule>
    <cfRule type="containsErrors" dxfId="1584" priority="319">
      <formula>ISERROR(C147)</formula>
    </cfRule>
  </conditionalFormatting>
  <conditionalFormatting sqref="O147:O148">
    <cfRule type="cellIs" dxfId="1583" priority="312" operator="equal">
      <formula>0</formula>
    </cfRule>
    <cfRule type="containsErrors" dxfId="1582" priority="313">
      <formula>ISERROR(O147)</formula>
    </cfRule>
  </conditionalFormatting>
  <conditionalFormatting sqref="A147:A148">
    <cfRule type="cellIs" dxfId="1579" priority="314" operator="equal">
      <formula>0</formula>
    </cfRule>
    <cfRule type="containsErrors" dxfId="1578" priority="315">
      <formula>ISERROR(A147)</formula>
    </cfRule>
  </conditionalFormatting>
  <conditionalFormatting sqref="O147:O148">
    <cfRule type="cellIs" dxfId="1577" priority="311" operator="equal">
      <formula>FALSE</formula>
    </cfRule>
  </conditionalFormatting>
  <conditionalFormatting sqref="A149:A150">
    <cfRule type="cellIs" dxfId="1576" priority="309" operator="equal">
      <formula>0</formula>
    </cfRule>
    <cfRule type="containsErrors" dxfId="1575" priority="310">
      <formula>ISERROR(A149)</formula>
    </cfRule>
  </conditionalFormatting>
  <conditionalFormatting sqref="M149:N150 D149:D150">
    <cfRule type="cellIs" dxfId="1574" priority="307" operator="equal">
      <formula>0</formula>
    </cfRule>
    <cfRule type="containsErrors" dxfId="1573" priority="308">
      <formula>ISERROR(D149)</formula>
    </cfRule>
  </conditionalFormatting>
  <conditionalFormatting sqref="C149:C150">
    <cfRule type="cellIs" dxfId="1572" priority="305" operator="equal">
      <formula>0</formula>
    </cfRule>
    <cfRule type="containsErrors" dxfId="1571" priority="306">
      <formula>ISERROR(C149)</formula>
    </cfRule>
  </conditionalFormatting>
  <conditionalFormatting sqref="O149:O150">
    <cfRule type="cellIs" dxfId="1570" priority="303" operator="equal">
      <formula>0</formula>
    </cfRule>
    <cfRule type="containsErrors" dxfId="1569" priority="304">
      <formula>ISERROR(O149)</formula>
    </cfRule>
  </conditionalFormatting>
  <conditionalFormatting sqref="O149:O150">
    <cfRule type="cellIs" dxfId="1568" priority="302" operator="equal">
      <formula>FALSE</formula>
    </cfRule>
  </conditionalFormatting>
  <conditionalFormatting sqref="M157:N158">
    <cfRule type="cellIs" dxfId="1567" priority="300" operator="equal">
      <formula>0</formula>
    </cfRule>
    <cfRule type="containsErrors" dxfId="1566" priority="301">
      <formula>ISERROR(M157)</formula>
    </cfRule>
  </conditionalFormatting>
  <conditionalFormatting sqref="C157:C158">
    <cfRule type="cellIs" dxfId="1565" priority="298" operator="equal">
      <formula>0</formula>
    </cfRule>
    <cfRule type="containsErrors" dxfId="1564" priority="299">
      <formula>ISERROR(C157)</formula>
    </cfRule>
  </conditionalFormatting>
  <conditionalFormatting sqref="O157:O158">
    <cfRule type="cellIs" dxfId="1563" priority="292" operator="equal">
      <formula>0</formula>
    </cfRule>
    <cfRule type="containsErrors" dxfId="1562" priority="293">
      <formula>ISERROR(O157)</formula>
    </cfRule>
  </conditionalFormatting>
  <conditionalFormatting sqref="A157:A158">
    <cfRule type="cellIs" dxfId="1559" priority="294" operator="equal">
      <formula>0</formula>
    </cfRule>
    <cfRule type="containsErrors" dxfId="1558" priority="295">
      <formula>ISERROR(A157)</formula>
    </cfRule>
  </conditionalFormatting>
  <conditionalFormatting sqref="O157:O158">
    <cfRule type="cellIs" dxfId="1557" priority="291" operator="equal">
      <formula>FALSE</formula>
    </cfRule>
  </conditionalFormatting>
  <conditionalFormatting sqref="A159:A160">
    <cfRule type="cellIs" dxfId="1556" priority="289" operator="equal">
      <formula>0</formula>
    </cfRule>
    <cfRule type="containsErrors" dxfId="1555" priority="290">
      <formula>ISERROR(A159)</formula>
    </cfRule>
  </conditionalFormatting>
  <conditionalFormatting sqref="M159:N160 D159:D160">
    <cfRule type="cellIs" dxfId="1554" priority="287" operator="equal">
      <formula>0</formula>
    </cfRule>
    <cfRule type="containsErrors" dxfId="1553" priority="288">
      <formula>ISERROR(D159)</formula>
    </cfRule>
  </conditionalFormatting>
  <conditionalFormatting sqref="C159:C160">
    <cfRule type="cellIs" dxfId="1552" priority="285" operator="equal">
      <formula>0</formula>
    </cfRule>
    <cfRule type="containsErrors" dxfId="1551" priority="286">
      <formula>ISERROR(C159)</formula>
    </cfRule>
  </conditionalFormatting>
  <conditionalFormatting sqref="O159:O160">
    <cfRule type="cellIs" dxfId="1550" priority="283" operator="equal">
      <formula>0</formula>
    </cfRule>
    <cfRule type="containsErrors" dxfId="1549" priority="284">
      <formula>ISERROR(O159)</formula>
    </cfRule>
  </conditionalFormatting>
  <conditionalFormatting sqref="O159:O160">
    <cfRule type="cellIs" dxfId="1548" priority="282" operator="equal">
      <formula>FALSE</formula>
    </cfRule>
  </conditionalFormatting>
  <conditionalFormatting sqref="A21">
    <cfRule type="containsErrors" dxfId="1547" priority="281">
      <formula>ISERROR(A21)</formula>
    </cfRule>
  </conditionalFormatting>
  <conditionalFormatting sqref="A31">
    <cfRule type="containsErrors" dxfId="1546" priority="280">
      <formula>ISERROR(A31)</formula>
    </cfRule>
  </conditionalFormatting>
  <conditionalFormatting sqref="A41">
    <cfRule type="containsErrors" dxfId="1545" priority="279">
      <formula>ISERROR(A41)</formula>
    </cfRule>
  </conditionalFormatting>
  <conditionalFormatting sqref="A51">
    <cfRule type="containsErrors" dxfId="1544" priority="278">
      <formula>ISERROR(A51)</formula>
    </cfRule>
  </conditionalFormatting>
  <conditionalFormatting sqref="A61">
    <cfRule type="containsErrors" dxfId="1543" priority="277">
      <formula>ISERROR(A61)</formula>
    </cfRule>
  </conditionalFormatting>
  <conditionalFormatting sqref="A71">
    <cfRule type="containsErrors" dxfId="1542" priority="276">
      <formula>ISERROR(A71)</formula>
    </cfRule>
  </conditionalFormatting>
  <conditionalFormatting sqref="A81">
    <cfRule type="containsErrors" dxfId="1541" priority="275">
      <formula>ISERROR(A81)</formula>
    </cfRule>
  </conditionalFormatting>
  <conditionalFormatting sqref="A91">
    <cfRule type="containsErrors" dxfId="1540" priority="274">
      <formula>ISERROR(A91)</formula>
    </cfRule>
  </conditionalFormatting>
  <conditionalFormatting sqref="A101">
    <cfRule type="containsErrors" dxfId="1539" priority="273">
      <formula>ISERROR(A101)</formula>
    </cfRule>
  </conditionalFormatting>
  <conditionalFormatting sqref="A111">
    <cfRule type="containsErrors" dxfId="1538" priority="272">
      <formula>ISERROR(A111)</formula>
    </cfRule>
  </conditionalFormatting>
  <conditionalFormatting sqref="A121">
    <cfRule type="containsErrors" dxfId="1537" priority="271">
      <formula>ISERROR(A121)</formula>
    </cfRule>
  </conditionalFormatting>
  <conditionalFormatting sqref="A131">
    <cfRule type="containsErrors" dxfId="1536" priority="270">
      <formula>ISERROR(A131)</formula>
    </cfRule>
  </conditionalFormatting>
  <conditionalFormatting sqref="A141">
    <cfRule type="containsErrors" dxfId="1535" priority="269">
      <formula>ISERROR(A141)</formula>
    </cfRule>
  </conditionalFormatting>
  <conditionalFormatting sqref="A151">
    <cfRule type="containsErrors" dxfId="1534" priority="268">
      <formula>ISERROR(A151)</formula>
    </cfRule>
  </conditionalFormatting>
  <conditionalFormatting sqref="A161">
    <cfRule type="containsErrors" dxfId="1533" priority="267">
      <formula>ISERROR(A161)</formula>
    </cfRule>
  </conditionalFormatting>
  <conditionalFormatting sqref="E41:G41">
    <cfRule type="cellIs" dxfId="1532" priority="265" operator="equal">
      <formula>0</formula>
    </cfRule>
    <cfRule type="containsErrors" dxfId="1531" priority="266">
      <formula>ISERROR(E41)</formula>
    </cfRule>
  </conditionalFormatting>
  <conditionalFormatting sqref="E51:G51">
    <cfRule type="cellIs" dxfId="1530" priority="263" operator="equal">
      <formula>0</formula>
    </cfRule>
    <cfRule type="containsErrors" dxfId="1529" priority="264">
      <formula>ISERROR(E51)</formula>
    </cfRule>
  </conditionalFormatting>
  <conditionalFormatting sqref="E61:G61">
    <cfRule type="cellIs" dxfId="1528" priority="261" operator="equal">
      <formula>0</formula>
    </cfRule>
    <cfRule type="containsErrors" dxfId="1527" priority="262">
      <formula>ISERROR(E61)</formula>
    </cfRule>
  </conditionalFormatting>
  <conditionalFormatting sqref="E71:G71">
    <cfRule type="cellIs" dxfId="1526" priority="259" operator="equal">
      <formula>0</formula>
    </cfRule>
    <cfRule type="containsErrors" dxfId="1525" priority="260">
      <formula>ISERROR(E71)</formula>
    </cfRule>
  </conditionalFormatting>
  <conditionalFormatting sqref="E81:G81">
    <cfRule type="cellIs" dxfId="1524" priority="257" operator="equal">
      <formula>0</formula>
    </cfRule>
    <cfRule type="containsErrors" dxfId="1523" priority="258">
      <formula>ISERROR(E81)</formula>
    </cfRule>
  </conditionalFormatting>
  <conditionalFormatting sqref="E91:G91">
    <cfRule type="cellIs" dxfId="1522" priority="255" operator="equal">
      <formula>0</formula>
    </cfRule>
    <cfRule type="containsErrors" dxfId="1521" priority="256">
      <formula>ISERROR(E91)</formula>
    </cfRule>
  </conditionalFormatting>
  <conditionalFormatting sqref="E101:G101">
    <cfRule type="cellIs" dxfId="1520" priority="253" operator="equal">
      <formula>0</formula>
    </cfRule>
    <cfRule type="containsErrors" dxfId="1519" priority="254">
      <formula>ISERROR(E101)</formula>
    </cfRule>
  </conditionalFormatting>
  <conditionalFormatting sqref="E111:G111">
    <cfRule type="cellIs" dxfId="1518" priority="251" operator="equal">
      <formula>0</formula>
    </cfRule>
    <cfRule type="containsErrors" dxfId="1517" priority="252">
      <formula>ISERROR(E111)</formula>
    </cfRule>
  </conditionalFormatting>
  <conditionalFormatting sqref="E121:G121">
    <cfRule type="cellIs" dxfId="1516" priority="249" operator="equal">
      <formula>0</formula>
    </cfRule>
    <cfRule type="containsErrors" dxfId="1515" priority="250">
      <formula>ISERROR(E121)</formula>
    </cfRule>
  </conditionalFormatting>
  <conditionalFormatting sqref="E131:G131">
    <cfRule type="cellIs" dxfId="1514" priority="247" operator="equal">
      <formula>0</formula>
    </cfRule>
    <cfRule type="containsErrors" dxfId="1513" priority="248">
      <formula>ISERROR(E131)</formula>
    </cfRule>
  </conditionalFormatting>
  <conditionalFormatting sqref="E141:G141">
    <cfRule type="cellIs" dxfId="1512" priority="245" operator="equal">
      <formula>0</formula>
    </cfRule>
    <cfRule type="containsErrors" dxfId="1511" priority="246">
      <formula>ISERROR(E141)</formula>
    </cfRule>
  </conditionalFormatting>
  <conditionalFormatting sqref="E151:G151">
    <cfRule type="cellIs" dxfId="1510" priority="243" operator="equal">
      <formula>0</formula>
    </cfRule>
    <cfRule type="containsErrors" dxfId="1509" priority="244">
      <formula>ISERROR(E151)</formula>
    </cfRule>
  </conditionalFormatting>
  <conditionalFormatting sqref="E161:G161">
    <cfRule type="cellIs" dxfId="1508" priority="241" operator="equal">
      <formula>0</formula>
    </cfRule>
    <cfRule type="containsErrors" dxfId="1507" priority="242">
      <formula>ISERROR(E161)</formula>
    </cfRule>
  </conditionalFormatting>
  <conditionalFormatting sqref="B1">
    <cfRule type="containsErrors" dxfId="1506" priority="240">
      <formula>ISERROR(B1)</formula>
    </cfRule>
  </conditionalFormatting>
  <conditionalFormatting sqref="O12:O16">
    <cfRule type="cellIs" dxfId="1505" priority="238" operator="equal">
      <formula>0</formula>
    </cfRule>
    <cfRule type="containsErrors" dxfId="1504" priority="239">
      <formula>ISERROR(O12)</formula>
    </cfRule>
  </conditionalFormatting>
  <conditionalFormatting sqref="O12:O16">
    <cfRule type="cellIs" dxfId="1503" priority="237" operator="equal">
      <formula>FALSE</formula>
    </cfRule>
  </conditionalFormatting>
  <conditionalFormatting sqref="O22:O26">
    <cfRule type="cellIs" dxfId="1502" priority="235" operator="equal">
      <formula>0</formula>
    </cfRule>
    <cfRule type="containsErrors" dxfId="1501" priority="236">
      <formula>ISERROR(O22)</formula>
    </cfRule>
  </conditionalFormatting>
  <conditionalFormatting sqref="O22:O26">
    <cfRule type="cellIs" dxfId="1500" priority="234" operator="equal">
      <formula>FALSE</formula>
    </cfRule>
  </conditionalFormatting>
  <conditionalFormatting sqref="O32:O36">
    <cfRule type="cellIs" dxfId="1499" priority="232" operator="equal">
      <formula>0</formula>
    </cfRule>
    <cfRule type="containsErrors" dxfId="1498" priority="233">
      <formula>ISERROR(O32)</formula>
    </cfRule>
  </conditionalFormatting>
  <conditionalFormatting sqref="O32:O36">
    <cfRule type="cellIs" dxfId="1497" priority="231" operator="equal">
      <formula>FALSE</formula>
    </cfRule>
  </conditionalFormatting>
  <conditionalFormatting sqref="O42:O46">
    <cfRule type="cellIs" dxfId="1496" priority="229" operator="equal">
      <formula>0</formula>
    </cfRule>
    <cfRule type="containsErrors" dxfId="1495" priority="230">
      <formula>ISERROR(O42)</formula>
    </cfRule>
  </conditionalFormatting>
  <conditionalFormatting sqref="O42:O46">
    <cfRule type="cellIs" dxfId="1494" priority="228" operator="equal">
      <formula>FALSE</formula>
    </cfRule>
  </conditionalFormatting>
  <conditionalFormatting sqref="O52:O56">
    <cfRule type="cellIs" dxfId="1493" priority="226" operator="equal">
      <formula>0</formula>
    </cfRule>
    <cfRule type="containsErrors" dxfId="1492" priority="227">
      <formula>ISERROR(O52)</formula>
    </cfRule>
  </conditionalFormatting>
  <conditionalFormatting sqref="O52:O56">
    <cfRule type="cellIs" dxfId="1491" priority="225" operator="equal">
      <formula>FALSE</formula>
    </cfRule>
  </conditionalFormatting>
  <conditionalFormatting sqref="O62:O66">
    <cfRule type="cellIs" dxfId="1490" priority="223" operator="equal">
      <formula>0</formula>
    </cfRule>
    <cfRule type="containsErrors" dxfId="1489" priority="224">
      <formula>ISERROR(O62)</formula>
    </cfRule>
  </conditionalFormatting>
  <conditionalFormatting sqref="O62:O66">
    <cfRule type="cellIs" dxfId="1488" priority="222" operator="equal">
      <formula>FALSE</formula>
    </cfRule>
  </conditionalFormatting>
  <conditionalFormatting sqref="O72:O76">
    <cfRule type="cellIs" dxfId="1487" priority="220" operator="equal">
      <formula>0</formula>
    </cfRule>
    <cfRule type="containsErrors" dxfId="1486" priority="221">
      <formula>ISERROR(O72)</formula>
    </cfRule>
  </conditionalFormatting>
  <conditionalFormatting sqref="O72:O76">
    <cfRule type="cellIs" dxfId="1485" priority="219" operator="equal">
      <formula>FALSE</formula>
    </cfRule>
  </conditionalFormatting>
  <conditionalFormatting sqref="O82:O86">
    <cfRule type="cellIs" dxfId="1484" priority="217" operator="equal">
      <formula>0</formula>
    </cfRule>
    <cfRule type="containsErrors" dxfId="1483" priority="218">
      <formula>ISERROR(O82)</formula>
    </cfRule>
  </conditionalFormatting>
  <conditionalFormatting sqref="O82:O86">
    <cfRule type="cellIs" dxfId="1482" priority="216" operator="equal">
      <formula>FALSE</formula>
    </cfRule>
  </conditionalFormatting>
  <conditionalFormatting sqref="O92:O96">
    <cfRule type="cellIs" dxfId="1481" priority="214" operator="equal">
      <formula>0</formula>
    </cfRule>
    <cfRule type="containsErrors" dxfId="1480" priority="215">
      <formula>ISERROR(O92)</formula>
    </cfRule>
  </conditionalFormatting>
  <conditionalFormatting sqref="O92:O96">
    <cfRule type="cellIs" dxfId="1479" priority="213" operator="equal">
      <formula>FALSE</formula>
    </cfRule>
  </conditionalFormatting>
  <conditionalFormatting sqref="O102:O106">
    <cfRule type="cellIs" dxfId="1478" priority="211" operator="equal">
      <formula>0</formula>
    </cfRule>
    <cfRule type="containsErrors" dxfId="1477" priority="212">
      <formula>ISERROR(O102)</formula>
    </cfRule>
  </conditionalFormatting>
  <conditionalFormatting sqref="O102:O106">
    <cfRule type="cellIs" dxfId="1476" priority="210" operator="equal">
      <formula>FALSE</formula>
    </cfRule>
  </conditionalFormatting>
  <conditionalFormatting sqref="O112:O116">
    <cfRule type="cellIs" dxfId="1475" priority="208" operator="equal">
      <formula>0</formula>
    </cfRule>
    <cfRule type="containsErrors" dxfId="1474" priority="209">
      <formula>ISERROR(O112)</formula>
    </cfRule>
  </conditionalFormatting>
  <conditionalFormatting sqref="O112:O116">
    <cfRule type="cellIs" dxfId="1473" priority="207" operator="equal">
      <formula>FALSE</formula>
    </cfRule>
  </conditionalFormatting>
  <conditionalFormatting sqref="O122:O126">
    <cfRule type="cellIs" dxfId="1472" priority="205" operator="equal">
      <formula>0</formula>
    </cfRule>
    <cfRule type="containsErrors" dxfId="1471" priority="206">
      <formula>ISERROR(O122)</formula>
    </cfRule>
  </conditionalFormatting>
  <conditionalFormatting sqref="O122:O126">
    <cfRule type="cellIs" dxfId="1470" priority="204" operator="equal">
      <formula>FALSE</formula>
    </cfRule>
  </conditionalFormatting>
  <conditionalFormatting sqref="O132:O136">
    <cfRule type="cellIs" dxfId="1469" priority="202" operator="equal">
      <formula>0</formula>
    </cfRule>
    <cfRule type="containsErrors" dxfId="1468" priority="203">
      <formula>ISERROR(O132)</formula>
    </cfRule>
  </conditionalFormatting>
  <conditionalFormatting sqref="O132:O136">
    <cfRule type="cellIs" dxfId="1467" priority="201" operator="equal">
      <formula>FALSE</formula>
    </cfRule>
  </conditionalFormatting>
  <conditionalFormatting sqref="O142:O146">
    <cfRule type="cellIs" dxfId="1466" priority="199" operator="equal">
      <formula>0</formula>
    </cfRule>
    <cfRule type="containsErrors" dxfId="1465" priority="200">
      <formula>ISERROR(O142)</formula>
    </cfRule>
  </conditionalFormatting>
  <conditionalFormatting sqref="O142:O146">
    <cfRule type="cellIs" dxfId="1464" priority="198" operator="equal">
      <formula>FALSE</formula>
    </cfRule>
  </conditionalFormatting>
  <conditionalFormatting sqref="O152:O156">
    <cfRule type="cellIs" dxfId="1463" priority="196" operator="equal">
      <formula>0</formula>
    </cfRule>
    <cfRule type="containsErrors" dxfId="1462" priority="197">
      <formula>ISERROR(O152)</formula>
    </cfRule>
  </conditionalFormatting>
  <conditionalFormatting sqref="O152:O156">
    <cfRule type="cellIs" dxfId="1461" priority="195" operator="equal">
      <formula>FALSE</formula>
    </cfRule>
  </conditionalFormatting>
  <conditionalFormatting sqref="P1">
    <cfRule type="containsErrors" dxfId="1460" priority="194">
      <formula>ISERROR(P1)</formula>
    </cfRule>
  </conditionalFormatting>
  <conditionalFormatting sqref="P1">
    <cfRule type="cellIs" dxfId="1459" priority="193" operator="equal">
      <formula>0</formula>
    </cfRule>
  </conditionalFormatting>
  <conditionalFormatting sqref="P2:P6">
    <cfRule type="cellIs" dxfId="1458" priority="191" operator="equal">
      <formula>0</formula>
    </cfRule>
    <cfRule type="containsErrors" dxfId="1457" priority="192">
      <formula>ISERROR(P2)</formula>
    </cfRule>
  </conditionalFormatting>
  <conditionalFormatting sqref="P7:P8">
    <cfRule type="cellIs" dxfId="1456" priority="189" operator="equal">
      <formula>0</formula>
    </cfRule>
    <cfRule type="containsErrors" dxfId="1455" priority="190">
      <formula>ISERROR(P7)</formula>
    </cfRule>
  </conditionalFormatting>
  <conditionalFormatting sqref="P9:P10">
    <cfRule type="cellIs" dxfId="1454" priority="187" operator="equal">
      <formula>0</formula>
    </cfRule>
    <cfRule type="containsErrors" dxfId="1453" priority="188">
      <formula>ISERROR(P9)</formula>
    </cfRule>
  </conditionalFormatting>
  <conditionalFormatting sqref="P52:P56">
    <cfRule type="cellIs" dxfId="1452" priority="146" operator="equal">
      <formula>0</formula>
    </cfRule>
    <cfRule type="containsErrors" dxfId="1451" priority="147">
      <formula>ISERROR(P52)</formula>
    </cfRule>
  </conditionalFormatting>
  <conditionalFormatting sqref="P57:P58">
    <cfRule type="cellIs" dxfId="1450" priority="144" operator="equal">
      <formula>0</formula>
    </cfRule>
    <cfRule type="containsErrors" dxfId="1449" priority="145">
      <formula>ISERROR(P57)</formula>
    </cfRule>
  </conditionalFormatting>
  <conditionalFormatting sqref="P59:P60">
    <cfRule type="cellIs" dxfId="1448" priority="142" operator="equal">
      <formula>0</formula>
    </cfRule>
    <cfRule type="containsErrors" dxfId="1447" priority="143">
      <formula>ISERROR(P59)</formula>
    </cfRule>
  </conditionalFormatting>
  <conditionalFormatting sqref="P42:P46">
    <cfRule type="cellIs" dxfId="1446" priority="155" operator="equal">
      <formula>0</formula>
    </cfRule>
    <cfRule type="containsErrors" dxfId="1445" priority="156">
      <formula>ISERROR(P42)</formula>
    </cfRule>
  </conditionalFormatting>
  <conditionalFormatting sqref="P47:P48">
    <cfRule type="cellIs" dxfId="1444" priority="153" operator="equal">
      <formula>0</formula>
    </cfRule>
    <cfRule type="containsErrors" dxfId="1443" priority="154">
      <formula>ISERROR(P47)</formula>
    </cfRule>
  </conditionalFormatting>
  <conditionalFormatting sqref="P49:P50">
    <cfRule type="cellIs" dxfId="1442" priority="151" operator="equal">
      <formula>0</formula>
    </cfRule>
    <cfRule type="containsErrors" dxfId="1441" priority="152">
      <formula>ISERROR(P49)</formula>
    </cfRule>
  </conditionalFormatting>
  <conditionalFormatting sqref="P32:P36">
    <cfRule type="cellIs" dxfId="1440" priority="164" operator="equal">
      <formula>0</formula>
    </cfRule>
    <cfRule type="containsErrors" dxfId="1439" priority="165">
      <formula>ISERROR(P32)</formula>
    </cfRule>
  </conditionalFormatting>
  <conditionalFormatting sqref="P37:P38">
    <cfRule type="cellIs" dxfId="1438" priority="162" operator="equal">
      <formula>0</formula>
    </cfRule>
    <cfRule type="containsErrors" dxfId="1437" priority="163">
      <formula>ISERROR(P37)</formula>
    </cfRule>
  </conditionalFormatting>
  <conditionalFormatting sqref="P39:P40">
    <cfRule type="cellIs" dxfId="1436" priority="160" operator="equal">
      <formula>0</formula>
    </cfRule>
    <cfRule type="containsErrors" dxfId="1435" priority="161">
      <formula>ISERROR(P39)</formula>
    </cfRule>
  </conditionalFormatting>
  <conditionalFormatting sqref="P22:P26">
    <cfRule type="cellIs" dxfId="1434" priority="173" operator="equal">
      <formula>0</formula>
    </cfRule>
    <cfRule type="containsErrors" dxfId="1433" priority="174">
      <formula>ISERROR(P22)</formula>
    </cfRule>
  </conditionalFormatting>
  <conditionalFormatting sqref="P27:P28">
    <cfRule type="cellIs" dxfId="1432" priority="171" operator="equal">
      <formula>0</formula>
    </cfRule>
    <cfRule type="containsErrors" dxfId="1431" priority="172">
      <formula>ISERROR(P27)</formula>
    </cfRule>
  </conditionalFormatting>
  <conditionalFormatting sqref="P29:P30">
    <cfRule type="cellIs" dxfId="1430" priority="169" operator="equal">
      <formula>0</formula>
    </cfRule>
    <cfRule type="containsErrors" dxfId="1429" priority="170">
      <formula>ISERROR(P29)</formula>
    </cfRule>
  </conditionalFormatting>
  <conditionalFormatting sqref="P12:P16">
    <cfRule type="cellIs" dxfId="1428" priority="182" operator="equal">
      <formula>0</formula>
    </cfRule>
    <cfRule type="containsErrors" dxfId="1427" priority="183">
      <formula>ISERROR(P12)</formula>
    </cfRule>
  </conditionalFormatting>
  <conditionalFormatting sqref="P17:P18">
    <cfRule type="cellIs" dxfId="1426" priority="180" operator="equal">
      <formula>0</formula>
    </cfRule>
    <cfRule type="containsErrors" dxfId="1425" priority="181">
      <formula>ISERROR(P17)</formula>
    </cfRule>
  </conditionalFormatting>
  <conditionalFormatting sqref="P19:P20">
    <cfRule type="cellIs" dxfId="1424" priority="178" operator="equal">
      <formula>0</formula>
    </cfRule>
    <cfRule type="containsErrors" dxfId="1423" priority="179">
      <formula>ISERROR(P19)</formula>
    </cfRule>
  </conditionalFormatting>
  <conditionalFormatting sqref="P2:P6">
    <cfRule type="cellIs" dxfId="1422" priority="186" operator="equal">
      <formula>FALSE</formula>
    </cfRule>
  </conditionalFormatting>
  <conditionalFormatting sqref="P7:P8">
    <cfRule type="cellIs" dxfId="1421" priority="185" operator="equal">
      <formula>FALSE</formula>
    </cfRule>
  </conditionalFormatting>
  <conditionalFormatting sqref="P9:P10">
    <cfRule type="cellIs" dxfId="1420" priority="184" operator="equal">
      <formula>FALSE</formula>
    </cfRule>
  </conditionalFormatting>
  <conditionalFormatting sqref="P12:P16">
    <cfRule type="cellIs" dxfId="1419" priority="177" operator="equal">
      <formula>FALSE</formula>
    </cfRule>
  </conditionalFormatting>
  <conditionalFormatting sqref="P17:P18">
    <cfRule type="cellIs" dxfId="1418" priority="176" operator="equal">
      <formula>FALSE</formula>
    </cfRule>
  </conditionalFormatting>
  <conditionalFormatting sqref="P19:P20">
    <cfRule type="cellIs" dxfId="1417" priority="175" operator="equal">
      <formula>FALSE</formula>
    </cfRule>
  </conditionalFormatting>
  <conditionalFormatting sqref="P22:P26">
    <cfRule type="cellIs" dxfId="1416" priority="168" operator="equal">
      <formula>FALSE</formula>
    </cfRule>
  </conditionalFormatting>
  <conditionalFormatting sqref="P27:P28">
    <cfRule type="cellIs" dxfId="1415" priority="167" operator="equal">
      <formula>FALSE</formula>
    </cfRule>
  </conditionalFormatting>
  <conditionalFormatting sqref="P29:P30">
    <cfRule type="cellIs" dxfId="1414" priority="166" operator="equal">
      <formula>FALSE</formula>
    </cfRule>
  </conditionalFormatting>
  <conditionalFormatting sqref="P32:P36">
    <cfRule type="cellIs" dxfId="1413" priority="159" operator="equal">
      <formula>FALSE</formula>
    </cfRule>
  </conditionalFormatting>
  <conditionalFormatting sqref="P37:P38">
    <cfRule type="cellIs" dxfId="1412" priority="158" operator="equal">
      <formula>FALSE</formula>
    </cfRule>
  </conditionalFormatting>
  <conditionalFormatting sqref="P39:P40">
    <cfRule type="cellIs" dxfId="1411" priority="157" operator="equal">
      <formula>FALSE</formula>
    </cfRule>
  </conditionalFormatting>
  <conditionalFormatting sqref="P42:P46">
    <cfRule type="cellIs" dxfId="1410" priority="150" operator="equal">
      <formula>FALSE</formula>
    </cfRule>
  </conditionalFormatting>
  <conditionalFormatting sqref="P47:P48">
    <cfRule type="cellIs" dxfId="1409" priority="149" operator="equal">
      <formula>FALSE</formula>
    </cfRule>
  </conditionalFormatting>
  <conditionalFormatting sqref="P49:P50">
    <cfRule type="cellIs" dxfId="1408" priority="148" operator="equal">
      <formula>FALSE</formula>
    </cfRule>
  </conditionalFormatting>
  <conditionalFormatting sqref="P52:P56">
    <cfRule type="cellIs" dxfId="1407" priority="141" operator="equal">
      <formula>FALSE</formula>
    </cfRule>
  </conditionalFormatting>
  <conditionalFormatting sqref="P57:P58">
    <cfRule type="cellIs" dxfId="1406" priority="140" operator="equal">
      <formula>FALSE</formula>
    </cfRule>
  </conditionalFormatting>
  <conditionalFormatting sqref="P59:P60">
    <cfRule type="cellIs" dxfId="1405" priority="139" operator="equal">
      <formula>FALSE</formula>
    </cfRule>
  </conditionalFormatting>
  <conditionalFormatting sqref="P62:P66">
    <cfRule type="cellIs" dxfId="1404" priority="137" operator="equal">
      <formula>0</formula>
    </cfRule>
    <cfRule type="containsErrors" dxfId="1403" priority="138">
      <formula>ISERROR(P62)</formula>
    </cfRule>
  </conditionalFormatting>
  <conditionalFormatting sqref="P67:P68">
    <cfRule type="cellIs" dxfId="1402" priority="135" operator="equal">
      <formula>0</formula>
    </cfRule>
    <cfRule type="containsErrors" dxfId="1401" priority="136">
      <formula>ISERROR(P67)</formula>
    </cfRule>
  </conditionalFormatting>
  <conditionalFormatting sqref="P69:P70">
    <cfRule type="cellIs" dxfId="1400" priority="133" operator="equal">
      <formula>0</formula>
    </cfRule>
    <cfRule type="containsErrors" dxfId="1399" priority="134">
      <formula>ISERROR(P69)</formula>
    </cfRule>
  </conditionalFormatting>
  <conditionalFormatting sqref="P62:P66">
    <cfRule type="cellIs" dxfId="1398" priority="132" operator="equal">
      <formula>FALSE</formula>
    </cfRule>
  </conditionalFormatting>
  <conditionalFormatting sqref="P67:P68">
    <cfRule type="cellIs" dxfId="1397" priority="131" operator="equal">
      <formula>FALSE</formula>
    </cfRule>
  </conditionalFormatting>
  <conditionalFormatting sqref="P69:P70">
    <cfRule type="cellIs" dxfId="1396" priority="130" operator="equal">
      <formula>FALSE</formula>
    </cfRule>
  </conditionalFormatting>
  <conditionalFormatting sqref="P72:P76">
    <cfRule type="cellIs" dxfId="1395" priority="128" operator="equal">
      <formula>0</formula>
    </cfRule>
    <cfRule type="containsErrors" dxfId="1394" priority="129">
      <formula>ISERROR(P72)</formula>
    </cfRule>
  </conditionalFormatting>
  <conditionalFormatting sqref="P77:P78">
    <cfRule type="cellIs" dxfId="1393" priority="126" operator="equal">
      <formula>0</formula>
    </cfRule>
    <cfRule type="containsErrors" dxfId="1392" priority="127">
      <formula>ISERROR(P77)</formula>
    </cfRule>
  </conditionalFormatting>
  <conditionalFormatting sqref="P79:P80">
    <cfRule type="cellIs" dxfId="1391" priority="124" operator="equal">
      <formula>0</formula>
    </cfRule>
    <cfRule type="containsErrors" dxfId="1390" priority="125">
      <formula>ISERROR(P79)</formula>
    </cfRule>
  </conditionalFormatting>
  <conditionalFormatting sqref="P72:P76">
    <cfRule type="cellIs" dxfId="1389" priority="123" operator="equal">
      <formula>FALSE</formula>
    </cfRule>
  </conditionalFormatting>
  <conditionalFormatting sqref="P77:P78">
    <cfRule type="cellIs" dxfId="1388" priority="122" operator="equal">
      <formula>FALSE</formula>
    </cfRule>
  </conditionalFormatting>
  <conditionalFormatting sqref="P79:P80">
    <cfRule type="cellIs" dxfId="1387" priority="121" operator="equal">
      <formula>FALSE</formula>
    </cfRule>
  </conditionalFormatting>
  <conditionalFormatting sqref="P82:P86">
    <cfRule type="cellIs" dxfId="1386" priority="119" operator="equal">
      <formula>0</formula>
    </cfRule>
    <cfRule type="containsErrors" dxfId="1385" priority="120">
      <formula>ISERROR(P82)</formula>
    </cfRule>
  </conditionalFormatting>
  <conditionalFormatting sqref="P87:P88">
    <cfRule type="cellIs" dxfId="1384" priority="117" operator="equal">
      <formula>0</formula>
    </cfRule>
    <cfRule type="containsErrors" dxfId="1383" priority="118">
      <formula>ISERROR(P87)</formula>
    </cfRule>
  </conditionalFormatting>
  <conditionalFormatting sqref="P89:P90">
    <cfRule type="cellIs" dxfId="1382" priority="115" operator="equal">
      <formula>0</formula>
    </cfRule>
    <cfRule type="containsErrors" dxfId="1381" priority="116">
      <formula>ISERROR(P89)</formula>
    </cfRule>
  </conditionalFormatting>
  <conditionalFormatting sqref="P82:P86">
    <cfRule type="cellIs" dxfId="1380" priority="114" operator="equal">
      <formula>FALSE</formula>
    </cfRule>
  </conditionalFormatting>
  <conditionalFormatting sqref="P87:P88">
    <cfRule type="cellIs" dxfId="1379" priority="113" operator="equal">
      <formula>FALSE</formula>
    </cfRule>
  </conditionalFormatting>
  <conditionalFormatting sqref="P89:P90">
    <cfRule type="cellIs" dxfId="1378" priority="112" operator="equal">
      <formula>FALSE</formula>
    </cfRule>
  </conditionalFormatting>
  <conditionalFormatting sqref="P92:P96">
    <cfRule type="cellIs" dxfId="1377" priority="110" operator="equal">
      <formula>0</formula>
    </cfRule>
    <cfRule type="containsErrors" dxfId="1376" priority="111">
      <formula>ISERROR(P92)</formula>
    </cfRule>
  </conditionalFormatting>
  <conditionalFormatting sqref="P97:P98">
    <cfRule type="cellIs" dxfId="1375" priority="108" operator="equal">
      <formula>0</formula>
    </cfRule>
    <cfRule type="containsErrors" dxfId="1374" priority="109">
      <formula>ISERROR(P97)</formula>
    </cfRule>
  </conditionalFormatting>
  <conditionalFormatting sqref="P99:P100">
    <cfRule type="cellIs" dxfId="1373" priority="106" operator="equal">
      <formula>0</formula>
    </cfRule>
    <cfRule type="containsErrors" dxfId="1372" priority="107">
      <formula>ISERROR(P99)</formula>
    </cfRule>
  </conditionalFormatting>
  <conditionalFormatting sqref="P92:P96">
    <cfRule type="cellIs" dxfId="1371" priority="105" operator="equal">
      <formula>FALSE</formula>
    </cfRule>
  </conditionalFormatting>
  <conditionalFormatting sqref="P97:P98">
    <cfRule type="cellIs" dxfId="1370" priority="104" operator="equal">
      <formula>FALSE</formula>
    </cfRule>
  </conditionalFormatting>
  <conditionalFormatting sqref="P99:P100">
    <cfRule type="cellIs" dxfId="1369" priority="103" operator="equal">
      <formula>FALSE</formula>
    </cfRule>
  </conditionalFormatting>
  <conditionalFormatting sqref="P102:P106">
    <cfRule type="cellIs" dxfId="1368" priority="101" operator="equal">
      <formula>0</formula>
    </cfRule>
    <cfRule type="containsErrors" dxfId="1367" priority="102">
      <formula>ISERROR(P102)</formula>
    </cfRule>
  </conditionalFormatting>
  <conditionalFormatting sqref="P107:P108">
    <cfRule type="cellIs" dxfId="1366" priority="99" operator="equal">
      <formula>0</formula>
    </cfRule>
    <cfRule type="containsErrors" dxfId="1365" priority="100">
      <formula>ISERROR(P107)</formula>
    </cfRule>
  </conditionalFormatting>
  <conditionalFormatting sqref="P109:P110">
    <cfRule type="cellIs" dxfId="1364" priority="97" operator="equal">
      <formula>0</formula>
    </cfRule>
    <cfRule type="containsErrors" dxfId="1363" priority="98">
      <formula>ISERROR(P109)</formula>
    </cfRule>
  </conditionalFormatting>
  <conditionalFormatting sqref="P102:P106">
    <cfRule type="cellIs" dxfId="1362" priority="96" operator="equal">
      <formula>FALSE</formula>
    </cfRule>
  </conditionalFormatting>
  <conditionalFormatting sqref="P107:P108">
    <cfRule type="cellIs" dxfId="1361" priority="95" operator="equal">
      <formula>FALSE</formula>
    </cfRule>
  </conditionalFormatting>
  <conditionalFormatting sqref="P109:P110">
    <cfRule type="cellIs" dxfId="1360" priority="94" operator="equal">
      <formula>FALSE</formula>
    </cfRule>
  </conditionalFormatting>
  <conditionalFormatting sqref="P112:P116">
    <cfRule type="cellIs" dxfId="1359" priority="92" operator="equal">
      <formula>0</formula>
    </cfRule>
    <cfRule type="containsErrors" dxfId="1358" priority="93">
      <formula>ISERROR(P112)</formula>
    </cfRule>
  </conditionalFormatting>
  <conditionalFormatting sqref="P117:P118">
    <cfRule type="cellIs" dxfId="1357" priority="90" operator="equal">
      <formula>0</formula>
    </cfRule>
    <cfRule type="containsErrors" dxfId="1356" priority="91">
      <formula>ISERROR(P117)</formula>
    </cfRule>
  </conditionalFormatting>
  <conditionalFormatting sqref="P119:P120">
    <cfRule type="cellIs" dxfId="1355" priority="88" operator="equal">
      <formula>0</formula>
    </cfRule>
    <cfRule type="containsErrors" dxfId="1354" priority="89">
      <formula>ISERROR(P119)</formula>
    </cfRule>
  </conditionalFormatting>
  <conditionalFormatting sqref="P112:P116">
    <cfRule type="cellIs" dxfId="1353" priority="87" operator="equal">
      <formula>FALSE</formula>
    </cfRule>
  </conditionalFormatting>
  <conditionalFormatting sqref="P117:P118">
    <cfRule type="cellIs" dxfId="1352" priority="86" operator="equal">
      <formula>FALSE</formula>
    </cfRule>
  </conditionalFormatting>
  <conditionalFormatting sqref="P119:P120">
    <cfRule type="cellIs" dxfId="1351" priority="85" operator="equal">
      <formula>FALSE</formula>
    </cfRule>
  </conditionalFormatting>
  <conditionalFormatting sqref="P159:P160">
    <cfRule type="cellIs" dxfId="1350" priority="49" operator="equal">
      <formula>FALSE</formula>
    </cfRule>
  </conditionalFormatting>
  <conditionalFormatting sqref="P122:P126">
    <cfRule type="cellIs" dxfId="1349" priority="83" operator="equal">
      <formula>0</formula>
    </cfRule>
    <cfRule type="containsErrors" dxfId="1348" priority="84">
      <formula>ISERROR(P122)</formula>
    </cfRule>
  </conditionalFormatting>
  <conditionalFormatting sqref="P127:P128">
    <cfRule type="cellIs" dxfId="1347" priority="81" operator="equal">
      <formula>0</formula>
    </cfRule>
    <cfRule type="containsErrors" dxfId="1346" priority="82">
      <formula>ISERROR(P127)</formula>
    </cfRule>
  </conditionalFormatting>
  <conditionalFormatting sqref="P129:P130">
    <cfRule type="cellIs" dxfId="1345" priority="79" operator="equal">
      <formula>0</formula>
    </cfRule>
    <cfRule type="containsErrors" dxfId="1344" priority="80">
      <formula>ISERROR(P129)</formula>
    </cfRule>
  </conditionalFormatting>
  <conditionalFormatting sqref="P122:P126">
    <cfRule type="cellIs" dxfId="1343" priority="78" operator="equal">
      <formula>FALSE</formula>
    </cfRule>
  </conditionalFormatting>
  <conditionalFormatting sqref="P127:P128">
    <cfRule type="cellIs" dxfId="1342" priority="77" operator="equal">
      <formula>FALSE</formula>
    </cfRule>
  </conditionalFormatting>
  <conditionalFormatting sqref="P129:P130">
    <cfRule type="cellIs" dxfId="1341" priority="76" operator="equal">
      <formula>FALSE</formula>
    </cfRule>
  </conditionalFormatting>
  <conditionalFormatting sqref="P132:P136">
    <cfRule type="cellIs" dxfId="1340" priority="74" operator="equal">
      <formula>0</formula>
    </cfRule>
    <cfRule type="containsErrors" dxfId="1339" priority="75">
      <formula>ISERROR(P132)</formula>
    </cfRule>
  </conditionalFormatting>
  <conditionalFormatting sqref="P137:P138">
    <cfRule type="cellIs" dxfId="1338" priority="72" operator="equal">
      <formula>0</formula>
    </cfRule>
    <cfRule type="containsErrors" dxfId="1337" priority="73">
      <formula>ISERROR(P137)</formula>
    </cfRule>
  </conditionalFormatting>
  <conditionalFormatting sqref="P139:P140">
    <cfRule type="cellIs" dxfId="1336" priority="70" operator="equal">
      <formula>0</formula>
    </cfRule>
    <cfRule type="containsErrors" dxfId="1335" priority="71">
      <formula>ISERROR(P139)</formula>
    </cfRule>
  </conditionalFormatting>
  <conditionalFormatting sqref="P132:P136">
    <cfRule type="cellIs" dxfId="1334" priority="69" operator="equal">
      <formula>FALSE</formula>
    </cfRule>
  </conditionalFormatting>
  <conditionalFormatting sqref="P137:P138">
    <cfRule type="cellIs" dxfId="1333" priority="68" operator="equal">
      <formula>FALSE</formula>
    </cfRule>
  </conditionalFormatting>
  <conditionalFormatting sqref="P139:P140">
    <cfRule type="cellIs" dxfId="1332" priority="67" operator="equal">
      <formula>FALSE</formula>
    </cfRule>
  </conditionalFormatting>
  <conditionalFormatting sqref="P142:P146">
    <cfRule type="cellIs" dxfId="1331" priority="65" operator="equal">
      <formula>0</formula>
    </cfRule>
    <cfRule type="containsErrors" dxfId="1330" priority="66">
      <formula>ISERROR(P142)</formula>
    </cfRule>
  </conditionalFormatting>
  <conditionalFormatting sqref="P147:P148">
    <cfRule type="cellIs" dxfId="1329" priority="63" operator="equal">
      <formula>0</formula>
    </cfRule>
    <cfRule type="containsErrors" dxfId="1328" priority="64">
      <formula>ISERROR(P147)</formula>
    </cfRule>
  </conditionalFormatting>
  <conditionalFormatting sqref="P149:P150">
    <cfRule type="cellIs" dxfId="1327" priority="61" operator="equal">
      <formula>0</formula>
    </cfRule>
    <cfRule type="containsErrors" dxfId="1326" priority="62">
      <formula>ISERROR(P149)</formula>
    </cfRule>
  </conditionalFormatting>
  <conditionalFormatting sqref="P142:P146">
    <cfRule type="cellIs" dxfId="1325" priority="60" operator="equal">
      <formula>FALSE</formula>
    </cfRule>
  </conditionalFormatting>
  <conditionalFormatting sqref="P147:P148">
    <cfRule type="cellIs" dxfId="1324" priority="59" operator="equal">
      <formula>FALSE</formula>
    </cfRule>
  </conditionalFormatting>
  <conditionalFormatting sqref="P149:P150">
    <cfRule type="cellIs" dxfId="1323" priority="58" operator="equal">
      <formula>FALSE</formula>
    </cfRule>
  </conditionalFormatting>
  <conditionalFormatting sqref="P152:P156">
    <cfRule type="cellIs" dxfId="1322" priority="56" operator="equal">
      <formula>0</formula>
    </cfRule>
    <cfRule type="containsErrors" dxfId="1321" priority="57">
      <formula>ISERROR(P152)</formula>
    </cfRule>
  </conditionalFormatting>
  <conditionalFormatting sqref="P157:P158">
    <cfRule type="cellIs" dxfId="1320" priority="54" operator="equal">
      <formula>0</formula>
    </cfRule>
    <cfRule type="containsErrors" dxfId="1319" priority="55">
      <formula>ISERROR(P157)</formula>
    </cfRule>
  </conditionalFormatting>
  <conditionalFormatting sqref="P159:P160">
    <cfRule type="cellIs" dxfId="1318" priority="52" operator="equal">
      <formula>0</formula>
    </cfRule>
    <cfRule type="containsErrors" dxfId="1317" priority="53">
      <formula>ISERROR(P159)</formula>
    </cfRule>
  </conditionalFormatting>
  <conditionalFormatting sqref="P152:P156">
    <cfRule type="cellIs" dxfId="1316" priority="51" operator="equal">
      <formula>FALSE</formula>
    </cfRule>
  </conditionalFormatting>
  <conditionalFormatting sqref="P157:P158">
    <cfRule type="cellIs" dxfId="1315" priority="50" operator="equal">
      <formula>FALSE</formula>
    </cfRule>
  </conditionalFormatting>
  <conditionalFormatting sqref="D12:D16">
    <cfRule type="containsErrors" dxfId="141" priority="48">
      <formula>ISERROR(D12)</formula>
    </cfRule>
  </conditionalFormatting>
  <conditionalFormatting sqref="D17:D18">
    <cfRule type="cellIs" dxfId="140" priority="46" operator="equal">
      <formula>0</formula>
    </cfRule>
    <cfRule type="containsErrors" dxfId="139" priority="47">
      <formula>ISERROR(D17)</formula>
    </cfRule>
  </conditionalFormatting>
  <conditionalFormatting sqref="D22:D26">
    <cfRule type="containsErrors" dxfId="132" priority="45">
      <formula>ISERROR(D22)</formula>
    </cfRule>
  </conditionalFormatting>
  <conditionalFormatting sqref="D27:D28">
    <cfRule type="cellIs" dxfId="131" priority="43" operator="equal">
      <formula>0</formula>
    </cfRule>
    <cfRule type="containsErrors" dxfId="130" priority="44">
      <formula>ISERROR(D27)</formula>
    </cfRule>
  </conditionalFormatting>
  <conditionalFormatting sqref="D32:D36">
    <cfRule type="containsErrors" dxfId="123" priority="42">
      <formula>ISERROR(D32)</formula>
    </cfRule>
  </conditionalFormatting>
  <conditionalFormatting sqref="D37:D38">
    <cfRule type="cellIs" dxfId="122" priority="40" operator="equal">
      <formula>0</formula>
    </cfRule>
    <cfRule type="containsErrors" dxfId="121" priority="41">
      <formula>ISERROR(D37)</formula>
    </cfRule>
  </conditionalFormatting>
  <conditionalFormatting sqref="D42:D46">
    <cfRule type="containsErrors" dxfId="114" priority="39">
      <formula>ISERROR(D42)</formula>
    </cfRule>
  </conditionalFormatting>
  <conditionalFormatting sqref="D47:D48">
    <cfRule type="cellIs" dxfId="113" priority="37" operator="equal">
      <formula>0</formula>
    </cfRule>
    <cfRule type="containsErrors" dxfId="112" priority="38">
      <formula>ISERROR(D47)</formula>
    </cfRule>
  </conditionalFormatting>
  <conditionalFormatting sqref="D52:D56">
    <cfRule type="containsErrors" dxfId="105" priority="36">
      <formula>ISERROR(D52)</formula>
    </cfRule>
  </conditionalFormatting>
  <conditionalFormatting sqref="D57:D58">
    <cfRule type="cellIs" dxfId="104" priority="34" operator="equal">
      <formula>0</formula>
    </cfRule>
    <cfRule type="containsErrors" dxfId="103" priority="35">
      <formula>ISERROR(D57)</formula>
    </cfRule>
  </conditionalFormatting>
  <conditionalFormatting sqref="D62:D66">
    <cfRule type="containsErrors" dxfId="96" priority="33">
      <formula>ISERROR(D62)</formula>
    </cfRule>
  </conditionalFormatting>
  <conditionalFormatting sqref="D67:D68">
    <cfRule type="cellIs" dxfId="95" priority="31" operator="equal">
      <formula>0</formula>
    </cfRule>
    <cfRule type="containsErrors" dxfId="94" priority="32">
      <formula>ISERROR(D67)</formula>
    </cfRule>
  </conditionalFormatting>
  <conditionalFormatting sqref="D72:D76">
    <cfRule type="containsErrors" dxfId="87" priority="30">
      <formula>ISERROR(D72)</formula>
    </cfRule>
  </conditionalFormatting>
  <conditionalFormatting sqref="D77:D78">
    <cfRule type="cellIs" dxfId="86" priority="28" operator="equal">
      <formula>0</formula>
    </cfRule>
    <cfRule type="containsErrors" dxfId="85" priority="29">
      <formula>ISERROR(D77)</formula>
    </cfRule>
  </conditionalFormatting>
  <conditionalFormatting sqref="D82:D86">
    <cfRule type="containsErrors" dxfId="78" priority="27">
      <formula>ISERROR(D82)</formula>
    </cfRule>
  </conditionalFormatting>
  <conditionalFormatting sqref="D87:D88">
    <cfRule type="cellIs" dxfId="77" priority="25" operator="equal">
      <formula>0</formula>
    </cfRule>
    <cfRule type="containsErrors" dxfId="76" priority="26">
      <formula>ISERROR(D87)</formula>
    </cfRule>
  </conditionalFormatting>
  <conditionalFormatting sqref="D92:D96">
    <cfRule type="containsErrors" dxfId="69" priority="24">
      <formula>ISERROR(D92)</formula>
    </cfRule>
  </conditionalFormatting>
  <conditionalFormatting sqref="D97:D98">
    <cfRule type="cellIs" dxfId="68" priority="22" operator="equal">
      <formula>0</formula>
    </cfRule>
    <cfRule type="containsErrors" dxfId="67" priority="23">
      <formula>ISERROR(D97)</formula>
    </cfRule>
  </conditionalFormatting>
  <conditionalFormatting sqref="D102:D106">
    <cfRule type="containsErrors" dxfId="60" priority="21">
      <formula>ISERROR(D102)</formula>
    </cfRule>
  </conditionalFormatting>
  <conditionalFormatting sqref="D107:D108">
    <cfRule type="cellIs" dxfId="59" priority="19" operator="equal">
      <formula>0</formula>
    </cfRule>
    <cfRule type="containsErrors" dxfId="58" priority="20">
      <formula>ISERROR(D107)</formula>
    </cfRule>
  </conditionalFormatting>
  <conditionalFormatting sqref="D112:D116">
    <cfRule type="containsErrors" dxfId="51" priority="18">
      <formula>ISERROR(D112)</formula>
    </cfRule>
  </conditionalFormatting>
  <conditionalFormatting sqref="D117:D118">
    <cfRule type="cellIs" dxfId="50" priority="16" operator="equal">
      <formula>0</formula>
    </cfRule>
    <cfRule type="containsErrors" dxfId="49" priority="17">
      <formula>ISERROR(D117)</formula>
    </cfRule>
  </conditionalFormatting>
  <conditionalFormatting sqref="D122:D126">
    <cfRule type="containsErrors" dxfId="42" priority="15">
      <formula>ISERROR(D122)</formula>
    </cfRule>
  </conditionalFormatting>
  <conditionalFormatting sqref="D127:D128">
    <cfRule type="cellIs" dxfId="41" priority="13" operator="equal">
      <formula>0</formula>
    </cfRule>
    <cfRule type="containsErrors" dxfId="40" priority="14">
      <formula>ISERROR(D127)</formula>
    </cfRule>
  </conditionalFormatting>
  <conditionalFormatting sqref="D132:D136">
    <cfRule type="containsErrors" dxfId="33" priority="12">
      <formula>ISERROR(D132)</formula>
    </cfRule>
  </conditionalFormatting>
  <conditionalFormatting sqref="D137:D138">
    <cfRule type="cellIs" dxfId="32" priority="10" operator="equal">
      <formula>0</formula>
    </cfRule>
    <cfRule type="containsErrors" dxfId="31" priority="11">
      <formula>ISERROR(D137)</formula>
    </cfRule>
  </conditionalFormatting>
  <conditionalFormatting sqref="D142:D146">
    <cfRule type="containsErrors" dxfId="24" priority="9">
      <formula>ISERROR(D142)</formula>
    </cfRule>
  </conditionalFormatting>
  <conditionalFormatting sqref="D147:D148">
    <cfRule type="cellIs" dxfId="23" priority="7" operator="equal">
      <formula>0</formula>
    </cfRule>
    <cfRule type="containsErrors" dxfId="22" priority="8">
      <formula>ISERROR(D147)</formula>
    </cfRule>
  </conditionalFormatting>
  <conditionalFormatting sqref="D152:D156">
    <cfRule type="containsErrors" dxfId="15" priority="6">
      <formula>ISERROR(D152)</formula>
    </cfRule>
  </conditionalFormatting>
  <conditionalFormatting sqref="D157:D158">
    <cfRule type="cellIs" dxfId="14" priority="4" operator="equal">
      <formula>0</formula>
    </cfRule>
    <cfRule type="containsErrors" dxfId="13" priority="5">
      <formula>ISERROR(D157)</formula>
    </cfRule>
  </conditionalFormatting>
  <conditionalFormatting sqref="G34">
    <cfRule type="cellIs" dxfId="2" priority="3" operator="equal">
      <formula>0</formula>
    </cfRule>
  </conditionalFormatting>
  <conditionalFormatting sqref="G34">
    <cfRule type="cellIs" dxfId="1" priority="2" operator="equal">
      <formula>0</formula>
    </cfRule>
  </conditionalFormatting>
  <conditionalFormatting sqref="G34">
    <cfRule type="cellIs" dxfId="0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</vt:lpstr>
      <vt:lpstr>Abat-Neuf</vt:lpstr>
      <vt:lpstr>Sem.01</vt:lpstr>
      <vt:lpstr>Sem.02</vt:lpstr>
      <vt:lpstr>Sem.03</vt:lpstr>
      <vt:lpstr>Sem.04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2016-05-19T15:22:51Z</dcterms:created>
  <dcterms:modified xsi:type="dcterms:W3CDTF">2016-05-20T15:05:37Z</dcterms:modified>
</cp:coreProperties>
</file>