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600" yWindow="135" windowWidth="12915" windowHeight="5160" activeTab="1"/>
  </bookViews>
  <sheets>
    <sheet name="Tableau synthèse" sheetId="1" r:id="rId1"/>
    <sheet name="Crédits - Débits" sheetId="2" r:id="rId2"/>
    <sheet name="Outils" sheetId="3" state="hidden" r:id="rId3"/>
  </sheets>
  <definedNames>
    <definedName name="Catégories">Outils!$B$3:$B$24</definedName>
  </definedNames>
  <calcPr calcId="145621"/>
  <pivotCaches>
    <pivotCache cacheId="283" r:id="rId4"/>
    <pivotCache cacheId="286" r:id="rId5"/>
    <pivotCache cacheId="289" r:id="rId6"/>
    <pivotCache cacheId="291" r:id="rId7"/>
  </pivotCaches>
</workbook>
</file>

<file path=xl/calcChain.xml><?xml version="1.0" encoding="utf-8"?>
<calcChain xmlns="http://schemas.openxmlformats.org/spreadsheetml/2006/main">
  <c r="F18" i="1" l="1"/>
  <c r="F19" i="1"/>
  <c r="F20" i="1"/>
  <c r="F21" i="1"/>
  <c r="F22" i="1"/>
  <c r="F23" i="1"/>
  <c r="F24" i="1"/>
  <c r="F25" i="1"/>
  <c r="F26" i="1"/>
  <c r="F27" i="1"/>
  <c r="F28" i="1"/>
  <c r="F17" i="1"/>
  <c r="G18" i="1" s="1"/>
  <c r="G29" i="2"/>
  <c r="G23" i="1"/>
  <c r="G24" i="1"/>
  <c r="G25" i="1"/>
  <c r="G26" i="1"/>
  <c r="G27" i="1"/>
  <c r="G28" i="1"/>
  <c r="G17" i="1"/>
  <c r="G19" i="1"/>
  <c r="G21" i="1" l="1"/>
  <c r="G22" i="1"/>
  <c r="G20" i="1"/>
  <c r="D28" i="1"/>
  <c r="D27" i="1"/>
  <c r="D26" i="1"/>
  <c r="D25" i="1"/>
  <c r="D24" i="1"/>
  <c r="D23" i="1"/>
  <c r="D22" i="1"/>
  <c r="D21" i="1"/>
  <c r="D20" i="1"/>
  <c r="D19" i="1"/>
  <c r="D18" i="1"/>
  <c r="D17" i="1"/>
  <c r="C28" i="1"/>
  <c r="C27" i="1"/>
  <c r="C26" i="1"/>
  <c r="C25" i="1"/>
  <c r="C24" i="1"/>
  <c r="C23" i="1"/>
  <c r="C22" i="1"/>
  <c r="C21" i="1"/>
  <c r="C20" i="1"/>
  <c r="C19" i="1"/>
  <c r="C18" i="1"/>
  <c r="C17" i="1"/>
  <c r="E27" i="3"/>
  <c r="E25" i="3"/>
  <c r="E23" i="3"/>
  <c r="E21" i="3"/>
  <c r="E17" i="3"/>
  <c r="E15" i="3"/>
  <c r="E13" i="3"/>
  <c r="E11" i="3"/>
  <c r="E9" i="3"/>
  <c r="E7" i="3"/>
  <c r="E5" i="3"/>
  <c r="E6" i="3"/>
  <c r="E26" i="3"/>
  <c r="E24" i="3"/>
  <c r="E22" i="3"/>
  <c r="E18" i="3"/>
  <c r="E16" i="3"/>
  <c r="E14" i="3"/>
  <c r="E12" i="3"/>
  <c r="E10" i="3"/>
  <c r="E8" i="3"/>
  <c r="E4" i="3"/>
  <c r="E19" i="3" l="1"/>
  <c r="G3" i="3" s="1"/>
  <c r="E28" i="3"/>
  <c r="H3" i="3" s="1"/>
  <c r="G7" i="2"/>
  <c r="G8" i="2" s="1"/>
  <c r="H8" i="2" s="1"/>
  <c r="G6" i="1"/>
  <c r="H7" i="2" l="1"/>
  <c r="D29" i="1"/>
  <c r="C29" i="1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104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1073" i="2"/>
  <c r="G1074" i="2"/>
  <c r="G1075" i="2"/>
  <c r="G1076" i="2"/>
  <c r="G1077" i="2"/>
  <c r="G1078" i="2"/>
  <c r="G1079" i="2"/>
  <c r="G1080" i="2"/>
  <c r="G1081" i="2"/>
  <c r="G1082" i="2"/>
  <c r="G1083" i="2"/>
  <c r="G1084" i="2"/>
  <c r="G1085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125" i="2"/>
  <c r="G1126" i="2"/>
  <c r="G1127" i="2"/>
  <c r="G1128" i="2"/>
  <c r="G1129" i="2"/>
  <c r="G1130" i="2"/>
  <c r="G1131" i="2"/>
  <c r="G1132" i="2"/>
  <c r="G1133" i="2"/>
  <c r="G1134" i="2"/>
  <c r="G1135" i="2"/>
  <c r="G1136" i="2"/>
  <c r="G1137" i="2"/>
  <c r="G1138" i="2"/>
  <c r="G1139" i="2"/>
  <c r="G1140" i="2"/>
  <c r="G1141" i="2"/>
  <c r="G1142" i="2"/>
  <c r="G1143" i="2"/>
  <c r="G1144" i="2"/>
  <c r="G1145" i="2"/>
  <c r="G1146" i="2"/>
  <c r="G1147" i="2"/>
  <c r="G1148" i="2"/>
  <c r="G1149" i="2"/>
  <c r="G1150" i="2"/>
  <c r="G1151" i="2"/>
  <c r="G1152" i="2"/>
  <c r="G1153" i="2"/>
  <c r="G1154" i="2"/>
  <c r="G1155" i="2"/>
  <c r="G1156" i="2"/>
  <c r="G1157" i="2"/>
  <c r="G1158" i="2"/>
  <c r="G1159" i="2"/>
  <c r="G1160" i="2"/>
  <c r="G1161" i="2"/>
  <c r="G1162" i="2"/>
  <c r="G1163" i="2"/>
  <c r="G1164" i="2"/>
  <c r="G1165" i="2"/>
  <c r="G1166" i="2"/>
  <c r="G1167" i="2"/>
  <c r="G1168" i="2"/>
  <c r="G1169" i="2"/>
  <c r="G1170" i="2"/>
  <c r="G1171" i="2"/>
  <c r="G1172" i="2"/>
  <c r="G1173" i="2"/>
  <c r="G1174" i="2"/>
  <c r="G1175" i="2"/>
  <c r="G1176" i="2"/>
  <c r="G1177" i="2"/>
  <c r="G1178" i="2"/>
  <c r="G1179" i="2"/>
  <c r="G1180" i="2"/>
  <c r="G1181" i="2"/>
  <c r="G1182" i="2"/>
  <c r="G1183" i="2"/>
  <c r="G1184" i="2"/>
  <c r="G1185" i="2"/>
  <c r="G1186" i="2"/>
  <c r="G1187" i="2"/>
  <c r="G1188" i="2"/>
  <c r="G1189" i="2"/>
  <c r="G1190" i="2"/>
  <c r="G1191" i="2"/>
  <c r="G1192" i="2"/>
  <c r="G1193" i="2"/>
  <c r="G1194" i="2"/>
  <c r="G1195" i="2"/>
  <c r="G1196" i="2"/>
  <c r="G1197" i="2"/>
  <c r="G1198" i="2"/>
  <c r="G1199" i="2"/>
  <c r="G1200" i="2"/>
  <c r="G1201" i="2"/>
  <c r="G1202" i="2"/>
  <c r="G1203" i="2"/>
  <c r="G1204" i="2"/>
  <c r="G1205" i="2"/>
  <c r="G1206" i="2"/>
  <c r="G1207" i="2"/>
  <c r="G1208" i="2"/>
  <c r="G1209" i="2"/>
  <c r="G1210" i="2"/>
  <c r="G1211" i="2"/>
  <c r="G1212" i="2"/>
  <c r="G1213" i="2"/>
  <c r="G1214" i="2"/>
  <c r="G1215" i="2"/>
  <c r="G1216" i="2"/>
  <c r="G1217" i="2"/>
  <c r="G1218" i="2"/>
  <c r="G1219" i="2"/>
  <c r="G1220" i="2"/>
  <c r="G1221" i="2"/>
  <c r="G1222" i="2"/>
  <c r="G1223" i="2"/>
  <c r="G1224" i="2"/>
  <c r="G1225" i="2"/>
  <c r="G1226" i="2"/>
  <c r="G1227" i="2"/>
  <c r="G1228" i="2"/>
  <c r="G1229" i="2"/>
  <c r="G1230" i="2"/>
  <c r="G1231" i="2"/>
  <c r="G1232" i="2"/>
  <c r="G1233" i="2"/>
  <c r="G1234" i="2"/>
  <c r="G1235" i="2"/>
  <c r="G1236" i="2"/>
  <c r="G1237" i="2"/>
  <c r="G1238" i="2"/>
  <c r="G1239" i="2"/>
  <c r="G1240" i="2"/>
  <c r="G1241" i="2"/>
  <c r="G1242" i="2"/>
  <c r="G1243" i="2"/>
  <c r="G1244" i="2"/>
  <c r="G1245" i="2"/>
  <c r="G1246" i="2"/>
  <c r="G1247" i="2"/>
  <c r="G1248" i="2"/>
  <c r="G1249" i="2"/>
  <c r="G1250" i="2"/>
  <c r="G1251" i="2"/>
  <c r="G1252" i="2"/>
  <c r="G1253" i="2"/>
  <c r="G1254" i="2"/>
  <c r="G1255" i="2"/>
  <c r="G1256" i="2"/>
  <c r="G1257" i="2"/>
  <c r="G1258" i="2"/>
  <c r="G1259" i="2"/>
  <c r="G1260" i="2"/>
  <c r="G1261" i="2"/>
  <c r="G1262" i="2"/>
  <c r="G1263" i="2"/>
  <c r="G1264" i="2"/>
  <c r="G1265" i="2"/>
  <c r="G1266" i="2"/>
  <c r="G1267" i="2"/>
  <c r="G1268" i="2"/>
  <c r="G1269" i="2"/>
  <c r="G1270" i="2"/>
  <c r="G1271" i="2"/>
  <c r="G1272" i="2"/>
  <c r="G1273" i="2"/>
  <c r="G1274" i="2"/>
  <c r="G1275" i="2"/>
  <c r="G1276" i="2"/>
  <c r="G1277" i="2"/>
  <c r="G1278" i="2"/>
  <c r="G1279" i="2"/>
  <c r="G1280" i="2"/>
  <c r="G1281" i="2"/>
  <c r="G1282" i="2"/>
  <c r="G1283" i="2"/>
  <c r="G1284" i="2"/>
  <c r="G1285" i="2"/>
  <c r="G1286" i="2"/>
  <c r="G1287" i="2"/>
  <c r="G1288" i="2"/>
  <c r="G1289" i="2"/>
  <c r="G1290" i="2"/>
  <c r="G1291" i="2"/>
  <c r="G1292" i="2"/>
  <c r="G1293" i="2"/>
  <c r="G1294" i="2"/>
  <c r="G1295" i="2"/>
  <c r="G1296" i="2"/>
  <c r="G1297" i="2"/>
  <c r="G1298" i="2"/>
  <c r="G1299" i="2"/>
  <c r="G1300" i="2"/>
  <c r="G1301" i="2"/>
  <c r="G1302" i="2"/>
  <c r="G1303" i="2"/>
  <c r="G1304" i="2"/>
  <c r="G1305" i="2"/>
  <c r="G1306" i="2"/>
  <c r="G1307" i="2"/>
  <c r="G1308" i="2"/>
  <c r="G1309" i="2"/>
  <c r="G1310" i="2"/>
  <c r="G1311" i="2"/>
  <c r="G1312" i="2"/>
  <c r="G1313" i="2"/>
  <c r="G1314" i="2"/>
  <c r="G1315" i="2"/>
  <c r="G1316" i="2"/>
  <c r="G1317" i="2"/>
  <c r="G1318" i="2"/>
  <c r="G1319" i="2"/>
  <c r="G1320" i="2"/>
  <c r="G1321" i="2"/>
  <c r="G1322" i="2"/>
  <c r="G1323" i="2"/>
  <c r="G1324" i="2"/>
  <c r="G1325" i="2"/>
  <c r="G1326" i="2"/>
  <c r="G1327" i="2"/>
  <c r="G1328" i="2"/>
  <c r="G1329" i="2"/>
  <c r="G1330" i="2"/>
  <c r="G1331" i="2"/>
  <c r="G1332" i="2"/>
  <c r="G1333" i="2"/>
  <c r="G1334" i="2"/>
  <c r="G1335" i="2"/>
  <c r="G1336" i="2"/>
  <c r="G1337" i="2"/>
  <c r="G1338" i="2"/>
  <c r="G1339" i="2"/>
  <c r="G1340" i="2"/>
  <c r="G1341" i="2"/>
  <c r="G1342" i="2"/>
  <c r="G1343" i="2"/>
  <c r="G1344" i="2"/>
  <c r="G1345" i="2"/>
  <c r="G1346" i="2"/>
  <c r="G1347" i="2"/>
  <c r="G1348" i="2"/>
  <c r="G1349" i="2"/>
  <c r="G1350" i="2"/>
  <c r="G1351" i="2"/>
  <c r="G1352" i="2"/>
  <c r="G1353" i="2"/>
  <c r="G1354" i="2"/>
  <c r="G1355" i="2"/>
  <c r="G1356" i="2"/>
  <c r="G1357" i="2"/>
  <c r="G1358" i="2"/>
  <c r="G1359" i="2"/>
  <c r="G1360" i="2"/>
  <c r="G1361" i="2"/>
  <c r="G1362" i="2"/>
  <c r="G1363" i="2"/>
  <c r="G1364" i="2"/>
  <c r="G1365" i="2"/>
  <c r="G1366" i="2"/>
  <c r="G1367" i="2"/>
  <c r="G1368" i="2"/>
  <c r="G1369" i="2"/>
  <c r="G1370" i="2"/>
  <c r="G1371" i="2"/>
  <c r="G1372" i="2"/>
  <c r="G1373" i="2"/>
  <c r="G1374" i="2"/>
  <c r="G1375" i="2"/>
  <c r="G1376" i="2"/>
  <c r="G1377" i="2"/>
  <c r="G1378" i="2"/>
  <c r="G1379" i="2"/>
  <c r="G1380" i="2"/>
  <c r="G1381" i="2"/>
  <c r="G1382" i="2"/>
  <c r="G1383" i="2"/>
  <c r="G1384" i="2"/>
  <c r="G1385" i="2"/>
  <c r="G1386" i="2"/>
  <c r="G1387" i="2"/>
  <c r="G1388" i="2"/>
  <c r="G1389" i="2"/>
  <c r="G1390" i="2"/>
  <c r="G1391" i="2"/>
  <c r="G1392" i="2"/>
  <c r="G1393" i="2"/>
  <c r="G1394" i="2"/>
  <c r="G1395" i="2"/>
  <c r="G1396" i="2"/>
  <c r="G1397" i="2"/>
  <c r="G1398" i="2"/>
  <c r="G1399" i="2"/>
  <c r="G1400" i="2"/>
  <c r="G1401" i="2"/>
  <c r="G1402" i="2"/>
  <c r="G1403" i="2"/>
  <c r="G1404" i="2"/>
  <c r="G1405" i="2"/>
  <c r="G1406" i="2"/>
  <c r="G1407" i="2"/>
  <c r="G1408" i="2"/>
  <c r="G1409" i="2"/>
  <c r="G1410" i="2"/>
  <c r="G1411" i="2"/>
  <c r="G1412" i="2"/>
  <c r="G1413" i="2"/>
  <c r="G1414" i="2"/>
  <c r="G1415" i="2"/>
  <c r="G1416" i="2"/>
  <c r="G1417" i="2"/>
  <c r="G1418" i="2"/>
  <c r="G1419" i="2"/>
  <c r="G1420" i="2"/>
  <c r="G1421" i="2"/>
  <c r="G1422" i="2"/>
  <c r="G1423" i="2"/>
  <c r="G1424" i="2"/>
  <c r="G1425" i="2"/>
  <c r="G1426" i="2"/>
  <c r="G1427" i="2"/>
  <c r="G1428" i="2"/>
  <c r="G1429" i="2"/>
  <c r="G1430" i="2"/>
  <c r="G1431" i="2"/>
  <c r="G1432" i="2"/>
  <c r="G1433" i="2"/>
  <c r="G1434" i="2"/>
  <c r="G1435" i="2"/>
  <c r="G1436" i="2"/>
  <c r="G1437" i="2"/>
  <c r="G1438" i="2"/>
  <c r="G1439" i="2"/>
  <c r="G1440" i="2"/>
  <c r="G1441" i="2"/>
  <c r="G1442" i="2"/>
  <c r="G1443" i="2"/>
  <c r="G1444" i="2"/>
  <c r="G1445" i="2"/>
  <c r="G1446" i="2"/>
  <c r="G1447" i="2"/>
  <c r="G1448" i="2"/>
  <c r="G1449" i="2"/>
  <c r="G1450" i="2"/>
  <c r="G1451" i="2"/>
  <c r="G1452" i="2"/>
  <c r="G1453" i="2"/>
  <c r="G1454" i="2"/>
  <c r="G1455" i="2"/>
  <c r="G1456" i="2"/>
  <c r="G1457" i="2"/>
  <c r="G1458" i="2"/>
  <c r="G1459" i="2"/>
  <c r="G1460" i="2"/>
  <c r="G1461" i="2"/>
  <c r="G1462" i="2"/>
  <c r="G1463" i="2"/>
  <c r="G1464" i="2"/>
  <c r="G1465" i="2"/>
  <c r="G1466" i="2"/>
  <c r="G1467" i="2"/>
  <c r="G1468" i="2"/>
  <c r="G1469" i="2"/>
  <c r="G1470" i="2"/>
  <c r="G1471" i="2"/>
  <c r="G1472" i="2"/>
  <c r="G1473" i="2"/>
  <c r="G1474" i="2"/>
  <c r="G1475" i="2"/>
  <c r="G1476" i="2"/>
  <c r="G1477" i="2"/>
  <c r="G1478" i="2"/>
  <c r="G1479" i="2"/>
  <c r="G1480" i="2"/>
  <c r="G1481" i="2"/>
  <c r="G1482" i="2"/>
  <c r="G1483" i="2"/>
  <c r="G1484" i="2"/>
  <c r="G1485" i="2"/>
  <c r="G1486" i="2"/>
  <c r="G1487" i="2"/>
  <c r="G1488" i="2"/>
  <c r="G1489" i="2"/>
  <c r="G1490" i="2"/>
  <c r="G1491" i="2"/>
  <c r="G1492" i="2"/>
  <c r="G1493" i="2"/>
  <c r="G1494" i="2"/>
  <c r="G1495" i="2"/>
  <c r="G1496" i="2"/>
  <c r="G1497" i="2"/>
  <c r="G1498" i="2"/>
  <c r="G1499" i="2"/>
  <c r="G1500" i="2"/>
  <c r="G1501" i="2"/>
  <c r="G1502" i="2"/>
  <c r="G1503" i="2"/>
  <c r="G1504" i="2"/>
  <c r="G1505" i="2"/>
  <c r="G1506" i="2"/>
  <c r="G1507" i="2"/>
  <c r="G1508" i="2"/>
  <c r="G1509" i="2"/>
  <c r="G1510" i="2"/>
  <c r="G1511" i="2"/>
  <c r="G1512" i="2"/>
  <c r="G1513" i="2"/>
  <c r="G1514" i="2"/>
  <c r="G1515" i="2"/>
  <c r="G1516" i="2"/>
  <c r="G1517" i="2"/>
  <c r="G1518" i="2"/>
  <c r="G1519" i="2"/>
  <c r="G1520" i="2"/>
  <c r="G1521" i="2"/>
  <c r="G1522" i="2"/>
  <c r="G1523" i="2"/>
  <c r="G1524" i="2"/>
  <c r="G1525" i="2"/>
  <c r="G1526" i="2"/>
  <c r="G1527" i="2"/>
  <c r="G1528" i="2"/>
  <c r="G1529" i="2"/>
  <c r="G1530" i="2"/>
  <c r="G1531" i="2"/>
  <c r="G1532" i="2"/>
  <c r="G1533" i="2"/>
  <c r="G1534" i="2"/>
  <c r="G1535" i="2"/>
  <c r="G1536" i="2"/>
  <c r="G1537" i="2"/>
  <c r="G1538" i="2"/>
  <c r="G1539" i="2"/>
  <c r="G1540" i="2"/>
  <c r="G1541" i="2"/>
  <c r="G1542" i="2"/>
  <c r="G1543" i="2"/>
  <c r="G1544" i="2"/>
  <c r="G1545" i="2"/>
  <c r="G1546" i="2"/>
  <c r="G1547" i="2"/>
  <c r="G1548" i="2"/>
  <c r="G1549" i="2"/>
  <c r="G1550" i="2"/>
  <c r="G1551" i="2"/>
  <c r="G1552" i="2"/>
  <c r="G1553" i="2"/>
  <c r="G1554" i="2"/>
  <c r="G1555" i="2"/>
  <c r="G1556" i="2"/>
  <c r="G1557" i="2"/>
  <c r="G1558" i="2"/>
  <c r="G1559" i="2"/>
  <c r="G1560" i="2"/>
  <c r="G1561" i="2"/>
  <c r="G1562" i="2"/>
  <c r="G1563" i="2"/>
  <c r="G1564" i="2"/>
  <c r="G1565" i="2"/>
  <c r="G1566" i="2"/>
  <c r="G1567" i="2"/>
  <c r="G1568" i="2"/>
  <c r="G1569" i="2"/>
  <c r="G1570" i="2"/>
  <c r="G1571" i="2"/>
  <c r="G1572" i="2"/>
  <c r="G1573" i="2"/>
  <c r="G1574" i="2"/>
  <c r="G1575" i="2"/>
  <c r="G1576" i="2"/>
  <c r="G1577" i="2"/>
  <c r="G1578" i="2"/>
  <c r="G1579" i="2"/>
  <c r="G1580" i="2"/>
  <c r="G1581" i="2"/>
  <c r="G1582" i="2"/>
  <c r="G1583" i="2"/>
  <c r="G1584" i="2"/>
  <c r="G1585" i="2"/>
  <c r="G1586" i="2"/>
  <c r="G1587" i="2"/>
  <c r="G1588" i="2"/>
  <c r="G1589" i="2"/>
  <c r="G1590" i="2"/>
  <c r="G1591" i="2"/>
  <c r="G1592" i="2"/>
  <c r="G1593" i="2"/>
  <c r="G1594" i="2"/>
  <c r="G1595" i="2"/>
  <c r="G1596" i="2"/>
  <c r="G1597" i="2"/>
  <c r="G1598" i="2"/>
  <c r="G1599" i="2"/>
  <c r="G1600" i="2"/>
  <c r="G1601" i="2"/>
  <c r="G1602" i="2"/>
  <c r="G1603" i="2"/>
  <c r="G1604" i="2"/>
  <c r="G1605" i="2"/>
  <c r="G1606" i="2"/>
  <c r="G1607" i="2"/>
  <c r="G1608" i="2"/>
  <c r="G1609" i="2"/>
  <c r="G1610" i="2"/>
  <c r="G1611" i="2"/>
  <c r="G1612" i="2"/>
  <c r="G1613" i="2"/>
  <c r="G1614" i="2"/>
  <c r="G1615" i="2"/>
  <c r="G1616" i="2"/>
  <c r="G1617" i="2"/>
  <c r="G1618" i="2"/>
  <c r="G1619" i="2"/>
  <c r="G1620" i="2"/>
  <c r="G1621" i="2"/>
  <c r="G1622" i="2"/>
  <c r="G1623" i="2"/>
  <c r="G1624" i="2"/>
  <c r="G1625" i="2"/>
  <c r="G1626" i="2"/>
  <c r="G1627" i="2"/>
  <c r="G1628" i="2"/>
  <c r="G1629" i="2"/>
  <c r="G1630" i="2"/>
  <c r="G1631" i="2"/>
  <c r="G1632" i="2"/>
  <c r="G1633" i="2"/>
  <c r="G1634" i="2"/>
  <c r="G1635" i="2"/>
  <c r="G1636" i="2"/>
  <c r="G1637" i="2"/>
  <c r="G1638" i="2"/>
  <c r="G1639" i="2"/>
  <c r="G1640" i="2"/>
  <c r="G1641" i="2"/>
  <c r="G1642" i="2"/>
  <c r="G1643" i="2"/>
  <c r="G1644" i="2"/>
  <c r="G1645" i="2"/>
  <c r="G1646" i="2"/>
  <c r="G1647" i="2"/>
  <c r="G1648" i="2"/>
  <c r="G1649" i="2"/>
  <c r="G1650" i="2"/>
  <c r="G1651" i="2"/>
  <c r="G1652" i="2"/>
  <c r="G1653" i="2"/>
  <c r="G1654" i="2"/>
  <c r="G1655" i="2"/>
  <c r="G1656" i="2"/>
  <c r="G1657" i="2"/>
  <c r="G1658" i="2"/>
  <c r="G1659" i="2"/>
  <c r="G1660" i="2"/>
  <c r="G1661" i="2"/>
  <c r="G1662" i="2"/>
  <c r="G1663" i="2"/>
  <c r="G1664" i="2"/>
  <c r="G1665" i="2"/>
  <c r="G1666" i="2"/>
  <c r="G1667" i="2"/>
  <c r="G1668" i="2"/>
  <c r="G1669" i="2"/>
  <c r="G1670" i="2"/>
  <c r="G1671" i="2"/>
  <c r="G1672" i="2"/>
  <c r="G1673" i="2"/>
  <c r="G1674" i="2"/>
  <c r="G1675" i="2"/>
  <c r="G1676" i="2"/>
  <c r="G1677" i="2"/>
  <c r="G1678" i="2"/>
  <c r="G1679" i="2"/>
  <c r="G1680" i="2"/>
  <c r="G1681" i="2"/>
  <c r="G1682" i="2"/>
  <c r="G1683" i="2"/>
  <c r="G1684" i="2"/>
  <c r="G1685" i="2"/>
  <c r="G1686" i="2"/>
  <c r="G1687" i="2"/>
  <c r="G1688" i="2"/>
  <c r="G1689" i="2"/>
  <c r="G1690" i="2"/>
  <c r="G1691" i="2"/>
  <c r="G1692" i="2"/>
  <c r="G1693" i="2"/>
  <c r="G1694" i="2"/>
  <c r="G1695" i="2"/>
  <c r="G1696" i="2"/>
  <c r="G1697" i="2"/>
  <c r="G1698" i="2"/>
  <c r="G1699" i="2"/>
  <c r="G1700" i="2"/>
  <c r="G1701" i="2"/>
  <c r="G1702" i="2"/>
  <c r="G1703" i="2"/>
  <c r="G1704" i="2"/>
  <c r="G1705" i="2"/>
  <c r="G1706" i="2"/>
  <c r="G1707" i="2"/>
  <c r="G1708" i="2"/>
  <c r="G1709" i="2"/>
  <c r="G1710" i="2"/>
  <c r="G1711" i="2"/>
  <c r="G1712" i="2"/>
  <c r="G1713" i="2"/>
  <c r="G1714" i="2"/>
  <c r="G1715" i="2"/>
  <c r="G1716" i="2"/>
  <c r="G1717" i="2"/>
  <c r="G1718" i="2"/>
  <c r="G1719" i="2"/>
  <c r="G1720" i="2"/>
  <c r="G1721" i="2"/>
  <c r="G1722" i="2"/>
  <c r="G1723" i="2"/>
  <c r="G1724" i="2"/>
  <c r="G1725" i="2"/>
  <c r="G1726" i="2"/>
  <c r="G1727" i="2"/>
  <c r="G1728" i="2"/>
  <c r="G1729" i="2"/>
  <c r="G1730" i="2"/>
  <c r="G1731" i="2"/>
  <c r="G1732" i="2"/>
  <c r="G1733" i="2"/>
  <c r="G1734" i="2"/>
  <c r="G1735" i="2"/>
  <c r="G1736" i="2"/>
  <c r="G1737" i="2"/>
  <c r="G1738" i="2"/>
  <c r="G1739" i="2"/>
  <c r="G1740" i="2"/>
  <c r="G1741" i="2"/>
  <c r="G1742" i="2"/>
  <c r="G1743" i="2"/>
  <c r="G1744" i="2"/>
  <c r="G1745" i="2"/>
  <c r="G1746" i="2"/>
  <c r="G1747" i="2"/>
  <c r="G1748" i="2"/>
  <c r="G1749" i="2"/>
  <c r="G1750" i="2"/>
  <c r="G1751" i="2"/>
  <c r="G1752" i="2"/>
  <c r="G1753" i="2"/>
  <c r="G1754" i="2"/>
  <c r="G1755" i="2"/>
  <c r="G1756" i="2"/>
  <c r="G1757" i="2"/>
  <c r="G1758" i="2"/>
  <c r="G1759" i="2"/>
  <c r="G1760" i="2"/>
  <c r="G1761" i="2"/>
  <c r="G1762" i="2"/>
  <c r="G1763" i="2"/>
  <c r="G1764" i="2"/>
  <c r="G1765" i="2"/>
  <c r="G1766" i="2"/>
  <c r="G1767" i="2"/>
  <c r="G1768" i="2"/>
  <c r="G1769" i="2"/>
  <c r="G1770" i="2"/>
  <c r="G1771" i="2"/>
  <c r="G1772" i="2"/>
  <c r="G1773" i="2"/>
  <c r="G1774" i="2"/>
  <c r="G1775" i="2"/>
  <c r="G1776" i="2"/>
  <c r="G1777" i="2"/>
  <c r="G1778" i="2"/>
  <c r="G1779" i="2"/>
  <c r="G1780" i="2"/>
  <c r="G1781" i="2"/>
  <c r="G1782" i="2"/>
  <c r="G1783" i="2"/>
  <c r="G1784" i="2"/>
  <c r="G1785" i="2"/>
  <c r="G1786" i="2"/>
  <c r="G1787" i="2"/>
  <c r="G1788" i="2"/>
  <c r="G1789" i="2"/>
  <c r="G1790" i="2"/>
  <c r="G1791" i="2"/>
  <c r="G1792" i="2"/>
  <c r="G1793" i="2"/>
  <c r="G1794" i="2"/>
  <c r="G1795" i="2"/>
  <c r="G1796" i="2"/>
  <c r="G1797" i="2"/>
  <c r="G1798" i="2"/>
  <c r="G1799" i="2"/>
  <c r="G1800" i="2"/>
  <c r="G1801" i="2"/>
  <c r="G1802" i="2"/>
  <c r="G1803" i="2"/>
  <c r="G1804" i="2"/>
  <c r="G1805" i="2"/>
  <c r="G1806" i="2"/>
  <c r="G1807" i="2"/>
  <c r="G1808" i="2"/>
  <c r="G1809" i="2"/>
  <c r="G1810" i="2"/>
  <c r="G1811" i="2"/>
  <c r="G1812" i="2"/>
  <c r="G1813" i="2"/>
  <c r="G1814" i="2"/>
  <c r="G1815" i="2"/>
  <c r="G1816" i="2"/>
  <c r="G1817" i="2"/>
  <c r="G1818" i="2"/>
  <c r="G1819" i="2"/>
  <c r="G1820" i="2"/>
  <c r="G1821" i="2"/>
  <c r="G1822" i="2"/>
  <c r="G1823" i="2"/>
  <c r="G1824" i="2"/>
  <c r="G1825" i="2"/>
  <c r="G1826" i="2"/>
  <c r="G1827" i="2"/>
  <c r="G1828" i="2"/>
  <c r="G1829" i="2"/>
  <c r="G1830" i="2"/>
  <c r="G1831" i="2"/>
  <c r="G1832" i="2"/>
  <c r="G1833" i="2"/>
  <c r="G1834" i="2"/>
  <c r="G1835" i="2"/>
  <c r="G1836" i="2"/>
  <c r="G1837" i="2"/>
  <c r="G1838" i="2"/>
  <c r="G1839" i="2"/>
  <c r="G1840" i="2"/>
  <c r="G1841" i="2"/>
  <c r="G1842" i="2"/>
  <c r="G1843" i="2"/>
  <c r="G1844" i="2"/>
  <c r="G1845" i="2"/>
  <c r="G1846" i="2"/>
  <c r="G1847" i="2"/>
  <c r="G1848" i="2"/>
  <c r="G1849" i="2"/>
  <c r="G1850" i="2"/>
  <c r="G1851" i="2"/>
  <c r="G1852" i="2"/>
  <c r="G1853" i="2"/>
  <c r="G1854" i="2"/>
  <c r="G1855" i="2"/>
  <c r="G1856" i="2"/>
  <c r="G1857" i="2"/>
  <c r="G1858" i="2"/>
  <c r="G1859" i="2"/>
  <c r="G1860" i="2"/>
  <c r="G1861" i="2"/>
  <c r="G1862" i="2"/>
  <c r="G1863" i="2"/>
  <c r="G1864" i="2"/>
  <c r="G1865" i="2"/>
  <c r="G1866" i="2"/>
  <c r="G1867" i="2"/>
  <c r="G1868" i="2"/>
  <c r="G1869" i="2"/>
  <c r="G1870" i="2"/>
  <c r="G1871" i="2"/>
  <c r="G1872" i="2"/>
  <c r="G1873" i="2"/>
  <c r="G1874" i="2"/>
  <c r="G1875" i="2"/>
  <c r="G1876" i="2"/>
  <c r="G1877" i="2"/>
  <c r="G1878" i="2"/>
  <c r="G1879" i="2"/>
  <c r="G1880" i="2"/>
  <c r="G1881" i="2"/>
  <c r="G1882" i="2"/>
  <c r="G1883" i="2"/>
  <c r="G1884" i="2"/>
  <c r="G1885" i="2"/>
  <c r="G1886" i="2"/>
  <c r="G1887" i="2"/>
  <c r="G1888" i="2"/>
  <c r="G1889" i="2"/>
  <c r="G1890" i="2"/>
  <c r="G1891" i="2"/>
  <c r="G1892" i="2"/>
  <c r="G1893" i="2"/>
  <c r="G1894" i="2"/>
  <c r="G1895" i="2"/>
  <c r="G1896" i="2"/>
  <c r="G1897" i="2"/>
  <c r="G1898" i="2"/>
  <c r="G1899" i="2"/>
  <c r="G1900" i="2"/>
  <c r="G1901" i="2"/>
  <c r="G1902" i="2"/>
  <c r="G1903" i="2"/>
  <c r="G1904" i="2"/>
  <c r="G1905" i="2"/>
  <c r="G1906" i="2"/>
  <c r="G1907" i="2"/>
  <c r="G1908" i="2"/>
  <c r="G1909" i="2"/>
  <c r="G1910" i="2"/>
  <c r="G1911" i="2"/>
  <c r="G1912" i="2"/>
  <c r="G1913" i="2"/>
  <c r="G1914" i="2"/>
  <c r="G1915" i="2"/>
  <c r="G1916" i="2"/>
  <c r="G1917" i="2"/>
  <c r="G1918" i="2"/>
  <c r="G1919" i="2"/>
  <c r="G1920" i="2"/>
  <c r="G1921" i="2"/>
  <c r="G1922" i="2"/>
  <c r="G1923" i="2"/>
  <c r="G1924" i="2"/>
  <c r="G1925" i="2"/>
  <c r="G1926" i="2"/>
  <c r="G1927" i="2"/>
  <c r="G1928" i="2"/>
  <c r="G1929" i="2"/>
  <c r="G1930" i="2"/>
  <c r="G1931" i="2"/>
  <c r="G1932" i="2"/>
  <c r="G1933" i="2"/>
  <c r="G1934" i="2"/>
  <c r="G1935" i="2"/>
  <c r="G1936" i="2"/>
  <c r="G1937" i="2"/>
  <c r="G1938" i="2"/>
  <c r="G1939" i="2"/>
  <c r="G1940" i="2"/>
  <c r="G1941" i="2"/>
  <c r="G1942" i="2"/>
  <c r="G1943" i="2"/>
  <c r="G1944" i="2"/>
  <c r="G1945" i="2"/>
  <c r="G1946" i="2"/>
  <c r="G1947" i="2"/>
  <c r="G1948" i="2"/>
  <c r="G1949" i="2"/>
  <c r="G1950" i="2"/>
  <c r="G1951" i="2"/>
  <c r="G1952" i="2"/>
  <c r="G1953" i="2"/>
  <c r="G1954" i="2"/>
  <c r="G1955" i="2"/>
  <c r="G1956" i="2"/>
  <c r="G1957" i="2"/>
  <c r="G1958" i="2"/>
  <c r="G1959" i="2"/>
  <c r="G1960" i="2"/>
  <c r="G1961" i="2"/>
  <c r="G1962" i="2"/>
  <c r="G1963" i="2"/>
  <c r="G1964" i="2"/>
  <c r="G1965" i="2"/>
  <c r="G1966" i="2"/>
  <c r="G1967" i="2"/>
  <c r="G1968" i="2"/>
  <c r="G1969" i="2"/>
  <c r="G1970" i="2"/>
  <c r="G1971" i="2"/>
  <c r="G1972" i="2"/>
  <c r="G1973" i="2"/>
  <c r="G1974" i="2"/>
  <c r="G1975" i="2"/>
  <c r="G1976" i="2"/>
  <c r="G1977" i="2"/>
  <c r="G1978" i="2"/>
  <c r="G1979" i="2"/>
  <c r="G1980" i="2"/>
  <c r="G1981" i="2"/>
  <c r="G1982" i="2"/>
  <c r="G1983" i="2"/>
  <c r="G1984" i="2"/>
  <c r="G1985" i="2"/>
  <c r="G1986" i="2"/>
  <c r="G1987" i="2"/>
  <c r="G1988" i="2"/>
  <c r="G1989" i="2"/>
  <c r="G1990" i="2"/>
  <c r="G1991" i="2"/>
  <c r="G1992" i="2"/>
  <c r="G1993" i="2"/>
  <c r="G1994" i="2"/>
  <c r="G1995" i="2"/>
  <c r="G1996" i="2"/>
  <c r="G1997" i="2"/>
  <c r="G1998" i="2"/>
  <c r="G1999" i="2"/>
  <c r="G2000" i="2"/>
  <c r="G2001" i="2"/>
  <c r="G2002" i="2"/>
  <c r="G2003" i="2"/>
  <c r="G2004" i="2"/>
  <c r="G2005" i="2"/>
  <c r="G2006" i="2"/>
  <c r="G2007" i="2"/>
  <c r="G2008" i="2"/>
  <c r="G2009" i="2"/>
  <c r="G2010" i="2"/>
  <c r="G2011" i="2"/>
  <c r="G2012" i="2"/>
  <c r="G2013" i="2"/>
  <c r="G2014" i="2"/>
  <c r="G2015" i="2"/>
  <c r="G2016" i="2"/>
  <c r="G2017" i="2"/>
  <c r="G2018" i="2"/>
  <c r="G2019" i="2"/>
  <c r="G2020" i="2"/>
  <c r="G2021" i="2"/>
  <c r="G2022" i="2"/>
  <c r="G2023" i="2"/>
  <c r="G2024" i="2"/>
  <c r="G2025" i="2"/>
  <c r="G2026" i="2"/>
  <c r="G2027" i="2"/>
  <c r="G2028" i="2"/>
  <c r="G2029" i="2"/>
  <c r="G2030" i="2"/>
  <c r="G2031" i="2"/>
  <c r="G2032" i="2"/>
  <c r="G2033" i="2"/>
  <c r="G2034" i="2"/>
  <c r="G2035" i="2"/>
  <c r="G2036" i="2"/>
  <c r="G2037" i="2"/>
  <c r="G2038" i="2"/>
  <c r="G2039" i="2"/>
  <c r="G2040" i="2"/>
  <c r="G2041" i="2"/>
  <c r="G2042" i="2"/>
  <c r="G2043" i="2"/>
  <c r="G2044" i="2"/>
  <c r="G2045" i="2"/>
  <c r="G2046" i="2"/>
  <c r="G2047" i="2"/>
  <c r="G2048" i="2"/>
  <c r="G2049" i="2"/>
  <c r="G2050" i="2"/>
  <c r="G2051" i="2"/>
  <c r="G2052" i="2"/>
  <c r="G2053" i="2"/>
  <c r="G2054" i="2"/>
  <c r="G2055" i="2"/>
  <c r="G2056" i="2"/>
  <c r="G2057" i="2"/>
  <c r="G2058" i="2"/>
  <c r="G2059" i="2"/>
  <c r="G2060" i="2"/>
  <c r="G2061" i="2"/>
  <c r="G2062" i="2"/>
  <c r="G2063" i="2"/>
  <c r="G2064" i="2"/>
  <c r="G2065" i="2"/>
  <c r="G2066" i="2"/>
  <c r="G2067" i="2"/>
  <c r="G2068" i="2"/>
  <c r="G2069" i="2"/>
  <c r="G2070" i="2"/>
  <c r="G2071" i="2"/>
  <c r="G2072" i="2"/>
  <c r="G2073" i="2"/>
  <c r="G2074" i="2"/>
  <c r="G2075" i="2"/>
  <c r="G2076" i="2"/>
  <c r="G2077" i="2"/>
  <c r="G2078" i="2"/>
  <c r="G2079" i="2"/>
  <c r="G2080" i="2"/>
  <c r="G2081" i="2"/>
  <c r="G2082" i="2"/>
  <c r="G2083" i="2"/>
  <c r="G2084" i="2"/>
  <c r="G2085" i="2"/>
  <c r="G2086" i="2"/>
  <c r="G2087" i="2"/>
  <c r="G2088" i="2"/>
  <c r="G2089" i="2"/>
  <c r="G2090" i="2"/>
  <c r="G2091" i="2"/>
  <c r="G2092" i="2"/>
  <c r="G2093" i="2"/>
  <c r="G2094" i="2"/>
  <c r="G2095" i="2"/>
  <c r="G2096" i="2"/>
  <c r="G2097" i="2"/>
  <c r="G2098" i="2"/>
  <c r="G2099" i="2"/>
  <c r="G2100" i="2"/>
  <c r="G2101" i="2"/>
  <c r="G2102" i="2"/>
  <c r="G2103" i="2"/>
  <c r="G2104" i="2"/>
  <c r="G2105" i="2"/>
  <c r="G2106" i="2"/>
  <c r="G2107" i="2"/>
  <c r="G2108" i="2"/>
  <c r="G2109" i="2"/>
  <c r="G2110" i="2"/>
  <c r="G2111" i="2"/>
  <c r="G2112" i="2"/>
  <c r="G2113" i="2"/>
  <c r="G2114" i="2"/>
  <c r="G2115" i="2"/>
  <c r="G2116" i="2"/>
  <c r="G2117" i="2"/>
  <c r="G2118" i="2"/>
  <c r="G2119" i="2"/>
  <c r="G2120" i="2"/>
  <c r="G2121" i="2"/>
  <c r="G2122" i="2"/>
  <c r="G2123" i="2"/>
  <c r="G2124" i="2"/>
  <c r="G2125" i="2"/>
  <c r="G2126" i="2"/>
  <c r="G2127" i="2"/>
  <c r="G2128" i="2"/>
  <c r="G2129" i="2"/>
  <c r="G2130" i="2"/>
  <c r="G2131" i="2"/>
  <c r="G2132" i="2"/>
  <c r="G2133" i="2"/>
  <c r="G2134" i="2"/>
  <c r="G2135" i="2"/>
  <c r="G2136" i="2"/>
  <c r="G2137" i="2"/>
  <c r="G2138" i="2"/>
  <c r="G2139" i="2"/>
  <c r="G2140" i="2"/>
  <c r="G2141" i="2"/>
  <c r="G2142" i="2"/>
  <c r="G2143" i="2"/>
  <c r="G2144" i="2"/>
  <c r="G2145" i="2"/>
  <c r="G2146" i="2"/>
  <c r="G2147" i="2"/>
  <c r="G2148" i="2"/>
  <c r="G2149" i="2"/>
  <c r="G2150" i="2"/>
  <c r="G2151" i="2"/>
  <c r="G2152" i="2"/>
  <c r="G2153" i="2"/>
  <c r="G2154" i="2"/>
  <c r="G2155" i="2"/>
  <c r="G2156" i="2"/>
  <c r="G2157" i="2"/>
  <c r="G2158" i="2"/>
  <c r="G2159" i="2"/>
  <c r="G2160" i="2"/>
  <c r="G2161" i="2"/>
  <c r="G2162" i="2"/>
  <c r="G2163" i="2"/>
  <c r="G2164" i="2"/>
  <c r="G2165" i="2"/>
  <c r="G2166" i="2"/>
  <c r="G2167" i="2"/>
  <c r="G2168" i="2"/>
  <c r="G2169" i="2"/>
  <c r="G2170" i="2"/>
  <c r="G2171" i="2"/>
  <c r="G2172" i="2"/>
  <c r="G2173" i="2"/>
  <c r="G2174" i="2"/>
  <c r="G2175" i="2"/>
  <c r="G2176" i="2"/>
  <c r="G2177" i="2"/>
  <c r="G2178" i="2"/>
  <c r="G2179" i="2"/>
  <c r="G2180" i="2"/>
  <c r="G2181" i="2"/>
  <c r="G2182" i="2"/>
  <c r="G2183" i="2"/>
  <c r="G2184" i="2"/>
  <c r="G2185" i="2"/>
  <c r="G2186" i="2"/>
  <c r="G2187" i="2"/>
  <c r="G2188" i="2"/>
  <c r="G2189" i="2"/>
  <c r="G2190" i="2"/>
  <c r="G2191" i="2"/>
  <c r="G2192" i="2"/>
  <c r="G2193" i="2"/>
  <c r="G2194" i="2"/>
  <c r="G2195" i="2"/>
  <c r="G2196" i="2"/>
  <c r="G2197" i="2"/>
  <c r="G2198" i="2"/>
  <c r="G2199" i="2"/>
  <c r="G2200" i="2"/>
  <c r="G2201" i="2"/>
  <c r="G2202" i="2"/>
  <c r="G2203" i="2"/>
  <c r="G2204" i="2"/>
  <c r="G2205" i="2"/>
  <c r="G2206" i="2"/>
  <c r="G2207" i="2"/>
  <c r="G2208" i="2"/>
  <c r="G2209" i="2"/>
  <c r="G2210" i="2"/>
  <c r="G2211" i="2"/>
  <c r="G2212" i="2"/>
  <c r="G2213" i="2"/>
  <c r="G2214" i="2"/>
  <c r="G2215" i="2"/>
  <c r="G2216" i="2"/>
  <c r="G2217" i="2"/>
  <c r="G2218" i="2"/>
  <c r="G2219" i="2"/>
  <c r="G2220" i="2"/>
  <c r="G2221" i="2"/>
  <c r="G2222" i="2"/>
  <c r="G2223" i="2"/>
  <c r="G2224" i="2"/>
  <c r="G2225" i="2"/>
  <c r="G2226" i="2"/>
  <c r="G2227" i="2"/>
  <c r="G2228" i="2"/>
  <c r="G2229" i="2"/>
  <c r="G2230" i="2"/>
  <c r="G2231" i="2"/>
  <c r="G2232" i="2"/>
  <c r="G2233" i="2"/>
  <c r="G2234" i="2"/>
  <c r="G2235" i="2"/>
  <c r="G2236" i="2"/>
  <c r="G2237" i="2"/>
  <c r="G2238" i="2"/>
  <c r="G2239" i="2"/>
  <c r="G2240" i="2"/>
  <c r="G2241" i="2"/>
  <c r="G2242" i="2"/>
  <c r="G2243" i="2"/>
  <c r="G2244" i="2"/>
  <c r="G2245" i="2"/>
  <c r="G2246" i="2"/>
  <c r="G2247" i="2"/>
  <c r="G2248" i="2"/>
  <c r="G2249" i="2"/>
  <c r="G2250" i="2"/>
  <c r="G2251" i="2"/>
  <c r="G2252" i="2"/>
  <c r="G2253" i="2"/>
  <c r="G2254" i="2"/>
  <c r="G2255" i="2"/>
  <c r="G2256" i="2"/>
  <c r="G2257" i="2"/>
  <c r="G2258" i="2"/>
  <c r="G2259" i="2"/>
  <c r="G2260" i="2"/>
  <c r="G2261" i="2"/>
  <c r="G2262" i="2"/>
  <c r="G2263" i="2"/>
  <c r="G2264" i="2"/>
  <c r="G2265" i="2"/>
  <c r="G2266" i="2"/>
  <c r="G2267" i="2"/>
  <c r="G2268" i="2"/>
  <c r="G2269" i="2"/>
  <c r="G2270" i="2"/>
  <c r="G2271" i="2"/>
  <c r="G2272" i="2"/>
  <c r="G2273" i="2"/>
  <c r="G2274" i="2"/>
  <c r="G2275" i="2"/>
  <c r="G2276" i="2"/>
  <c r="G2277" i="2"/>
  <c r="G2278" i="2"/>
  <c r="G2279" i="2"/>
  <c r="G2280" i="2"/>
  <c r="G2281" i="2"/>
  <c r="G2282" i="2"/>
  <c r="G2283" i="2"/>
  <c r="G2284" i="2"/>
  <c r="G2285" i="2"/>
  <c r="G2286" i="2"/>
  <c r="G2287" i="2"/>
  <c r="G2288" i="2"/>
  <c r="G2289" i="2"/>
  <c r="G2290" i="2"/>
  <c r="G2291" i="2"/>
  <c r="G2292" i="2"/>
  <c r="G2293" i="2"/>
  <c r="G2294" i="2"/>
  <c r="G2295" i="2"/>
  <c r="G2296" i="2"/>
  <c r="G2297" i="2"/>
  <c r="G2298" i="2"/>
  <c r="G2299" i="2"/>
  <c r="G2300" i="2"/>
  <c r="G2301" i="2"/>
  <c r="G2302" i="2"/>
  <c r="G2303" i="2"/>
  <c r="G2304" i="2"/>
  <c r="G2305" i="2"/>
  <c r="G2306" i="2"/>
  <c r="G2307" i="2"/>
  <c r="G2308" i="2"/>
  <c r="G2309" i="2"/>
  <c r="G2310" i="2"/>
  <c r="G2311" i="2"/>
  <c r="G2312" i="2"/>
  <c r="G2313" i="2"/>
  <c r="G2314" i="2"/>
  <c r="G2315" i="2"/>
  <c r="G2316" i="2"/>
  <c r="G2317" i="2"/>
  <c r="G2318" i="2"/>
  <c r="G2319" i="2"/>
  <c r="G2320" i="2"/>
  <c r="G2321" i="2"/>
  <c r="G2322" i="2"/>
  <c r="G2323" i="2"/>
  <c r="G2324" i="2"/>
  <c r="G2325" i="2"/>
  <c r="G2326" i="2"/>
  <c r="G2327" i="2"/>
  <c r="G2328" i="2"/>
  <c r="G2329" i="2"/>
  <c r="G2330" i="2"/>
  <c r="G2331" i="2"/>
  <c r="G2332" i="2"/>
  <c r="G2333" i="2"/>
  <c r="G2334" i="2"/>
  <c r="G2335" i="2"/>
  <c r="G2336" i="2"/>
  <c r="G2337" i="2"/>
  <c r="G2338" i="2"/>
  <c r="G2339" i="2"/>
  <c r="G2340" i="2"/>
  <c r="G2341" i="2"/>
  <c r="G2342" i="2"/>
  <c r="G2343" i="2"/>
  <c r="G2344" i="2"/>
  <c r="G2345" i="2"/>
  <c r="G2346" i="2"/>
  <c r="G2347" i="2"/>
  <c r="G2348" i="2"/>
  <c r="G2349" i="2"/>
  <c r="G2350" i="2"/>
  <c r="G2351" i="2"/>
  <c r="G2352" i="2"/>
  <c r="G2353" i="2"/>
  <c r="G2354" i="2"/>
  <c r="G2355" i="2"/>
  <c r="G2356" i="2"/>
  <c r="G2357" i="2"/>
  <c r="G2358" i="2"/>
  <c r="G2359" i="2"/>
  <c r="G2360" i="2"/>
  <c r="G2361" i="2"/>
  <c r="G2362" i="2"/>
  <c r="G2363" i="2"/>
  <c r="G2364" i="2"/>
  <c r="G2365" i="2"/>
  <c r="G2366" i="2"/>
  <c r="G2367" i="2"/>
  <c r="G2368" i="2"/>
  <c r="G2369" i="2"/>
  <c r="G2370" i="2"/>
  <c r="G2371" i="2"/>
  <c r="G2372" i="2"/>
  <c r="G2373" i="2"/>
  <c r="G2374" i="2"/>
  <c r="G2375" i="2"/>
  <c r="G2376" i="2"/>
  <c r="G2377" i="2"/>
  <c r="G2378" i="2"/>
  <c r="G2379" i="2"/>
  <c r="G2380" i="2"/>
  <c r="G2381" i="2"/>
  <c r="G2382" i="2"/>
  <c r="G2383" i="2"/>
  <c r="G2384" i="2"/>
  <c r="G2385" i="2"/>
  <c r="G2386" i="2"/>
  <c r="G2387" i="2"/>
  <c r="G2388" i="2"/>
  <c r="G2389" i="2"/>
  <c r="G2390" i="2"/>
  <c r="G2391" i="2"/>
  <c r="G2392" i="2"/>
  <c r="G2393" i="2"/>
  <c r="G2394" i="2"/>
  <c r="G2395" i="2"/>
  <c r="G2396" i="2"/>
  <c r="G2397" i="2"/>
  <c r="G2398" i="2"/>
  <c r="G2399" i="2"/>
  <c r="G2400" i="2"/>
  <c r="G2401" i="2"/>
  <c r="G2402" i="2"/>
  <c r="G2403" i="2"/>
  <c r="G2404" i="2"/>
  <c r="G2405" i="2"/>
  <c r="G2406" i="2"/>
  <c r="G2407" i="2"/>
  <c r="G2408" i="2"/>
  <c r="G2409" i="2"/>
  <c r="G2410" i="2"/>
  <c r="G2411" i="2"/>
  <c r="G2412" i="2"/>
  <c r="G2413" i="2"/>
  <c r="G2414" i="2"/>
  <c r="G2415" i="2"/>
  <c r="G2416" i="2"/>
  <c r="G2417" i="2"/>
  <c r="G2418" i="2"/>
  <c r="G2419" i="2"/>
  <c r="G2420" i="2"/>
  <c r="G2421" i="2"/>
  <c r="G2422" i="2"/>
  <c r="G2423" i="2"/>
  <c r="G2424" i="2"/>
  <c r="G2425" i="2"/>
  <c r="G2426" i="2"/>
  <c r="G2427" i="2"/>
  <c r="G2428" i="2"/>
  <c r="G2429" i="2"/>
  <c r="G2430" i="2"/>
  <c r="G2431" i="2"/>
  <c r="G2432" i="2"/>
  <c r="G2433" i="2"/>
  <c r="G2434" i="2"/>
  <c r="G2435" i="2"/>
  <c r="G2436" i="2"/>
  <c r="G2437" i="2"/>
  <c r="G2438" i="2"/>
  <c r="G2439" i="2"/>
  <c r="G2440" i="2"/>
  <c r="G2441" i="2"/>
  <c r="G2442" i="2"/>
  <c r="G2443" i="2"/>
  <c r="G2444" i="2"/>
  <c r="G2445" i="2"/>
  <c r="G2446" i="2"/>
  <c r="G2447" i="2"/>
  <c r="G2448" i="2"/>
  <c r="G2449" i="2"/>
  <c r="G2450" i="2"/>
  <c r="G2451" i="2"/>
  <c r="G2452" i="2"/>
  <c r="G2453" i="2"/>
  <c r="G2454" i="2"/>
  <c r="G2455" i="2"/>
  <c r="G2456" i="2"/>
  <c r="G2457" i="2"/>
  <c r="G2458" i="2"/>
  <c r="G2459" i="2"/>
  <c r="G2460" i="2"/>
  <c r="G2461" i="2"/>
  <c r="G2462" i="2"/>
  <c r="G2463" i="2"/>
  <c r="G2464" i="2"/>
  <c r="G2465" i="2"/>
  <c r="G2466" i="2"/>
  <c r="G2467" i="2"/>
  <c r="G2468" i="2"/>
  <c r="G2469" i="2"/>
  <c r="G2470" i="2"/>
  <c r="G2471" i="2"/>
  <c r="G2472" i="2"/>
  <c r="G2473" i="2"/>
  <c r="G2474" i="2"/>
  <c r="G2475" i="2"/>
  <c r="G2476" i="2"/>
  <c r="G2477" i="2"/>
  <c r="G2478" i="2"/>
  <c r="G2479" i="2"/>
  <c r="G2480" i="2"/>
  <c r="G2481" i="2"/>
  <c r="G2482" i="2"/>
  <c r="G2483" i="2"/>
  <c r="G2484" i="2"/>
  <c r="G2485" i="2"/>
  <c r="G2486" i="2"/>
  <c r="G2487" i="2"/>
  <c r="G2488" i="2"/>
  <c r="G2489" i="2"/>
  <c r="G2490" i="2"/>
  <c r="G2491" i="2"/>
  <c r="G2492" i="2"/>
  <c r="G2493" i="2"/>
  <c r="G2494" i="2"/>
  <c r="G2495" i="2"/>
  <c r="G2496" i="2"/>
  <c r="G2497" i="2"/>
  <c r="G2498" i="2"/>
  <c r="G2499" i="2"/>
  <c r="G2500" i="2"/>
  <c r="G2501" i="2"/>
  <c r="G2502" i="2"/>
  <c r="G2503" i="2"/>
  <c r="G2504" i="2"/>
  <c r="G2505" i="2"/>
  <c r="G2506" i="2"/>
  <c r="G2507" i="2"/>
  <c r="G2508" i="2"/>
  <c r="G2509" i="2"/>
  <c r="G2510" i="2"/>
  <c r="G2511" i="2"/>
  <c r="G2512" i="2"/>
  <c r="G2513" i="2"/>
  <c r="G2514" i="2"/>
  <c r="G2515" i="2"/>
  <c r="G2516" i="2"/>
  <c r="G2517" i="2"/>
  <c r="G2518" i="2"/>
  <c r="G2519" i="2"/>
  <c r="G2520" i="2"/>
  <c r="G2521" i="2"/>
  <c r="G2522" i="2"/>
  <c r="G2523" i="2"/>
  <c r="G2524" i="2"/>
  <c r="G2525" i="2"/>
  <c r="G2526" i="2"/>
  <c r="G2527" i="2"/>
  <c r="G2528" i="2"/>
  <c r="G2529" i="2"/>
  <c r="G2530" i="2"/>
  <c r="G2531" i="2"/>
  <c r="G2532" i="2"/>
  <c r="G2533" i="2"/>
  <c r="G2534" i="2"/>
  <c r="G2535" i="2"/>
  <c r="G2536" i="2"/>
  <c r="G2537" i="2"/>
  <c r="G2538" i="2"/>
  <c r="G2539" i="2"/>
  <c r="G2540" i="2"/>
  <c r="G2541" i="2"/>
  <c r="G2542" i="2"/>
  <c r="G2543" i="2"/>
  <c r="G2544" i="2"/>
  <c r="G2545" i="2"/>
  <c r="G2546" i="2"/>
  <c r="G2547" i="2"/>
  <c r="G2548" i="2"/>
  <c r="G2549" i="2"/>
  <c r="G2550" i="2"/>
  <c r="G2551" i="2"/>
  <c r="G2552" i="2"/>
  <c r="G2553" i="2"/>
  <c r="G2554" i="2"/>
  <c r="G2555" i="2"/>
  <c r="G2556" i="2"/>
  <c r="G2557" i="2"/>
  <c r="G2558" i="2"/>
  <c r="G2559" i="2"/>
  <c r="G2560" i="2"/>
  <c r="G2561" i="2"/>
  <c r="G2562" i="2"/>
  <c r="G2563" i="2"/>
  <c r="G2564" i="2"/>
  <c r="G2565" i="2"/>
  <c r="G2566" i="2"/>
  <c r="G2567" i="2"/>
  <c r="G2568" i="2"/>
  <c r="G2569" i="2"/>
  <c r="G2570" i="2"/>
  <c r="G2571" i="2"/>
  <c r="G2572" i="2"/>
  <c r="G2573" i="2"/>
  <c r="G2574" i="2"/>
  <c r="G2575" i="2"/>
  <c r="G2576" i="2"/>
  <c r="G2577" i="2"/>
  <c r="G2578" i="2"/>
  <c r="G2579" i="2"/>
  <c r="G2580" i="2"/>
  <c r="G2581" i="2"/>
  <c r="G2582" i="2"/>
  <c r="G2583" i="2"/>
  <c r="G2584" i="2"/>
  <c r="G2585" i="2"/>
  <c r="G2586" i="2"/>
  <c r="G2587" i="2"/>
  <c r="G2588" i="2"/>
  <c r="G2589" i="2"/>
  <c r="G2590" i="2"/>
  <c r="G2591" i="2"/>
  <c r="G2592" i="2"/>
  <c r="G2593" i="2"/>
  <c r="G2594" i="2"/>
  <c r="G2595" i="2"/>
  <c r="G2596" i="2"/>
  <c r="G2597" i="2"/>
  <c r="G2598" i="2"/>
  <c r="G2599" i="2"/>
  <c r="G2600" i="2"/>
  <c r="G2601" i="2"/>
  <c r="G2602" i="2"/>
  <c r="G2603" i="2"/>
  <c r="G2604" i="2"/>
  <c r="G2605" i="2"/>
  <c r="G2606" i="2"/>
  <c r="G2607" i="2"/>
  <c r="G2608" i="2"/>
  <c r="G2609" i="2"/>
  <c r="G2610" i="2"/>
  <c r="G2611" i="2"/>
  <c r="G2612" i="2"/>
  <c r="G2613" i="2"/>
  <c r="G2614" i="2"/>
  <c r="G2615" i="2"/>
  <c r="G2616" i="2"/>
  <c r="G2617" i="2"/>
  <c r="G2618" i="2"/>
  <c r="G2619" i="2"/>
  <c r="G2620" i="2"/>
  <c r="G2621" i="2"/>
  <c r="G2622" i="2"/>
  <c r="G2623" i="2"/>
  <c r="G2624" i="2"/>
  <c r="G2625" i="2"/>
  <c r="G2626" i="2"/>
  <c r="G2627" i="2"/>
  <c r="G2628" i="2"/>
  <c r="G2629" i="2"/>
  <c r="G2630" i="2"/>
  <c r="G2631" i="2"/>
  <c r="G2632" i="2"/>
  <c r="G2633" i="2"/>
  <c r="G2634" i="2"/>
  <c r="G2635" i="2"/>
  <c r="G2636" i="2"/>
  <c r="G2637" i="2"/>
  <c r="G2638" i="2"/>
  <c r="G2639" i="2"/>
  <c r="G2640" i="2"/>
  <c r="G2641" i="2"/>
  <c r="G2642" i="2"/>
  <c r="G2643" i="2"/>
  <c r="G2644" i="2"/>
  <c r="G2645" i="2"/>
  <c r="G2646" i="2"/>
  <c r="G2647" i="2"/>
  <c r="G2648" i="2"/>
  <c r="G2649" i="2"/>
  <c r="G2650" i="2"/>
  <c r="G2651" i="2"/>
  <c r="G2652" i="2"/>
  <c r="G2653" i="2"/>
  <c r="G2654" i="2"/>
  <c r="G2655" i="2"/>
  <c r="G2656" i="2"/>
  <c r="G2657" i="2"/>
  <c r="G2658" i="2"/>
  <c r="G2659" i="2"/>
  <c r="G2660" i="2"/>
  <c r="G2661" i="2"/>
  <c r="G2662" i="2"/>
  <c r="G2663" i="2"/>
  <c r="G2664" i="2"/>
  <c r="G2665" i="2"/>
  <c r="G2666" i="2"/>
  <c r="G2667" i="2"/>
  <c r="G2668" i="2"/>
  <c r="G2669" i="2"/>
  <c r="G2670" i="2"/>
  <c r="G2671" i="2"/>
  <c r="G2672" i="2"/>
  <c r="G2673" i="2"/>
  <c r="G2674" i="2"/>
  <c r="G2675" i="2"/>
  <c r="G2676" i="2"/>
  <c r="G2677" i="2"/>
  <c r="G2678" i="2"/>
  <c r="G2679" i="2"/>
  <c r="G2680" i="2"/>
  <c r="G2681" i="2"/>
  <c r="G2682" i="2"/>
  <c r="G2683" i="2"/>
  <c r="G2684" i="2"/>
  <c r="G2685" i="2"/>
  <c r="G2686" i="2"/>
  <c r="G2687" i="2"/>
  <c r="G2688" i="2"/>
  <c r="G2689" i="2"/>
  <c r="G2690" i="2"/>
  <c r="G2691" i="2"/>
  <c r="G2692" i="2"/>
  <c r="G2693" i="2"/>
  <c r="G2694" i="2"/>
  <c r="G2695" i="2"/>
  <c r="G2696" i="2"/>
  <c r="G2697" i="2"/>
  <c r="G2698" i="2"/>
  <c r="G2699" i="2"/>
  <c r="G2700" i="2"/>
  <c r="G2701" i="2"/>
  <c r="G2702" i="2"/>
  <c r="G2703" i="2"/>
  <c r="G2704" i="2"/>
  <c r="G2705" i="2"/>
  <c r="G2706" i="2"/>
  <c r="G2707" i="2"/>
  <c r="G2708" i="2"/>
  <c r="G2709" i="2"/>
  <c r="G2710" i="2"/>
  <c r="G2711" i="2"/>
  <c r="G2712" i="2"/>
  <c r="G2713" i="2"/>
  <c r="G2714" i="2"/>
  <c r="G2715" i="2"/>
  <c r="G2716" i="2"/>
  <c r="G2717" i="2"/>
  <c r="G2718" i="2"/>
  <c r="G2719" i="2"/>
  <c r="G2720" i="2"/>
  <c r="G2721" i="2"/>
  <c r="G2722" i="2"/>
  <c r="G2723" i="2"/>
  <c r="G2724" i="2"/>
  <c r="G2725" i="2"/>
  <c r="G2726" i="2"/>
  <c r="G2727" i="2"/>
  <c r="G2728" i="2"/>
  <c r="G2729" i="2"/>
  <c r="G2730" i="2"/>
  <c r="G2731" i="2"/>
  <c r="G2732" i="2"/>
  <c r="G2733" i="2"/>
  <c r="G2734" i="2"/>
  <c r="G2735" i="2"/>
  <c r="G2736" i="2"/>
  <c r="G2737" i="2"/>
  <c r="G2738" i="2"/>
  <c r="G2739" i="2"/>
  <c r="G2740" i="2"/>
  <c r="G2741" i="2"/>
  <c r="G2742" i="2"/>
  <c r="G2743" i="2"/>
  <c r="G2744" i="2"/>
  <c r="G2745" i="2"/>
  <c r="G2746" i="2"/>
  <c r="G2747" i="2"/>
  <c r="G2748" i="2"/>
  <c r="G2749" i="2"/>
  <c r="G2750" i="2"/>
  <c r="G2751" i="2"/>
  <c r="G2752" i="2"/>
  <c r="G2753" i="2"/>
  <c r="G2754" i="2"/>
  <c r="G2755" i="2"/>
  <c r="G2756" i="2"/>
  <c r="G2757" i="2"/>
  <c r="G2758" i="2"/>
  <c r="G2759" i="2"/>
  <c r="G2760" i="2"/>
  <c r="G2761" i="2"/>
  <c r="G2762" i="2"/>
  <c r="G2763" i="2"/>
  <c r="G2764" i="2"/>
  <c r="G2765" i="2"/>
  <c r="G2766" i="2"/>
  <c r="G2767" i="2"/>
  <c r="G2768" i="2"/>
  <c r="G2769" i="2"/>
  <c r="G2770" i="2"/>
  <c r="G2771" i="2"/>
  <c r="G2772" i="2"/>
  <c r="G2773" i="2"/>
  <c r="G2774" i="2"/>
  <c r="G2775" i="2"/>
  <c r="G2776" i="2"/>
  <c r="G2777" i="2"/>
  <c r="G2778" i="2"/>
  <c r="G2779" i="2"/>
  <c r="G2780" i="2"/>
  <c r="G2781" i="2"/>
  <c r="G2782" i="2"/>
  <c r="G2783" i="2"/>
  <c r="G2784" i="2"/>
  <c r="G2785" i="2"/>
  <c r="G2786" i="2"/>
  <c r="G2787" i="2"/>
  <c r="G2788" i="2"/>
  <c r="G2789" i="2"/>
  <c r="G2790" i="2"/>
  <c r="G2791" i="2"/>
  <c r="G2792" i="2"/>
  <c r="G2793" i="2"/>
  <c r="G2794" i="2"/>
  <c r="G2795" i="2"/>
  <c r="G2796" i="2"/>
  <c r="G2797" i="2"/>
  <c r="G2798" i="2"/>
  <c r="G2799" i="2"/>
  <c r="G2800" i="2"/>
  <c r="G2801" i="2"/>
  <c r="G2802" i="2"/>
  <c r="G2803" i="2"/>
  <c r="G2804" i="2"/>
  <c r="G2805" i="2"/>
  <c r="G2806" i="2"/>
  <c r="G2807" i="2"/>
  <c r="G2808" i="2"/>
  <c r="G2809" i="2"/>
  <c r="G2810" i="2"/>
  <c r="G2811" i="2"/>
  <c r="G2812" i="2"/>
  <c r="G2813" i="2"/>
  <c r="G2814" i="2"/>
  <c r="G2815" i="2"/>
  <c r="G2816" i="2"/>
  <c r="G2817" i="2"/>
  <c r="G2818" i="2"/>
  <c r="G2819" i="2"/>
  <c r="G2820" i="2"/>
  <c r="G2821" i="2"/>
  <c r="G2822" i="2"/>
  <c r="G2823" i="2"/>
  <c r="G2824" i="2"/>
  <c r="G2825" i="2"/>
  <c r="G2826" i="2"/>
  <c r="G2827" i="2"/>
  <c r="G2828" i="2"/>
  <c r="G2829" i="2"/>
  <c r="G2830" i="2"/>
  <c r="G2831" i="2"/>
  <c r="G2832" i="2"/>
  <c r="G2833" i="2"/>
  <c r="G2834" i="2"/>
  <c r="G2835" i="2"/>
  <c r="G2836" i="2"/>
  <c r="G2837" i="2"/>
  <c r="G2838" i="2"/>
  <c r="G2839" i="2"/>
  <c r="G2840" i="2"/>
  <c r="G2841" i="2"/>
  <c r="G2842" i="2"/>
  <c r="G2843" i="2"/>
  <c r="G2844" i="2"/>
  <c r="G2845" i="2"/>
  <c r="G2846" i="2"/>
  <c r="G2847" i="2"/>
  <c r="G2848" i="2"/>
  <c r="G2849" i="2"/>
  <c r="G2850" i="2"/>
  <c r="G2851" i="2"/>
  <c r="G2852" i="2"/>
  <c r="G2853" i="2"/>
  <c r="G2854" i="2"/>
  <c r="G2855" i="2"/>
  <c r="G2856" i="2"/>
  <c r="G2857" i="2"/>
  <c r="G2858" i="2"/>
  <c r="G2859" i="2"/>
  <c r="G2860" i="2"/>
  <c r="G2861" i="2"/>
  <c r="G2862" i="2"/>
  <c r="G2863" i="2"/>
  <c r="G2864" i="2"/>
  <c r="G2865" i="2"/>
  <c r="G2866" i="2"/>
  <c r="G2867" i="2"/>
  <c r="G2868" i="2"/>
  <c r="G2869" i="2"/>
  <c r="G2870" i="2"/>
  <c r="G2871" i="2"/>
  <c r="G2872" i="2"/>
  <c r="G2873" i="2"/>
  <c r="G2874" i="2"/>
  <c r="G2875" i="2"/>
  <c r="G2876" i="2"/>
  <c r="G2877" i="2"/>
  <c r="G2878" i="2"/>
  <c r="G2879" i="2"/>
  <c r="G2880" i="2"/>
  <c r="G2881" i="2"/>
  <c r="G2882" i="2"/>
  <c r="G2883" i="2"/>
  <c r="G2884" i="2"/>
  <c r="G2885" i="2"/>
  <c r="G2886" i="2"/>
  <c r="G2887" i="2"/>
  <c r="G2888" i="2"/>
  <c r="G2889" i="2"/>
  <c r="G2890" i="2"/>
  <c r="G2891" i="2"/>
  <c r="G2892" i="2"/>
  <c r="G2893" i="2"/>
  <c r="G2894" i="2"/>
  <c r="G2895" i="2"/>
  <c r="G2896" i="2"/>
  <c r="G2897" i="2"/>
  <c r="G2898" i="2"/>
  <c r="G2899" i="2"/>
  <c r="G2900" i="2"/>
  <c r="G2901" i="2"/>
  <c r="G2902" i="2"/>
  <c r="G2903" i="2"/>
  <c r="G2904" i="2"/>
  <c r="G2905" i="2"/>
  <c r="G2906" i="2"/>
  <c r="G2907" i="2"/>
  <c r="G2908" i="2"/>
  <c r="G2909" i="2"/>
  <c r="G2910" i="2"/>
  <c r="G2911" i="2"/>
  <c r="G2912" i="2"/>
  <c r="G2913" i="2"/>
  <c r="G2914" i="2"/>
  <c r="G2915" i="2"/>
  <c r="G2916" i="2"/>
  <c r="G2917" i="2"/>
  <c r="G2918" i="2"/>
  <c r="G2919" i="2"/>
  <c r="G2920" i="2"/>
  <c r="G2921" i="2"/>
  <c r="G2922" i="2"/>
  <c r="G2923" i="2"/>
  <c r="G2924" i="2"/>
  <c r="G2925" i="2"/>
  <c r="G2926" i="2"/>
  <c r="G2927" i="2"/>
  <c r="G2928" i="2"/>
  <c r="G2929" i="2"/>
  <c r="G2930" i="2"/>
  <c r="G2931" i="2"/>
  <c r="G2932" i="2"/>
  <c r="G2933" i="2"/>
  <c r="G2934" i="2"/>
  <c r="G2935" i="2"/>
  <c r="G2936" i="2"/>
  <c r="G2937" i="2"/>
  <c r="G2938" i="2"/>
  <c r="G2939" i="2"/>
  <c r="G2940" i="2"/>
  <c r="G2941" i="2"/>
  <c r="G2942" i="2"/>
  <c r="G2943" i="2"/>
  <c r="G2944" i="2"/>
  <c r="G2945" i="2"/>
  <c r="G2946" i="2"/>
  <c r="G2947" i="2"/>
  <c r="G2948" i="2"/>
  <c r="G2949" i="2"/>
  <c r="G2950" i="2"/>
  <c r="G2951" i="2"/>
  <c r="G2952" i="2"/>
  <c r="G2953" i="2"/>
  <c r="G2954" i="2"/>
  <c r="G2955" i="2"/>
  <c r="G2956" i="2"/>
  <c r="G2957" i="2"/>
  <c r="G2958" i="2"/>
  <c r="G2959" i="2"/>
  <c r="G2960" i="2"/>
  <c r="G2961" i="2"/>
  <c r="G2962" i="2"/>
  <c r="G2963" i="2"/>
  <c r="G2964" i="2"/>
  <c r="G2965" i="2"/>
  <c r="G2966" i="2"/>
  <c r="G2967" i="2"/>
  <c r="G2968" i="2"/>
  <c r="G2969" i="2"/>
  <c r="G2970" i="2"/>
  <c r="G2971" i="2"/>
  <c r="G2972" i="2"/>
  <c r="G2973" i="2"/>
  <c r="G2974" i="2"/>
  <c r="G2975" i="2"/>
  <c r="G2976" i="2"/>
  <c r="G2977" i="2"/>
  <c r="G2978" i="2"/>
  <c r="G2979" i="2"/>
  <c r="G2980" i="2"/>
  <c r="G2981" i="2"/>
  <c r="G2982" i="2"/>
  <c r="G2983" i="2"/>
  <c r="G2984" i="2"/>
  <c r="G2985" i="2"/>
  <c r="G2986" i="2"/>
  <c r="G2987" i="2"/>
  <c r="G2988" i="2"/>
  <c r="G2989" i="2"/>
  <c r="G2990" i="2"/>
  <c r="G2991" i="2"/>
  <c r="G2992" i="2"/>
  <c r="G2993" i="2"/>
  <c r="G2994" i="2"/>
  <c r="G2995" i="2"/>
  <c r="G2996" i="2"/>
  <c r="G2997" i="2"/>
  <c r="G2998" i="2"/>
  <c r="G2999" i="2"/>
  <c r="G3000" i="2"/>
  <c r="G3001" i="2"/>
  <c r="G3002" i="2"/>
  <c r="G3003" i="2"/>
  <c r="G3004" i="2"/>
  <c r="G3005" i="2"/>
  <c r="G3006" i="2"/>
  <c r="G3007" i="2"/>
  <c r="G3008" i="2"/>
  <c r="G3009" i="2"/>
  <c r="G3010" i="2"/>
  <c r="G3011" i="2"/>
  <c r="G3012" i="2"/>
  <c r="G3013" i="2"/>
  <c r="G3014" i="2"/>
  <c r="G3015" i="2"/>
  <c r="G3016" i="2"/>
  <c r="G3017" i="2"/>
  <c r="G3018" i="2"/>
  <c r="G3019" i="2"/>
  <c r="G3020" i="2"/>
  <c r="G3021" i="2"/>
  <c r="G3022" i="2"/>
  <c r="G3023" i="2"/>
  <c r="G3024" i="2"/>
  <c r="G3025" i="2"/>
  <c r="G3026" i="2"/>
  <c r="G3027" i="2"/>
  <c r="G3028" i="2"/>
  <c r="G3029" i="2"/>
  <c r="G3030" i="2"/>
  <c r="G3031" i="2"/>
  <c r="G3032" i="2"/>
  <c r="G3033" i="2"/>
  <c r="G3034" i="2"/>
  <c r="G3035" i="2"/>
  <c r="G3036" i="2"/>
  <c r="G3037" i="2"/>
  <c r="G3038" i="2"/>
  <c r="G3039" i="2"/>
  <c r="G3040" i="2"/>
  <c r="G3041" i="2"/>
  <c r="G3042" i="2"/>
  <c r="G3043" i="2"/>
  <c r="G3044" i="2"/>
  <c r="G3045" i="2"/>
  <c r="G3046" i="2"/>
  <c r="G3047" i="2"/>
  <c r="G3048" i="2"/>
  <c r="G3049" i="2"/>
  <c r="G3050" i="2"/>
  <c r="G3051" i="2"/>
  <c r="G3052" i="2"/>
  <c r="G3053" i="2"/>
  <c r="G3054" i="2"/>
  <c r="G3055" i="2"/>
  <c r="G3056" i="2"/>
  <c r="G3057" i="2"/>
  <c r="G3058" i="2"/>
  <c r="G3059" i="2"/>
  <c r="G3060" i="2"/>
  <c r="G3061" i="2"/>
  <c r="G3062" i="2"/>
  <c r="G3063" i="2"/>
  <c r="G3064" i="2"/>
  <c r="G3065" i="2"/>
  <c r="G3066" i="2"/>
  <c r="G3067" i="2"/>
  <c r="G3068" i="2"/>
  <c r="G3069" i="2"/>
  <c r="G3070" i="2"/>
  <c r="G3071" i="2"/>
  <c r="G3072" i="2"/>
  <c r="G3073" i="2"/>
  <c r="G3074" i="2"/>
  <c r="G3075" i="2"/>
  <c r="G3076" i="2"/>
  <c r="G3077" i="2"/>
  <c r="G3078" i="2"/>
  <c r="G3079" i="2"/>
  <c r="G3080" i="2"/>
  <c r="G3081" i="2"/>
  <c r="G3082" i="2"/>
  <c r="G3083" i="2"/>
  <c r="G3084" i="2"/>
  <c r="G3085" i="2"/>
  <c r="G3086" i="2"/>
  <c r="G3087" i="2"/>
  <c r="G3088" i="2"/>
  <c r="G3089" i="2"/>
  <c r="G3090" i="2"/>
  <c r="G3091" i="2"/>
  <c r="G3092" i="2"/>
  <c r="G3093" i="2"/>
  <c r="G3094" i="2"/>
  <c r="G3095" i="2"/>
  <c r="G3096" i="2"/>
  <c r="G3097" i="2"/>
  <c r="G3098" i="2"/>
  <c r="G3099" i="2"/>
  <c r="G3100" i="2"/>
  <c r="G3101" i="2"/>
  <c r="G3102" i="2"/>
  <c r="G3103" i="2"/>
  <c r="G3104" i="2"/>
  <c r="G3105" i="2"/>
  <c r="G3106" i="2"/>
  <c r="G3107" i="2"/>
  <c r="G3108" i="2"/>
  <c r="G3109" i="2"/>
  <c r="G3110" i="2"/>
  <c r="G3111" i="2"/>
  <c r="G3112" i="2"/>
  <c r="G3113" i="2"/>
  <c r="G3114" i="2"/>
  <c r="G3115" i="2"/>
  <c r="G3116" i="2"/>
  <c r="G3117" i="2"/>
  <c r="G3118" i="2"/>
  <c r="G3119" i="2"/>
  <c r="G3120" i="2"/>
  <c r="G3121" i="2"/>
  <c r="G3122" i="2"/>
  <c r="G3123" i="2"/>
  <c r="G3124" i="2"/>
  <c r="G3125" i="2"/>
  <c r="G3126" i="2"/>
  <c r="G3127" i="2"/>
  <c r="G3128" i="2"/>
  <c r="G3129" i="2"/>
  <c r="G3130" i="2"/>
  <c r="G3131" i="2"/>
  <c r="G3132" i="2"/>
  <c r="G3133" i="2"/>
  <c r="G3134" i="2"/>
  <c r="G3135" i="2"/>
  <c r="G3136" i="2"/>
  <c r="G3137" i="2"/>
  <c r="G3138" i="2"/>
  <c r="G3139" i="2"/>
  <c r="G3140" i="2"/>
  <c r="G3141" i="2"/>
  <c r="G3142" i="2"/>
  <c r="G3143" i="2"/>
  <c r="G3144" i="2"/>
  <c r="G3145" i="2"/>
  <c r="G3146" i="2"/>
  <c r="G3147" i="2"/>
  <c r="G3148" i="2"/>
  <c r="G3149" i="2"/>
  <c r="G3150" i="2"/>
  <c r="G3151" i="2"/>
  <c r="G3152" i="2"/>
  <c r="G3153" i="2"/>
  <c r="G3154" i="2"/>
  <c r="G3155" i="2"/>
  <c r="G3156" i="2"/>
  <c r="G3157" i="2"/>
  <c r="G3158" i="2"/>
  <c r="G3159" i="2"/>
  <c r="G3160" i="2"/>
  <c r="G3161" i="2"/>
  <c r="G3162" i="2"/>
  <c r="G3163" i="2"/>
  <c r="G3164" i="2"/>
  <c r="G3165" i="2"/>
  <c r="G3166" i="2"/>
  <c r="G3167" i="2"/>
  <c r="G3168" i="2"/>
  <c r="G3169" i="2"/>
  <c r="G3170" i="2"/>
  <c r="G3171" i="2"/>
  <c r="G3172" i="2"/>
  <c r="G3173" i="2"/>
  <c r="G3174" i="2"/>
  <c r="G3175" i="2"/>
  <c r="G3176" i="2"/>
  <c r="G3177" i="2"/>
  <c r="G3178" i="2"/>
  <c r="G3179" i="2"/>
  <c r="G3180" i="2"/>
  <c r="G3181" i="2"/>
  <c r="G3182" i="2"/>
  <c r="G3183" i="2"/>
  <c r="G3184" i="2"/>
  <c r="G3185" i="2"/>
  <c r="G3186" i="2"/>
  <c r="G3187" i="2"/>
  <c r="G3188" i="2"/>
  <c r="G3189" i="2"/>
  <c r="G3190" i="2"/>
  <c r="G3191" i="2"/>
  <c r="G3192" i="2"/>
  <c r="G3193" i="2"/>
  <c r="G3194" i="2"/>
  <c r="G3195" i="2"/>
  <c r="G3196" i="2"/>
  <c r="G3197" i="2"/>
  <c r="G3198" i="2"/>
  <c r="G3199" i="2"/>
  <c r="G3200" i="2"/>
  <c r="G3201" i="2"/>
  <c r="G3202" i="2"/>
  <c r="G3203" i="2"/>
  <c r="G3204" i="2"/>
  <c r="G3205" i="2"/>
  <c r="G3206" i="2"/>
  <c r="G3207" i="2"/>
  <c r="G3208" i="2"/>
  <c r="G3209" i="2"/>
  <c r="G3210" i="2"/>
  <c r="G3211" i="2"/>
  <c r="G3212" i="2"/>
  <c r="G3213" i="2"/>
  <c r="G3214" i="2"/>
  <c r="G3215" i="2"/>
  <c r="G3216" i="2"/>
  <c r="G3217" i="2"/>
  <c r="G3218" i="2"/>
  <c r="G3219" i="2"/>
  <c r="G3220" i="2"/>
  <c r="G3221" i="2"/>
  <c r="G3222" i="2"/>
  <c r="G3223" i="2"/>
  <c r="G3224" i="2"/>
  <c r="G3225" i="2"/>
  <c r="G3226" i="2"/>
  <c r="G3227" i="2"/>
  <c r="G3228" i="2"/>
  <c r="G3229" i="2"/>
  <c r="G3230" i="2"/>
  <c r="G3231" i="2"/>
  <c r="G3232" i="2"/>
  <c r="G3233" i="2"/>
  <c r="G3234" i="2"/>
  <c r="G3235" i="2"/>
  <c r="G3236" i="2"/>
  <c r="G3237" i="2"/>
  <c r="G3238" i="2"/>
  <c r="G3239" i="2"/>
  <c r="G3240" i="2"/>
  <c r="G3241" i="2"/>
  <c r="G3242" i="2"/>
  <c r="G3243" i="2"/>
  <c r="G3244" i="2"/>
  <c r="G3245" i="2"/>
  <c r="G3246" i="2"/>
  <c r="G3247" i="2"/>
  <c r="G3248" i="2"/>
  <c r="G3249" i="2"/>
  <c r="G3250" i="2"/>
  <c r="G3251" i="2"/>
  <c r="G3252" i="2"/>
  <c r="G3253" i="2"/>
  <c r="G3254" i="2"/>
  <c r="G3255" i="2"/>
  <c r="G3256" i="2"/>
  <c r="G3257" i="2"/>
  <c r="G3258" i="2"/>
  <c r="G3259" i="2"/>
  <c r="G3260" i="2"/>
  <c r="G3261" i="2"/>
  <c r="G3262" i="2"/>
  <c r="G3263" i="2"/>
  <c r="G3264" i="2"/>
  <c r="G3265" i="2"/>
  <c r="G3266" i="2"/>
  <c r="G3267" i="2"/>
  <c r="G3268" i="2"/>
  <c r="G3269" i="2"/>
  <c r="G3270" i="2"/>
  <c r="G3271" i="2"/>
  <c r="G3272" i="2"/>
  <c r="G3273" i="2"/>
  <c r="G3274" i="2"/>
  <c r="G3275" i="2"/>
  <c r="G3276" i="2"/>
  <c r="G3277" i="2"/>
  <c r="G3278" i="2"/>
  <c r="G3279" i="2"/>
  <c r="G3280" i="2"/>
  <c r="G3281" i="2"/>
  <c r="G3282" i="2"/>
  <c r="G3283" i="2"/>
  <c r="G3284" i="2"/>
  <c r="G3285" i="2"/>
  <c r="G3286" i="2"/>
  <c r="G3287" i="2"/>
  <c r="G3288" i="2"/>
  <c r="G3289" i="2"/>
  <c r="G3290" i="2"/>
  <c r="G3291" i="2"/>
  <c r="G3292" i="2"/>
  <c r="G3293" i="2"/>
  <c r="G3294" i="2"/>
  <c r="G3295" i="2"/>
  <c r="G3296" i="2"/>
  <c r="G3297" i="2"/>
  <c r="G3298" i="2"/>
  <c r="G3299" i="2"/>
  <c r="G3300" i="2"/>
  <c r="G3301" i="2"/>
  <c r="G3302" i="2"/>
  <c r="G3303" i="2"/>
  <c r="G3304" i="2"/>
  <c r="G3305" i="2"/>
  <c r="G3306" i="2"/>
  <c r="G3307" i="2"/>
  <c r="G3308" i="2"/>
  <c r="G3309" i="2"/>
  <c r="G3310" i="2"/>
  <c r="G3311" i="2"/>
  <c r="G3312" i="2"/>
  <c r="G3313" i="2"/>
  <c r="G3314" i="2"/>
  <c r="G3315" i="2"/>
  <c r="G3316" i="2"/>
  <c r="G3317" i="2"/>
  <c r="G3318" i="2"/>
  <c r="G3319" i="2"/>
  <c r="G3320" i="2"/>
  <c r="G3321" i="2"/>
  <c r="G3322" i="2"/>
  <c r="G3323" i="2"/>
  <c r="G3324" i="2"/>
  <c r="G3325" i="2"/>
  <c r="G3326" i="2"/>
  <c r="G3327" i="2"/>
  <c r="G3328" i="2"/>
  <c r="G3329" i="2"/>
  <c r="G3330" i="2"/>
  <c r="G3331" i="2"/>
  <c r="G3332" i="2"/>
  <c r="G3333" i="2"/>
  <c r="G3334" i="2"/>
  <c r="G3335" i="2"/>
  <c r="G3336" i="2"/>
  <c r="G3337" i="2"/>
  <c r="G3338" i="2"/>
  <c r="G3339" i="2"/>
  <c r="G3340" i="2"/>
  <c r="G3341" i="2"/>
  <c r="G3342" i="2"/>
  <c r="G3343" i="2"/>
  <c r="G3344" i="2"/>
  <c r="G3345" i="2"/>
  <c r="G3346" i="2"/>
  <c r="G3347" i="2"/>
  <c r="G3348" i="2"/>
  <c r="G3349" i="2"/>
  <c r="G3350" i="2"/>
  <c r="G3351" i="2"/>
  <c r="G3352" i="2"/>
  <c r="G3353" i="2"/>
  <c r="G3354" i="2"/>
  <c r="G3355" i="2"/>
  <c r="G3356" i="2"/>
  <c r="G3357" i="2"/>
  <c r="G3358" i="2"/>
  <c r="G3359" i="2"/>
  <c r="G3360" i="2"/>
  <c r="G3361" i="2"/>
  <c r="G3362" i="2"/>
  <c r="G3363" i="2"/>
  <c r="G3364" i="2"/>
  <c r="G3365" i="2"/>
  <c r="G3366" i="2"/>
  <c r="G3367" i="2"/>
  <c r="G3368" i="2"/>
  <c r="G3369" i="2"/>
  <c r="G3370" i="2"/>
  <c r="G3371" i="2"/>
  <c r="G3372" i="2"/>
  <c r="G3373" i="2"/>
  <c r="G3374" i="2"/>
  <c r="G3375" i="2"/>
  <c r="G3376" i="2"/>
  <c r="G3377" i="2"/>
  <c r="G3378" i="2"/>
  <c r="G3379" i="2"/>
  <c r="G3380" i="2"/>
  <c r="G3381" i="2"/>
  <c r="G3382" i="2"/>
  <c r="G3383" i="2"/>
  <c r="G3384" i="2"/>
  <c r="G3385" i="2"/>
  <c r="G3386" i="2"/>
  <c r="G3387" i="2"/>
  <c r="G3388" i="2"/>
  <c r="G3389" i="2"/>
  <c r="G3390" i="2"/>
  <c r="G3391" i="2"/>
  <c r="G3392" i="2"/>
  <c r="G3393" i="2"/>
  <c r="G3394" i="2"/>
  <c r="G3395" i="2"/>
  <c r="G3396" i="2"/>
  <c r="G3397" i="2"/>
  <c r="G3398" i="2"/>
  <c r="G3399" i="2"/>
  <c r="G3400" i="2"/>
  <c r="G3401" i="2"/>
  <c r="G3402" i="2"/>
  <c r="G3403" i="2"/>
  <c r="G3404" i="2"/>
  <c r="G3405" i="2"/>
  <c r="G3406" i="2"/>
  <c r="G3407" i="2"/>
  <c r="G3408" i="2"/>
  <c r="G3409" i="2"/>
  <c r="G3410" i="2"/>
  <c r="G3411" i="2"/>
  <c r="G3412" i="2"/>
  <c r="G3413" i="2"/>
  <c r="G3414" i="2"/>
  <c r="G3415" i="2"/>
  <c r="G3416" i="2"/>
  <c r="G3417" i="2"/>
  <c r="G3418" i="2"/>
  <c r="G3419" i="2"/>
  <c r="G3420" i="2"/>
  <c r="G3421" i="2"/>
  <c r="G3422" i="2"/>
  <c r="G3423" i="2"/>
  <c r="G3424" i="2"/>
  <c r="G3425" i="2"/>
  <c r="G3426" i="2"/>
  <c r="G3427" i="2"/>
  <c r="G3428" i="2"/>
  <c r="G3429" i="2"/>
  <c r="G3430" i="2"/>
  <c r="G3431" i="2"/>
  <c r="G3432" i="2"/>
  <c r="G3433" i="2"/>
  <c r="G3434" i="2"/>
  <c r="G3435" i="2"/>
  <c r="G3436" i="2"/>
  <c r="G3437" i="2"/>
  <c r="G3438" i="2"/>
  <c r="G3439" i="2"/>
  <c r="G3440" i="2"/>
  <c r="G3441" i="2"/>
  <c r="G3442" i="2"/>
  <c r="G3443" i="2"/>
  <c r="G3444" i="2"/>
  <c r="G3445" i="2"/>
  <c r="G3446" i="2"/>
  <c r="G3447" i="2"/>
  <c r="G3448" i="2"/>
  <c r="G3449" i="2"/>
  <c r="G3450" i="2"/>
  <c r="G3451" i="2"/>
  <c r="G3452" i="2"/>
  <c r="G3453" i="2"/>
  <c r="G3454" i="2"/>
  <c r="G3455" i="2"/>
  <c r="G3456" i="2"/>
  <c r="G3457" i="2"/>
  <c r="G3458" i="2"/>
  <c r="G3459" i="2"/>
  <c r="G3460" i="2"/>
  <c r="G3461" i="2"/>
  <c r="G3462" i="2"/>
  <c r="G3463" i="2"/>
  <c r="G3464" i="2"/>
  <c r="G3465" i="2"/>
  <c r="G3466" i="2"/>
  <c r="G3467" i="2"/>
  <c r="G3468" i="2"/>
  <c r="G3469" i="2"/>
  <c r="G3470" i="2"/>
  <c r="G3471" i="2"/>
  <c r="G3472" i="2"/>
  <c r="G3473" i="2"/>
  <c r="G3474" i="2"/>
  <c r="G3475" i="2"/>
  <c r="G3476" i="2"/>
  <c r="G3477" i="2"/>
  <c r="G3478" i="2"/>
  <c r="G3479" i="2"/>
  <c r="G3480" i="2"/>
  <c r="G3481" i="2"/>
  <c r="G3482" i="2"/>
  <c r="G3483" i="2"/>
  <c r="G3484" i="2"/>
  <c r="G3485" i="2"/>
  <c r="G3486" i="2"/>
  <c r="G3487" i="2"/>
  <c r="G3488" i="2"/>
  <c r="G3489" i="2"/>
  <c r="G3490" i="2"/>
  <c r="G3491" i="2"/>
  <c r="G3492" i="2"/>
  <c r="G3493" i="2"/>
  <c r="G3494" i="2"/>
  <c r="G3495" i="2"/>
  <c r="G3496" i="2"/>
  <c r="G3497" i="2"/>
  <c r="G3498" i="2"/>
  <c r="G3499" i="2"/>
  <c r="G3500" i="2"/>
  <c r="G3501" i="2"/>
  <c r="G3502" i="2"/>
  <c r="G3503" i="2"/>
  <c r="G3504" i="2"/>
  <c r="G3505" i="2"/>
  <c r="G3506" i="2"/>
  <c r="G3507" i="2"/>
  <c r="G3508" i="2"/>
  <c r="G3509" i="2"/>
  <c r="G3510" i="2"/>
  <c r="G3511" i="2"/>
  <c r="G3512" i="2"/>
  <c r="G3513" i="2"/>
  <c r="G3514" i="2"/>
  <c r="G3515" i="2"/>
  <c r="G3516" i="2"/>
  <c r="G3517" i="2"/>
  <c r="G3518" i="2"/>
  <c r="G3519" i="2"/>
  <c r="G3520" i="2"/>
  <c r="G3521" i="2"/>
  <c r="G3522" i="2"/>
  <c r="G3523" i="2"/>
  <c r="G3524" i="2"/>
  <c r="G3525" i="2"/>
  <c r="G3526" i="2"/>
  <c r="G3527" i="2"/>
  <c r="G3528" i="2"/>
  <c r="G3529" i="2"/>
  <c r="G3530" i="2"/>
  <c r="G3531" i="2"/>
  <c r="G3532" i="2"/>
  <c r="G3533" i="2"/>
  <c r="G3534" i="2"/>
  <c r="G3535" i="2"/>
  <c r="G3536" i="2"/>
  <c r="G3537" i="2"/>
  <c r="G3538" i="2"/>
  <c r="G3539" i="2"/>
  <c r="G3540" i="2"/>
  <c r="G3541" i="2"/>
  <c r="G3542" i="2"/>
  <c r="G3543" i="2"/>
  <c r="G3544" i="2"/>
  <c r="G3545" i="2"/>
  <c r="G3546" i="2"/>
  <c r="G3547" i="2"/>
  <c r="G3548" i="2"/>
  <c r="G3549" i="2"/>
  <c r="G3550" i="2"/>
  <c r="G3551" i="2"/>
  <c r="G3552" i="2"/>
  <c r="G3553" i="2"/>
  <c r="G3554" i="2"/>
  <c r="G3555" i="2"/>
  <c r="G3556" i="2"/>
  <c r="G3557" i="2"/>
  <c r="G3558" i="2"/>
  <c r="G3559" i="2"/>
  <c r="G3560" i="2"/>
  <c r="G3561" i="2"/>
  <c r="G3562" i="2"/>
  <c r="G3563" i="2"/>
  <c r="G3564" i="2"/>
  <c r="G3565" i="2"/>
  <c r="G3566" i="2"/>
  <c r="G3567" i="2"/>
  <c r="G3568" i="2"/>
  <c r="G3569" i="2"/>
  <c r="G3570" i="2"/>
  <c r="G3571" i="2"/>
  <c r="G3572" i="2"/>
  <c r="G3573" i="2"/>
  <c r="G3574" i="2"/>
  <c r="G3575" i="2"/>
  <c r="G3576" i="2"/>
  <c r="G3577" i="2"/>
  <c r="G3578" i="2"/>
  <c r="G3579" i="2"/>
  <c r="G3580" i="2"/>
  <c r="G3581" i="2"/>
  <c r="G3582" i="2"/>
  <c r="G3583" i="2"/>
  <c r="G3584" i="2"/>
  <c r="G3585" i="2"/>
  <c r="G3586" i="2"/>
  <c r="G3587" i="2"/>
  <c r="G3588" i="2"/>
  <c r="G3589" i="2"/>
  <c r="G3590" i="2"/>
  <c r="G3591" i="2"/>
  <c r="G3592" i="2"/>
  <c r="G3593" i="2"/>
  <c r="G3594" i="2"/>
  <c r="G3595" i="2"/>
  <c r="G3596" i="2"/>
  <c r="G3597" i="2"/>
  <c r="G3598" i="2"/>
  <c r="G3599" i="2"/>
  <c r="G3600" i="2"/>
  <c r="G3601" i="2"/>
  <c r="G3602" i="2"/>
  <c r="G3603" i="2"/>
  <c r="G3604" i="2"/>
  <c r="G3605" i="2"/>
  <c r="G3606" i="2"/>
  <c r="G3607" i="2"/>
  <c r="G3608" i="2"/>
  <c r="G3609" i="2"/>
  <c r="G3610" i="2"/>
  <c r="G3611" i="2"/>
  <c r="G3612" i="2"/>
  <c r="G3613" i="2"/>
  <c r="G3614" i="2"/>
  <c r="G3615" i="2"/>
  <c r="G3616" i="2"/>
  <c r="G3617" i="2"/>
  <c r="G3618" i="2"/>
  <c r="G3619" i="2"/>
  <c r="G3620" i="2"/>
  <c r="G3621" i="2"/>
  <c r="G3622" i="2"/>
  <c r="G3623" i="2"/>
  <c r="G3624" i="2"/>
  <c r="G3625" i="2"/>
  <c r="G3626" i="2"/>
  <c r="G3627" i="2"/>
  <c r="G3628" i="2"/>
  <c r="G3629" i="2"/>
  <c r="G3630" i="2"/>
  <c r="G3631" i="2"/>
  <c r="G3632" i="2"/>
  <c r="G3633" i="2"/>
  <c r="G3634" i="2"/>
  <c r="G3635" i="2"/>
  <c r="G3636" i="2"/>
  <c r="G3637" i="2"/>
  <c r="G3638" i="2"/>
  <c r="G3639" i="2"/>
  <c r="G3640" i="2"/>
  <c r="G3641" i="2"/>
  <c r="G3642" i="2"/>
  <c r="G3643" i="2"/>
  <c r="G3644" i="2"/>
  <c r="G3645" i="2"/>
  <c r="G3646" i="2"/>
  <c r="G3647" i="2"/>
  <c r="G3648" i="2"/>
  <c r="G3649" i="2"/>
  <c r="G3650" i="2"/>
  <c r="G3651" i="2"/>
  <c r="G3652" i="2"/>
  <c r="G3653" i="2"/>
  <c r="G3654" i="2"/>
  <c r="G3655" i="2"/>
  <c r="G3656" i="2"/>
  <c r="G3657" i="2"/>
  <c r="G3658" i="2"/>
  <c r="G3659" i="2"/>
  <c r="G3660" i="2"/>
  <c r="G3661" i="2"/>
  <c r="G3662" i="2"/>
  <c r="G3663" i="2"/>
  <c r="G3664" i="2"/>
  <c r="G3665" i="2"/>
  <c r="G3666" i="2"/>
  <c r="G3667" i="2"/>
  <c r="G3668" i="2"/>
  <c r="G3669" i="2"/>
  <c r="G3670" i="2"/>
  <c r="G3671" i="2"/>
  <c r="G3672" i="2"/>
  <c r="G3673" i="2"/>
  <c r="G3674" i="2"/>
  <c r="G3675" i="2"/>
  <c r="G3676" i="2"/>
  <c r="G3677" i="2"/>
  <c r="G3678" i="2"/>
  <c r="G3679" i="2"/>
  <c r="G3680" i="2"/>
  <c r="G3681" i="2"/>
  <c r="G3682" i="2"/>
  <c r="G3683" i="2"/>
  <c r="G3684" i="2"/>
  <c r="G3685" i="2"/>
  <c r="G3686" i="2"/>
  <c r="G3687" i="2"/>
  <c r="G3688" i="2"/>
  <c r="G3689" i="2"/>
  <c r="G3690" i="2"/>
  <c r="G3691" i="2"/>
  <c r="G3692" i="2"/>
  <c r="G3693" i="2"/>
  <c r="G3694" i="2"/>
  <c r="G3695" i="2"/>
  <c r="G3696" i="2"/>
  <c r="G3697" i="2"/>
  <c r="G3698" i="2"/>
  <c r="G3699" i="2"/>
  <c r="G3700" i="2"/>
  <c r="G3701" i="2"/>
  <c r="G3702" i="2"/>
  <c r="G3703" i="2"/>
  <c r="G3704" i="2"/>
  <c r="G3705" i="2"/>
  <c r="G3706" i="2"/>
  <c r="G3707" i="2"/>
  <c r="G3708" i="2"/>
  <c r="G3709" i="2"/>
  <c r="G3710" i="2"/>
  <c r="G3711" i="2"/>
  <c r="G3712" i="2"/>
  <c r="G3713" i="2"/>
  <c r="G3714" i="2"/>
  <c r="G3715" i="2"/>
  <c r="G3716" i="2"/>
  <c r="G3717" i="2"/>
  <c r="G3718" i="2"/>
  <c r="G3719" i="2"/>
  <c r="G3720" i="2"/>
  <c r="G3721" i="2"/>
  <c r="G3722" i="2"/>
  <c r="G3723" i="2"/>
  <c r="G3724" i="2"/>
  <c r="G3725" i="2"/>
  <c r="G3726" i="2"/>
  <c r="G3727" i="2"/>
  <c r="G3728" i="2"/>
  <c r="G3729" i="2"/>
  <c r="G3730" i="2"/>
  <c r="G3731" i="2"/>
  <c r="G3732" i="2"/>
  <c r="G3733" i="2"/>
  <c r="G3734" i="2"/>
  <c r="G3735" i="2"/>
  <c r="G3736" i="2"/>
  <c r="G3737" i="2"/>
  <c r="G3738" i="2"/>
  <c r="G3739" i="2"/>
  <c r="G3740" i="2"/>
  <c r="G3741" i="2"/>
  <c r="G3742" i="2"/>
  <c r="G3743" i="2"/>
  <c r="G3744" i="2"/>
  <c r="G3745" i="2"/>
  <c r="G3746" i="2"/>
  <c r="G3747" i="2"/>
  <c r="G3748" i="2"/>
  <c r="G3749" i="2"/>
  <c r="G3750" i="2"/>
  <c r="G3751" i="2"/>
  <c r="G3752" i="2"/>
  <c r="G3753" i="2"/>
  <c r="G3754" i="2"/>
  <c r="G3755" i="2"/>
  <c r="G3756" i="2"/>
  <c r="G3757" i="2"/>
  <c r="G3758" i="2"/>
  <c r="G3759" i="2"/>
  <c r="G3760" i="2"/>
  <c r="G3761" i="2"/>
  <c r="G3762" i="2"/>
  <c r="G3763" i="2"/>
  <c r="G3764" i="2"/>
  <c r="G3765" i="2"/>
  <c r="G3766" i="2"/>
  <c r="G3767" i="2"/>
  <c r="G3768" i="2"/>
  <c r="G3769" i="2"/>
  <c r="G3770" i="2"/>
  <c r="G3771" i="2"/>
  <c r="G3772" i="2"/>
  <c r="G3773" i="2"/>
  <c r="G3774" i="2"/>
  <c r="G3775" i="2"/>
  <c r="G3776" i="2"/>
  <c r="G3777" i="2"/>
  <c r="G3778" i="2"/>
  <c r="G3779" i="2"/>
  <c r="G3780" i="2"/>
  <c r="G3781" i="2"/>
  <c r="G3782" i="2"/>
  <c r="G3783" i="2"/>
  <c r="G3784" i="2"/>
  <c r="G3785" i="2"/>
  <c r="G3786" i="2"/>
  <c r="G3787" i="2"/>
  <c r="G3788" i="2"/>
  <c r="G3789" i="2"/>
  <c r="G3790" i="2"/>
  <c r="G3791" i="2"/>
  <c r="G3792" i="2"/>
  <c r="G3793" i="2"/>
  <c r="G3794" i="2"/>
  <c r="G3795" i="2"/>
  <c r="G3796" i="2"/>
  <c r="G3797" i="2"/>
  <c r="G3798" i="2"/>
  <c r="G3799" i="2"/>
  <c r="G3800" i="2"/>
  <c r="G3801" i="2"/>
  <c r="G3802" i="2"/>
  <c r="G3803" i="2"/>
  <c r="G3804" i="2"/>
  <c r="G3805" i="2"/>
  <c r="G3806" i="2"/>
  <c r="G3807" i="2"/>
  <c r="G3808" i="2"/>
  <c r="G3809" i="2"/>
  <c r="G3810" i="2"/>
  <c r="G3811" i="2"/>
  <c r="G3812" i="2"/>
  <c r="G3813" i="2"/>
  <c r="G3814" i="2"/>
  <c r="G3815" i="2"/>
  <c r="G3816" i="2"/>
  <c r="G3817" i="2"/>
  <c r="G3818" i="2"/>
  <c r="G3819" i="2"/>
  <c r="G3820" i="2"/>
  <c r="G3821" i="2"/>
  <c r="G3822" i="2"/>
  <c r="G3823" i="2"/>
  <c r="G3824" i="2"/>
  <c r="G3825" i="2"/>
  <c r="G3826" i="2"/>
  <c r="G3827" i="2"/>
  <c r="G3828" i="2"/>
  <c r="G3829" i="2"/>
  <c r="G3830" i="2"/>
  <c r="G3831" i="2"/>
  <c r="G3832" i="2"/>
  <c r="G3833" i="2"/>
  <c r="G3834" i="2"/>
  <c r="G3835" i="2"/>
  <c r="G3836" i="2"/>
  <c r="G3837" i="2"/>
  <c r="G3838" i="2"/>
  <c r="G3839" i="2"/>
  <c r="G3840" i="2"/>
  <c r="G3841" i="2"/>
  <c r="G3842" i="2"/>
  <c r="G3843" i="2"/>
  <c r="G3844" i="2"/>
  <c r="G3845" i="2"/>
  <c r="G3846" i="2"/>
  <c r="G3847" i="2"/>
  <c r="G3848" i="2"/>
  <c r="G3849" i="2"/>
  <c r="G3850" i="2"/>
  <c r="G3851" i="2"/>
  <c r="G3852" i="2"/>
  <c r="G3853" i="2"/>
  <c r="G3854" i="2"/>
  <c r="G3855" i="2"/>
  <c r="G3856" i="2"/>
  <c r="G3857" i="2"/>
  <c r="G3858" i="2"/>
  <c r="G3859" i="2"/>
  <c r="G3860" i="2"/>
  <c r="G3861" i="2"/>
  <c r="G3862" i="2"/>
  <c r="G3863" i="2"/>
  <c r="G3864" i="2"/>
  <c r="G3865" i="2"/>
  <c r="G3866" i="2"/>
  <c r="G3867" i="2"/>
  <c r="G3868" i="2"/>
  <c r="G3869" i="2"/>
  <c r="G3870" i="2"/>
  <c r="G3871" i="2"/>
  <c r="G3872" i="2"/>
  <c r="G3873" i="2"/>
  <c r="G3874" i="2"/>
  <c r="G3875" i="2"/>
  <c r="G3876" i="2"/>
  <c r="G3877" i="2"/>
  <c r="G3878" i="2"/>
  <c r="G3879" i="2"/>
  <c r="G3880" i="2"/>
  <c r="G3881" i="2"/>
  <c r="G3882" i="2"/>
  <c r="G3883" i="2"/>
  <c r="G3884" i="2"/>
  <c r="G3885" i="2"/>
  <c r="G3886" i="2"/>
  <c r="G3887" i="2"/>
  <c r="G3888" i="2"/>
  <c r="G3889" i="2"/>
  <c r="G3890" i="2"/>
  <c r="G3891" i="2"/>
  <c r="G3892" i="2"/>
  <c r="G3893" i="2"/>
  <c r="G3894" i="2"/>
  <c r="G3895" i="2"/>
  <c r="G3896" i="2"/>
  <c r="G3897" i="2"/>
  <c r="G3898" i="2"/>
  <c r="G3899" i="2"/>
  <c r="G3900" i="2"/>
  <c r="G3901" i="2"/>
  <c r="G3902" i="2"/>
  <c r="G3903" i="2"/>
  <c r="G3904" i="2"/>
  <c r="G3905" i="2"/>
  <c r="G3906" i="2"/>
  <c r="G3907" i="2"/>
  <c r="G3908" i="2"/>
  <c r="G3909" i="2"/>
  <c r="G3910" i="2"/>
  <c r="G3911" i="2"/>
  <c r="G3912" i="2"/>
  <c r="G3913" i="2"/>
  <c r="G3914" i="2"/>
  <c r="G3915" i="2"/>
  <c r="G3916" i="2"/>
  <c r="G3917" i="2"/>
  <c r="G3918" i="2"/>
  <c r="G3919" i="2"/>
  <c r="G3920" i="2"/>
  <c r="G3921" i="2"/>
  <c r="G3922" i="2"/>
  <c r="G3923" i="2"/>
  <c r="G3924" i="2"/>
  <c r="G3925" i="2"/>
  <c r="G3926" i="2"/>
  <c r="G3927" i="2"/>
  <c r="G3928" i="2"/>
  <c r="G3929" i="2"/>
  <c r="G3930" i="2"/>
  <c r="G3931" i="2"/>
  <c r="G3932" i="2"/>
  <c r="G3933" i="2"/>
  <c r="G3934" i="2"/>
  <c r="G3935" i="2"/>
  <c r="G3936" i="2"/>
  <c r="G3937" i="2"/>
  <c r="G3938" i="2"/>
  <c r="G3939" i="2"/>
  <c r="G3940" i="2"/>
  <c r="G3941" i="2"/>
  <c r="G3942" i="2"/>
  <c r="G3943" i="2"/>
  <c r="G3944" i="2"/>
  <c r="G3945" i="2"/>
  <c r="G3946" i="2"/>
  <c r="G3947" i="2"/>
  <c r="G3948" i="2"/>
  <c r="G3949" i="2"/>
  <c r="G3950" i="2"/>
  <c r="G3951" i="2"/>
  <c r="G3952" i="2"/>
  <c r="G3953" i="2"/>
  <c r="G3954" i="2"/>
  <c r="G3955" i="2"/>
  <c r="G3956" i="2"/>
  <c r="G3957" i="2"/>
  <c r="G3958" i="2"/>
  <c r="G3959" i="2"/>
  <c r="G3960" i="2"/>
  <c r="G3961" i="2"/>
  <c r="G3962" i="2"/>
  <c r="G3963" i="2"/>
  <c r="G3964" i="2"/>
  <c r="G3965" i="2"/>
  <c r="G3966" i="2"/>
  <c r="G3967" i="2"/>
  <c r="G3968" i="2"/>
  <c r="G3969" i="2"/>
  <c r="G3970" i="2"/>
  <c r="G3971" i="2"/>
  <c r="G3972" i="2"/>
  <c r="G3973" i="2"/>
  <c r="G3974" i="2"/>
  <c r="G3975" i="2"/>
  <c r="G3976" i="2"/>
  <c r="G3977" i="2"/>
  <c r="G3978" i="2"/>
  <c r="G3979" i="2"/>
  <c r="G3980" i="2"/>
  <c r="G3981" i="2"/>
  <c r="G3982" i="2"/>
  <c r="G3983" i="2"/>
  <c r="G3984" i="2"/>
  <c r="G3985" i="2"/>
  <c r="G3986" i="2"/>
  <c r="G3987" i="2"/>
  <c r="G3988" i="2"/>
  <c r="G3989" i="2"/>
  <c r="G3990" i="2"/>
  <c r="G3991" i="2"/>
  <c r="G3992" i="2"/>
  <c r="G3993" i="2"/>
  <c r="G3994" i="2"/>
  <c r="G3995" i="2"/>
  <c r="G3996" i="2"/>
  <c r="G3997" i="2"/>
  <c r="G3998" i="2"/>
  <c r="G3999" i="2"/>
  <c r="G4000" i="2"/>
  <c r="G4001" i="2"/>
  <c r="G4002" i="2"/>
  <c r="G4003" i="2"/>
  <c r="G4004" i="2"/>
  <c r="G4005" i="2"/>
  <c r="G4006" i="2"/>
  <c r="G4007" i="2"/>
  <c r="G4008" i="2"/>
  <c r="G4009" i="2"/>
  <c r="G4010" i="2"/>
  <c r="G4011" i="2"/>
  <c r="G4012" i="2"/>
  <c r="G4013" i="2"/>
  <c r="G4014" i="2"/>
  <c r="G4015" i="2"/>
  <c r="G4016" i="2"/>
  <c r="G4017" i="2"/>
  <c r="G4018" i="2"/>
  <c r="G4019" i="2"/>
  <c r="G4020" i="2"/>
  <c r="G4021" i="2"/>
  <c r="G4022" i="2"/>
  <c r="G4023" i="2"/>
  <c r="G4024" i="2"/>
  <c r="G4025" i="2"/>
  <c r="G4026" i="2"/>
  <c r="G4027" i="2"/>
  <c r="G4028" i="2"/>
  <c r="G4029" i="2"/>
  <c r="G4030" i="2"/>
  <c r="G4031" i="2"/>
  <c r="G4032" i="2"/>
  <c r="G4033" i="2"/>
  <c r="G4034" i="2"/>
  <c r="G4035" i="2"/>
  <c r="G4036" i="2"/>
  <c r="G4037" i="2"/>
  <c r="G4038" i="2"/>
  <c r="G4039" i="2"/>
  <c r="G4040" i="2"/>
  <c r="G4041" i="2"/>
  <c r="G4042" i="2"/>
  <c r="G4043" i="2"/>
  <c r="G4044" i="2"/>
  <c r="G4045" i="2"/>
  <c r="G4046" i="2"/>
  <c r="G4047" i="2"/>
  <c r="G4048" i="2"/>
  <c r="G4049" i="2"/>
  <c r="G4050" i="2"/>
  <c r="G4051" i="2"/>
  <c r="G4052" i="2"/>
  <c r="G4053" i="2"/>
  <c r="G4054" i="2"/>
  <c r="G4055" i="2"/>
  <c r="G4056" i="2"/>
  <c r="G4057" i="2"/>
  <c r="G4058" i="2"/>
  <c r="G4059" i="2"/>
  <c r="G4060" i="2"/>
  <c r="G4061" i="2"/>
  <c r="G4062" i="2"/>
  <c r="G4063" i="2"/>
  <c r="G4064" i="2"/>
  <c r="G4065" i="2"/>
  <c r="G4066" i="2"/>
  <c r="G4067" i="2"/>
  <c r="G4068" i="2"/>
  <c r="G4069" i="2"/>
  <c r="G4070" i="2"/>
  <c r="G4071" i="2"/>
  <c r="G4072" i="2"/>
  <c r="G4073" i="2"/>
  <c r="G4074" i="2"/>
  <c r="G4075" i="2"/>
  <c r="G4076" i="2"/>
  <c r="G4077" i="2"/>
  <c r="G4078" i="2"/>
  <c r="G4079" i="2"/>
  <c r="G4080" i="2"/>
  <c r="G4081" i="2"/>
  <c r="G4082" i="2"/>
  <c r="G4083" i="2"/>
  <c r="G4084" i="2"/>
  <c r="G4085" i="2"/>
  <c r="G4086" i="2"/>
  <c r="G4087" i="2"/>
  <c r="G4088" i="2"/>
  <c r="G4089" i="2"/>
  <c r="G4090" i="2"/>
  <c r="G4091" i="2"/>
  <c r="G4092" i="2"/>
  <c r="G4093" i="2"/>
  <c r="G4094" i="2"/>
  <c r="G4095" i="2"/>
  <c r="G4096" i="2"/>
  <c r="G4097" i="2"/>
  <c r="G4098" i="2"/>
  <c r="G4099" i="2"/>
  <c r="G4100" i="2"/>
  <c r="G4101" i="2"/>
  <c r="G4102" i="2"/>
  <c r="G4103" i="2"/>
  <c r="G4104" i="2"/>
  <c r="G4105" i="2"/>
  <c r="G4106" i="2"/>
  <c r="G4107" i="2"/>
  <c r="G4108" i="2"/>
  <c r="G4109" i="2"/>
  <c r="G4110" i="2"/>
  <c r="G4111" i="2"/>
  <c r="G4112" i="2"/>
  <c r="G4113" i="2"/>
  <c r="G4114" i="2"/>
  <c r="G4115" i="2"/>
  <c r="G4116" i="2"/>
  <c r="G4117" i="2"/>
  <c r="G4118" i="2"/>
  <c r="G4119" i="2"/>
  <c r="G4120" i="2"/>
  <c r="G4121" i="2"/>
  <c r="G4122" i="2"/>
  <c r="G4123" i="2"/>
  <c r="G4124" i="2"/>
  <c r="G4125" i="2"/>
  <c r="G4126" i="2"/>
  <c r="G4127" i="2"/>
  <c r="G4128" i="2"/>
  <c r="G4129" i="2"/>
  <c r="G4130" i="2"/>
  <c r="G4131" i="2"/>
  <c r="G4132" i="2"/>
  <c r="G4133" i="2"/>
  <c r="G4134" i="2"/>
  <c r="G4135" i="2"/>
  <c r="G4136" i="2"/>
  <c r="G4137" i="2"/>
  <c r="G4138" i="2"/>
  <c r="G4139" i="2"/>
  <c r="G4140" i="2"/>
  <c r="G4141" i="2"/>
  <c r="G4142" i="2"/>
  <c r="G4143" i="2"/>
  <c r="G4144" i="2"/>
  <c r="G4145" i="2"/>
  <c r="G4146" i="2"/>
  <c r="G4147" i="2"/>
  <c r="G4148" i="2"/>
  <c r="G4149" i="2"/>
  <c r="G4150" i="2"/>
  <c r="G4151" i="2"/>
  <c r="G4152" i="2"/>
  <c r="G4153" i="2"/>
  <c r="G4154" i="2"/>
  <c r="G4155" i="2"/>
  <c r="G4156" i="2"/>
  <c r="G4157" i="2"/>
  <c r="G4158" i="2"/>
  <c r="G4159" i="2"/>
  <c r="G4160" i="2"/>
  <c r="G4161" i="2"/>
  <c r="G4162" i="2"/>
  <c r="G4163" i="2"/>
  <c r="G4164" i="2"/>
  <c r="G4165" i="2"/>
  <c r="G4166" i="2"/>
  <c r="G4167" i="2"/>
  <c r="G4168" i="2"/>
  <c r="G4169" i="2"/>
  <c r="G4170" i="2"/>
  <c r="G4171" i="2"/>
  <c r="G4172" i="2"/>
  <c r="G4173" i="2"/>
  <c r="G4174" i="2"/>
  <c r="G4175" i="2"/>
  <c r="G4176" i="2"/>
  <c r="G4177" i="2"/>
  <c r="G4178" i="2"/>
  <c r="G4179" i="2"/>
  <c r="G4180" i="2"/>
  <c r="G4181" i="2"/>
  <c r="G4182" i="2"/>
  <c r="G4183" i="2"/>
  <c r="G4184" i="2"/>
  <c r="G4185" i="2"/>
  <c r="G4186" i="2"/>
  <c r="G4187" i="2"/>
  <c r="G4188" i="2"/>
  <c r="G4189" i="2"/>
  <c r="G4190" i="2"/>
  <c r="G4191" i="2"/>
  <c r="G4192" i="2"/>
  <c r="G4193" i="2"/>
  <c r="G4194" i="2"/>
  <c r="G4195" i="2"/>
  <c r="G4196" i="2"/>
  <c r="G4197" i="2"/>
  <c r="G4198" i="2"/>
  <c r="G4199" i="2"/>
  <c r="G4200" i="2"/>
  <c r="G4201" i="2"/>
  <c r="G4202" i="2"/>
  <c r="G4203" i="2"/>
  <c r="G4204" i="2"/>
  <c r="G4205" i="2"/>
  <c r="G4206" i="2"/>
  <c r="G4207" i="2"/>
  <c r="G4208" i="2"/>
  <c r="G4209" i="2"/>
  <c r="G4210" i="2"/>
  <c r="G4211" i="2"/>
  <c r="G4212" i="2"/>
  <c r="G4213" i="2"/>
  <c r="G4214" i="2"/>
  <c r="G4215" i="2"/>
  <c r="G4216" i="2"/>
  <c r="G4217" i="2"/>
  <c r="G4218" i="2"/>
  <c r="G4219" i="2"/>
  <c r="G4220" i="2"/>
  <c r="G4221" i="2"/>
  <c r="G4222" i="2"/>
  <c r="G4223" i="2"/>
  <c r="G4224" i="2"/>
  <c r="G4225" i="2"/>
  <c r="G4226" i="2"/>
  <c r="G4227" i="2"/>
  <c r="G4228" i="2"/>
  <c r="G4229" i="2"/>
  <c r="G4230" i="2"/>
  <c r="G4231" i="2"/>
  <c r="G4232" i="2"/>
  <c r="G4233" i="2"/>
  <c r="G4234" i="2"/>
  <c r="G4235" i="2"/>
  <c r="G4236" i="2"/>
  <c r="G4237" i="2"/>
  <c r="G4238" i="2"/>
  <c r="G4239" i="2"/>
  <c r="G4240" i="2"/>
  <c r="G4241" i="2"/>
  <c r="G4242" i="2"/>
  <c r="G4243" i="2"/>
  <c r="G4244" i="2"/>
  <c r="G4245" i="2"/>
  <c r="G4246" i="2"/>
  <c r="G4247" i="2"/>
  <c r="G4248" i="2"/>
  <c r="G4249" i="2"/>
  <c r="G4250" i="2"/>
  <c r="G4251" i="2"/>
  <c r="G4252" i="2"/>
  <c r="G4253" i="2"/>
  <c r="G4254" i="2"/>
  <c r="G4255" i="2"/>
  <c r="G4256" i="2"/>
  <c r="G4257" i="2"/>
  <c r="G4258" i="2"/>
  <c r="G4259" i="2"/>
  <c r="G4260" i="2"/>
  <c r="G4261" i="2"/>
  <c r="G4262" i="2"/>
  <c r="G4263" i="2"/>
  <c r="G4264" i="2"/>
  <c r="G4265" i="2"/>
  <c r="G4266" i="2"/>
  <c r="G4267" i="2"/>
  <c r="G4268" i="2"/>
  <c r="G4269" i="2"/>
  <c r="G4270" i="2"/>
  <c r="G4271" i="2"/>
  <c r="G4272" i="2"/>
  <c r="G4273" i="2"/>
  <c r="G4274" i="2"/>
  <c r="G4275" i="2"/>
  <c r="G4276" i="2"/>
  <c r="G4277" i="2"/>
  <c r="G4278" i="2"/>
  <c r="G4279" i="2"/>
  <c r="G4280" i="2"/>
  <c r="G4281" i="2"/>
  <c r="G4282" i="2"/>
  <c r="G4283" i="2"/>
  <c r="G4284" i="2"/>
  <c r="G4285" i="2"/>
  <c r="G4286" i="2"/>
  <c r="G4287" i="2"/>
  <c r="G4288" i="2"/>
  <c r="G4289" i="2"/>
  <c r="G4290" i="2"/>
  <c r="G4291" i="2"/>
  <c r="G4292" i="2"/>
  <c r="G4293" i="2"/>
  <c r="G4294" i="2"/>
  <c r="G4295" i="2"/>
  <c r="G4296" i="2"/>
  <c r="G4297" i="2"/>
  <c r="G4298" i="2"/>
  <c r="G4299" i="2"/>
  <c r="G4300" i="2"/>
  <c r="G4301" i="2"/>
  <c r="G4302" i="2"/>
  <c r="G4303" i="2"/>
  <c r="G4304" i="2"/>
  <c r="G4305" i="2"/>
  <c r="G4306" i="2"/>
  <c r="G4307" i="2"/>
  <c r="G4308" i="2"/>
  <c r="G4309" i="2"/>
  <c r="G4310" i="2"/>
  <c r="G4311" i="2"/>
  <c r="G4312" i="2"/>
  <c r="G4313" i="2"/>
  <c r="G4314" i="2"/>
  <c r="G4315" i="2"/>
  <c r="G4316" i="2"/>
  <c r="G4317" i="2"/>
  <c r="G4318" i="2"/>
  <c r="G4319" i="2"/>
  <c r="G4320" i="2"/>
  <c r="G4321" i="2"/>
  <c r="G4322" i="2"/>
  <c r="G4323" i="2"/>
  <c r="G4324" i="2"/>
  <c r="G4325" i="2"/>
  <c r="G4326" i="2"/>
  <c r="G4327" i="2"/>
  <c r="G4328" i="2"/>
  <c r="G4329" i="2"/>
  <c r="G4330" i="2"/>
  <c r="G4331" i="2"/>
  <c r="G4332" i="2"/>
  <c r="G4333" i="2"/>
  <c r="G4334" i="2"/>
  <c r="G4335" i="2"/>
  <c r="G4336" i="2"/>
  <c r="G4337" i="2"/>
  <c r="G4338" i="2"/>
  <c r="G4339" i="2"/>
  <c r="G4340" i="2"/>
  <c r="G4341" i="2"/>
  <c r="G4342" i="2"/>
  <c r="G4343" i="2"/>
  <c r="G4344" i="2"/>
  <c r="G4345" i="2"/>
  <c r="G4346" i="2"/>
  <c r="G4347" i="2"/>
  <c r="G4348" i="2"/>
  <c r="G4349" i="2"/>
  <c r="G4350" i="2"/>
  <c r="G4351" i="2"/>
  <c r="G4352" i="2"/>
  <c r="G4353" i="2"/>
  <c r="G4354" i="2"/>
  <c r="G4355" i="2"/>
  <c r="G4356" i="2"/>
  <c r="G4357" i="2"/>
  <c r="G4358" i="2"/>
  <c r="G4359" i="2"/>
  <c r="G4360" i="2"/>
  <c r="G4361" i="2"/>
  <c r="G4362" i="2"/>
  <c r="G4363" i="2"/>
  <c r="G4364" i="2"/>
  <c r="G4365" i="2"/>
  <c r="G4366" i="2"/>
  <c r="G4367" i="2"/>
  <c r="G4368" i="2"/>
  <c r="G4369" i="2"/>
  <c r="G4370" i="2"/>
  <c r="G4371" i="2"/>
  <c r="G4372" i="2"/>
  <c r="G4373" i="2"/>
  <c r="G4374" i="2"/>
  <c r="G4375" i="2"/>
  <c r="G4376" i="2"/>
  <c r="G4377" i="2"/>
  <c r="G4378" i="2"/>
  <c r="G4379" i="2"/>
  <c r="G4380" i="2"/>
  <c r="G4381" i="2"/>
  <c r="G4382" i="2"/>
  <c r="G4383" i="2"/>
  <c r="G4384" i="2"/>
  <c r="G4385" i="2"/>
  <c r="G4386" i="2"/>
  <c r="G4387" i="2"/>
  <c r="G4388" i="2"/>
  <c r="G4389" i="2"/>
  <c r="G4390" i="2"/>
  <c r="G4391" i="2"/>
  <c r="G4392" i="2"/>
  <c r="G4393" i="2"/>
  <c r="G4394" i="2"/>
  <c r="G4395" i="2"/>
  <c r="G4396" i="2"/>
  <c r="G4397" i="2"/>
  <c r="G4398" i="2"/>
  <c r="G4399" i="2"/>
  <c r="G4400" i="2"/>
  <c r="G4401" i="2"/>
  <c r="G4402" i="2"/>
  <c r="G4403" i="2"/>
  <c r="G4404" i="2"/>
  <c r="G4405" i="2"/>
  <c r="G4406" i="2"/>
  <c r="G4407" i="2"/>
  <c r="G4408" i="2"/>
  <c r="G4409" i="2"/>
  <c r="G4410" i="2"/>
  <c r="G4411" i="2"/>
  <c r="G4412" i="2"/>
  <c r="G4413" i="2"/>
  <c r="G4414" i="2"/>
  <c r="G4415" i="2"/>
  <c r="G4416" i="2"/>
  <c r="G4417" i="2"/>
  <c r="G4418" i="2"/>
  <c r="G4419" i="2"/>
  <c r="G4420" i="2"/>
  <c r="G4421" i="2"/>
  <c r="G4422" i="2"/>
  <c r="G4423" i="2"/>
  <c r="G4424" i="2"/>
  <c r="G4425" i="2"/>
  <c r="G4426" i="2"/>
  <c r="G4427" i="2"/>
  <c r="G4428" i="2"/>
  <c r="G4429" i="2"/>
  <c r="G4430" i="2"/>
  <c r="G4431" i="2"/>
  <c r="G4432" i="2"/>
  <c r="G4433" i="2"/>
  <c r="G4434" i="2"/>
  <c r="G4435" i="2"/>
  <c r="G4436" i="2"/>
  <c r="G4437" i="2"/>
  <c r="G4438" i="2"/>
  <c r="G4439" i="2"/>
  <c r="G4440" i="2"/>
  <c r="G4441" i="2"/>
  <c r="G4442" i="2"/>
  <c r="G4443" i="2"/>
  <c r="G4444" i="2"/>
  <c r="G4445" i="2"/>
  <c r="G4446" i="2"/>
  <c r="G4447" i="2"/>
  <c r="G4448" i="2"/>
  <c r="G4449" i="2"/>
  <c r="G4450" i="2"/>
  <c r="G4451" i="2"/>
  <c r="G4452" i="2"/>
  <c r="G4453" i="2"/>
  <c r="G4454" i="2"/>
  <c r="G4455" i="2"/>
  <c r="G4456" i="2"/>
  <c r="G4457" i="2"/>
  <c r="G4458" i="2"/>
  <c r="G4459" i="2"/>
  <c r="G4460" i="2"/>
  <c r="G4461" i="2"/>
  <c r="G4462" i="2"/>
  <c r="G4463" i="2"/>
  <c r="G4464" i="2"/>
  <c r="G4465" i="2"/>
  <c r="G4466" i="2"/>
  <c r="G4467" i="2"/>
  <c r="G4468" i="2"/>
  <c r="G4469" i="2"/>
  <c r="G4470" i="2"/>
  <c r="G4471" i="2"/>
  <c r="G4472" i="2"/>
  <c r="G4473" i="2"/>
  <c r="G4474" i="2"/>
  <c r="G4475" i="2"/>
  <c r="G4476" i="2"/>
  <c r="G4477" i="2"/>
  <c r="G4478" i="2"/>
  <c r="G4479" i="2"/>
  <c r="G4480" i="2"/>
  <c r="G4481" i="2"/>
  <c r="G4482" i="2"/>
  <c r="G4483" i="2"/>
  <c r="G4484" i="2"/>
  <c r="G4485" i="2"/>
  <c r="G4486" i="2"/>
  <c r="G4487" i="2"/>
  <c r="G4488" i="2"/>
  <c r="G4489" i="2"/>
  <c r="G4490" i="2"/>
  <c r="G4491" i="2"/>
  <c r="G4492" i="2"/>
  <c r="G4493" i="2"/>
  <c r="G4494" i="2"/>
  <c r="G4495" i="2"/>
  <c r="G4496" i="2"/>
  <c r="G4497" i="2"/>
  <c r="G4498" i="2"/>
  <c r="G4499" i="2"/>
  <c r="G4500" i="2"/>
  <c r="G4501" i="2"/>
  <c r="G4502" i="2"/>
  <c r="G4503" i="2"/>
  <c r="G4504" i="2"/>
  <c r="G4505" i="2"/>
  <c r="G4506" i="2"/>
  <c r="G4507" i="2"/>
  <c r="G4508" i="2"/>
  <c r="G4509" i="2"/>
  <c r="G4510" i="2"/>
  <c r="G4511" i="2"/>
  <c r="G4512" i="2"/>
  <c r="G4513" i="2"/>
  <c r="G4514" i="2"/>
  <c r="G4515" i="2"/>
  <c r="G4516" i="2"/>
  <c r="G4517" i="2"/>
  <c r="G4518" i="2"/>
  <c r="G4519" i="2"/>
  <c r="G4520" i="2"/>
  <c r="G4521" i="2"/>
  <c r="G4522" i="2"/>
  <c r="G4523" i="2"/>
  <c r="G4524" i="2"/>
  <c r="G4525" i="2"/>
  <c r="G4526" i="2"/>
  <c r="G4527" i="2"/>
  <c r="G4528" i="2"/>
  <c r="G4529" i="2"/>
  <c r="G4530" i="2"/>
  <c r="G4531" i="2"/>
  <c r="G4532" i="2"/>
  <c r="G4533" i="2"/>
  <c r="G4534" i="2"/>
  <c r="G4535" i="2"/>
  <c r="G4536" i="2"/>
  <c r="G4537" i="2"/>
  <c r="G4538" i="2"/>
  <c r="G4539" i="2"/>
  <c r="G4540" i="2"/>
  <c r="G4541" i="2"/>
  <c r="G4542" i="2"/>
  <c r="G4543" i="2"/>
  <c r="G4544" i="2"/>
  <c r="G4545" i="2"/>
  <c r="G4546" i="2"/>
  <c r="G4547" i="2"/>
  <c r="G4548" i="2"/>
  <c r="G4549" i="2"/>
  <c r="G4550" i="2"/>
  <c r="G4551" i="2"/>
  <c r="G4552" i="2"/>
  <c r="G4553" i="2"/>
  <c r="G4554" i="2"/>
  <c r="G4555" i="2"/>
  <c r="G4556" i="2"/>
  <c r="G4557" i="2"/>
  <c r="G4558" i="2"/>
  <c r="G4559" i="2"/>
  <c r="G4560" i="2"/>
  <c r="G4561" i="2"/>
  <c r="G4562" i="2"/>
  <c r="G4563" i="2"/>
  <c r="G4564" i="2"/>
  <c r="G4565" i="2"/>
  <c r="G4566" i="2"/>
  <c r="G4567" i="2"/>
  <c r="G4568" i="2"/>
  <c r="G4569" i="2"/>
  <c r="G4570" i="2"/>
  <c r="G4571" i="2"/>
  <c r="G4572" i="2"/>
  <c r="G4573" i="2"/>
  <c r="G4574" i="2"/>
  <c r="G4575" i="2"/>
  <c r="G4576" i="2"/>
  <c r="G4577" i="2"/>
  <c r="G4578" i="2"/>
  <c r="G4579" i="2"/>
  <c r="G4580" i="2"/>
  <c r="G4581" i="2"/>
  <c r="G4582" i="2"/>
  <c r="G4583" i="2"/>
  <c r="G4584" i="2"/>
  <c r="G4585" i="2"/>
  <c r="G4586" i="2"/>
  <c r="G4587" i="2"/>
  <c r="G4588" i="2"/>
  <c r="G4589" i="2"/>
  <c r="G4590" i="2"/>
  <c r="G4591" i="2"/>
  <c r="G4592" i="2"/>
  <c r="G4593" i="2"/>
  <c r="G4594" i="2"/>
  <c r="G4595" i="2"/>
  <c r="G4596" i="2"/>
  <c r="G4597" i="2"/>
  <c r="G4598" i="2"/>
  <c r="G4599" i="2"/>
  <c r="G4600" i="2"/>
  <c r="G4601" i="2"/>
  <c r="G4602" i="2"/>
  <c r="G4603" i="2"/>
  <c r="G4604" i="2"/>
  <c r="G4605" i="2"/>
  <c r="G4606" i="2"/>
  <c r="G4607" i="2"/>
  <c r="G4608" i="2"/>
  <c r="G4609" i="2"/>
  <c r="G4610" i="2"/>
  <c r="G4611" i="2"/>
  <c r="G4612" i="2"/>
  <c r="G4613" i="2"/>
  <c r="G4614" i="2"/>
  <c r="G4615" i="2"/>
  <c r="G4616" i="2"/>
  <c r="G4617" i="2"/>
  <c r="G4618" i="2"/>
  <c r="G4619" i="2"/>
  <c r="G4620" i="2"/>
  <c r="G4621" i="2"/>
  <c r="G4622" i="2"/>
  <c r="G4623" i="2"/>
  <c r="G4624" i="2"/>
  <c r="G4625" i="2"/>
  <c r="G4626" i="2"/>
  <c r="G4627" i="2"/>
  <c r="G4628" i="2"/>
  <c r="G4629" i="2"/>
  <c r="G4630" i="2"/>
  <c r="G4631" i="2"/>
  <c r="G4632" i="2"/>
  <c r="G4633" i="2"/>
  <c r="G4634" i="2"/>
  <c r="G4635" i="2"/>
  <c r="G4636" i="2"/>
  <c r="G4637" i="2"/>
  <c r="G4638" i="2"/>
  <c r="G4639" i="2"/>
  <c r="G4640" i="2"/>
  <c r="G4641" i="2"/>
  <c r="G4642" i="2"/>
  <c r="G4643" i="2"/>
  <c r="G4644" i="2"/>
  <c r="G4645" i="2"/>
  <c r="G4646" i="2"/>
  <c r="G4647" i="2"/>
  <c r="G4648" i="2"/>
  <c r="G4649" i="2"/>
  <c r="G4650" i="2"/>
  <c r="G4651" i="2"/>
  <c r="G4652" i="2"/>
  <c r="G4653" i="2"/>
  <c r="G4654" i="2"/>
  <c r="G4655" i="2"/>
  <c r="G4656" i="2"/>
  <c r="G4657" i="2"/>
  <c r="G4658" i="2"/>
  <c r="G4659" i="2"/>
  <c r="G4660" i="2"/>
  <c r="G4661" i="2"/>
  <c r="G4662" i="2"/>
  <c r="G4663" i="2"/>
  <c r="G4664" i="2"/>
  <c r="G4665" i="2"/>
  <c r="G4666" i="2"/>
  <c r="G4667" i="2"/>
  <c r="G4668" i="2"/>
  <c r="G4669" i="2"/>
  <c r="G4670" i="2"/>
  <c r="G4671" i="2"/>
  <c r="G4672" i="2"/>
  <c r="G4673" i="2"/>
  <c r="G4674" i="2"/>
  <c r="G4675" i="2"/>
  <c r="G4676" i="2"/>
  <c r="G4677" i="2"/>
  <c r="G4678" i="2"/>
  <c r="G4679" i="2"/>
  <c r="G4680" i="2"/>
  <c r="G4681" i="2"/>
  <c r="G4682" i="2"/>
  <c r="G4683" i="2"/>
  <c r="G4684" i="2"/>
  <c r="G4685" i="2"/>
  <c r="G4686" i="2"/>
  <c r="G4687" i="2"/>
  <c r="G4688" i="2"/>
  <c r="G4689" i="2"/>
  <c r="G4690" i="2"/>
  <c r="G4691" i="2"/>
  <c r="G4692" i="2"/>
  <c r="G4693" i="2"/>
  <c r="G4694" i="2"/>
  <c r="G4695" i="2"/>
  <c r="G4696" i="2"/>
  <c r="G4697" i="2"/>
  <c r="G4698" i="2"/>
  <c r="G4699" i="2"/>
  <c r="G4700" i="2"/>
  <c r="G4701" i="2"/>
  <c r="G4702" i="2"/>
  <c r="G4703" i="2"/>
  <c r="G4704" i="2"/>
  <c r="G4705" i="2"/>
  <c r="G4706" i="2"/>
  <c r="G4707" i="2"/>
  <c r="G4708" i="2"/>
  <c r="G4709" i="2"/>
  <c r="G4710" i="2"/>
  <c r="G4711" i="2"/>
  <c r="G4712" i="2"/>
  <c r="G4713" i="2"/>
  <c r="G4714" i="2"/>
  <c r="G4715" i="2"/>
  <c r="G4716" i="2"/>
  <c r="G4717" i="2"/>
  <c r="G4718" i="2"/>
  <c r="G4719" i="2"/>
  <c r="G4720" i="2"/>
  <c r="G4721" i="2"/>
  <c r="G4722" i="2"/>
  <c r="G4723" i="2"/>
  <c r="G4724" i="2"/>
  <c r="G4725" i="2"/>
  <c r="G4726" i="2"/>
  <c r="G4727" i="2"/>
  <c r="G4728" i="2"/>
  <c r="G4729" i="2"/>
  <c r="G4730" i="2"/>
  <c r="G4731" i="2"/>
  <c r="G4732" i="2"/>
  <c r="G4733" i="2"/>
  <c r="G4734" i="2"/>
  <c r="G4735" i="2"/>
  <c r="G4736" i="2"/>
  <c r="G4737" i="2"/>
  <c r="G4738" i="2"/>
  <c r="G4739" i="2"/>
  <c r="G4740" i="2"/>
  <c r="G4741" i="2"/>
  <c r="G4742" i="2"/>
  <c r="G4743" i="2"/>
  <c r="G4744" i="2"/>
  <c r="G4745" i="2"/>
  <c r="G4746" i="2"/>
  <c r="G4747" i="2"/>
  <c r="G4748" i="2"/>
  <c r="G4749" i="2"/>
  <c r="G4750" i="2"/>
  <c r="G4751" i="2"/>
  <c r="G4752" i="2"/>
  <c r="G4753" i="2"/>
  <c r="G4754" i="2"/>
  <c r="G4755" i="2"/>
  <c r="G4756" i="2"/>
  <c r="G4757" i="2"/>
  <c r="G4758" i="2"/>
  <c r="G4759" i="2"/>
  <c r="G4760" i="2"/>
  <c r="G4761" i="2"/>
  <c r="G4762" i="2"/>
  <c r="G4763" i="2"/>
  <c r="G4764" i="2"/>
  <c r="G4765" i="2"/>
  <c r="G4766" i="2"/>
  <c r="G4767" i="2"/>
  <c r="G4768" i="2"/>
  <c r="G4769" i="2"/>
  <c r="G4770" i="2"/>
  <c r="G4771" i="2"/>
  <c r="G4772" i="2"/>
  <c r="G4773" i="2"/>
  <c r="G4774" i="2"/>
  <c r="G4775" i="2"/>
  <c r="G4776" i="2"/>
  <c r="G4777" i="2"/>
  <c r="G4778" i="2"/>
  <c r="G4779" i="2"/>
  <c r="G4780" i="2"/>
  <c r="G4781" i="2"/>
  <c r="G4782" i="2"/>
  <c r="G4783" i="2"/>
  <c r="G4784" i="2"/>
  <c r="G4785" i="2"/>
  <c r="G4786" i="2"/>
  <c r="G4787" i="2"/>
  <c r="G4788" i="2"/>
  <c r="G4789" i="2"/>
  <c r="G4790" i="2"/>
  <c r="G4791" i="2"/>
  <c r="G4792" i="2"/>
  <c r="G4793" i="2"/>
  <c r="G4794" i="2"/>
  <c r="G4795" i="2"/>
  <c r="G4796" i="2"/>
  <c r="G4797" i="2"/>
  <c r="G4798" i="2"/>
  <c r="G4799" i="2"/>
  <c r="G4800" i="2"/>
  <c r="G4801" i="2"/>
  <c r="G4802" i="2"/>
  <c r="G4803" i="2"/>
  <c r="G4804" i="2"/>
  <c r="G4805" i="2"/>
  <c r="G4806" i="2"/>
  <c r="G4807" i="2"/>
  <c r="G4808" i="2"/>
  <c r="G4809" i="2"/>
  <c r="G4810" i="2"/>
  <c r="G4811" i="2"/>
  <c r="G4812" i="2"/>
  <c r="G4813" i="2"/>
  <c r="G4814" i="2"/>
  <c r="G4815" i="2"/>
  <c r="G4816" i="2"/>
  <c r="G4817" i="2"/>
  <c r="G4818" i="2"/>
  <c r="G4819" i="2"/>
  <c r="G4820" i="2"/>
  <c r="G4821" i="2"/>
  <c r="G4822" i="2"/>
  <c r="G4823" i="2"/>
  <c r="G4824" i="2"/>
  <c r="G4825" i="2"/>
  <c r="G4826" i="2"/>
  <c r="G4827" i="2"/>
  <c r="G4828" i="2"/>
  <c r="G4829" i="2"/>
  <c r="G4830" i="2"/>
  <c r="G4831" i="2"/>
  <c r="G4832" i="2"/>
  <c r="G4833" i="2"/>
  <c r="G4834" i="2"/>
  <c r="G4835" i="2"/>
  <c r="G4836" i="2"/>
  <c r="G4837" i="2"/>
  <c r="G4838" i="2"/>
  <c r="G4839" i="2"/>
  <c r="G4840" i="2"/>
  <c r="G4841" i="2"/>
  <c r="G4842" i="2"/>
  <c r="G4843" i="2"/>
  <c r="G4844" i="2"/>
  <c r="G4845" i="2"/>
  <c r="G4846" i="2"/>
  <c r="G4847" i="2"/>
  <c r="G4848" i="2"/>
  <c r="G4849" i="2"/>
  <c r="G4850" i="2"/>
  <c r="G4851" i="2"/>
  <c r="G4852" i="2"/>
  <c r="G4853" i="2"/>
  <c r="G4854" i="2"/>
  <c r="G4855" i="2"/>
  <c r="G4856" i="2"/>
  <c r="G4857" i="2"/>
  <c r="G4858" i="2"/>
  <c r="G4859" i="2"/>
  <c r="G4860" i="2"/>
  <c r="G4861" i="2"/>
  <c r="G4862" i="2"/>
  <c r="G4863" i="2"/>
  <c r="G4864" i="2"/>
  <c r="G4865" i="2"/>
  <c r="G4866" i="2"/>
  <c r="G4867" i="2"/>
  <c r="G4868" i="2"/>
  <c r="G4869" i="2"/>
  <c r="G4870" i="2"/>
  <c r="G4871" i="2"/>
  <c r="G4872" i="2"/>
  <c r="G4873" i="2"/>
  <c r="G4874" i="2"/>
  <c r="G4875" i="2"/>
  <c r="G4876" i="2"/>
  <c r="G4877" i="2"/>
  <c r="G4878" i="2"/>
  <c r="G4879" i="2"/>
  <c r="G4880" i="2"/>
  <c r="G4881" i="2"/>
  <c r="G4882" i="2"/>
  <c r="G4883" i="2"/>
  <c r="G4884" i="2"/>
  <c r="G4885" i="2"/>
  <c r="G4886" i="2"/>
  <c r="G4887" i="2"/>
  <c r="G4888" i="2"/>
  <c r="G4889" i="2"/>
  <c r="G4890" i="2"/>
  <c r="G4891" i="2"/>
  <c r="G4892" i="2"/>
  <c r="G4893" i="2"/>
  <c r="G4894" i="2"/>
  <c r="G4895" i="2"/>
  <c r="G4896" i="2"/>
  <c r="G4897" i="2"/>
  <c r="G4898" i="2"/>
  <c r="G4899" i="2"/>
  <c r="G4900" i="2"/>
  <c r="G4901" i="2"/>
  <c r="G4902" i="2"/>
  <c r="G4903" i="2"/>
  <c r="G4904" i="2"/>
  <c r="G4905" i="2"/>
  <c r="G4906" i="2"/>
  <c r="G4907" i="2"/>
  <c r="G4908" i="2"/>
  <c r="G4909" i="2"/>
  <c r="G4910" i="2"/>
  <c r="G4911" i="2"/>
  <c r="G4912" i="2"/>
  <c r="G4913" i="2"/>
  <c r="G4914" i="2"/>
  <c r="G4915" i="2"/>
  <c r="G4916" i="2"/>
  <c r="G4917" i="2"/>
  <c r="G4918" i="2"/>
  <c r="G4919" i="2"/>
  <c r="G4920" i="2"/>
  <c r="G4921" i="2"/>
  <c r="G4922" i="2"/>
  <c r="G4923" i="2"/>
  <c r="G4924" i="2"/>
  <c r="G4925" i="2"/>
  <c r="G4926" i="2"/>
  <c r="G4927" i="2"/>
  <c r="G4928" i="2"/>
  <c r="G4929" i="2"/>
  <c r="G4930" i="2"/>
  <c r="G4931" i="2"/>
  <c r="G4932" i="2"/>
  <c r="G4933" i="2"/>
  <c r="G4934" i="2"/>
  <c r="G4935" i="2"/>
  <c r="G4936" i="2"/>
  <c r="G4937" i="2"/>
  <c r="G4938" i="2"/>
  <c r="G4939" i="2"/>
  <c r="G4940" i="2"/>
  <c r="G4941" i="2"/>
  <c r="G4942" i="2"/>
  <c r="G4943" i="2"/>
  <c r="G4944" i="2"/>
  <c r="G4945" i="2"/>
  <c r="G4946" i="2"/>
  <c r="G4947" i="2"/>
  <c r="G4948" i="2"/>
  <c r="G4949" i="2"/>
  <c r="G4950" i="2"/>
  <c r="G4951" i="2"/>
  <c r="G4952" i="2"/>
  <c r="G4953" i="2"/>
  <c r="G4954" i="2"/>
  <c r="G4955" i="2"/>
  <c r="G4956" i="2"/>
  <c r="G4957" i="2"/>
  <c r="G4958" i="2"/>
  <c r="G4959" i="2"/>
  <c r="G4960" i="2"/>
  <c r="G4961" i="2"/>
  <c r="G4962" i="2"/>
  <c r="G4963" i="2"/>
  <c r="G4964" i="2"/>
  <c r="G4965" i="2"/>
  <c r="G4966" i="2"/>
  <c r="G4967" i="2"/>
  <c r="G4968" i="2"/>
  <c r="G4969" i="2"/>
  <c r="G4970" i="2"/>
  <c r="G4971" i="2"/>
  <c r="G4972" i="2"/>
  <c r="G4973" i="2"/>
  <c r="G4974" i="2"/>
  <c r="G4975" i="2"/>
  <c r="G4976" i="2"/>
  <c r="G4977" i="2"/>
  <c r="G4978" i="2"/>
  <c r="G4979" i="2"/>
  <c r="G4980" i="2"/>
  <c r="G4981" i="2"/>
  <c r="G4982" i="2"/>
  <c r="G4983" i="2"/>
  <c r="G4984" i="2"/>
  <c r="G4985" i="2"/>
  <c r="G4986" i="2"/>
  <c r="G4987" i="2"/>
  <c r="G4988" i="2"/>
  <c r="G4989" i="2"/>
  <c r="G4990" i="2"/>
  <c r="G4991" i="2"/>
  <c r="G4992" i="2"/>
  <c r="G4993" i="2"/>
  <c r="G4994" i="2"/>
  <c r="G4995" i="2"/>
  <c r="G4996" i="2"/>
  <c r="G4997" i="2"/>
  <c r="G4998" i="2"/>
  <c r="G4999" i="2"/>
  <c r="G5000" i="2"/>
  <c r="G5001" i="2"/>
  <c r="G5002" i="2"/>
  <c r="G5003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32" i="2"/>
  <c r="G67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9" i="2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30" i="2" s="1"/>
  <c r="G31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91" i="2"/>
  <c r="G192" i="2"/>
  <c r="G193" i="2"/>
  <c r="G194" i="2"/>
  <c r="G195" i="2"/>
  <c r="G267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H9" i="2" l="1"/>
  <c r="H10" i="2" l="1"/>
  <c r="H11" i="2" l="1"/>
  <c r="H12" i="2" l="1"/>
  <c r="F5004" i="2" l="1"/>
  <c r="F4" i="2" s="1"/>
  <c r="G3" i="1" s="1"/>
  <c r="E5004" i="2"/>
  <c r="E4" i="2" s="1"/>
  <c r="G4" i="1" s="1"/>
  <c r="G5" i="1" l="1"/>
  <c r="H13" i="2"/>
  <c r="H14" i="2" l="1"/>
  <c r="H15" i="2" l="1"/>
  <c r="H16" i="2" l="1"/>
  <c r="H17" i="2" l="1"/>
  <c r="H18" i="2" l="1"/>
  <c r="H19" i="2" l="1"/>
  <c r="H20" i="2" l="1"/>
  <c r="H21" i="2" l="1"/>
  <c r="H22" i="2" l="1"/>
  <c r="H23" i="2" l="1"/>
  <c r="H24" i="2" l="1"/>
  <c r="H25" i="2" l="1"/>
  <c r="H26" i="2" l="1"/>
  <c r="H27" i="2" l="1"/>
  <c r="H28" i="2" l="1"/>
  <c r="H29" i="2" l="1"/>
  <c r="H30" i="2" l="1"/>
  <c r="H31" i="2" l="1"/>
  <c r="H32" i="2" l="1"/>
  <c r="H33" i="2" l="1"/>
  <c r="H34" i="2" l="1"/>
  <c r="H35" i="2" l="1"/>
  <c r="H36" i="2" l="1"/>
  <c r="H37" i="2" l="1"/>
  <c r="H38" i="2" l="1"/>
  <c r="H39" i="2" l="1"/>
  <c r="H40" i="2" l="1"/>
  <c r="H41" i="2" l="1"/>
  <c r="H42" i="2" l="1"/>
  <c r="H43" i="2" l="1"/>
  <c r="H44" i="2" l="1"/>
  <c r="H45" i="2" l="1"/>
  <c r="H46" i="2" l="1"/>
  <c r="H47" i="2" l="1"/>
  <c r="H48" i="2" l="1"/>
  <c r="H49" i="2" l="1"/>
  <c r="H50" i="2" l="1"/>
  <c r="H51" i="2" l="1"/>
  <c r="H52" i="2" l="1"/>
  <c r="H53" i="2" l="1"/>
  <c r="H54" i="2" l="1"/>
  <c r="H55" i="2" l="1"/>
  <c r="H56" i="2" l="1"/>
  <c r="H57" i="2" l="1"/>
  <c r="H58" i="2" l="1"/>
  <c r="H59" i="2" l="1"/>
  <c r="H60" i="2" l="1"/>
  <c r="H61" i="2" l="1"/>
  <c r="H62" i="2" l="1"/>
  <c r="H63" i="2" l="1"/>
  <c r="H64" i="2" l="1"/>
  <c r="H65" i="2" l="1"/>
  <c r="H66" i="2" l="1"/>
  <c r="H67" i="2" l="1"/>
  <c r="H68" i="2" l="1"/>
  <c r="H69" i="2" l="1"/>
  <c r="H70" i="2" l="1"/>
  <c r="H71" i="2" l="1"/>
  <c r="H72" i="2" l="1"/>
  <c r="H73" i="2" l="1"/>
  <c r="H74" i="2" l="1"/>
  <c r="H75" i="2" l="1"/>
  <c r="H76" i="2" l="1"/>
  <c r="H77" i="2" l="1"/>
  <c r="H78" i="2" l="1"/>
  <c r="H79" i="2" l="1"/>
  <c r="H80" i="2" l="1"/>
  <c r="H81" i="2" l="1"/>
  <c r="H82" i="2" l="1"/>
  <c r="H83" i="2" l="1"/>
  <c r="H84" i="2" l="1"/>
  <c r="H85" i="2" l="1"/>
  <c r="H86" i="2" l="1"/>
  <c r="H87" i="2" l="1"/>
  <c r="H88" i="2" l="1"/>
  <c r="H89" i="2" l="1"/>
  <c r="H90" i="2" l="1"/>
  <c r="H91" i="2" l="1"/>
  <c r="H92" i="2" l="1"/>
  <c r="H93" i="2" l="1"/>
  <c r="H94" i="2" l="1"/>
  <c r="H95" i="2" l="1"/>
  <c r="H96" i="2" l="1"/>
  <c r="H97" i="2" l="1"/>
  <c r="H98" i="2" l="1"/>
  <c r="H99" i="2" l="1"/>
  <c r="H100" i="2" l="1"/>
  <c r="H101" i="2" l="1"/>
  <c r="H102" i="2" l="1"/>
  <c r="H103" i="2" l="1"/>
  <c r="H104" i="2" l="1"/>
  <c r="H105" i="2" l="1"/>
  <c r="H106" i="2" l="1"/>
  <c r="H107" i="2" l="1"/>
  <c r="H108" i="2" l="1"/>
  <c r="H109" i="2" l="1"/>
  <c r="H110" i="2" l="1"/>
  <c r="H111" i="2" l="1"/>
  <c r="H112" i="2" l="1"/>
  <c r="H113" i="2" l="1"/>
  <c r="H114" i="2" l="1"/>
  <c r="H115" i="2" l="1"/>
  <c r="H116" i="2" l="1"/>
  <c r="H117" i="2" l="1"/>
  <c r="H118" i="2" l="1"/>
  <c r="H119" i="2" l="1"/>
  <c r="H120" i="2" l="1"/>
  <c r="H121" i="2" l="1"/>
  <c r="H122" i="2" l="1"/>
  <c r="H123" i="2" l="1"/>
  <c r="H124" i="2" l="1"/>
  <c r="H125" i="2" l="1"/>
  <c r="H126" i="2" l="1"/>
  <c r="H127" i="2" l="1"/>
  <c r="H128" i="2" l="1"/>
  <c r="H129" i="2" l="1"/>
  <c r="H130" i="2" l="1"/>
  <c r="H131" i="2" l="1"/>
  <c r="H132" i="2" l="1"/>
  <c r="H133" i="2" l="1"/>
  <c r="H134" i="2" l="1"/>
  <c r="H135" i="2" l="1"/>
  <c r="H136" i="2" l="1"/>
  <c r="H137" i="2" l="1"/>
  <c r="H138" i="2" l="1"/>
  <c r="H139" i="2" l="1"/>
  <c r="H140" i="2" l="1"/>
  <c r="H141" i="2" l="1"/>
  <c r="H142" i="2" l="1"/>
  <c r="H143" i="2" l="1"/>
  <c r="H144" i="2" l="1"/>
  <c r="H145" i="2" l="1"/>
  <c r="H146" i="2" l="1"/>
  <c r="H147" i="2" l="1"/>
  <c r="H148" i="2" l="1"/>
  <c r="H149" i="2" l="1"/>
  <c r="H150" i="2" l="1"/>
  <c r="H151" i="2" l="1"/>
  <c r="H152" i="2" l="1"/>
  <c r="H153" i="2" l="1"/>
  <c r="H154" i="2" l="1"/>
  <c r="H155" i="2" l="1"/>
  <c r="H156" i="2" l="1"/>
  <c r="H157" i="2" l="1"/>
  <c r="H158" i="2" l="1"/>
  <c r="H159" i="2" l="1"/>
  <c r="H160" i="2" l="1"/>
  <c r="H161" i="2" l="1"/>
  <c r="H162" i="2" l="1"/>
  <c r="H163" i="2" l="1"/>
  <c r="H164" i="2" l="1"/>
  <c r="H165" i="2" l="1"/>
  <c r="H166" i="2" l="1"/>
  <c r="H167" i="2" l="1"/>
  <c r="H168" i="2" l="1"/>
  <c r="H169" i="2" l="1"/>
  <c r="H170" i="2" l="1"/>
  <c r="H171" i="2" l="1"/>
  <c r="H172" i="2" l="1"/>
  <c r="H173" i="2" l="1"/>
  <c r="H174" i="2" l="1"/>
  <c r="H175" i="2" l="1"/>
  <c r="H176" i="2" l="1"/>
  <c r="H177" i="2" l="1"/>
  <c r="H178" i="2" l="1"/>
  <c r="H179" i="2" l="1"/>
  <c r="H180" i="2" l="1"/>
  <c r="H181" i="2" l="1"/>
  <c r="H182" i="2" l="1"/>
  <c r="H183" i="2" l="1"/>
  <c r="H184" i="2" l="1"/>
  <c r="H185" i="2" l="1"/>
  <c r="H186" i="2" l="1"/>
  <c r="H187" i="2" l="1"/>
  <c r="H188" i="2" l="1"/>
  <c r="H189" i="2" l="1"/>
  <c r="H190" i="2" l="1"/>
  <c r="H191" i="2" l="1"/>
  <c r="H192" i="2" l="1"/>
  <c r="H193" i="2" l="1"/>
  <c r="H194" i="2" l="1"/>
  <c r="H195" i="2" l="1"/>
  <c r="H196" i="2" l="1"/>
  <c r="H197" i="2" l="1"/>
  <c r="H198" i="2" l="1"/>
  <c r="H199" i="2" l="1"/>
  <c r="H200" i="2" l="1"/>
  <c r="H201" i="2" l="1"/>
  <c r="H202" i="2" l="1"/>
  <c r="H203" i="2" l="1"/>
  <c r="H204" i="2" l="1"/>
  <c r="H205" i="2" l="1"/>
  <c r="H206" i="2" l="1"/>
  <c r="H207" i="2" l="1"/>
  <c r="H208" i="2" l="1"/>
  <c r="H209" i="2" l="1"/>
  <c r="H210" i="2" l="1"/>
  <c r="H211" i="2" l="1"/>
  <c r="H212" i="2" l="1"/>
  <c r="H213" i="2" l="1"/>
  <c r="H214" i="2" l="1"/>
  <c r="H215" i="2" l="1"/>
  <c r="H216" i="2" l="1"/>
  <c r="H217" i="2" l="1"/>
  <c r="H218" i="2" l="1"/>
  <c r="H219" i="2" l="1"/>
  <c r="H220" i="2" l="1"/>
  <c r="H221" i="2" l="1"/>
  <c r="H222" i="2" l="1"/>
  <c r="H223" i="2" l="1"/>
  <c r="H224" i="2" l="1"/>
  <c r="H225" i="2" l="1"/>
  <c r="H226" i="2" l="1"/>
  <c r="H227" i="2" l="1"/>
  <c r="H228" i="2" l="1"/>
  <c r="H229" i="2" l="1"/>
  <c r="H230" i="2" l="1"/>
  <c r="H231" i="2" l="1"/>
  <c r="H232" i="2" l="1"/>
  <c r="H233" i="2" l="1"/>
  <c r="H234" i="2" l="1"/>
  <c r="H235" i="2" l="1"/>
  <c r="H236" i="2" l="1"/>
  <c r="H237" i="2" l="1"/>
  <c r="H238" i="2" l="1"/>
  <c r="H239" i="2" l="1"/>
  <c r="H240" i="2" l="1"/>
  <c r="H241" i="2" l="1"/>
  <c r="H242" i="2" l="1"/>
  <c r="H243" i="2" l="1"/>
  <c r="H244" i="2" l="1"/>
  <c r="H245" i="2" l="1"/>
  <c r="H246" i="2" l="1"/>
  <c r="H247" i="2" l="1"/>
  <c r="H248" i="2" l="1"/>
  <c r="H249" i="2" l="1"/>
  <c r="H250" i="2" l="1"/>
  <c r="H251" i="2" l="1"/>
  <c r="H252" i="2" l="1"/>
  <c r="H253" i="2" l="1"/>
  <c r="H254" i="2" l="1"/>
  <c r="H255" i="2" l="1"/>
  <c r="H256" i="2" l="1"/>
  <c r="H257" i="2" l="1"/>
  <c r="H258" i="2" l="1"/>
  <c r="H259" i="2" l="1"/>
  <c r="H260" i="2" l="1"/>
  <c r="H261" i="2" l="1"/>
  <c r="H262" i="2" l="1"/>
  <c r="H263" i="2" l="1"/>
  <c r="H264" i="2" l="1"/>
  <c r="H265" i="2" l="1"/>
  <c r="H266" i="2" l="1"/>
  <c r="H267" i="2" l="1"/>
  <c r="H268" i="2" l="1"/>
  <c r="H269" i="2" l="1"/>
  <c r="H270" i="2" l="1"/>
  <c r="H271" i="2" l="1"/>
  <c r="H272" i="2" l="1"/>
  <c r="H273" i="2" l="1"/>
  <c r="H274" i="2" l="1"/>
  <c r="H275" i="2" l="1"/>
  <c r="H276" i="2" l="1"/>
  <c r="H277" i="2" l="1"/>
  <c r="H278" i="2" l="1"/>
  <c r="H279" i="2" l="1"/>
  <c r="H280" i="2" l="1"/>
  <c r="H281" i="2" l="1"/>
  <c r="H282" i="2" l="1"/>
  <c r="H283" i="2" l="1"/>
  <c r="H284" i="2" l="1"/>
  <c r="H285" i="2" l="1"/>
  <c r="H286" i="2" l="1"/>
  <c r="H287" i="2" l="1"/>
  <c r="H288" i="2" l="1"/>
  <c r="H289" i="2" l="1"/>
  <c r="H290" i="2" l="1"/>
  <c r="H291" i="2" l="1"/>
  <c r="H292" i="2" l="1"/>
  <c r="H293" i="2" l="1"/>
  <c r="H294" i="2" l="1"/>
  <c r="H295" i="2" l="1"/>
  <c r="H296" i="2" l="1"/>
  <c r="H297" i="2" l="1"/>
  <c r="H298" i="2" l="1"/>
  <c r="H299" i="2" l="1"/>
  <c r="H300" i="2" l="1"/>
  <c r="H301" i="2" l="1"/>
  <c r="H302" i="2" l="1"/>
  <c r="H303" i="2" l="1"/>
  <c r="H304" i="2" l="1"/>
  <c r="H305" i="2" l="1"/>
  <c r="H306" i="2" l="1"/>
  <c r="H307" i="2" l="1"/>
  <c r="H308" i="2" l="1"/>
  <c r="H309" i="2" l="1"/>
  <c r="H310" i="2" l="1"/>
  <c r="H311" i="2" l="1"/>
  <c r="H312" i="2" l="1"/>
  <c r="H313" i="2" l="1"/>
  <c r="H314" i="2" l="1"/>
  <c r="H315" i="2" l="1"/>
  <c r="H316" i="2" l="1"/>
  <c r="H317" i="2" l="1"/>
  <c r="H318" i="2" l="1"/>
  <c r="H319" i="2" l="1"/>
  <c r="H320" i="2" l="1"/>
  <c r="H321" i="2" l="1"/>
  <c r="H322" i="2" l="1"/>
  <c r="H323" i="2" l="1"/>
  <c r="H324" i="2" l="1"/>
  <c r="H325" i="2" l="1"/>
  <c r="H326" i="2" l="1"/>
  <c r="H327" i="2" l="1"/>
  <c r="H328" i="2" l="1"/>
  <c r="H329" i="2" l="1"/>
  <c r="H330" i="2" l="1"/>
  <c r="H331" i="2" l="1"/>
  <c r="H332" i="2" l="1"/>
  <c r="H333" i="2" l="1"/>
  <c r="H334" i="2" l="1"/>
  <c r="H335" i="2" l="1"/>
  <c r="H336" i="2" l="1"/>
  <c r="H337" i="2" l="1"/>
  <c r="H338" i="2" l="1"/>
  <c r="H339" i="2" l="1"/>
  <c r="H340" i="2" l="1"/>
  <c r="H341" i="2" l="1"/>
  <c r="H342" i="2" l="1"/>
  <c r="H343" i="2" l="1"/>
  <c r="H344" i="2" l="1"/>
  <c r="H345" i="2" l="1"/>
  <c r="H346" i="2" l="1"/>
  <c r="H347" i="2" l="1"/>
  <c r="H348" i="2" l="1"/>
  <c r="H349" i="2" l="1"/>
  <c r="H350" i="2" l="1"/>
  <c r="H351" i="2" l="1"/>
  <c r="H352" i="2" l="1"/>
  <c r="H353" i="2" l="1"/>
  <c r="H354" i="2" l="1"/>
  <c r="H355" i="2" l="1"/>
  <c r="H356" i="2" l="1"/>
  <c r="H357" i="2" l="1"/>
  <c r="H358" i="2" l="1"/>
  <c r="H359" i="2" l="1"/>
  <c r="H360" i="2" l="1"/>
  <c r="H361" i="2" l="1"/>
  <c r="H362" i="2" l="1"/>
  <c r="H363" i="2" l="1"/>
  <c r="H364" i="2" l="1"/>
  <c r="H365" i="2" l="1"/>
  <c r="H366" i="2" l="1"/>
  <c r="H367" i="2" l="1"/>
  <c r="H368" i="2" l="1"/>
  <c r="H369" i="2" l="1"/>
  <c r="H370" i="2" l="1"/>
  <c r="H371" i="2" l="1"/>
  <c r="H372" i="2" l="1"/>
  <c r="H373" i="2" l="1"/>
  <c r="H374" i="2" l="1"/>
  <c r="H375" i="2" l="1"/>
  <c r="H376" i="2" l="1"/>
  <c r="H377" i="2" l="1"/>
  <c r="H378" i="2" l="1"/>
  <c r="H379" i="2" l="1"/>
  <c r="H380" i="2" l="1"/>
  <c r="H381" i="2" l="1"/>
  <c r="H382" i="2" l="1"/>
  <c r="H383" i="2" l="1"/>
  <c r="H384" i="2" l="1"/>
  <c r="H385" i="2" l="1"/>
  <c r="H386" i="2" l="1"/>
  <c r="H387" i="2" l="1"/>
  <c r="H388" i="2" l="1"/>
  <c r="H389" i="2" l="1"/>
  <c r="H390" i="2" l="1"/>
  <c r="H391" i="2" l="1"/>
  <c r="H392" i="2" l="1"/>
  <c r="H393" i="2" l="1"/>
  <c r="H394" i="2" l="1"/>
  <c r="H395" i="2" l="1"/>
  <c r="H396" i="2" l="1"/>
  <c r="H397" i="2" l="1"/>
  <c r="H398" i="2" l="1"/>
  <c r="H399" i="2" l="1"/>
  <c r="H400" i="2" l="1"/>
  <c r="H401" i="2" l="1"/>
  <c r="H402" i="2" l="1"/>
  <c r="H403" i="2" l="1"/>
  <c r="H404" i="2" l="1"/>
  <c r="H405" i="2" l="1"/>
  <c r="H406" i="2" l="1"/>
  <c r="H407" i="2" l="1"/>
  <c r="H408" i="2" l="1"/>
  <c r="H409" i="2" l="1"/>
  <c r="H410" i="2" l="1"/>
  <c r="H411" i="2" l="1"/>
  <c r="H412" i="2" l="1"/>
  <c r="H413" i="2" l="1"/>
  <c r="H414" i="2" l="1"/>
  <c r="H415" i="2" l="1"/>
  <c r="H416" i="2" l="1"/>
  <c r="H417" i="2" l="1"/>
  <c r="H418" i="2" l="1"/>
  <c r="H419" i="2" l="1"/>
  <c r="H420" i="2" l="1"/>
  <c r="H421" i="2" l="1"/>
  <c r="H422" i="2" l="1"/>
  <c r="H423" i="2" l="1"/>
  <c r="H424" i="2" l="1"/>
  <c r="H425" i="2" l="1"/>
  <c r="H426" i="2" l="1"/>
  <c r="H427" i="2" l="1"/>
  <c r="H428" i="2" l="1"/>
  <c r="H429" i="2" l="1"/>
  <c r="H430" i="2" l="1"/>
  <c r="H431" i="2" l="1"/>
  <c r="H432" i="2" l="1"/>
  <c r="H433" i="2" l="1"/>
  <c r="H434" i="2" l="1"/>
  <c r="H435" i="2" l="1"/>
  <c r="H436" i="2" l="1"/>
  <c r="H437" i="2" l="1"/>
  <c r="H438" i="2" l="1"/>
  <c r="H439" i="2" l="1"/>
  <c r="H440" i="2" l="1"/>
  <c r="H441" i="2" l="1"/>
  <c r="H442" i="2" l="1"/>
  <c r="H443" i="2" l="1"/>
  <c r="H444" i="2" l="1"/>
  <c r="H445" i="2" l="1"/>
  <c r="H446" i="2" l="1"/>
  <c r="H447" i="2" l="1"/>
  <c r="H448" i="2" l="1"/>
  <c r="H449" i="2" l="1"/>
  <c r="H450" i="2" l="1"/>
  <c r="H451" i="2" l="1"/>
  <c r="H452" i="2" l="1"/>
  <c r="H453" i="2" l="1"/>
  <c r="H454" i="2" l="1"/>
  <c r="H455" i="2" l="1"/>
  <c r="H456" i="2" l="1"/>
  <c r="H457" i="2" l="1"/>
  <c r="H458" i="2" l="1"/>
  <c r="H459" i="2" l="1"/>
  <c r="H460" i="2" l="1"/>
  <c r="H461" i="2" l="1"/>
  <c r="H462" i="2" l="1"/>
  <c r="H463" i="2" l="1"/>
  <c r="H464" i="2" l="1"/>
  <c r="H465" i="2" l="1"/>
  <c r="H466" i="2" l="1"/>
  <c r="H467" i="2" l="1"/>
  <c r="H468" i="2" l="1"/>
  <c r="H469" i="2" l="1"/>
  <c r="H470" i="2" l="1"/>
  <c r="H471" i="2" l="1"/>
  <c r="H472" i="2" l="1"/>
  <c r="H473" i="2" l="1"/>
  <c r="H474" i="2" l="1"/>
  <c r="H475" i="2" l="1"/>
  <c r="H476" i="2" l="1"/>
  <c r="H477" i="2" l="1"/>
  <c r="H478" i="2" l="1"/>
  <c r="H479" i="2" l="1"/>
  <c r="H480" i="2" l="1"/>
  <c r="H481" i="2" l="1"/>
  <c r="H482" i="2" l="1"/>
  <c r="H483" i="2" l="1"/>
  <c r="H484" i="2" l="1"/>
  <c r="H485" i="2" l="1"/>
  <c r="H486" i="2" l="1"/>
  <c r="H487" i="2" l="1"/>
  <c r="H488" i="2" l="1"/>
  <c r="H489" i="2" l="1"/>
  <c r="H490" i="2" l="1"/>
  <c r="H491" i="2" l="1"/>
  <c r="H492" i="2" l="1"/>
  <c r="H493" i="2" l="1"/>
  <c r="H494" i="2" l="1"/>
  <c r="H495" i="2" l="1"/>
  <c r="H496" i="2" l="1"/>
  <c r="H497" i="2" l="1"/>
  <c r="H498" i="2" l="1"/>
  <c r="H499" i="2" l="1"/>
  <c r="H500" i="2" l="1"/>
  <c r="H501" i="2" l="1"/>
  <c r="H502" i="2" l="1"/>
  <c r="H503" i="2" l="1"/>
  <c r="H504" i="2" l="1"/>
  <c r="H505" i="2" l="1"/>
  <c r="H506" i="2" l="1"/>
  <c r="H507" i="2" l="1"/>
  <c r="H508" i="2" l="1"/>
  <c r="H509" i="2" l="1"/>
  <c r="H510" i="2" l="1"/>
  <c r="H511" i="2" l="1"/>
  <c r="H512" i="2" l="1"/>
  <c r="H513" i="2" l="1"/>
  <c r="H514" i="2" l="1"/>
  <c r="H515" i="2" l="1"/>
  <c r="H516" i="2" l="1"/>
  <c r="H517" i="2" l="1"/>
  <c r="H518" i="2" l="1"/>
  <c r="H519" i="2" l="1"/>
  <c r="H520" i="2" l="1"/>
  <c r="H521" i="2" l="1"/>
  <c r="H522" i="2" l="1"/>
  <c r="H523" i="2" l="1"/>
  <c r="H524" i="2" l="1"/>
  <c r="H525" i="2" l="1"/>
  <c r="H526" i="2" l="1"/>
  <c r="H527" i="2" l="1"/>
  <c r="H528" i="2" l="1"/>
  <c r="H529" i="2" l="1"/>
  <c r="H530" i="2" l="1"/>
  <c r="H531" i="2" l="1"/>
  <c r="H532" i="2" l="1"/>
  <c r="H533" i="2" l="1"/>
  <c r="H534" i="2" l="1"/>
  <c r="H535" i="2" l="1"/>
  <c r="H536" i="2" l="1"/>
  <c r="H537" i="2" l="1"/>
  <c r="H538" i="2" l="1"/>
  <c r="H539" i="2" l="1"/>
  <c r="H540" i="2" l="1"/>
  <c r="H541" i="2" l="1"/>
  <c r="H542" i="2" l="1"/>
  <c r="H543" i="2" l="1"/>
  <c r="H544" i="2" l="1"/>
  <c r="H545" i="2" l="1"/>
  <c r="H546" i="2" l="1"/>
  <c r="H547" i="2" l="1"/>
  <c r="H548" i="2" l="1"/>
  <c r="H549" i="2" l="1"/>
  <c r="H550" i="2" l="1"/>
  <c r="H551" i="2" l="1"/>
  <c r="H552" i="2" l="1"/>
  <c r="H553" i="2" l="1"/>
  <c r="H554" i="2" l="1"/>
  <c r="H555" i="2" l="1"/>
  <c r="H556" i="2" l="1"/>
  <c r="H557" i="2" l="1"/>
  <c r="H558" i="2" l="1"/>
  <c r="H559" i="2" l="1"/>
  <c r="H560" i="2" l="1"/>
  <c r="H561" i="2" l="1"/>
  <c r="H562" i="2" l="1"/>
  <c r="H563" i="2" l="1"/>
  <c r="H564" i="2" l="1"/>
  <c r="H565" i="2" l="1"/>
  <c r="H566" i="2" l="1"/>
  <c r="H567" i="2" l="1"/>
  <c r="H568" i="2" l="1"/>
  <c r="H569" i="2" l="1"/>
  <c r="H570" i="2" l="1"/>
  <c r="H571" i="2" l="1"/>
  <c r="H572" i="2" l="1"/>
  <c r="H573" i="2" l="1"/>
  <c r="H574" i="2" l="1"/>
  <c r="H575" i="2" l="1"/>
  <c r="H576" i="2" l="1"/>
  <c r="H577" i="2" l="1"/>
  <c r="H578" i="2" l="1"/>
  <c r="H579" i="2" l="1"/>
  <c r="H580" i="2" l="1"/>
  <c r="H581" i="2" l="1"/>
  <c r="H582" i="2" l="1"/>
  <c r="H583" i="2" l="1"/>
  <c r="H584" i="2" l="1"/>
  <c r="H585" i="2" l="1"/>
  <c r="H586" i="2" l="1"/>
  <c r="H587" i="2" l="1"/>
  <c r="H588" i="2" l="1"/>
  <c r="H589" i="2" l="1"/>
  <c r="H590" i="2" l="1"/>
  <c r="H591" i="2" l="1"/>
  <c r="H592" i="2" l="1"/>
  <c r="H593" i="2" l="1"/>
  <c r="H594" i="2" l="1"/>
  <c r="H595" i="2" l="1"/>
  <c r="H596" i="2" l="1"/>
  <c r="H597" i="2" l="1"/>
  <c r="H598" i="2" l="1"/>
  <c r="H599" i="2" l="1"/>
  <c r="H600" i="2" l="1"/>
  <c r="H601" i="2" l="1"/>
  <c r="H602" i="2" l="1"/>
  <c r="H603" i="2" l="1"/>
  <c r="H604" i="2" l="1"/>
  <c r="H605" i="2" l="1"/>
  <c r="H606" i="2" l="1"/>
  <c r="H607" i="2" l="1"/>
  <c r="H608" i="2" l="1"/>
  <c r="H609" i="2" l="1"/>
  <c r="H610" i="2" l="1"/>
  <c r="H611" i="2" l="1"/>
  <c r="H612" i="2" l="1"/>
  <c r="H613" i="2" l="1"/>
  <c r="H614" i="2" l="1"/>
  <c r="H615" i="2" l="1"/>
  <c r="H616" i="2" l="1"/>
  <c r="H617" i="2" l="1"/>
  <c r="H618" i="2" l="1"/>
  <c r="H619" i="2" l="1"/>
  <c r="H620" i="2" l="1"/>
  <c r="H621" i="2" l="1"/>
  <c r="H622" i="2" l="1"/>
  <c r="H623" i="2" l="1"/>
  <c r="H624" i="2" l="1"/>
  <c r="H625" i="2" l="1"/>
  <c r="H626" i="2" l="1"/>
  <c r="H627" i="2" l="1"/>
  <c r="H628" i="2" l="1"/>
  <c r="H629" i="2" l="1"/>
  <c r="H630" i="2" l="1"/>
  <c r="H631" i="2" l="1"/>
  <c r="H632" i="2" l="1"/>
  <c r="H633" i="2" l="1"/>
  <c r="H634" i="2" l="1"/>
  <c r="H635" i="2" l="1"/>
  <c r="H636" i="2" l="1"/>
  <c r="H637" i="2" l="1"/>
  <c r="H638" i="2" l="1"/>
  <c r="H639" i="2" l="1"/>
  <c r="H640" i="2" l="1"/>
  <c r="H641" i="2" l="1"/>
  <c r="H642" i="2" l="1"/>
  <c r="H643" i="2" l="1"/>
  <c r="H644" i="2" l="1"/>
  <c r="H645" i="2" l="1"/>
  <c r="H646" i="2" l="1"/>
  <c r="H647" i="2" l="1"/>
  <c r="H648" i="2" l="1"/>
  <c r="H649" i="2" l="1"/>
  <c r="H650" i="2" l="1"/>
  <c r="H651" i="2" l="1"/>
  <c r="H652" i="2" l="1"/>
  <c r="H653" i="2" l="1"/>
  <c r="H654" i="2" l="1"/>
  <c r="H655" i="2" l="1"/>
  <c r="H656" i="2" l="1"/>
  <c r="H657" i="2" l="1"/>
  <c r="H658" i="2" l="1"/>
  <c r="H659" i="2" l="1"/>
  <c r="H660" i="2" l="1"/>
  <c r="H661" i="2" l="1"/>
  <c r="H662" i="2" l="1"/>
  <c r="H663" i="2" l="1"/>
  <c r="H664" i="2" l="1"/>
  <c r="H665" i="2" l="1"/>
  <c r="H666" i="2" l="1"/>
  <c r="H667" i="2" l="1"/>
  <c r="H668" i="2" l="1"/>
  <c r="H669" i="2" l="1"/>
  <c r="H670" i="2" l="1"/>
  <c r="H671" i="2" l="1"/>
  <c r="H672" i="2" l="1"/>
  <c r="H673" i="2" l="1"/>
  <c r="H674" i="2" l="1"/>
  <c r="H675" i="2" l="1"/>
  <c r="H676" i="2" l="1"/>
  <c r="H677" i="2" l="1"/>
  <c r="H678" i="2" l="1"/>
  <c r="H679" i="2" l="1"/>
  <c r="H680" i="2" l="1"/>
  <c r="H681" i="2" l="1"/>
  <c r="H682" i="2" l="1"/>
  <c r="H683" i="2" l="1"/>
  <c r="H684" i="2" l="1"/>
  <c r="H685" i="2" l="1"/>
  <c r="H686" i="2" l="1"/>
  <c r="H687" i="2" l="1"/>
  <c r="H688" i="2" l="1"/>
  <c r="H689" i="2" l="1"/>
  <c r="H690" i="2" l="1"/>
  <c r="H691" i="2" l="1"/>
  <c r="H692" i="2" l="1"/>
  <c r="H693" i="2" l="1"/>
  <c r="H694" i="2" l="1"/>
  <c r="H695" i="2" l="1"/>
  <c r="H696" i="2" l="1"/>
  <c r="H697" i="2" l="1"/>
  <c r="H698" i="2" l="1"/>
  <c r="H699" i="2" l="1"/>
  <c r="H700" i="2" l="1"/>
  <c r="H701" i="2" l="1"/>
  <c r="H702" i="2" l="1"/>
  <c r="H703" i="2" l="1"/>
  <c r="H704" i="2" l="1"/>
  <c r="H705" i="2" l="1"/>
  <c r="H706" i="2" l="1"/>
  <c r="H707" i="2" l="1"/>
  <c r="H708" i="2" l="1"/>
  <c r="H709" i="2" l="1"/>
  <c r="H710" i="2" l="1"/>
  <c r="H711" i="2" l="1"/>
  <c r="H712" i="2" l="1"/>
  <c r="H713" i="2" l="1"/>
  <c r="H714" i="2" l="1"/>
  <c r="H715" i="2" l="1"/>
  <c r="H716" i="2" l="1"/>
  <c r="H717" i="2" l="1"/>
  <c r="H718" i="2" l="1"/>
  <c r="H719" i="2" l="1"/>
  <c r="H720" i="2" l="1"/>
  <c r="H721" i="2" l="1"/>
  <c r="H722" i="2" l="1"/>
  <c r="H723" i="2" l="1"/>
  <c r="H724" i="2" l="1"/>
  <c r="H725" i="2" l="1"/>
  <c r="H726" i="2" l="1"/>
  <c r="H727" i="2" l="1"/>
  <c r="H728" i="2" l="1"/>
  <c r="H729" i="2" l="1"/>
  <c r="H730" i="2" l="1"/>
  <c r="H731" i="2" l="1"/>
  <c r="H732" i="2" l="1"/>
  <c r="H733" i="2" l="1"/>
  <c r="H734" i="2" l="1"/>
  <c r="H735" i="2" l="1"/>
  <c r="H736" i="2" l="1"/>
  <c r="H737" i="2" l="1"/>
  <c r="H738" i="2" l="1"/>
  <c r="H739" i="2" l="1"/>
  <c r="H740" i="2" l="1"/>
  <c r="H741" i="2" l="1"/>
  <c r="H742" i="2" l="1"/>
  <c r="H743" i="2" l="1"/>
  <c r="H744" i="2" l="1"/>
  <c r="H745" i="2" l="1"/>
  <c r="H746" i="2" l="1"/>
  <c r="H747" i="2" l="1"/>
  <c r="H748" i="2" l="1"/>
  <c r="H749" i="2" l="1"/>
  <c r="H750" i="2" l="1"/>
  <c r="H751" i="2" l="1"/>
  <c r="H752" i="2" l="1"/>
  <c r="H753" i="2" l="1"/>
  <c r="H754" i="2" l="1"/>
  <c r="H755" i="2" l="1"/>
  <c r="H756" i="2" l="1"/>
  <c r="H757" i="2" l="1"/>
  <c r="H758" i="2" l="1"/>
  <c r="H759" i="2" l="1"/>
  <c r="H760" i="2" l="1"/>
  <c r="H761" i="2" l="1"/>
  <c r="H762" i="2" l="1"/>
  <c r="H763" i="2" l="1"/>
  <c r="H764" i="2" l="1"/>
  <c r="H765" i="2" l="1"/>
  <c r="H766" i="2" l="1"/>
  <c r="H767" i="2" l="1"/>
  <c r="H768" i="2" l="1"/>
  <c r="H769" i="2" l="1"/>
  <c r="H770" i="2" l="1"/>
  <c r="H771" i="2" l="1"/>
  <c r="H772" i="2" l="1"/>
  <c r="H773" i="2" l="1"/>
  <c r="H774" i="2" l="1"/>
  <c r="H775" i="2" l="1"/>
  <c r="H776" i="2" l="1"/>
  <c r="H777" i="2" l="1"/>
  <c r="H778" i="2" l="1"/>
  <c r="H779" i="2" l="1"/>
  <c r="H780" i="2" l="1"/>
  <c r="H781" i="2" l="1"/>
  <c r="H782" i="2" l="1"/>
  <c r="H783" i="2" l="1"/>
  <c r="H784" i="2" l="1"/>
  <c r="H785" i="2" l="1"/>
  <c r="H786" i="2" l="1"/>
  <c r="H787" i="2" l="1"/>
  <c r="H788" i="2" l="1"/>
  <c r="H789" i="2" l="1"/>
  <c r="H790" i="2" l="1"/>
  <c r="H791" i="2" l="1"/>
  <c r="H792" i="2" l="1"/>
  <c r="H793" i="2" l="1"/>
  <c r="H794" i="2" l="1"/>
  <c r="H795" i="2" l="1"/>
  <c r="H796" i="2" l="1"/>
  <c r="H797" i="2" l="1"/>
  <c r="H798" i="2" l="1"/>
  <c r="H799" i="2" l="1"/>
  <c r="H800" i="2" l="1"/>
  <c r="H801" i="2" l="1"/>
  <c r="H802" i="2" l="1"/>
  <c r="H803" i="2" l="1"/>
  <c r="H804" i="2" l="1"/>
  <c r="H805" i="2" l="1"/>
  <c r="H806" i="2" l="1"/>
  <c r="H807" i="2" l="1"/>
  <c r="H808" i="2" l="1"/>
  <c r="H809" i="2" l="1"/>
  <c r="H810" i="2" l="1"/>
  <c r="H811" i="2" l="1"/>
  <c r="H812" i="2" l="1"/>
  <c r="H813" i="2" l="1"/>
  <c r="H814" i="2" l="1"/>
  <c r="H815" i="2" l="1"/>
  <c r="H816" i="2" l="1"/>
  <c r="H817" i="2" l="1"/>
  <c r="H818" i="2" l="1"/>
  <c r="H819" i="2" l="1"/>
  <c r="H820" i="2" l="1"/>
  <c r="H821" i="2" l="1"/>
  <c r="H822" i="2" l="1"/>
  <c r="H823" i="2" l="1"/>
  <c r="H824" i="2" l="1"/>
  <c r="H825" i="2" l="1"/>
  <c r="H826" i="2" l="1"/>
  <c r="H827" i="2" l="1"/>
  <c r="H828" i="2" l="1"/>
  <c r="H829" i="2" l="1"/>
  <c r="H830" i="2" l="1"/>
  <c r="H831" i="2" l="1"/>
  <c r="H832" i="2" l="1"/>
  <c r="H833" i="2" l="1"/>
  <c r="H834" i="2" l="1"/>
  <c r="H835" i="2" l="1"/>
  <c r="H836" i="2" l="1"/>
  <c r="H837" i="2" l="1"/>
  <c r="H838" i="2" l="1"/>
  <c r="H839" i="2" l="1"/>
  <c r="H840" i="2" l="1"/>
  <c r="H841" i="2" l="1"/>
  <c r="H842" i="2" l="1"/>
  <c r="H843" i="2" l="1"/>
  <c r="H844" i="2" l="1"/>
  <c r="H845" i="2" l="1"/>
  <c r="H846" i="2" l="1"/>
  <c r="H847" i="2" l="1"/>
  <c r="H848" i="2" l="1"/>
  <c r="H849" i="2" l="1"/>
  <c r="H850" i="2" l="1"/>
  <c r="H851" i="2" l="1"/>
  <c r="H852" i="2" l="1"/>
  <c r="H853" i="2" l="1"/>
  <c r="H854" i="2" l="1"/>
  <c r="H855" i="2" l="1"/>
  <c r="H856" i="2" l="1"/>
  <c r="H857" i="2" l="1"/>
  <c r="H858" i="2" l="1"/>
  <c r="H859" i="2" l="1"/>
  <c r="H860" i="2" l="1"/>
  <c r="H861" i="2" l="1"/>
  <c r="H862" i="2" l="1"/>
  <c r="H863" i="2" l="1"/>
  <c r="H864" i="2" l="1"/>
  <c r="H865" i="2" l="1"/>
  <c r="H866" i="2" l="1"/>
  <c r="H867" i="2" l="1"/>
  <c r="H868" i="2" l="1"/>
  <c r="H869" i="2" l="1"/>
  <c r="H870" i="2" l="1"/>
  <c r="H871" i="2" l="1"/>
  <c r="H872" i="2" l="1"/>
  <c r="H873" i="2" l="1"/>
  <c r="H874" i="2" l="1"/>
  <c r="H875" i="2" l="1"/>
  <c r="H876" i="2" l="1"/>
  <c r="H877" i="2" l="1"/>
  <c r="H878" i="2" l="1"/>
  <c r="H879" i="2" l="1"/>
  <c r="H880" i="2" l="1"/>
  <c r="H881" i="2" l="1"/>
  <c r="H882" i="2" l="1"/>
  <c r="H883" i="2" l="1"/>
  <c r="H884" i="2" l="1"/>
  <c r="H885" i="2" l="1"/>
  <c r="H886" i="2" l="1"/>
  <c r="H887" i="2" l="1"/>
  <c r="H888" i="2" l="1"/>
  <c r="H889" i="2" l="1"/>
  <c r="H890" i="2" l="1"/>
  <c r="H891" i="2" l="1"/>
  <c r="H892" i="2" l="1"/>
  <c r="H893" i="2" l="1"/>
  <c r="H894" i="2" l="1"/>
  <c r="H895" i="2" l="1"/>
  <c r="H896" i="2" l="1"/>
  <c r="H897" i="2" l="1"/>
  <c r="H898" i="2" l="1"/>
  <c r="H899" i="2" l="1"/>
  <c r="H900" i="2" l="1"/>
  <c r="H901" i="2" l="1"/>
  <c r="H902" i="2" l="1"/>
  <c r="H903" i="2" l="1"/>
  <c r="H904" i="2" l="1"/>
  <c r="H905" i="2" l="1"/>
  <c r="H906" i="2" l="1"/>
  <c r="H907" i="2" l="1"/>
  <c r="H908" i="2" l="1"/>
  <c r="H909" i="2" l="1"/>
  <c r="H910" i="2" l="1"/>
  <c r="H911" i="2" l="1"/>
  <c r="H912" i="2" l="1"/>
  <c r="H913" i="2" l="1"/>
  <c r="H914" i="2" l="1"/>
  <c r="H915" i="2" l="1"/>
  <c r="H916" i="2" l="1"/>
  <c r="H917" i="2" l="1"/>
  <c r="H918" i="2" l="1"/>
  <c r="H919" i="2" l="1"/>
  <c r="H920" i="2" l="1"/>
  <c r="H921" i="2" l="1"/>
  <c r="H922" i="2" l="1"/>
  <c r="H923" i="2" l="1"/>
  <c r="H924" i="2" l="1"/>
  <c r="H925" i="2" l="1"/>
  <c r="H926" i="2" l="1"/>
  <c r="H927" i="2" l="1"/>
  <c r="H928" i="2" l="1"/>
  <c r="H929" i="2" l="1"/>
  <c r="H930" i="2" l="1"/>
  <c r="H931" i="2" l="1"/>
  <c r="H932" i="2" l="1"/>
  <c r="H933" i="2" l="1"/>
  <c r="H934" i="2" l="1"/>
  <c r="H935" i="2" l="1"/>
  <c r="H936" i="2" l="1"/>
  <c r="H937" i="2" l="1"/>
  <c r="H938" i="2" l="1"/>
  <c r="H939" i="2" l="1"/>
  <c r="H940" i="2" l="1"/>
  <c r="H941" i="2" l="1"/>
  <c r="H942" i="2" l="1"/>
  <c r="H943" i="2" l="1"/>
  <c r="H944" i="2" l="1"/>
  <c r="H945" i="2" l="1"/>
  <c r="H946" i="2" l="1"/>
  <c r="H947" i="2" l="1"/>
  <c r="H948" i="2" l="1"/>
  <c r="H949" i="2" l="1"/>
  <c r="H950" i="2" l="1"/>
  <c r="H951" i="2" l="1"/>
  <c r="H952" i="2" l="1"/>
  <c r="H953" i="2" l="1"/>
  <c r="H954" i="2" l="1"/>
  <c r="H955" i="2" l="1"/>
  <c r="H956" i="2" l="1"/>
  <c r="H957" i="2" l="1"/>
  <c r="H958" i="2" l="1"/>
  <c r="H959" i="2" l="1"/>
  <c r="H960" i="2" l="1"/>
  <c r="H961" i="2" l="1"/>
  <c r="H962" i="2" l="1"/>
  <c r="H963" i="2" l="1"/>
  <c r="H964" i="2" l="1"/>
  <c r="H965" i="2" l="1"/>
  <c r="H966" i="2" l="1"/>
  <c r="H967" i="2" l="1"/>
  <c r="H968" i="2" l="1"/>
  <c r="H969" i="2" l="1"/>
  <c r="H970" i="2" l="1"/>
  <c r="H971" i="2" l="1"/>
  <c r="H972" i="2" l="1"/>
  <c r="H973" i="2" l="1"/>
  <c r="H974" i="2" l="1"/>
  <c r="H975" i="2" l="1"/>
  <c r="H976" i="2" l="1"/>
  <c r="H977" i="2" l="1"/>
  <c r="H978" i="2" l="1"/>
  <c r="H979" i="2" l="1"/>
  <c r="H980" i="2" l="1"/>
  <c r="H981" i="2" l="1"/>
  <c r="H982" i="2" l="1"/>
  <c r="H983" i="2" l="1"/>
  <c r="H984" i="2" l="1"/>
  <c r="H985" i="2" l="1"/>
  <c r="H986" i="2" l="1"/>
  <c r="H987" i="2" l="1"/>
  <c r="H988" i="2" l="1"/>
  <c r="H989" i="2" l="1"/>
  <c r="H990" i="2" l="1"/>
  <c r="H991" i="2" l="1"/>
  <c r="H992" i="2" l="1"/>
  <c r="H993" i="2" l="1"/>
  <c r="H994" i="2" l="1"/>
  <c r="H995" i="2" l="1"/>
  <c r="H996" i="2" l="1"/>
  <c r="H997" i="2" l="1"/>
  <c r="H998" i="2" l="1"/>
  <c r="H999" i="2" l="1"/>
  <c r="H1000" i="2" l="1"/>
  <c r="H1001" i="2" l="1"/>
  <c r="H1002" i="2" l="1"/>
  <c r="H1003" i="2" l="1"/>
  <c r="H1004" i="2" l="1"/>
  <c r="H1005" i="2" l="1"/>
  <c r="H1006" i="2" l="1"/>
  <c r="H1007" i="2" l="1"/>
  <c r="H1008" i="2" l="1"/>
  <c r="H1009" i="2" l="1"/>
  <c r="H1010" i="2" l="1"/>
  <c r="H1011" i="2" l="1"/>
  <c r="H1012" i="2" l="1"/>
  <c r="H1013" i="2" l="1"/>
  <c r="H1014" i="2" l="1"/>
  <c r="H1015" i="2" l="1"/>
  <c r="H1016" i="2" l="1"/>
  <c r="H1017" i="2" l="1"/>
  <c r="H1018" i="2" l="1"/>
  <c r="H1019" i="2" l="1"/>
  <c r="H1020" i="2" l="1"/>
  <c r="H1021" i="2" l="1"/>
  <c r="H1022" i="2" l="1"/>
  <c r="H1023" i="2" l="1"/>
  <c r="H1024" i="2" l="1"/>
  <c r="H1025" i="2" l="1"/>
  <c r="H1026" i="2" l="1"/>
  <c r="H1027" i="2" l="1"/>
  <c r="H1028" i="2" l="1"/>
  <c r="H1029" i="2" l="1"/>
  <c r="H1030" i="2" l="1"/>
  <c r="H1031" i="2" l="1"/>
  <c r="H1032" i="2" l="1"/>
  <c r="H1033" i="2" l="1"/>
  <c r="H1034" i="2" l="1"/>
  <c r="H1035" i="2" l="1"/>
  <c r="H1036" i="2" l="1"/>
  <c r="H1037" i="2" l="1"/>
  <c r="H1038" i="2" l="1"/>
  <c r="H1039" i="2" l="1"/>
  <c r="H1040" i="2" l="1"/>
  <c r="H1041" i="2" l="1"/>
  <c r="H1042" i="2" l="1"/>
  <c r="H1043" i="2" l="1"/>
  <c r="H1044" i="2" l="1"/>
  <c r="H1045" i="2" l="1"/>
  <c r="H1046" i="2" l="1"/>
  <c r="H1047" i="2" l="1"/>
  <c r="H1048" i="2" l="1"/>
  <c r="H1049" i="2" l="1"/>
  <c r="H1050" i="2" l="1"/>
  <c r="H1051" i="2" l="1"/>
  <c r="H1052" i="2" l="1"/>
  <c r="H1053" i="2" l="1"/>
  <c r="H1054" i="2" l="1"/>
  <c r="H1055" i="2" l="1"/>
  <c r="H1056" i="2" l="1"/>
  <c r="H1057" i="2" l="1"/>
  <c r="H1058" i="2" l="1"/>
  <c r="H1059" i="2" l="1"/>
  <c r="H1060" i="2" l="1"/>
  <c r="H1061" i="2" l="1"/>
  <c r="H1062" i="2" l="1"/>
  <c r="H1063" i="2" l="1"/>
  <c r="H1064" i="2" l="1"/>
  <c r="H1065" i="2" l="1"/>
  <c r="H1066" i="2" l="1"/>
  <c r="H1067" i="2" l="1"/>
  <c r="H1068" i="2" l="1"/>
  <c r="H1069" i="2" l="1"/>
  <c r="H1070" i="2" l="1"/>
  <c r="H1071" i="2" l="1"/>
  <c r="H1072" i="2" l="1"/>
  <c r="H1073" i="2" l="1"/>
  <c r="H1074" i="2" l="1"/>
  <c r="H1075" i="2" l="1"/>
  <c r="H1076" i="2" l="1"/>
  <c r="H1077" i="2" l="1"/>
  <c r="H1078" i="2" l="1"/>
  <c r="H1079" i="2" l="1"/>
  <c r="H1080" i="2" l="1"/>
  <c r="H1081" i="2" l="1"/>
  <c r="H1082" i="2" l="1"/>
  <c r="H1083" i="2" l="1"/>
  <c r="H1084" i="2" l="1"/>
  <c r="H1085" i="2" l="1"/>
  <c r="H1086" i="2" l="1"/>
  <c r="H1087" i="2" l="1"/>
  <c r="H1088" i="2" l="1"/>
  <c r="H1089" i="2" l="1"/>
  <c r="H1090" i="2" l="1"/>
  <c r="H1091" i="2" l="1"/>
  <c r="H1092" i="2" l="1"/>
  <c r="H1093" i="2" l="1"/>
  <c r="H1094" i="2" l="1"/>
  <c r="H1095" i="2" l="1"/>
  <c r="H1096" i="2" l="1"/>
  <c r="H1097" i="2" l="1"/>
  <c r="H1098" i="2" l="1"/>
  <c r="H1099" i="2" l="1"/>
  <c r="H1100" i="2" l="1"/>
  <c r="H1101" i="2" l="1"/>
  <c r="H1102" i="2" l="1"/>
  <c r="H1103" i="2" l="1"/>
  <c r="H1104" i="2" l="1"/>
  <c r="H1105" i="2" l="1"/>
  <c r="H1106" i="2" l="1"/>
  <c r="H1107" i="2" l="1"/>
  <c r="H1108" i="2" l="1"/>
  <c r="H1109" i="2" l="1"/>
  <c r="H1110" i="2" l="1"/>
  <c r="H1111" i="2" l="1"/>
  <c r="H1112" i="2" l="1"/>
  <c r="H1113" i="2" l="1"/>
  <c r="H1114" i="2" l="1"/>
  <c r="H1115" i="2" l="1"/>
  <c r="H1116" i="2" l="1"/>
  <c r="H1117" i="2" l="1"/>
  <c r="H1118" i="2" l="1"/>
  <c r="H1119" i="2" l="1"/>
  <c r="H1120" i="2" l="1"/>
  <c r="H1121" i="2" l="1"/>
  <c r="H1122" i="2" l="1"/>
  <c r="H1123" i="2" l="1"/>
  <c r="H1124" i="2" l="1"/>
  <c r="H1125" i="2" l="1"/>
  <c r="H1126" i="2" l="1"/>
  <c r="H1127" i="2" l="1"/>
  <c r="H1128" i="2" l="1"/>
  <c r="H1129" i="2" l="1"/>
  <c r="H1130" i="2" l="1"/>
  <c r="H1131" i="2" l="1"/>
  <c r="H1132" i="2" l="1"/>
  <c r="H1133" i="2" l="1"/>
  <c r="H1134" i="2" l="1"/>
  <c r="H1135" i="2" l="1"/>
  <c r="H1136" i="2" l="1"/>
  <c r="H1137" i="2" l="1"/>
  <c r="H1138" i="2" l="1"/>
  <c r="H1139" i="2" l="1"/>
  <c r="H1140" i="2" l="1"/>
  <c r="H1141" i="2" l="1"/>
  <c r="H1142" i="2" l="1"/>
  <c r="H1143" i="2" l="1"/>
  <c r="H1144" i="2" l="1"/>
  <c r="H1145" i="2" l="1"/>
  <c r="H1146" i="2" l="1"/>
  <c r="H1147" i="2" l="1"/>
  <c r="H1148" i="2" l="1"/>
  <c r="H1149" i="2" l="1"/>
  <c r="H1150" i="2" l="1"/>
  <c r="H1151" i="2" l="1"/>
  <c r="H1152" i="2" l="1"/>
  <c r="H1153" i="2" l="1"/>
  <c r="H1154" i="2" l="1"/>
  <c r="H1155" i="2" l="1"/>
  <c r="H1156" i="2" l="1"/>
  <c r="H1157" i="2" l="1"/>
  <c r="H1158" i="2" l="1"/>
  <c r="H1159" i="2" l="1"/>
  <c r="H1160" i="2" l="1"/>
  <c r="H1161" i="2" l="1"/>
  <c r="H1162" i="2" l="1"/>
  <c r="H1163" i="2" l="1"/>
  <c r="H1164" i="2" l="1"/>
  <c r="H1165" i="2" l="1"/>
  <c r="H1166" i="2" l="1"/>
  <c r="H1167" i="2" l="1"/>
  <c r="H1168" i="2" l="1"/>
  <c r="H1169" i="2" l="1"/>
  <c r="H1170" i="2" l="1"/>
  <c r="H1171" i="2" l="1"/>
  <c r="H1172" i="2" l="1"/>
  <c r="H1173" i="2" l="1"/>
  <c r="H1174" i="2" l="1"/>
  <c r="H1175" i="2" l="1"/>
  <c r="H1176" i="2" l="1"/>
  <c r="H1177" i="2" l="1"/>
  <c r="H1178" i="2" l="1"/>
  <c r="H1179" i="2" l="1"/>
  <c r="H1180" i="2" l="1"/>
  <c r="H1181" i="2" l="1"/>
  <c r="H1182" i="2" l="1"/>
  <c r="H1183" i="2" l="1"/>
  <c r="H1184" i="2" l="1"/>
  <c r="H1185" i="2" l="1"/>
  <c r="H1186" i="2" l="1"/>
  <c r="H1187" i="2" l="1"/>
  <c r="H1188" i="2" l="1"/>
  <c r="H1189" i="2" l="1"/>
  <c r="H1190" i="2" l="1"/>
  <c r="H1191" i="2" l="1"/>
  <c r="H1192" i="2" l="1"/>
  <c r="H1193" i="2" l="1"/>
  <c r="H1194" i="2" l="1"/>
  <c r="H1195" i="2" l="1"/>
  <c r="H1196" i="2" l="1"/>
  <c r="H1197" i="2" l="1"/>
  <c r="H1198" i="2" l="1"/>
  <c r="H1199" i="2" l="1"/>
  <c r="H1200" i="2" l="1"/>
  <c r="H1201" i="2" l="1"/>
  <c r="H1202" i="2" l="1"/>
  <c r="H1203" i="2" l="1"/>
  <c r="H1204" i="2" l="1"/>
  <c r="H1205" i="2" l="1"/>
  <c r="H1206" i="2" l="1"/>
  <c r="H1207" i="2" l="1"/>
  <c r="H1208" i="2" l="1"/>
  <c r="H1209" i="2" l="1"/>
  <c r="H1210" i="2" l="1"/>
  <c r="H1211" i="2" l="1"/>
  <c r="H1212" i="2" l="1"/>
  <c r="H1213" i="2" l="1"/>
  <c r="H1214" i="2" l="1"/>
  <c r="H1215" i="2" l="1"/>
  <c r="H1216" i="2" l="1"/>
  <c r="H1217" i="2" l="1"/>
  <c r="H1218" i="2" l="1"/>
  <c r="H1219" i="2" l="1"/>
  <c r="H1220" i="2" l="1"/>
  <c r="H1221" i="2" l="1"/>
  <c r="H1222" i="2" l="1"/>
  <c r="H1223" i="2" l="1"/>
  <c r="H1224" i="2" l="1"/>
  <c r="H1225" i="2" l="1"/>
  <c r="H1226" i="2" l="1"/>
  <c r="H1227" i="2" l="1"/>
  <c r="H1228" i="2" l="1"/>
  <c r="H1229" i="2" l="1"/>
  <c r="H1230" i="2" l="1"/>
  <c r="H1231" i="2" l="1"/>
  <c r="H1232" i="2" l="1"/>
  <c r="H1233" i="2" l="1"/>
  <c r="H1234" i="2" l="1"/>
  <c r="H1235" i="2" l="1"/>
  <c r="H1236" i="2" l="1"/>
  <c r="H1237" i="2" l="1"/>
  <c r="H1238" i="2" l="1"/>
  <c r="H1239" i="2" l="1"/>
  <c r="H1240" i="2" l="1"/>
  <c r="H1241" i="2" l="1"/>
  <c r="H1242" i="2" l="1"/>
  <c r="H1243" i="2" l="1"/>
  <c r="H1244" i="2" l="1"/>
  <c r="H1245" i="2" l="1"/>
  <c r="H1246" i="2" l="1"/>
  <c r="H1247" i="2" l="1"/>
  <c r="H1248" i="2" l="1"/>
  <c r="H1249" i="2" l="1"/>
  <c r="H1250" i="2" l="1"/>
  <c r="H1251" i="2" l="1"/>
  <c r="H1252" i="2" l="1"/>
  <c r="H1253" i="2" l="1"/>
  <c r="H1254" i="2" l="1"/>
  <c r="H1255" i="2" l="1"/>
  <c r="H1256" i="2" l="1"/>
  <c r="H1257" i="2" l="1"/>
  <c r="H1258" i="2" l="1"/>
  <c r="H1259" i="2" l="1"/>
  <c r="H1260" i="2" l="1"/>
  <c r="H1261" i="2" l="1"/>
  <c r="H1262" i="2" l="1"/>
  <c r="H1263" i="2" l="1"/>
  <c r="H1264" i="2" l="1"/>
  <c r="H1265" i="2" l="1"/>
  <c r="H1266" i="2" l="1"/>
  <c r="H1267" i="2" l="1"/>
  <c r="H1268" i="2" l="1"/>
  <c r="H1269" i="2" l="1"/>
  <c r="H1270" i="2" l="1"/>
  <c r="H1271" i="2" l="1"/>
  <c r="H1272" i="2" l="1"/>
  <c r="H1273" i="2" l="1"/>
  <c r="H1274" i="2" l="1"/>
  <c r="H1275" i="2" l="1"/>
  <c r="H1276" i="2" l="1"/>
  <c r="H1277" i="2" l="1"/>
  <c r="H1278" i="2" l="1"/>
  <c r="H1279" i="2" l="1"/>
  <c r="H1280" i="2" l="1"/>
  <c r="H1281" i="2" l="1"/>
  <c r="H1282" i="2" l="1"/>
  <c r="H1283" i="2" l="1"/>
  <c r="H1284" i="2" l="1"/>
  <c r="H1285" i="2" l="1"/>
  <c r="H1286" i="2" l="1"/>
  <c r="H1287" i="2" l="1"/>
  <c r="H1288" i="2" l="1"/>
  <c r="H1289" i="2" l="1"/>
  <c r="H1290" i="2" l="1"/>
  <c r="H1291" i="2" l="1"/>
  <c r="H1292" i="2" l="1"/>
  <c r="H1293" i="2" l="1"/>
  <c r="H1294" i="2" l="1"/>
  <c r="H1295" i="2" l="1"/>
  <c r="H1296" i="2" l="1"/>
  <c r="H1297" i="2" l="1"/>
  <c r="H1298" i="2" l="1"/>
  <c r="H1299" i="2" l="1"/>
  <c r="H1300" i="2" l="1"/>
  <c r="H1301" i="2" l="1"/>
  <c r="H1302" i="2" l="1"/>
  <c r="H1303" i="2" l="1"/>
  <c r="H1304" i="2" l="1"/>
  <c r="H1305" i="2" l="1"/>
  <c r="H1306" i="2" l="1"/>
  <c r="H1307" i="2" l="1"/>
  <c r="H1308" i="2" l="1"/>
  <c r="H1309" i="2" l="1"/>
  <c r="H1310" i="2" l="1"/>
  <c r="H1311" i="2" l="1"/>
  <c r="H1312" i="2" l="1"/>
  <c r="H1313" i="2" l="1"/>
  <c r="H1314" i="2" l="1"/>
  <c r="H1315" i="2" l="1"/>
  <c r="H1316" i="2" l="1"/>
  <c r="H1317" i="2" l="1"/>
  <c r="H1318" i="2" l="1"/>
  <c r="H1319" i="2" l="1"/>
  <c r="H1320" i="2" l="1"/>
  <c r="H1321" i="2" l="1"/>
  <c r="H1322" i="2" l="1"/>
  <c r="H1323" i="2" l="1"/>
  <c r="H1324" i="2" l="1"/>
  <c r="H1325" i="2" l="1"/>
  <c r="H1326" i="2" l="1"/>
  <c r="H1327" i="2" l="1"/>
  <c r="H1328" i="2" l="1"/>
  <c r="H1329" i="2" l="1"/>
  <c r="H1330" i="2" l="1"/>
  <c r="H1331" i="2" l="1"/>
  <c r="H1332" i="2" l="1"/>
  <c r="H1333" i="2" l="1"/>
  <c r="H1334" i="2" l="1"/>
  <c r="H1335" i="2" l="1"/>
  <c r="H1336" i="2" l="1"/>
  <c r="H1337" i="2" l="1"/>
  <c r="H1338" i="2" l="1"/>
  <c r="H1339" i="2" l="1"/>
  <c r="H1340" i="2" l="1"/>
  <c r="H1341" i="2" l="1"/>
  <c r="H1342" i="2" l="1"/>
  <c r="H1343" i="2" l="1"/>
  <c r="H1344" i="2" l="1"/>
  <c r="H1345" i="2" l="1"/>
  <c r="H1346" i="2" l="1"/>
  <c r="H1347" i="2" l="1"/>
  <c r="H1348" i="2" l="1"/>
  <c r="H1349" i="2" l="1"/>
  <c r="H1350" i="2" l="1"/>
  <c r="H1351" i="2" l="1"/>
  <c r="H1352" i="2" l="1"/>
  <c r="H1353" i="2" l="1"/>
  <c r="H1354" i="2" l="1"/>
  <c r="H1355" i="2" l="1"/>
  <c r="H1356" i="2" l="1"/>
  <c r="H1357" i="2" l="1"/>
  <c r="H1358" i="2" l="1"/>
  <c r="H1359" i="2" l="1"/>
  <c r="H1360" i="2" l="1"/>
  <c r="H1361" i="2" l="1"/>
  <c r="H1362" i="2" l="1"/>
  <c r="H1363" i="2" l="1"/>
  <c r="H1364" i="2" l="1"/>
  <c r="H1365" i="2" l="1"/>
  <c r="H1366" i="2" l="1"/>
  <c r="H1367" i="2" l="1"/>
  <c r="H1368" i="2" l="1"/>
  <c r="H1369" i="2" l="1"/>
  <c r="H1370" i="2" l="1"/>
  <c r="H1371" i="2" l="1"/>
  <c r="H1372" i="2" l="1"/>
  <c r="H1373" i="2" l="1"/>
  <c r="H1374" i="2" l="1"/>
  <c r="H1375" i="2" l="1"/>
  <c r="H1376" i="2" l="1"/>
  <c r="H1377" i="2" l="1"/>
  <c r="H1378" i="2" l="1"/>
  <c r="H1379" i="2" l="1"/>
  <c r="H1380" i="2" l="1"/>
  <c r="H1381" i="2" l="1"/>
  <c r="H1382" i="2" l="1"/>
  <c r="H1383" i="2" l="1"/>
  <c r="H1384" i="2" l="1"/>
  <c r="H1385" i="2" l="1"/>
  <c r="H1386" i="2" l="1"/>
  <c r="H1387" i="2" l="1"/>
  <c r="H1388" i="2" l="1"/>
  <c r="H1389" i="2" l="1"/>
  <c r="H1390" i="2" l="1"/>
  <c r="H1391" i="2" l="1"/>
  <c r="H1392" i="2" l="1"/>
  <c r="H1393" i="2" l="1"/>
  <c r="H1394" i="2" l="1"/>
  <c r="H1395" i="2" l="1"/>
  <c r="H1396" i="2" l="1"/>
  <c r="H1397" i="2" l="1"/>
  <c r="H1398" i="2" l="1"/>
  <c r="H1399" i="2" l="1"/>
  <c r="H1400" i="2" l="1"/>
  <c r="H1401" i="2" l="1"/>
  <c r="H1402" i="2" l="1"/>
  <c r="H1403" i="2" l="1"/>
  <c r="H1404" i="2" l="1"/>
  <c r="H1405" i="2" l="1"/>
  <c r="H1406" i="2" l="1"/>
  <c r="H1407" i="2" l="1"/>
  <c r="H1408" i="2" l="1"/>
  <c r="H1409" i="2" l="1"/>
  <c r="H1410" i="2" l="1"/>
  <c r="H1411" i="2" l="1"/>
  <c r="H1412" i="2" l="1"/>
  <c r="H1413" i="2" l="1"/>
  <c r="H1414" i="2" l="1"/>
  <c r="H1415" i="2" l="1"/>
  <c r="H1416" i="2" l="1"/>
  <c r="H1417" i="2" l="1"/>
  <c r="H1418" i="2" l="1"/>
  <c r="H1419" i="2" l="1"/>
  <c r="H1420" i="2" l="1"/>
  <c r="H1421" i="2" l="1"/>
  <c r="H1422" i="2" l="1"/>
  <c r="H1423" i="2" l="1"/>
  <c r="H1424" i="2" l="1"/>
  <c r="H1425" i="2" l="1"/>
  <c r="H1426" i="2" l="1"/>
  <c r="H1427" i="2" l="1"/>
  <c r="H1428" i="2" l="1"/>
  <c r="H1429" i="2" l="1"/>
  <c r="H1430" i="2" l="1"/>
  <c r="H1431" i="2" l="1"/>
  <c r="H1432" i="2" l="1"/>
  <c r="H1433" i="2" l="1"/>
  <c r="H1434" i="2" l="1"/>
  <c r="H1435" i="2" l="1"/>
  <c r="H1436" i="2" l="1"/>
  <c r="H1437" i="2" l="1"/>
  <c r="H1438" i="2" l="1"/>
  <c r="H1439" i="2" l="1"/>
  <c r="H1440" i="2" l="1"/>
  <c r="H1441" i="2" l="1"/>
  <c r="H1442" i="2" l="1"/>
  <c r="H1443" i="2" l="1"/>
  <c r="H1444" i="2" l="1"/>
  <c r="H1445" i="2" l="1"/>
  <c r="H1446" i="2" l="1"/>
  <c r="H1447" i="2" l="1"/>
  <c r="H1448" i="2" l="1"/>
  <c r="H1449" i="2" l="1"/>
  <c r="H1450" i="2" l="1"/>
  <c r="H1451" i="2" l="1"/>
  <c r="H1452" i="2" l="1"/>
  <c r="H1453" i="2" l="1"/>
  <c r="H1454" i="2" l="1"/>
  <c r="H1455" i="2" l="1"/>
  <c r="H1456" i="2" l="1"/>
  <c r="H1457" i="2" l="1"/>
  <c r="H1458" i="2" l="1"/>
  <c r="H1459" i="2" l="1"/>
  <c r="H1460" i="2" l="1"/>
  <c r="H1461" i="2" l="1"/>
  <c r="H1462" i="2" l="1"/>
  <c r="H1463" i="2" l="1"/>
  <c r="H1464" i="2" l="1"/>
  <c r="H1465" i="2" l="1"/>
  <c r="H1466" i="2" l="1"/>
  <c r="H1467" i="2" l="1"/>
  <c r="H1468" i="2" l="1"/>
  <c r="H1469" i="2" l="1"/>
  <c r="H1470" i="2" l="1"/>
  <c r="H1471" i="2" l="1"/>
  <c r="H1472" i="2" l="1"/>
  <c r="H1473" i="2" l="1"/>
  <c r="H1474" i="2" l="1"/>
  <c r="H1475" i="2" l="1"/>
  <c r="H1476" i="2" l="1"/>
  <c r="H1477" i="2" l="1"/>
  <c r="H1478" i="2" l="1"/>
  <c r="H1479" i="2" l="1"/>
  <c r="H1480" i="2" l="1"/>
  <c r="H1481" i="2" l="1"/>
  <c r="H1482" i="2" l="1"/>
  <c r="H1483" i="2" l="1"/>
  <c r="H1484" i="2" l="1"/>
  <c r="H1485" i="2" l="1"/>
  <c r="H1486" i="2" l="1"/>
  <c r="H1487" i="2" l="1"/>
  <c r="H1488" i="2" l="1"/>
  <c r="H1489" i="2" l="1"/>
  <c r="H1490" i="2" l="1"/>
  <c r="H1491" i="2" l="1"/>
  <c r="H1492" i="2" l="1"/>
  <c r="H1493" i="2" l="1"/>
  <c r="H1494" i="2" l="1"/>
  <c r="H1495" i="2" l="1"/>
  <c r="H1496" i="2" l="1"/>
  <c r="H1497" i="2" l="1"/>
  <c r="H1498" i="2" l="1"/>
  <c r="H1499" i="2" l="1"/>
  <c r="H1500" i="2" l="1"/>
  <c r="H1501" i="2" l="1"/>
  <c r="H1502" i="2" l="1"/>
  <c r="H1503" i="2" l="1"/>
  <c r="H1504" i="2" l="1"/>
  <c r="H1505" i="2" l="1"/>
  <c r="H1506" i="2" l="1"/>
  <c r="H1507" i="2" l="1"/>
  <c r="H1508" i="2" l="1"/>
  <c r="H1509" i="2" l="1"/>
  <c r="H1510" i="2" l="1"/>
  <c r="H1511" i="2" l="1"/>
  <c r="H1512" i="2" l="1"/>
  <c r="H1513" i="2" l="1"/>
  <c r="H1514" i="2" l="1"/>
  <c r="H1515" i="2" l="1"/>
  <c r="H1516" i="2" l="1"/>
  <c r="H1517" i="2" l="1"/>
  <c r="H1518" i="2" l="1"/>
  <c r="H1519" i="2" l="1"/>
  <c r="H1520" i="2" l="1"/>
  <c r="H1521" i="2" l="1"/>
  <c r="H1522" i="2" l="1"/>
  <c r="H1523" i="2" l="1"/>
  <c r="H1524" i="2" l="1"/>
  <c r="H1525" i="2" l="1"/>
  <c r="H1526" i="2" l="1"/>
  <c r="H1527" i="2" l="1"/>
  <c r="H1528" i="2" l="1"/>
  <c r="H1529" i="2" l="1"/>
  <c r="H1530" i="2" l="1"/>
  <c r="H1531" i="2" l="1"/>
  <c r="H1532" i="2" l="1"/>
  <c r="H1533" i="2" l="1"/>
  <c r="H1534" i="2" l="1"/>
  <c r="H1535" i="2" l="1"/>
  <c r="H1536" i="2" l="1"/>
  <c r="H1537" i="2" l="1"/>
  <c r="H1538" i="2" l="1"/>
  <c r="H1539" i="2" l="1"/>
  <c r="H1540" i="2" l="1"/>
  <c r="H1541" i="2" l="1"/>
  <c r="H1542" i="2" l="1"/>
  <c r="H1543" i="2" l="1"/>
  <c r="H1544" i="2" l="1"/>
  <c r="H1545" i="2" l="1"/>
  <c r="H1546" i="2" l="1"/>
  <c r="H1547" i="2" l="1"/>
  <c r="H1548" i="2" l="1"/>
  <c r="H1549" i="2" l="1"/>
  <c r="H1550" i="2" l="1"/>
  <c r="H1551" i="2" l="1"/>
  <c r="H1552" i="2" l="1"/>
  <c r="H1553" i="2" l="1"/>
  <c r="H1554" i="2" l="1"/>
  <c r="H1555" i="2" l="1"/>
  <c r="H1556" i="2" l="1"/>
  <c r="H1557" i="2" l="1"/>
  <c r="H1558" i="2" l="1"/>
  <c r="H1559" i="2" l="1"/>
  <c r="H1560" i="2" l="1"/>
  <c r="H1561" i="2" l="1"/>
  <c r="H1562" i="2" l="1"/>
  <c r="H1563" i="2" l="1"/>
  <c r="H1564" i="2" l="1"/>
  <c r="H1565" i="2" l="1"/>
  <c r="H1566" i="2" l="1"/>
  <c r="H1567" i="2" l="1"/>
  <c r="H1568" i="2" l="1"/>
  <c r="H1569" i="2" l="1"/>
  <c r="H1570" i="2" l="1"/>
  <c r="H1571" i="2" l="1"/>
  <c r="H1572" i="2" l="1"/>
  <c r="H1573" i="2" l="1"/>
  <c r="H1574" i="2" l="1"/>
  <c r="H1575" i="2" l="1"/>
  <c r="H1576" i="2" l="1"/>
  <c r="H1577" i="2" l="1"/>
  <c r="H1578" i="2" l="1"/>
  <c r="H1579" i="2" l="1"/>
  <c r="H1580" i="2" l="1"/>
  <c r="H1581" i="2" l="1"/>
  <c r="H1582" i="2" l="1"/>
  <c r="H1583" i="2" l="1"/>
  <c r="H1584" i="2" l="1"/>
  <c r="H1585" i="2" l="1"/>
  <c r="H1586" i="2" l="1"/>
  <c r="H1587" i="2" l="1"/>
  <c r="H1588" i="2" l="1"/>
  <c r="H1589" i="2" l="1"/>
  <c r="H1590" i="2" l="1"/>
  <c r="H1591" i="2" l="1"/>
  <c r="H1592" i="2" l="1"/>
  <c r="H1593" i="2" l="1"/>
  <c r="H1594" i="2" l="1"/>
  <c r="H1595" i="2" l="1"/>
  <c r="H1596" i="2" l="1"/>
  <c r="H1597" i="2" l="1"/>
  <c r="H1598" i="2" l="1"/>
  <c r="H1599" i="2" l="1"/>
  <c r="H1600" i="2" l="1"/>
  <c r="H1601" i="2" l="1"/>
  <c r="H1602" i="2" l="1"/>
  <c r="H1603" i="2" l="1"/>
  <c r="H1604" i="2" l="1"/>
  <c r="H1605" i="2" l="1"/>
  <c r="H1606" i="2" l="1"/>
  <c r="H1607" i="2" l="1"/>
  <c r="H1608" i="2" l="1"/>
  <c r="H1609" i="2" l="1"/>
  <c r="H1610" i="2" l="1"/>
  <c r="H1611" i="2" l="1"/>
  <c r="H1612" i="2" l="1"/>
  <c r="H1613" i="2" l="1"/>
  <c r="H1614" i="2" l="1"/>
  <c r="H1615" i="2" l="1"/>
  <c r="H1616" i="2" l="1"/>
  <c r="H1617" i="2" l="1"/>
  <c r="H1618" i="2" l="1"/>
  <c r="H1619" i="2" l="1"/>
  <c r="H1620" i="2" l="1"/>
  <c r="H1621" i="2" l="1"/>
  <c r="H1622" i="2" l="1"/>
  <c r="H1623" i="2" l="1"/>
  <c r="H1624" i="2" l="1"/>
  <c r="H1625" i="2" l="1"/>
  <c r="H1626" i="2" l="1"/>
  <c r="H1627" i="2" l="1"/>
  <c r="H1628" i="2" l="1"/>
  <c r="H1629" i="2" l="1"/>
  <c r="H1630" i="2" l="1"/>
  <c r="H1631" i="2" l="1"/>
  <c r="H1632" i="2" l="1"/>
  <c r="H1633" i="2" l="1"/>
  <c r="H1634" i="2" l="1"/>
  <c r="H1635" i="2" l="1"/>
  <c r="H1636" i="2" l="1"/>
  <c r="H1637" i="2" l="1"/>
  <c r="H1638" i="2" l="1"/>
  <c r="H1639" i="2" l="1"/>
  <c r="H1640" i="2" l="1"/>
  <c r="H1641" i="2" l="1"/>
  <c r="H1642" i="2" l="1"/>
  <c r="H1643" i="2" l="1"/>
  <c r="H1644" i="2" l="1"/>
  <c r="H1645" i="2" l="1"/>
  <c r="H1646" i="2" l="1"/>
  <c r="H1647" i="2" l="1"/>
  <c r="H1648" i="2" l="1"/>
  <c r="H1649" i="2" l="1"/>
  <c r="H1650" i="2" l="1"/>
  <c r="H1651" i="2" l="1"/>
  <c r="H1652" i="2" l="1"/>
  <c r="H1653" i="2" l="1"/>
  <c r="H1654" i="2" l="1"/>
  <c r="H1655" i="2" l="1"/>
  <c r="H1656" i="2" l="1"/>
  <c r="H1657" i="2" l="1"/>
  <c r="H1658" i="2" l="1"/>
  <c r="H1659" i="2" l="1"/>
  <c r="H1660" i="2" l="1"/>
  <c r="H1661" i="2" l="1"/>
  <c r="H1662" i="2" l="1"/>
  <c r="H1663" i="2" l="1"/>
  <c r="H1664" i="2" l="1"/>
  <c r="H1665" i="2" l="1"/>
  <c r="H1666" i="2" l="1"/>
  <c r="H1667" i="2" l="1"/>
  <c r="H1668" i="2" l="1"/>
  <c r="H1669" i="2" l="1"/>
  <c r="H1670" i="2" l="1"/>
  <c r="H1671" i="2" l="1"/>
  <c r="H1672" i="2" l="1"/>
  <c r="H1673" i="2" l="1"/>
  <c r="H1674" i="2" l="1"/>
  <c r="H1675" i="2" l="1"/>
  <c r="H1676" i="2" l="1"/>
  <c r="H1677" i="2" l="1"/>
  <c r="H1678" i="2" l="1"/>
  <c r="H1679" i="2" l="1"/>
  <c r="H1680" i="2" l="1"/>
  <c r="H1681" i="2" l="1"/>
  <c r="H1682" i="2" l="1"/>
  <c r="H1683" i="2" l="1"/>
  <c r="H1684" i="2" l="1"/>
  <c r="H1685" i="2" l="1"/>
  <c r="H1686" i="2" l="1"/>
  <c r="H1687" i="2" l="1"/>
  <c r="H1688" i="2" l="1"/>
  <c r="H1689" i="2" l="1"/>
  <c r="H1690" i="2" l="1"/>
  <c r="H1691" i="2" l="1"/>
  <c r="H1692" i="2" l="1"/>
  <c r="H1693" i="2" l="1"/>
  <c r="H1694" i="2" l="1"/>
  <c r="H1695" i="2" l="1"/>
  <c r="H1696" i="2" l="1"/>
  <c r="H1697" i="2" l="1"/>
  <c r="H1698" i="2" l="1"/>
  <c r="H1699" i="2" l="1"/>
  <c r="H1700" i="2" l="1"/>
  <c r="H1701" i="2" l="1"/>
  <c r="H1702" i="2" l="1"/>
  <c r="H1703" i="2" l="1"/>
  <c r="H1704" i="2" l="1"/>
  <c r="H1705" i="2" l="1"/>
  <c r="H1706" i="2" l="1"/>
  <c r="H1707" i="2" l="1"/>
  <c r="H1708" i="2" l="1"/>
  <c r="H1709" i="2" l="1"/>
  <c r="H1710" i="2" l="1"/>
  <c r="H1711" i="2" l="1"/>
  <c r="H1712" i="2" l="1"/>
  <c r="H1713" i="2" l="1"/>
  <c r="H1714" i="2" l="1"/>
  <c r="H1715" i="2" l="1"/>
  <c r="H1716" i="2" l="1"/>
  <c r="H1717" i="2" l="1"/>
  <c r="H1718" i="2" l="1"/>
  <c r="H1719" i="2" l="1"/>
  <c r="H1720" i="2" l="1"/>
  <c r="H1721" i="2" l="1"/>
  <c r="H1722" i="2" l="1"/>
  <c r="H1723" i="2" l="1"/>
  <c r="H1724" i="2" l="1"/>
  <c r="H1725" i="2" l="1"/>
  <c r="H1726" i="2" l="1"/>
  <c r="H1727" i="2" l="1"/>
  <c r="H1728" i="2" l="1"/>
  <c r="H1729" i="2" l="1"/>
  <c r="H1730" i="2" l="1"/>
  <c r="H1731" i="2" l="1"/>
  <c r="H1732" i="2" l="1"/>
  <c r="H1733" i="2" l="1"/>
  <c r="H1734" i="2" l="1"/>
  <c r="H1735" i="2" l="1"/>
  <c r="H1736" i="2" l="1"/>
  <c r="H1737" i="2" l="1"/>
  <c r="H1738" i="2" l="1"/>
  <c r="H1739" i="2" l="1"/>
  <c r="H1740" i="2" l="1"/>
  <c r="H1741" i="2" l="1"/>
  <c r="H1742" i="2" l="1"/>
  <c r="H1743" i="2" l="1"/>
  <c r="H1744" i="2" l="1"/>
  <c r="H1745" i="2" l="1"/>
  <c r="H1746" i="2" l="1"/>
  <c r="H1747" i="2" l="1"/>
  <c r="H1748" i="2" l="1"/>
  <c r="H1749" i="2" l="1"/>
  <c r="H1750" i="2" l="1"/>
  <c r="H1751" i="2" l="1"/>
  <c r="H1752" i="2" l="1"/>
  <c r="H1753" i="2" l="1"/>
  <c r="H1754" i="2" l="1"/>
  <c r="H1755" i="2" l="1"/>
  <c r="H1756" i="2" l="1"/>
  <c r="H1757" i="2" l="1"/>
  <c r="H1758" i="2" l="1"/>
  <c r="H1759" i="2" l="1"/>
  <c r="H1760" i="2" l="1"/>
  <c r="H1761" i="2" l="1"/>
  <c r="H1762" i="2" l="1"/>
  <c r="H1763" i="2" l="1"/>
  <c r="H1764" i="2" l="1"/>
  <c r="H1765" i="2" l="1"/>
  <c r="H1766" i="2" l="1"/>
  <c r="H1767" i="2" l="1"/>
  <c r="H1768" i="2" l="1"/>
  <c r="H1769" i="2" l="1"/>
  <c r="H1770" i="2" l="1"/>
  <c r="H1771" i="2" l="1"/>
  <c r="H1772" i="2" l="1"/>
  <c r="H1773" i="2" l="1"/>
  <c r="H1774" i="2" l="1"/>
  <c r="H1775" i="2" l="1"/>
  <c r="H1776" i="2" l="1"/>
  <c r="H1777" i="2" l="1"/>
  <c r="H1778" i="2" l="1"/>
  <c r="H1779" i="2" l="1"/>
  <c r="H1780" i="2" l="1"/>
  <c r="H1781" i="2" l="1"/>
  <c r="H1782" i="2" l="1"/>
  <c r="H1783" i="2" l="1"/>
  <c r="H1784" i="2" l="1"/>
  <c r="H1785" i="2" l="1"/>
  <c r="H1786" i="2" l="1"/>
  <c r="H1787" i="2" l="1"/>
  <c r="H1788" i="2" l="1"/>
  <c r="H1789" i="2" l="1"/>
  <c r="H1790" i="2" l="1"/>
  <c r="H1791" i="2" l="1"/>
  <c r="H1792" i="2" l="1"/>
  <c r="H1793" i="2" l="1"/>
  <c r="H1794" i="2" l="1"/>
  <c r="H1795" i="2" l="1"/>
  <c r="H1796" i="2" l="1"/>
  <c r="H1797" i="2" l="1"/>
  <c r="H1798" i="2" l="1"/>
  <c r="H1799" i="2" l="1"/>
  <c r="H1800" i="2" l="1"/>
  <c r="H1801" i="2" l="1"/>
  <c r="H1802" i="2" l="1"/>
  <c r="H1803" i="2" l="1"/>
  <c r="H1804" i="2" l="1"/>
  <c r="H1805" i="2" l="1"/>
  <c r="H1806" i="2" l="1"/>
  <c r="H1807" i="2" l="1"/>
  <c r="H1808" i="2" l="1"/>
  <c r="H1809" i="2" l="1"/>
  <c r="H1810" i="2" l="1"/>
  <c r="H1811" i="2" l="1"/>
  <c r="H1812" i="2" l="1"/>
  <c r="H1813" i="2" l="1"/>
  <c r="H1814" i="2" l="1"/>
  <c r="H1815" i="2" l="1"/>
  <c r="H1816" i="2" l="1"/>
  <c r="H1817" i="2" l="1"/>
  <c r="H1818" i="2" l="1"/>
  <c r="H1819" i="2" l="1"/>
  <c r="H1820" i="2" l="1"/>
  <c r="H1821" i="2" l="1"/>
  <c r="H1822" i="2" l="1"/>
  <c r="H1823" i="2" l="1"/>
  <c r="H1824" i="2" l="1"/>
  <c r="H1825" i="2" l="1"/>
  <c r="H1826" i="2" l="1"/>
  <c r="H1827" i="2" l="1"/>
  <c r="H1828" i="2" l="1"/>
  <c r="H1829" i="2" l="1"/>
  <c r="H1830" i="2" l="1"/>
  <c r="H1831" i="2" l="1"/>
  <c r="H1832" i="2" l="1"/>
  <c r="H1833" i="2" l="1"/>
  <c r="H1834" i="2" l="1"/>
  <c r="H1835" i="2" l="1"/>
  <c r="H1836" i="2" l="1"/>
  <c r="H1837" i="2" l="1"/>
  <c r="H1838" i="2" l="1"/>
  <c r="H1839" i="2" l="1"/>
  <c r="H1840" i="2" l="1"/>
  <c r="H1841" i="2" l="1"/>
  <c r="H1842" i="2" l="1"/>
  <c r="H1843" i="2" l="1"/>
  <c r="H1844" i="2" l="1"/>
  <c r="H1845" i="2" l="1"/>
  <c r="H1846" i="2" l="1"/>
  <c r="H1847" i="2" l="1"/>
  <c r="H1848" i="2" l="1"/>
  <c r="H1849" i="2" l="1"/>
  <c r="H1850" i="2" l="1"/>
  <c r="H1851" i="2" l="1"/>
  <c r="H1852" i="2" l="1"/>
  <c r="H1853" i="2" l="1"/>
  <c r="H1854" i="2" l="1"/>
  <c r="H1855" i="2" l="1"/>
  <c r="H1856" i="2" l="1"/>
  <c r="H1857" i="2" l="1"/>
  <c r="H1858" i="2" l="1"/>
  <c r="H1859" i="2" l="1"/>
  <c r="H1860" i="2" l="1"/>
  <c r="H1861" i="2" l="1"/>
  <c r="H1862" i="2" l="1"/>
  <c r="H1863" i="2" l="1"/>
  <c r="H1864" i="2" l="1"/>
  <c r="H1865" i="2" l="1"/>
  <c r="H1866" i="2" l="1"/>
  <c r="H1867" i="2" l="1"/>
  <c r="H1868" i="2" l="1"/>
  <c r="H1869" i="2" l="1"/>
  <c r="H1870" i="2" l="1"/>
  <c r="H1871" i="2" l="1"/>
  <c r="H1872" i="2" l="1"/>
  <c r="H1873" i="2" l="1"/>
  <c r="H1874" i="2" l="1"/>
  <c r="H1875" i="2" l="1"/>
  <c r="H1876" i="2" l="1"/>
  <c r="H1877" i="2" l="1"/>
  <c r="H1878" i="2" l="1"/>
  <c r="H1879" i="2" l="1"/>
  <c r="H1880" i="2" l="1"/>
  <c r="H1881" i="2" l="1"/>
  <c r="H1882" i="2" l="1"/>
  <c r="H1883" i="2" l="1"/>
  <c r="H1884" i="2" l="1"/>
  <c r="H1885" i="2" l="1"/>
  <c r="H1886" i="2" l="1"/>
  <c r="H1887" i="2" l="1"/>
  <c r="H1888" i="2" l="1"/>
  <c r="H1889" i="2" l="1"/>
  <c r="H1890" i="2" l="1"/>
  <c r="H1891" i="2" l="1"/>
  <c r="H1892" i="2" l="1"/>
  <c r="H1893" i="2" l="1"/>
  <c r="H1894" i="2" l="1"/>
  <c r="H1895" i="2" l="1"/>
  <c r="H1896" i="2" l="1"/>
  <c r="H1897" i="2" l="1"/>
  <c r="H1898" i="2" l="1"/>
  <c r="H1899" i="2" l="1"/>
  <c r="H1900" i="2" l="1"/>
  <c r="H1901" i="2" l="1"/>
  <c r="H1902" i="2" l="1"/>
  <c r="H1903" i="2" l="1"/>
  <c r="H1904" i="2" l="1"/>
  <c r="H1905" i="2" l="1"/>
  <c r="H1906" i="2" l="1"/>
  <c r="H1907" i="2" l="1"/>
  <c r="H1908" i="2" l="1"/>
  <c r="H1909" i="2" l="1"/>
  <c r="H1910" i="2" l="1"/>
  <c r="H1911" i="2" l="1"/>
  <c r="H1912" i="2" l="1"/>
  <c r="H1913" i="2" l="1"/>
  <c r="H1914" i="2" l="1"/>
  <c r="H1915" i="2" l="1"/>
  <c r="H1916" i="2" l="1"/>
  <c r="H1917" i="2" l="1"/>
  <c r="H1918" i="2" l="1"/>
  <c r="H1919" i="2" l="1"/>
  <c r="H1920" i="2" l="1"/>
  <c r="H1921" i="2" l="1"/>
  <c r="H1922" i="2" l="1"/>
  <c r="H1923" i="2" l="1"/>
  <c r="H1924" i="2" l="1"/>
  <c r="H1925" i="2" l="1"/>
  <c r="H1926" i="2" l="1"/>
  <c r="H1927" i="2" l="1"/>
  <c r="H1928" i="2" l="1"/>
  <c r="H1929" i="2" l="1"/>
  <c r="H1930" i="2" l="1"/>
  <c r="H1931" i="2" l="1"/>
  <c r="H1932" i="2" l="1"/>
  <c r="H1933" i="2" l="1"/>
  <c r="H1934" i="2" l="1"/>
  <c r="H1935" i="2" l="1"/>
  <c r="H1936" i="2" l="1"/>
  <c r="H1937" i="2" l="1"/>
  <c r="H1938" i="2" l="1"/>
  <c r="H1939" i="2" l="1"/>
  <c r="H1940" i="2" l="1"/>
  <c r="H1941" i="2" l="1"/>
  <c r="H1942" i="2" l="1"/>
  <c r="H1943" i="2" l="1"/>
  <c r="H1944" i="2" l="1"/>
  <c r="H1945" i="2" l="1"/>
  <c r="H1946" i="2" l="1"/>
  <c r="H1947" i="2" l="1"/>
  <c r="H1948" i="2" l="1"/>
  <c r="H1949" i="2" l="1"/>
  <c r="H1950" i="2" l="1"/>
  <c r="H1951" i="2" l="1"/>
  <c r="H1952" i="2" l="1"/>
  <c r="H1953" i="2" l="1"/>
  <c r="H1954" i="2" l="1"/>
  <c r="H1955" i="2" l="1"/>
  <c r="H1956" i="2" l="1"/>
  <c r="H1957" i="2" l="1"/>
  <c r="H1958" i="2" l="1"/>
  <c r="H1959" i="2" l="1"/>
  <c r="H1960" i="2" l="1"/>
  <c r="H1961" i="2" l="1"/>
  <c r="H1962" i="2" l="1"/>
  <c r="H1963" i="2" l="1"/>
  <c r="H1964" i="2" l="1"/>
  <c r="H1965" i="2" l="1"/>
  <c r="H1966" i="2" l="1"/>
  <c r="H1967" i="2" l="1"/>
  <c r="H1968" i="2" l="1"/>
  <c r="H1969" i="2" l="1"/>
  <c r="H1970" i="2" l="1"/>
  <c r="H1971" i="2" l="1"/>
  <c r="H1972" i="2" l="1"/>
  <c r="H1973" i="2" l="1"/>
  <c r="H1974" i="2" l="1"/>
  <c r="H1975" i="2" l="1"/>
  <c r="H1976" i="2" l="1"/>
  <c r="H1977" i="2" l="1"/>
  <c r="H1978" i="2" l="1"/>
  <c r="H1979" i="2" l="1"/>
  <c r="H1980" i="2" l="1"/>
  <c r="H1981" i="2" l="1"/>
  <c r="H1982" i="2" l="1"/>
  <c r="H1983" i="2" l="1"/>
  <c r="H1984" i="2" l="1"/>
  <c r="H1985" i="2" l="1"/>
  <c r="H1986" i="2" l="1"/>
  <c r="H1987" i="2" l="1"/>
  <c r="H1988" i="2" l="1"/>
  <c r="H1989" i="2" l="1"/>
  <c r="H1990" i="2" l="1"/>
  <c r="H1991" i="2" l="1"/>
  <c r="H1992" i="2" l="1"/>
  <c r="H1993" i="2" l="1"/>
  <c r="H1994" i="2" l="1"/>
  <c r="H1995" i="2" l="1"/>
  <c r="H1996" i="2" l="1"/>
  <c r="H1997" i="2" l="1"/>
  <c r="H1998" i="2" l="1"/>
  <c r="H1999" i="2" l="1"/>
  <c r="H2000" i="2" l="1"/>
  <c r="H2001" i="2" l="1"/>
  <c r="H2002" i="2" l="1"/>
  <c r="H2003" i="2" l="1"/>
  <c r="H2004" i="2" l="1"/>
  <c r="H2005" i="2" l="1"/>
  <c r="H2006" i="2" l="1"/>
  <c r="H2007" i="2" l="1"/>
  <c r="H2008" i="2" l="1"/>
  <c r="H2009" i="2" l="1"/>
  <c r="H2010" i="2" l="1"/>
  <c r="H2011" i="2" l="1"/>
  <c r="H2012" i="2" l="1"/>
  <c r="H2013" i="2" l="1"/>
  <c r="H2014" i="2" l="1"/>
  <c r="H2015" i="2" l="1"/>
  <c r="H2016" i="2" l="1"/>
  <c r="H2017" i="2" l="1"/>
  <c r="H2018" i="2" l="1"/>
  <c r="H2019" i="2" l="1"/>
  <c r="H2020" i="2" l="1"/>
  <c r="H2021" i="2" l="1"/>
  <c r="H2022" i="2" l="1"/>
  <c r="H2023" i="2" l="1"/>
  <c r="H2024" i="2" l="1"/>
  <c r="H2025" i="2" l="1"/>
  <c r="H2026" i="2" l="1"/>
  <c r="H2027" i="2" l="1"/>
  <c r="H2028" i="2" l="1"/>
  <c r="H2029" i="2" l="1"/>
  <c r="H2030" i="2" l="1"/>
  <c r="H2031" i="2" l="1"/>
  <c r="H2032" i="2" l="1"/>
  <c r="H2033" i="2" l="1"/>
  <c r="H2034" i="2" l="1"/>
  <c r="H2035" i="2" l="1"/>
  <c r="H2036" i="2" l="1"/>
  <c r="H2037" i="2" l="1"/>
  <c r="H2038" i="2" l="1"/>
  <c r="H2039" i="2" l="1"/>
  <c r="H2040" i="2" l="1"/>
  <c r="H2041" i="2" l="1"/>
  <c r="H2042" i="2" l="1"/>
  <c r="H2043" i="2" l="1"/>
  <c r="H2044" i="2" l="1"/>
  <c r="H2045" i="2" l="1"/>
  <c r="H2046" i="2" l="1"/>
  <c r="H2047" i="2" l="1"/>
  <c r="H2048" i="2" l="1"/>
  <c r="H2049" i="2" l="1"/>
  <c r="H2050" i="2" l="1"/>
  <c r="H2051" i="2" l="1"/>
  <c r="H2052" i="2" l="1"/>
  <c r="H2053" i="2" l="1"/>
  <c r="H2054" i="2" l="1"/>
  <c r="H2055" i="2" l="1"/>
  <c r="H2056" i="2" l="1"/>
  <c r="H2057" i="2" l="1"/>
  <c r="H2058" i="2" l="1"/>
  <c r="H2059" i="2" l="1"/>
  <c r="H2060" i="2" l="1"/>
  <c r="H2061" i="2" l="1"/>
  <c r="H2062" i="2" l="1"/>
  <c r="H2063" i="2" l="1"/>
  <c r="H2064" i="2" l="1"/>
  <c r="H2065" i="2" l="1"/>
  <c r="H2066" i="2" l="1"/>
  <c r="H2067" i="2" l="1"/>
  <c r="H2068" i="2" l="1"/>
  <c r="H2069" i="2" l="1"/>
  <c r="H2070" i="2" l="1"/>
  <c r="H2071" i="2" l="1"/>
  <c r="H2072" i="2" l="1"/>
  <c r="H2073" i="2" l="1"/>
  <c r="H2074" i="2" l="1"/>
  <c r="H2075" i="2" l="1"/>
  <c r="H2076" i="2" l="1"/>
  <c r="H2077" i="2" l="1"/>
  <c r="H2078" i="2" l="1"/>
  <c r="H2079" i="2" l="1"/>
  <c r="H2080" i="2" l="1"/>
  <c r="H2081" i="2" l="1"/>
  <c r="H2082" i="2" l="1"/>
  <c r="H2083" i="2" l="1"/>
  <c r="H2084" i="2" l="1"/>
  <c r="H2085" i="2" l="1"/>
  <c r="H2086" i="2" l="1"/>
  <c r="H2087" i="2" l="1"/>
  <c r="H2088" i="2" l="1"/>
  <c r="H2089" i="2" l="1"/>
  <c r="H2090" i="2" l="1"/>
  <c r="H2091" i="2" l="1"/>
  <c r="H2092" i="2" l="1"/>
  <c r="H2093" i="2" l="1"/>
  <c r="H2094" i="2" l="1"/>
  <c r="H2095" i="2" l="1"/>
  <c r="H2096" i="2" l="1"/>
  <c r="H2097" i="2" l="1"/>
  <c r="H2098" i="2" l="1"/>
  <c r="H2099" i="2" l="1"/>
  <c r="H2100" i="2" l="1"/>
  <c r="H2101" i="2" l="1"/>
  <c r="H2102" i="2" l="1"/>
  <c r="H2103" i="2" l="1"/>
  <c r="H2104" i="2" l="1"/>
  <c r="H2105" i="2" l="1"/>
  <c r="H2106" i="2" l="1"/>
  <c r="H2107" i="2" l="1"/>
  <c r="H2108" i="2" l="1"/>
  <c r="H2109" i="2" l="1"/>
  <c r="H2110" i="2" l="1"/>
  <c r="H2111" i="2" l="1"/>
  <c r="H2112" i="2" l="1"/>
  <c r="H2113" i="2" l="1"/>
  <c r="H2114" i="2" l="1"/>
  <c r="H2115" i="2" l="1"/>
  <c r="H2116" i="2" l="1"/>
  <c r="H2117" i="2" l="1"/>
  <c r="H2118" i="2" l="1"/>
  <c r="H2119" i="2" l="1"/>
  <c r="H2120" i="2" l="1"/>
  <c r="H2121" i="2" l="1"/>
  <c r="H2122" i="2" l="1"/>
  <c r="H2123" i="2" l="1"/>
  <c r="H2124" i="2" l="1"/>
  <c r="H2125" i="2" l="1"/>
  <c r="H2126" i="2" l="1"/>
  <c r="H2127" i="2" l="1"/>
  <c r="H2128" i="2" l="1"/>
  <c r="H2129" i="2" l="1"/>
  <c r="H2130" i="2" l="1"/>
  <c r="H2131" i="2" l="1"/>
  <c r="H2132" i="2" l="1"/>
  <c r="H2133" i="2" l="1"/>
  <c r="H2134" i="2" l="1"/>
  <c r="H2135" i="2" l="1"/>
  <c r="H2136" i="2" l="1"/>
  <c r="H2137" i="2" l="1"/>
  <c r="H2138" i="2" l="1"/>
  <c r="H2139" i="2" l="1"/>
  <c r="H2140" i="2" l="1"/>
  <c r="H2141" i="2" l="1"/>
  <c r="H2142" i="2" l="1"/>
  <c r="H2143" i="2" l="1"/>
  <c r="H2144" i="2" l="1"/>
  <c r="H2145" i="2" l="1"/>
  <c r="H2146" i="2" l="1"/>
  <c r="H2147" i="2" l="1"/>
  <c r="H2148" i="2" l="1"/>
  <c r="H2149" i="2" l="1"/>
  <c r="H2150" i="2" l="1"/>
  <c r="H2151" i="2" l="1"/>
  <c r="H2152" i="2" l="1"/>
  <c r="H2153" i="2" l="1"/>
  <c r="H2154" i="2" l="1"/>
  <c r="H2155" i="2" l="1"/>
  <c r="H2156" i="2" l="1"/>
  <c r="H2157" i="2" l="1"/>
  <c r="H2158" i="2" l="1"/>
  <c r="H2159" i="2" l="1"/>
  <c r="H2160" i="2" l="1"/>
  <c r="H2161" i="2" l="1"/>
  <c r="H2162" i="2" l="1"/>
  <c r="H2163" i="2" l="1"/>
  <c r="H2164" i="2" l="1"/>
  <c r="H2165" i="2" l="1"/>
  <c r="H2166" i="2" l="1"/>
  <c r="H2167" i="2" l="1"/>
  <c r="H2168" i="2" l="1"/>
  <c r="H2169" i="2" l="1"/>
  <c r="H2170" i="2" l="1"/>
  <c r="H2171" i="2" l="1"/>
  <c r="H2172" i="2" l="1"/>
  <c r="H2173" i="2" l="1"/>
  <c r="H2174" i="2" l="1"/>
  <c r="H2175" i="2" l="1"/>
  <c r="H2176" i="2" l="1"/>
  <c r="H2177" i="2" l="1"/>
  <c r="H2178" i="2" l="1"/>
  <c r="H2179" i="2" l="1"/>
  <c r="H2180" i="2" l="1"/>
  <c r="H2181" i="2" l="1"/>
  <c r="H2182" i="2" l="1"/>
  <c r="H2183" i="2" l="1"/>
  <c r="H2184" i="2" l="1"/>
  <c r="H2185" i="2" l="1"/>
  <c r="H2186" i="2" l="1"/>
  <c r="H2187" i="2" l="1"/>
  <c r="H2188" i="2" l="1"/>
  <c r="H2189" i="2" l="1"/>
  <c r="H2190" i="2" l="1"/>
  <c r="H2191" i="2" l="1"/>
  <c r="H2192" i="2" l="1"/>
  <c r="H2193" i="2" l="1"/>
  <c r="H2194" i="2" l="1"/>
  <c r="H2195" i="2" l="1"/>
  <c r="H2196" i="2" l="1"/>
  <c r="H2197" i="2" l="1"/>
  <c r="H2198" i="2" l="1"/>
  <c r="H2199" i="2" l="1"/>
  <c r="H2200" i="2" l="1"/>
  <c r="H2201" i="2" l="1"/>
  <c r="H2202" i="2" l="1"/>
  <c r="H2203" i="2" l="1"/>
  <c r="H2204" i="2" l="1"/>
  <c r="H2205" i="2" l="1"/>
  <c r="H2206" i="2" l="1"/>
  <c r="H2207" i="2" l="1"/>
  <c r="H2208" i="2" l="1"/>
  <c r="H2209" i="2" l="1"/>
  <c r="H2210" i="2" l="1"/>
  <c r="H2211" i="2" l="1"/>
  <c r="H2212" i="2" l="1"/>
  <c r="H2213" i="2" l="1"/>
  <c r="H2214" i="2" l="1"/>
  <c r="H2215" i="2" l="1"/>
  <c r="H2216" i="2" l="1"/>
  <c r="H2217" i="2" l="1"/>
  <c r="H2218" i="2" l="1"/>
  <c r="H2219" i="2" l="1"/>
  <c r="H2220" i="2" l="1"/>
  <c r="H2221" i="2" l="1"/>
  <c r="H2222" i="2" l="1"/>
  <c r="H2223" i="2" l="1"/>
  <c r="H2224" i="2" l="1"/>
  <c r="H2225" i="2" l="1"/>
  <c r="H2226" i="2" l="1"/>
  <c r="H2227" i="2" l="1"/>
  <c r="H2228" i="2" l="1"/>
  <c r="H2229" i="2" l="1"/>
  <c r="H2230" i="2" l="1"/>
  <c r="H2231" i="2" l="1"/>
  <c r="H2232" i="2" l="1"/>
  <c r="H2233" i="2" l="1"/>
  <c r="H2234" i="2" l="1"/>
  <c r="H2235" i="2" l="1"/>
  <c r="H2236" i="2" l="1"/>
  <c r="H2237" i="2" l="1"/>
  <c r="H2238" i="2" l="1"/>
  <c r="H2239" i="2" l="1"/>
  <c r="H2240" i="2" l="1"/>
  <c r="H2241" i="2" l="1"/>
  <c r="H2242" i="2" l="1"/>
  <c r="H2243" i="2" l="1"/>
  <c r="H2244" i="2" l="1"/>
  <c r="H2245" i="2" l="1"/>
  <c r="H2246" i="2" l="1"/>
  <c r="H2247" i="2" l="1"/>
  <c r="H2248" i="2" l="1"/>
  <c r="H2249" i="2" l="1"/>
  <c r="H2250" i="2" l="1"/>
  <c r="H2251" i="2" l="1"/>
  <c r="H2252" i="2" l="1"/>
  <c r="H2253" i="2" l="1"/>
  <c r="H2254" i="2" l="1"/>
  <c r="H2255" i="2" l="1"/>
  <c r="H2256" i="2" l="1"/>
  <c r="H2257" i="2" l="1"/>
  <c r="H2258" i="2" l="1"/>
  <c r="H2259" i="2" l="1"/>
  <c r="H2260" i="2" l="1"/>
  <c r="H2261" i="2" l="1"/>
  <c r="H2262" i="2" l="1"/>
  <c r="H2263" i="2" l="1"/>
  <c r="H2264" i="2" l="1"/>
  <c r="H2265" i="2" l="1"/>
  <c r="H2266" i="2" l="1"/>
  <c r="H2267" i="2" l="1"/>
  <c r="H2268" i="2" l="1"/>
  <c r="H2269" i="2" l="1"/>
  <c r="H2270" i="2" l="1"/>
  <c r="H2271" i="2" l="1"/>
  <c r="H2272" i="2" l="1"/>
  <c r="H2273" i="2" l="1"/>
  <c r="H2274" i="2" l="1"/>
  <c r="H2275" i="2" l="1"/>
  <c r="H2276" i="2" l="1"/>
  <c r="H2277" i="2" l="1"/>
  <c r="H2278" i="2" l="1"/>
  <c r="H2279" i="2" l="1"/>
  <c r="H2280" i="2" l="1"/>
  <c r="H2281" i="2" l="1"/>
  <c r="H2282" i="2" l="1"/>
  <c r="H2283" i="2" l="1"/>
  <c r="H2284" i="2" l="1"/>
  <c r="H2285" i="2" l="1"/>
  <c r="H2286" i="2" l="1"/>
  <c r="H2287" i="2" l="1"/>
  <c r="H2288" i="2" l="1"/>
  <c r="H2289" i="2" l="1"/>
  <c r="H2290" i="2" l="1"/>
  <c r="H2291" i="2" l="1"/>
  <c r="H2292" i="2" l="1"/>
  <c r="H2293" i="2" l="1"/>
  <c r="H2294" i="2" l="1"/>
  <c r="H2295" i="2" l="1"/>
  <c r="H2296" i="2" l="1"/>
  <c r="H2297" i="2" l="1"/>
  <c r="H2298" i="2" l="1"/>
  <c r="H2299" i="2" l="1"/>
  <c r="H2300" i="2" l="1"/>
  <c r="H2301" i="2" l="1"/>
  <c r="H2302" i="2" l="1"/>
  <c r="H2303" i="2" l="1"/>
  <c r="H2304" i="2" l="1"/>
  <c r="H2305" i="2" l="1"/>
  <c r="H2306" i="2" l="1"/>
  <c r="H2307" i="2" l="1"/>
  <c r="H2308" i="2" l="1"/>
  <c r="H2309" i="2" l="1"/>
  <c r="H2310" i="2" l="1"/>
  <c r="H2311" i="2" l="1"/>
  <c r="H2312" i="2" l="1"/>
  <c r="H2313" i="2" l="1"/>
  <c r="H2314" i="2" l="1"/>
  <c r="H2315" i="2" l="1"/>
  <c r="H2316" i="2" l="1"/>
  <c r="H2317" i="2" l="1"/>
  <c r="H2318" i="2" l="1"/>
  <c r="H2319" i="2" l="1"/>
  <c r="H2320" i="2" l="1"/>
  <c r="H2321" i="2" l="1"/>
  <c r="H2322" i="2" l="1"/>
  <c r="H2323" i="2" l="1"/>
  <c r="H2324" i="2" l="1"/>
  <c r="H2325" i="2" l="1"/>
  <c r="H2326" i="2" l="1"/>
  <c r="H2327" i="2" l="1"/>
  <c r="H2328" i="2" l="1"/>
  <c r="H2329" i="2" l="1"/>
  <c r="H2330" i="2" l="1"/>
  <c r="H2331" i="2" l="1"/>
  <c r="H2332" i="2" l="1"/>
  <c r="H2333" i="2" l="1"/>
  <c r="H2334" i="2" l="1"/>
  <c r="H2335" i="2" l="1"/>
  <c r="H2336" i="2" l="1"/>
  <c r="H2337" i="2" l="1"/>
  <c r="H2338" i="2" l="1"/>
  <c r="H2339" i="2" l="1"/>
  <c r="H2340" i="2" l="1"/>
  <c r="H2341" i="2" l="1"/>
  <c r="H2342" i="2" l="1"/>
  <c r="H2343" i="2" l="1"/>
  <c r="H2344" i="2" l="1"/>
  <c r="H2345" i="2" l="1"/>
  <c r="H2346" i="2" l="1"/>
  <c r="H2347" i="2" l="1"/>
  <c r="H2348" i="2" l="1"/>
  <c r="H2349" i="2" l="1"/>
  <c r="H2350" i="2" l="1"/>
  <c r="H2351" i="2" l="1"/>
  <c r="H2352" i="2" l="1"/>
  <c r="H2353" i="2" l="1"/>
  <c r="H2354" i="2" l="1"/>
  <c r="H2355" i="2" l="1"/>
  <c r="H2356" i="2" l="1"/>
  <c r="H2357" i="2" l="1"/>
  <c r="H2358" i="2" l="1"/>
  <c r="H2359" i="2" l="1"/>
  <c r="H2360" i="2" l="1"/>
  <c r="H2361" i="2" l="1"/>
  <c r="H2362" i="2" l="1"/>
  <c r="H2363" i="2" l="1"/>
  <c r="H2364" i="2" l="1"/>
  <c r="H2365" i="2" l="1"/>
  <c r="H2366" i="2" l="1"/>
  <c r="H2367" i="2" l="1"/>
  <c r="H2368" i="2" l="1"/>
  <c r="H2369" i="2" l="1"/>
  <c r="H2370" i="2" l="1"/>
  <c r="H2371" i="2" l="1"/>
  <c r="H2372" i="2" l="1"/>
  <c r="H2373" i="2" l="1"/>
  <c r="H2374" i="2" l="1"/>
  <c r="H2375" i="2" l="1"/>
  <c r="H2376" i="2" l="1"/>
  <c r="H2377" i="2" l="1"/>
  <c r="H2378" i="2" l="1"/>
  <c r="H2379" i="2" l="1"/>
  <c r="H2380" i="2" l="1"/>
  <c r="H2381" i="2" l="1"/>
  <c r="H2382" i="2" l="1"/>
  <c r="H2383" i="2" l="1"/>
  <c r="H2384" i="2" l="1"/>
  <c r="H2385" i="2" l="1"/>
  <c r="H2386" i="2" l="1"/>
  <c r="H2387" i="2" l="1"/>
  <c r="H2388" i="2" l="1"/>
  <c r="H2389" i="2" l="1"/>
  <c r="H2390" i="2" l="1"/>
  <c r="H2391" i="2" l="1"/>
  <c r="H2392" i="2" l="1"/>
  <c r="H2393" i="2" l="1"/>
  <c r="H2394" i="2" l="1"/>
  <c r="H2395" i="2" l="1"/>
  <c r="H2396" i="2" l="1"/>
  <c r="H2397" i="2" l="1"/>
  <c r="H2398" i="2" l="1"/>
  <c r="H2399" i="2" l="1"/>
  <c r="H2400" i="2" l="1"/>
  <c r="H2401" i="2" l="1"/>
  <c r="H2402" i="2" l="1"/>
  <c r="H2403" i="2" l="1"/>
  <c r="H2404" i="2" l="1"/>
  <c r="H2405" i="2" l="1"/>
  <c r="H2406" i="2" l="1"/>
  <c r="H2407" i="2" l="1"/>
  <c r="H2408" i="2" l="1"/>
  <c r="H2409" i="2" l="1"/>
  <c r="H2410" i="2" l="1"/>
  <c r="H2411" i="2" l="1"/>
  <c r="H2412" i="2" l="1"/>
  <c r="H2413" i="2" l="1"/>
  <c r="H2414" i="2" l="1"/>
  <c r="H2415" i="2" l="1"/>
  <c r="H2416" i="2" l="1"/>
  <c r="H2417" i="2" l="1"/>
  <c r="H2418" i="2" l="1"/>
  <c r="H2419" i="2" l="1"/>
  <c r="H2420" i="2" l="1"/>
  <c r="H2421" i="2" l="1"/>
  <c r="H2422" i="2" l="1"/>
  <c r="H2423" i="2" l="1"/>
  <c r="H2424" i="2" l="1"/>
  <c r="H2425" i="2" l="1"/>
  <c r="H2426" i="2" l="1"/>
  <c r="H2427" i="2" l="1"/>
  <c r="H2428" i="2" l="1"/>
  <c r="H2429" i="2" l="1"/>
  <c r="H2430" i="2" l="1"/>
  <c r="H2431" i="2" l="1"/>
  <c r="H2432" i="2" l="1"/>
  <c r="H2433" i="2" l="1"/>
  <c r="H2434" i="2" l="1"/>
  <c r="H2435" i="2" l="1"/>
  <c r="H2436" i="2" l="1"/>
  <c r="H2437" i="2" l="1"/>
  <c r="H2438" i="2" l="1"/>
  <c r="H2439" i="2" l="1"/>
  <c r="H2440" i="2" l="1"/>
  <c r="H2441" i="2" l="1"/>
  <c r="H2442" i="2" l="1"/>
  <c r="H2443" i="2" l="1"/>
  <c r="H2444" i="2" l="1"/>
  <c r="H2445" i="2" l="1"/>
  <c r="H2446" i="2" l="1"/>
  <c r="H2447" i="2" l="1"/>
  <c r="H2448" i="2" l="1"/>
  <c r="H2449" i="2" l="1"/>
  <c r="H2450" i="2" l="1"/>
  <c r="H2451" i="2" l="1"/>
  <c r="H2452" i="2" l="1"/>
  <c r="H2453" i="2" l="1"/>
  <c r="H2454" i="2" l="1"/>
  <c r="H2455" i="2" l="1"/>
  <c r="H2456" i="2" l="1"/>
  <c r="H2457" i="2" l="1"/>
  <c r="H2458" i="2" l="1"/>
  <c r="H2459" i="2" l="1"/>
  <c r="H2460" i="2" l="1"/>
  <c r="H2461" i="2" l="1"/>
  <c r="H2462" i="2" l="1"/>
  <c r="H2463" i="2" l="1"/>
  <c r="H2464" i="2" l="1"/>
  <c r="H2465" i="2" l="1"/>
  <c r="H2466" i="2" l="1"/>
  <c r="H2467" i="2" l="1"/>
  <c r="H2468" i="2" l="1"/>
  <c r="H2469" i="2" l="1"/>
  <c r="H2470" i="2" l="1"/>
  <c r="H2471" i="2" l="1"/>
  <c r="H2472" i="2" l="1"/>
  <c r="H2473" i="2" l="1"/>
  <c r="H2474" i="2" l="1"/>
  <c r="H2475" i="2" l="1"/>
  <c r="H2476" i="2" l="1"/>
  <c r="H2477" i="2" l="1"/>
  <c r="H2478" i="2" l="1"/>
  <c r="H2479" i="2" l="1"/>
  <c r="H2480" i="2" l="1"/>
  <c r="H2481" i="2" l="1"/>
  <c r="H2482" i="2" l="1"/>
  <c r="H2483" i="2" l="1"/>
  <c r="H2484" i="2" l="1"/>
  <c r="H2485" i="2" l="1"/>
  <c r="H2486" i="2" l="1"/>
  <c r="H2487" i="2" l="1"/>
  <c r="H2488" i="2" l="1"/>
  <c r="H2489" i="2" l="1"/>
  <c r="H2490" i="2" l="1"/>
  <c r="H2491" i="2" l="1"/>
  <c r="H2492" i="2" l="1"/>
  <c r="H2493" i="2" l="1"/>
  <c r="H2494" i="2" l="1"/>
  <c r="H2495" i="2" l="1"/>
  <c r="H2496" i="2" l="1"/>
  <c r="H2497" i="2" l="1"/>
  <c r="H2498" i="2" l="1"/>
  <c r="H2499" i="2" l="1"/>
  <c r="H2500" i="2" l="1"/>
  <c r="H2501" i="2" l="1"/>
  <c r="H2502" i="2" l="1"/>
  <c r="H2503" i="2" l="1"/>
  <c r="H2504" i="2" l="1"/>
  <c r="H2505" i="2" l="1"/>
  <c r="H2506" i="2" l="1"/>
  <c r="H2507" i="2" l="1"/>
  <c r="H2508" i="2" l="1"/>
  <c r="H2509" i="2" l="1"/>
  <c r="H2510" i="2" l="1"/>
  <c r="H2511" i="2" l="1"/>
  <c r="H2512" i="2" l="1"/>
  <c r="H2513" i="2" l="1"/>
  <c r="H2514" i="2" l="1"/>
  <c r="H2515" i="2" l="1"/>
  <c r="H2516" i="2" l="1"/>
  <c r="H2517" i="2" l="1"/>
  <c r="H2518" i="2" l="1"/>
  <c r="H2519" i="2" l="1"/>
  <c r="H2520" i="2" l="1"/>
  <c r="H2521" i="2" l="1"/>
  <c r="H2522" i="2" l="1"/>
  <c r="H2523" i="2" l="1"/>
  <c r="H2524" i="2" l="1"/>
  <c r="H2525" i="2" l="1"/>
  <c r="H2526" i="2" l="1"/>
  <c r="H2527" i="2" l="1"/>
  <c r="H2528" i="2" l="1"/>
  <c r="H2529" i="2" l="1"/>
  <c r="H2530" i="2" l="1"/>
  <c r="H2531" i="2" l="1"/>
  <c r="H2532" i="2" l="1"/>
  <c r="H2533" i="2" l="1"/>
  <c r="H2534" i="2" l="1"/>
  <c r="H2535" i="2" l="1"/>
  <c r="H2536" i="2" l="1"/>
  <c r="H2537" i="2" l="1"/>
  <c r="H2538" i="2" l="1"/>
  <c r="H2539" i="2" l="1"/>
  <c r="H2540" i="2" l="1"/>
  <c r="H2541" i="2" l="1"/>
  <c r="H2542" i="2" l="1"/>
  <c r="H2543" i="2" l="1"/>
  <c r="H2544" i="2" l="1"/>
  <c r="H2545" i="2" l="1"/>
  <c r="H2546" i="2" l="1"/>
  <c r="H2547" i="2" l="1"/>
  <c r="H2548" i="2" l="1"/>
  <c r="H2549" i="2" l="1"/>
  <c r="H2550" i="2" l="1"/>
  <c r="H2551" i="2" l="1"/>
  <c r="H2552" i="2" l="1"/>
  <c r="H2553" i="2" l="1"/>
  <c r="H2554" i="2" l="1"/>
  <c r="H2555" i="2" l="1"/>
  <c r="H2556" i="2" l="1"/>
  <c r="H2557" i="2" l="1"/>
  <c r="H2558" i="2" l="1"/>
  <c r="H2559" i="2" l="1"/>
  <c r="H2560" i="2" l="1"/>
  <c r="H2561" i="2" l="1"/>
  <c r="H2562" i="2" l="1"/>
  <c r="H2563" i="2" l="1"/>
  <c r="H2564" i="2" l="1"/>
  <c r="H2565" i="2" l="1"/>
  <c r="H2566" i="2" l="1"/>
  <c r="H2567" i="2" l="1"/>
  <c r="H2568" i="2" l="1"/>
  <c r="H2569" i="2" l="1"/>
  <c r="H2570" i="2" l="1"/>
  <c r="H2571" i="2" l="1"/>
  <c r="H2572" i="2" l="1"/>
  <c r="H2573" i="2" l="1"/>
  <c r="H2574" i="2" l="1"/>
  <c r="H2575" i="2" l="1"/>
  <c r="H2576" i="2" l="1"/>
  <c r="H2577" i="2" l="1"/>
  <c r="H2578" i="2" l="1"/>
  <c r="H2579" i="2" l="1"/>
  <c r="H2580" i="2" l="1"/>
  <c r="H2581" i="2" l="1"/>
  <c r="H2582" i="2" l="1"/>
  <c r="H2583" i="2" l="1"/>
  <c r="H2584" i="2" l="1"/>
  <c r="H2585" i="2" l="1"/>
  <c r="H2586" i="2" l="1"/>
  <c r="H2587" i="2" l="1"/>
  <c r="H2588" i="2" l="1"/>
  <c r="H2589" i="2" l="1"/>
  <c r="H2590" i="2" l="1"/>
  <c r="H2591" i="2" l="1"/>
  <c r="H2592" i="2" l="1"/>
  <c r="H2593" i="2" l="1"/>
  <c r="H2594" i="2" l="1"/>
  <c r="H2595" i="2" l="1"/>
  <c r="H2596" i="2" l="1"/>
  <c r="H2597" i="2" l="1"/>
  <c r="H2598" i="2" l="1"/>
  <c r="H2599" i="2" l="1"/>
  <c r="H2600" i="2" l="1"/>
  <c r="H2601" i="2" l="1"/>
  <c r="H2602" i="2" l="1"/>
  <c r="H2603" i="2" l="1"/>
  <c r="H2604" i="2" l="1"/>
  <c r="H2605" i="2" l="1"/>
  <c r="H2606" i="2" l="1"/>
  <c r="H2607" i="2" l="1"/>
  <c r="H2608" i="2" l="1"/>
  <c r="H2609" i="2" l="1"/>
  <c r="H2610" i="2" l="1"/>
  <c r="H2611" i="2" l="1"/>
  <c r="H2612" i="2" l="1"/>
  <c r="H2613" i="2" l="1"/>
  <c r="H2614" i="2" l="1"/>
  <c r="H2615" i="2" l="1"/>
  <c r="H2616" i="2" l="1"/>
  <c r="H2617" i="2" l="1"/>
  <c r="H2618" i="2" l="1"/>
  <c r="H2619" i="2" l="1"/>
  <c r="H2620" i="2" l="1"/>
  <c r="H2621" i="2" l="1"/>
  <c r="H2622" i="2" l="1"/>
  <c r="H2623" i="2" l="1"/>
  <c r="H2624" i="2" l="1"/>
  <c r="H2625" i="2" l="1"/>
  <c r="H2626" i="2" l="1"/>
  <c r="H2627" i="2" l="1"/>
  <c r="H2628" i="2" l="1"/>
  <c r="H2629" i="2" l="1"/>
  <c r="H2630" i="2" l="1"/>
  <c r="H2631" i="2" l="1"/>
  <c r="H2632" i="2" l="1"/>
  <c r="H2633" i="2" l="1"/>
  <c r="H2634" i="2" l="1"/>
  <c r="H2635" i="2" l="1"/>
  <c r="H2636" i="2" l="1"/>
  <c r="H2637" i="2" l="1"/>
  <c r="H2638" i="2" l="1"/>
  <c r="H2639" i="2" l="1"/>
  <c r="H2640" i="2" l="1"/>
  <c r="H2641" i="2" l="1"/>
  <c r="H2642" i="2" l="1"/>
  <c r="H2643" i="2" l="1"/>
  <c r="H2644" i="2" l="1"/>
  <c r="H2645" i="2" l="1"/>
  <c r="H2646" i="2" l="1"/>
  <c r="H2647" i="2" l="1"/>
  <c r="H2648" i="2" l="1"/>
  <c r="H2649" i="2" l="1"/>
  <c r="H2650" i="2" l="1"/>
  <c r="H2651" i="2" l="1"/>
  <c r="H2652" i="2" l="1"/>
  <c r="H2653" i="2" l="1"/>
  <c r="H2654" i="2" l="1"/>
  <c r="H2655" i="2" l="1"/>
  <c r="H2656" i="2" l="1"/>
  <c r="H2657" i="2" l="1"/>
  <c r="H2658" i="2" l="1"/>
  <c r="H2659" i="2" l="1"/>
  <c r="H2660" i="2" l="1"/>
  <c r="H2661" i="2" l="1"/>
  <c r="H2662" i="2" l="1"/>
  <c r="H2663" i="2" l="1"/>
  <c r="H2664" i="2" l="1"/>
  <c r="H2665" i="2" l="1"/>
  <c r="H2666" i="2" l="1"/>
  <c r="H2667" i="2" l="1"/>
  <c r="H2668" i="2" l="1"/>
  <c r="H2669" i="2" l="1"/>
  <c r="H2670" i="2" l="1"/>
  <c r="H2671" i="2" l="1"/>
  <c r="H2672" i="2" l="1"/>
  <c r="H2673" i="2" l="1"/>
  <c r="H2674" i="2" l="1"/>
  <c r="H2675" i="2" l="1"/>
  <c r="H2676" i="2" l="1"/>
  <c r="H2677" i="2" l="1"/>
  <c r="H2678" i="2" l="1"/>
  <c r="H2679" i="2" l="1"/>
  <c r="H2680" i="2" l="1"/>
  <c r="H2681" i="2" l="1"/>
  <c r="H2682" i="2" l="1"/>
  <c r="H2683" i="2" l="1"/>
  <c r="H2684" i="2" l="1"/>
  <c r="H2685" i="2" l="1"/>
  <c r="H2686" i="2" l="1"/>
  <c r="H2687" i="2" l="1"/>
  <c r="H2688" i="2" l="1"/>
  <c r="H2689" i="2" l="1"/>
  <c r="H2690" i="2" l="1"/>
  <c r="H2691" i="2" l="1"/>
  <c r="H2692" i="2" l="1"/>
  <c r="H2693" i="2" l="1"/>
  <c r="H2694" i="2" l="1"/>
  <c r="H2695" i="2" l="1"/>
  <c r="H2696" i="2" l="1"/>
  <c r="H2697" i="2" l="1"/>
  <c r="H2698" i="2" l="1"/>
  <c r="H2699" i="2" l="1"/>
  <c r="H2700" i="2" l="1"/>
  <c r="H2701" i="2" l="1"/>
  <c r="H2702" i="2" l="1"/>
  <c r="H2703" i="2" l="1"/>
  <c r="H2704" i="2" l="1"/>
  <c r="H2705" i="2" l="1"/>
  <c r="H2706" i="2" l="1"/>
  <c r="H2707" i="2" l="1"/>
  <c r="H2708" i="2" l="1"/>
  <c r="H2709" i="2" l="1"/>
  <c r="H2710" i="2" l="1"/>
  <c r="H2711" i="2" l="1"/>
  <c r="H2712" i="2" l="1"/>
  <c r="H2713" i="2" l="1"/>
  <c r="H2714" i="2" l="1"/>
  <c r="H2715" i="2" l="1"/>
  <c r="H2716" i="2" l="1"/>
  <c r="H2717" i="2" l="1"/>
  <c r="H2718" i="2" l="1"/>
  <c r="H2719" i="2" l="1"/>
  <c r="H2720" i="2" l="1"/>
  <c r="H2721" i="2" l="1"/>
  <c r="H2722" i="2" l="1"/>
  <c r="H2723" i="2" l="1"/>
  <c r="H2724" i="2" l="1"/>
  <c r="H2725" i="2" l="1"/>
  <c r="H2726" i="2" l="1"/>
  <c r="H2727" i="2" l="1"/>
  <c r="H2728" i="2" l="1"/>
  <c r="H2729" i="2" l="1"/>
  <c r="H2730" i="2" l="1"/>
  <c r="H2731" i="2" l="1"/>
  <c r="H2732" i="2" l="1"/>
  <c r="H2733" i="2" l="1"/>
  <c r="H2734" i="2" l="1"/>
  <c r="H2735" i="2" l="1"/>
  <c r="H2736" i="2" l="1"/>
  <c r="H2737" i="2" l="1"/>
  <c r="H2738" i="2" l="1"/>
  <c r="H2739" i="2" l="1"/>
  <c r="H2740" i="2" l="1"/>
  <c r="H2741" i="2" l="1"/>
  <c r="H2742" i="2" l="1"/>
  <c r="H2743" i="2" l="1"/>
  <c r="H2744" i="2" l="1"/>
  <c r="H2745" i="2" l="1"/>
  <c r="H2746" i="2" l="1"/>
  <c r="H2747" i="2" l="1"/>
  <c r="H2748" i="2" l="1"/>
  <c r="H2749" i="2" l="1"/>
  <c r="H2750" i="2" l="1"/>
  <c r="H2751" i="2" l="1"/>
  <c r="H2752" i="2" l="1"/>
  <c r="H2753" i="2" l="1"/>
  <c r="H2754" i="2" l="1"/>
  <c r="H2755" i="2" l="1"/>
  <c r="H2756" i="2" l="1"/>
  <c r="H2757" i="2" l="1"/>
  <c r="H2758" i="2" l="1"/>
  <c r="H2759" i="2" l="1"/>
  <c r="H2760" i="2" l="1"/>
  <c r="H2761" i="2" l="1"/>
  <c r="H2762" i="2" l="1"/>
  <c r="H2763" i="2" l="1"/>
  <c r="H2764" i="2" l="1"/>
  <c r="H2765" i="2" l="1"/>
  <c r="H2766" i="2" l="1"/>
  <c r="H2767" i="2" l="1"/>
  <c r="H2768" i="2" l="1"/>
  <c r="H2769" i="2" l="1"/>
  <c r="H2770" i="2" l="1"/>
  <c r="H2771" i="2" l="1"/>
  <c r="H2772" i="2" l="1"/>
  <c r="H2773" i="2" l="1"/>
  <c r="H2774" i="2" l="1"/>
  <c r="H2775" i="2" l="1"/>
  <c r="H2776" i="2" l="1"/>
  <c r="H2777" i="2" l="1"/>
  <c r="H2778" i="2" l="1"/>
  <c r="H2779" i="2" l="1"/>
  <c r="H2780" i="2" l="1"/>
  <c r="H2781" i="2" l="1"/>
  <c r="H2782" i="2" l="1"/>
  <c r="H2783" i="2" l="1"/>
  <c r="H2784" i="2" l="1"/>
  <c r="H2785" i="2" l="1"/>
  <c r="H2786" i="2" l="1"/>
  <c r="H2787" i="2" l="1"/>
  <c r="H2788" i="2" l="1"/>
  <c r="H2789" i="2" l="1"/>
  <c r="H2790" i="2" l="1"/>
  <c r="H2791" i="2" l="1"/>
  <c r="H2792" i="2" l="1"/>
  <c r="H2793" i="2" l="1"/>
  <c r="H2794" i="2" l="1"/>
  <c r="H2795" i="2" l="1"/>
  <c r="H2796" i="2" l="1"/>
  <c r="H2797" i="2" l="1"/>
  <c r="H2798" i="2" l="1"/>
  <c r="H2799" i="2" l="1"/>
  <c r="H2800" i="2" l="1"/>
  <c r="H2801" i="2" l="1"/>
  <c r="H2802" i="2" l="1"/>
  <c r="H2803" i="2" l="1"/>
  <c r="H2804" i="2" l="1"/>
  <c r="H2805" i="2" l="1"/>
  <c r="H2806" i="2" l="1"/>
  <c r="H2807" i="2" l="1"/>
  <c r="H2808" i="2" l="1"/>
  <c r="H2809" i="2" l="1"/>
  <c r="H2810" i="2" l="1"/>
  <c r="H2811" i="2" l="1"/>
  <c r="H2812" i="2" l="1"/>
  <c r="H2813" i="2" l="1"/>
  <c r="H2814" i="2" l="1"/>
  <c r="H2815" i="2" l="1"/>
  <c r="H2816" i="2" l="1"/>
  <c r="H2817" i="2" l="1"/>
  <c r="H2818" i="2" l="1"/>
  <c r="H2819" i="2" l="1"/>
  <c r="H2820" i="2" l="1"/>
  <c r="H2821" i="2" l="1"/>
  <c r="H2822" i="2" l="1"/>
  <c r="H2823" i="2" l="1"/>
  <c r="H2824" i="2" l="1"/>
  <c r="H2825" i="2" l="1"/>
  <c r="H2826" i="2" l="1"/>
  <c r="H2827" i="2" l="1"/>
  <c r="H2828" i="2" l="1"/>
  <c r="H2829" i="2" l="1"/>
  <c r="H2830" i="2" l="1"/>
  <c r="H2831" i="2" l="1"/>
  <c r="H2832" i="2" l="1"/>
  <c r="H2833" i="2" l="1"/>
  <c r="H2834" i="2" l="1"/>
  <c r="H2835" i="2" l="1"/>
  <c r="H2836" i="2" l="1"/>
  <c r="H2837" i="2" l="1"/>
  <c r="H2838" i="2" l="1"/>
  <c r="H2839" i="2" l="1"/>
  <c r="H2840" i="2" l="1"/>
  <c r="H2841" i="2" l="1"/>
  <c r="H2842" i="2" l="1"/>
  <c r="H2843" i="2" l="1"/>
  <c r="H2844" i="2" l="1"/>
  <c r="H2845" i="2" l="1"/>
  <c r="H2846" i="2" l="1"/>
  <c r="H2847" i="2" l="1"/>
  <c r="H2848" i="2" l="1"/>
  <c r="H2849" i="2" l="1"/>
  <c r="H2850" i="2" l="1"/>
  <c r="H2851" i="2" l="1"/>
  <c r="H2852" i="2" l="1"/>
  <c r="H2853" i="2" l="1"/>
  <c r="H2854" i="2" l="1"/>
  <c r="H2855" i="2" l="1"/>
  <c r="H2856" i="2" l="1"/>
  <c r="H2857" i="2" l="1"/>
  <c r="H2858" i="2" l="1"/>
  <c r="H2859" i="2" l="1"/>
  <c r="H2860" i="2" l="1"/>
  <c r="H2861" i="2" l="1"/>
  <c r="H2862" i="2" l="1"/>
  <c r="H2863" i="2" l="1"/>
  <c r="H2864" i="2" l="1"/>
  <c r="H2865" i="2" l="1"/>
  <c r="H2866" i="2" l="1"/>
  <c r="H2867" i="2" l="1"/>
  <c r="H2868" i="2" l="1"/>
  <c r="H2869" i="2" l="1"/>
  <c r="H2870" i="2" l="1"/>
  <c r="H2871" i="2" l="1"/>
  <c r="H2872" i="2" l="1"/>
  <c r="H2873" i="2" l="1"/>
  <c r="H2874" i="2" l="1"/>
  <c r="H2875" i="2" l="1"/>
  <c r="H2876" i="2" l="1"/>
  <c r="H2877" i="2" l="1"/>
  <c r="H2878" i="2" l="1"/>
  <c r="H2879" i="2" l="1"/>
  <c r="H2880" i="2" l="1"/>
  <c r="H2881" i="2" l="1"/>
  <c r="H2882" i="2" l="1"/>
  <c r="H2883" i="2" l="1"/>
  <c r="H2884" i="2" l="1"/>
  <c r="H2885" i="2" l="1"/>
  <c r="H2886" i="2" l="1"/>
  <c r="H2887" i="2" l="1"/>
  <c r="H2888" i="2" l="1"/>
  <c r="H2889" i="2" l="1"/>
  <c r="H2890" i="2" l="1"/>
  <c r="H2891" i="2" l="1"/>
  <c r="H2892" i="2" l="1"/>
  <c r="H2893" i="2" l="1"/>
  <c r="H2894" i="2" l="1"/>
  <c r="H2895" i="2" l="1"/>
  <c r="H2896" i="2" l="1"/>
  <c r="H2897" i="2" l="1"/>
  <c r="H2898" i="2" l="1"/>
  <c r="H2899" i="2" l="1"/>
  <c r="H2900" i="2" l="1"/>
  <c r="H2901" i="2" l="1"/>
  <c r="H2902" i="2" l="1"/>
  <c r="H2903" i="2" l="1"/>
  <c r="H2904" i="2" l="1"/>
  <c r="H2905" i="2" l="1"/>
  <c r="H2906" i="2" l="1"/>
  <c r="H2907" i="2" l="1"/>
  <c r="H2908" i="2" l="1"/>
  <c r="H2909" i="2" l="1"/>
  <c r="H2910" i="2" l="1"/>
  <c r="H2911" i="2" l="1"/>
  <c r="H2912" i="2" l="1"/>
  <c r="H2913" i="2" l="1"/>
  <c r="H2914" i="2" l="1"/>
  <c r="H2915" i="2" l="1"/>
  <c r="H2916" i="2" l="1"/>
  <c r="H2917" i="2" l="1"/>
  <c r="H2918" i="2" l="1"/>
  <c r="H2919" i="2" l="1"/>
  <c r="H2920" i="2" l="1"/>
  <c r="H2921" i="2" l="1"/>
  <c r="H2922" i="2" l="1"/>
  <c r="H2923" i="2" l="1"/>
  <c r="H2924" i="2" l="1"/>
  <c r="H2925" i="2" l="1"/>
  <c r="H2926" i="2" l="1"/>
  <c r="H2927" i="2" l="1"/>
  <c r="H2928" i="2" l="1"/>
  <c r="H2929" i="2" l="1"/>
  <c r="H2930" i="2" l="1"/>
  <c r="H2931" i="2" l="1"/>
  <c r="H2932" i="2" l="1"/>
  <c r="H2933" i="2" l="1"/>
  <c r="H2934" i="2" l="1"/>
  <c r="H2935" i="2" l="1"/>
  <c r="H2936" i="2" l="1"/>
  <c r="H2937" i="2" l="1"/>
  <c r="H2938" i="2" l="1"/>
  <c r="H2939" i="2" l="1"/>
  <c r="H2940" i="2" l="1"/>
  <c r="H2941" i="2" l="1"/>
  <c r="H2942" i="2" l="1"/>
  <c r="H2943" i="2" l="1"/>
  <c r="H2944" i="2" l="1"/>
  <c r="H2945" i="2" l="1"/>
  <c r="H2946" i="2" l="1"/>
  <c r="H2947" i="2" l="1"/>
  <c r="H2948" i="2" l="1"/>
  <c r="H2949" i="2" l="1"/>
  <c r="H2950" i="2" l="1"/>
  <c r="H2951" i="2" l="1"/>
  <c r="H2952" i="2" l="1"/>
  <c r="H2953" i="2" l="1"/>
  <c r="H2954" i="2" l="1"/>
  <c r="H2955" i="2" l="1"/>
  <c r="H2956" i="2" l="1"/>
  <c r="H2957" i="2" l="1"/>
  <c r="H2958" i="2" l="1"/>
  <c r="H2959" i="2" l="1"/>
  <c r="H2960" i="2" l="1"/>
  <c r="H2961" i="2" l="1"/>
  <c r="H2962" i="2" l="1"/>
  <c r="H2963" i="2" l="1"/>
  <c r="H2964" i="2" l="1"/>
  <c r="H2965" i="2" l="1"/>
  <c r="H2966" i="2" l="1"/>
  <c r="H2967" i="2" l="1"/>
  <c r="H2968" i="2" l="1"/>
  <c r="H2969" i="2" l="1"/>
  <c r="H2970" i="2" l="1"/>
  <c r="H2971" i="2" l="1"/>
  <c r="H2972" i="2" l="1"/>
  <c r="H2973" i="2" l="1"/>
  <c r="H2974" i="2" l="1"/>
  <c r="H2975" i="2" l="1"/>
  <c r="H2976" i="2" l="1"/>
  <c r="H2977" i="2" l="1"/>
  <c r="H2978" i="2" l="1"/>
  <c r="H2979" i="2" l="1"/>
  <c r="H2980" i="2" l="1"/>
  <c r="H2981" i="2" l="1"/>
  <c r="H2982" i="2" l="1"/>
  <c r="H2983" i="2" l="1"/>
  <c r="H2984" i="2" l="1"/>
  <c r="H2985" i="2" l="1"/>
  <c r="H2986" i="2" l="1"/>
  <c r="H2987" i="2" l="1"/>
  <c r="H2988" i="2" l="1"/>
  <c r="H2989" i="2" l="1"/>
  <c r="H2990" i="2" l="1"/>
  <c r="H2991" i="2" l="1"/>
  <c r="H2992" i="2" l="1"/>
  <c r="H2993" i="2" l="1"/>
  <c r="H2994" i="2" l="1"/>
  <c r="H2995" i="2" l="1"/>
  <c r="H2996" i="2" l="1"/>
  <c r="H2997" i="2" l="1"/>
  <c r="H2998" i="2" l="1"/>
  <c r="H2999" i="2" l="1"/>
  <c r="H3000" i="2" l="1"/>
  <c r="H3001" i="2" l="1"/>
  <c r="H3002" i="2" l="1"/>
  <c r="H3003" i="2" l="1"/>
  <c r="H3004" i="2" l="1"/>
  <c r="H3005" i="2" l="1"/>
  <c r="H3006" i="2" l="1"/>
  <c r="H3007" i="2" l="1"/>
  <c r="H3008" i="2" l="1"/>
  <c r="H3009" i="2" l="1"/>
  <c r="H3010" i="2" l="1"/>
  <c r="H3011" i="2" l="1"/>
  <c r="H3012" i="2" l="1"/>
  <c r="H3013" i="2" l="1"/>
  <c r="H3014" i="2" l="1"/>
  <c r="H3015" i="2" l="1"/>
  <c r="H3016" i="2" l="1"/>
  <c r="H3017" i="2" l="1"/>
  <c r="H3018" i="2" l="1"/>
  <c r="H3019" i="2" l="1"/>
  <c r="H3020" i="2" l="1"/>
  <c r="H3021" i="2" l="1"/>
  <c r="H3022" i="2" l="1"/>
  <c r="H3023" i="2" l="1"/>
  <c r="H3024" i="2" l="1"/>
  <c r="H3025" i="2" l="1"/>
  <c r="H3026" i="2" l="1"/>
  <c r="H3027" i="2" l="1"/>
  <c r="H3028" i="2" l="1"/>
  <c r="H3029" i="2" l="1"/>
  <c r="H3030" i="2" l="1"/>
  <c r="H3031" i="2" l="1"/>
  <c r="H3032" i="2" l="1"/>
  <c r="H3033" i="2" l="1"/>
  <c r="H3034" i="2" l="1"/>
  <c r="H3035" i="2" l="1"/>
  <c r="H3036" i="2" l="1"/>
  <c r="H3037" i="2" l="1"/>
  <c r="H3038" i="2" l="1"/>
  <c r="H3039" i="2" l="1"/>
  <c r="H3040" i="2" l="1"/>
  <c r="H3041" i="2" l="1"/>
  <c r="H3042" i="2" l="1"/>
  <c r="H3043" i="2" l="1"/>
  <c r="H3044" i="2" l="1"/>
  <c r="H3045" i="2" l="1"/>
  <c r="H3046" i="2" l="1"/>
  <c r="H3047" i="2" l="1"/>
  <c r="H3048" i="2" l="1"/>
  <c r="H3049" i="2" l="1"/>
  <c r="H3050" i="2" l="1"/>
  <c r="H3051" i="2" l="1"/>
  <c r="H3052" i="2" l="1"/>
  <c r="H3053" i="2" l="1"/>
  <c r="H3054" i="2" l="1"/>
  <c r="H3055" i="2" l="1"/>
  <c r="H3056" i="2" l="1"/>
  <c r="H3057" i="2" l="1"/>
  <c r="H3058" i="2" l="1"/>
  <c r="H3059" i="2" l="1"/>
  <c r="H3060" i="2" l="1"/>
  <c r="H3061" i="2" l="1"/>
  <c r="H3062" i="2" l="1"/>
  <c r="H3063" i="2" l="1"/>
  <c r="H3064" i="2" l="1"/>
  <c r="H3065" i="2" l="1"/>
  <c r="H3066" i="2" l="1"/>
  <c r="H3067" i="2" l="1"/>
  <c r="H3068" i="2" l="1"/>
  <c r="H3069" i="2" l="1"/>
  <c r="H3070" i="2" l="1"/>
  <c r="H3071" i="2" l="1"/>
  <c r="H3072" i="2" l="1"/>
  <c r="H3073" i="2" l="1"/>
  <c r="H3074" i="2" l="1"/>
  <c r="H3075" i="2" l="1"/>
  <c r="H3076" i="2" l="1"/>
  <c r="H3077" i="2" l="1"/>
  <c r="H3078" i="2" l="1"/>
  <c r="H3079" i="2" l="1"/>
  <c r="H3080" i="2" l="1"/>
  <c r="H3081" i="2" l="1"/>
  <c r="H3082" i="2" l="1"/>
  <c r="H3083" i="2" l="1"/>
  <c r="H3084" i="2" l="1"/>
  <c r="H3085" i="2" l="1"/>
  <c r="H3086" i="2" l="1"/>
  <c r="H3087" i="2" l="1"/>
  <c r="H3088" i="2" l="1"/>
  <c r="H3089" i="2" l="1"/>
  <c r="H3090" i="2" l="1"/>
  <c r="H3091" i="2" l="1"/>
  <c r="H3092" i="2" l="1"/>
  <c r="H3093" i="2" l="1"/>
  <c r="H3094" i="2" l="1"/>
  <c r="H3095" i="2" l="1"/>
  <c r="H3096" i="2" l="1"/>
  <c r="H3097" i="2" l="1"/>
  <c r="H3098" i="2" l="1"/>
  <c r="H3099" i="2" l="1"/>
  <c r="H3100" i="2" l="1"/>
  <c r="H3101" i="2" l="1"/>
  <c r="H3102" i="2" l="1"/>
  <c r="H3103" i="2" l="1"/>
  <c r="H3104" i="2" l="1"/>
  <c r="H3105" i="2" l="1"/>
  <c r="H3106" i="2" l="1"/>
  <c r="H3107" i="2" l="1"/>
  <c r="H3108" i="2" l="1"/>
  <c r="H3109" i="2" l="1"/>
  <c r="H3110" i="2" l="1"/>
  <c r="H3111" i="2" l="1"/>
  <c r="H3112" i="2" l="1"/>
  <c r="H3113" i="2" l="1"/>
  <c r="H3114" i="2" l="1"/>
  <c r="H3115" i="2" l="1"/>
  <c r="H3116" i="2" l="1"/>
  <c r="H3117" i="2" l="1"/>
  <c r="H3118" i="2" l="1"/>
  <c r="H3119" i="2" l="1"/>
  <c r="H3120" i="2" l="1"/>
  <c r="H3121" i="2" l="1"/>
  <c r="H3122" i="2" l="1"/>
  <c r="H3123" i="2" l="1"/>
  <c r="H3124" i="2" l="1"/>
  <c r="H3125" i="2" l="1"/>
  <c r="H3126" i="2" l="1"/>
  <c r="H3127" i="2" l="1"/>
  <c r="H3128" i="2" l="1"/>
  <c r="H3129" i="2" l="1"/>
  <c r="H3130" i="2" l="1"/>
  <c r="H3131" i="2" l="1"/>
  <c r="H3132" i="2" l="1"/>
  <c r="H3133" i="2" l="1"/>
  <c r="H3134" i="2" l="1"/>
  <c r="H3135" i="2" l="1"/>
  <c r="H3136" i="2" l="1"/>
  <c r="H3137" i="2" l="1"/>
  <c r="H3138" i="2" l="1"/>
  <c r="H3139" i="2" l="1"/>
  <c r="H3140" i="2" l="1"/>
  <c r="H3141" i="2" l="1"/>
  <c r="H3142" i="2" l="1"/>
  <c r="H3143" i="2" l="1"/>
  <c r="H3144" i="2" l="1"/>
  <c r="H3145" i="2" l="1"/>
  <c r="H3146" i="2" l="1"/>
  <c r="H3147" i="2" l="1"/>
  <c r="H3148" i="2" l="1"/>
  <c r="H3149" i="2" l="1"/>
  <c r="H3150" i="2" l="1"/>
  <c r="H3151" i="2" l="1"/>
  <c r="H3152" i="2" l="1"/>
  <c r="H3153" i="2" l="1"/>
  <c r="H3154" i="2" l="1"/>
  <c r="H3155" i="2" l="1"/>
  <c r="H3156" i="2" l="1"/>
  <c r="H3157" i="2" l="1"/>
  <c r="H3158" i="2" l="1"/>
  <c r="H3159" i="2" l="1"/>
  <c r="H3160" i="2" l="1"/>
  <c r="H3161" i="2" l="1"/>
  <c r="H3162" i="2" l="1"/>
  <c r="H3163" i="2" l="1"/>
  <c r="H3164" i="2" l="1"/>
  <c r="H3165" i="2" l="1"/>
  <c r="H3166" i="2" l="1"/>
  <c r="H3167" i="2" l="1"/>
  <c r="H3168" i="2" l="1"/>
  <c r="H3169" i="2" l="1"/>
  <c r="H3170" i="2" l="1"/>
  <c r="H3171" i="2" l="1"/>
  <c r="H3172" i="2" l="1"/>
  <c r="H3173" i="2" l="1"/>
  <c r="H3174" i="2" l="1"/>
  <c r="H3175" i="2" l="1"/>
  <c r="H3176" i="2" l="1"/>
  <c r="H3177" i="2" l="1"/>
  <c r="H3178" i="2" l="1"/>
  <c r="H3179" i="2" l="1"/>
  <c r="H3180" i="2" l="1"/>
  <c r="H3181" i="2" l="1"/>
  <c r="H3182" i="2" l="1"/>
  <c r="H3183" i="2" l="1"/>
  <c r="H3184" i="2" l="1"/>
  <c r="H3185" i="2" l="1"/>
  <c r="H3186" i="2" l="1"/>
  <c r="H3187" i="2" l="1"/>
  <c r="H3188" i="2" l="1"/>
  <c r="H3189" i="2" l="1"/>
  <c r="H3190" i="2" l="1"/>
  <c r="H3191" i="2" l="1"/>
  <c r="H3192" i="2" l="1"/>
  <c r="H3193" i="2" l="1"/>
  <c r="H3194" i="2" l="1"/>
  <c r="H3195" i="2" l="1"/>
  <c r="H3196" i="2" l="1"/>
  <c r="H3197" i="2" l="1"/>
  <c r="H3198" i="2" l="1"/>
  <c r="H3199" i="2" l="1"/>
  <c r="H3200" i="2" l="1"/>
  <c r="H3201" i="2" l="1"/>
  <c r="H3202" i="2" l="1"/>
  <c r="H3203" i="2" l="1"/>
  <c r="H3204" i="2" l="1"/>
  <c r="H3205" i="2" l="1"/>
  <c r="H3206" i="2" l="1"/>
  <c r="H3207" i="2" l="1"/>
  <c r="H3208" i="2" l="1"/>
  <c r="H3209" i="2" l="1"/>
  <c r="H3210" i="2" l="1"/>
  <c r="H3211" i="2" l="1"/>
  <c r="H3212" i="2" l="1"/>
  <c r="H3213" i="2" l="1"/>
  <c r="H3214" i="2" l="1"/>
  <c r="H3215" i="2" l="1"/>
  <c r="H3216" i="2" l="1"/>
  <c r="H3217" i="2" l="1"/>
  <c r="H3218" i="2" l="1"/>
  <c r="H3219" i="2" l="1"/>
  <c r="H3220" i="2" l="1"/>
  <c r="H3221" i="2" l="1"/>
  <c r="H3222" i="2" l="1"/>
  <c r="H3223" i="2" l="1"/>
  <c r="H3224" i="2" l="1"/>
  <c r="H3225" i="2" l="1"/>
  <c r="H3226" i="2" l="1"/>
  <c r="H3227" i="2" l="1"/>
  <c r="H3228" i="2" l="1"/>
  <c r="H3229" i="2" l="1"/>
  <c r="H3230" i="2" l="1"/>
  <c r="H3231" i="2" l="1"/>
  <c r="H3232" i="2" l="1"/>
  <c r="H3233" i="2" l="1"/>
  <c r="H3234" i="2" l="1"/>
  <c r="H3235" i="2" l="1"/>
  <c r="H3236" i="2" l="1"/>
  <c r="H3237" i="2" l="1"/>
  <c r="H3238" i="2" l="1"/>
  <c r="H3239" i="2" l="1"/>
  <c r="H3240" i="2" l="1"/>
  <c r="H3241" i="2" l="1"/>
  <c r="H3242" i="2" l="1"/>
  <c r="H3243" i="2" l="1"/>
  <c r="H3244" i="2" l="1"/>
  <c r="H3245" i="2" l="1"/>
  <c r="H3246" i="2" l="1"/>
  <c r="H3247" i="2" l="1"/>
  <c r="H3248" i="2" l="1"/>
  <c r="H3249" i="2" l="1"/>
  <c r="H3250" i="2" l="1"/>
  <c r="H3251" i="2" l="1"/>
  <c r="H3252" i="2" l="1"/>
  <c r="H3253" i="2" l="1"/>
  <c r="H3254" i="2" l="1"/>
  <c r="H3255" i="2" l="1"/>
  <c r="H3256" i="2" l="1"/>
  <c r="H3257" i="2" l="1"/>
  <c r="H3258" i="2" l="1"/>
  <c r="H3259" i="2" l="1"/>
  <c r="H3260" i="2" l="1"/>
  <c r="H3261" i="2" l="1"/>
  <c r="H3262" i="2" l="1"/>
  <c r="H3263" i="2" l="1"/>
  <c r="H3264" i="2" l="1"/>
  <c r="H3265" i="2" l="1"/>
  <c r="H3266" i="2" l="1"/>
  <c r="H3267" i="2" l="1"/>
  <c r="H3268" i="2" l="1"/>
  <c r="H3269" i="2" l="1"/>
  <c r="H3270" i="2" l="1"/>
  <c r="H3271" i="2" l="1"/>
  <c r="H3272" i="2" l="1"/>
  <c r="H3273" i="2" l="1"/>
  <c r="H3274" i="2" l="1"/>
  <c r="H3275" i="2" l="1"/>
  <c r="H3276" i="2" l="1"/>
  <c r="H3277" i="2" l="1"/>
  <c r="H3278" i="2" l="1"/>
  <c r="H3279" i="2" l="1"/>
  <c r="H3280" i="2" l="1"/>
  <c r="H3281" i="2" l="1"/>
  <c r="H3282" i="2" l="1"/>
  <c r="H3283" i="2" l="1"/>
  <c r="H3284" i="2" l="1"/>
  <c r="H3285" i="2" l="1"/>
  <c r="H3286" i="2" l="1"/>
  <c r="H3287" i="2" l="1"/>
  <c r="H3288" i="2" l="1"/>
  <c r="H3289" i="2" l="1"/>
  <c r="H3290" i="2" l="1"/>
  <c r="H3291" i="2" l="1"/>
  <c r="H3292" i="2" l="1"/>
  <c r="H3293" i="2" l="1"/>
  <c r="H3294" i="2" l="1"/>
  <c r="H3295" i="2" l="1"/>
  <c r="H3296" i="2" l="1"/>
  <c r="H3297" i="2" l="1"/>
  <c r="H3298" i="2" l="1"/>
  <c r="H3299" i="2" l="1"/>
  <c r="H3300" i="2" l="1"/>
  <c r="H3301" i="2" l="1"/>
  <c r="H3302" i="2" l="1"/>
  <c r="H3303" i="2" l="1"/>
  <c r="H3304" i="2" l="1"/>
  <c r="H3305" i="2" l="1"/>
  <c r="H3306" i="2" l="1"/>
  <c r="H3307" i="2" l="1"/>
  <c r="H3308" i="2" l="1"/>
  <c r="H3309" i="2" l="1"/>
  <c r="H3310" i="2" l="1"/>
  <c r="H3311" i="2" l="1"/>
  <c r="H3312" i="2" l="1"/>
  <c r="H3313" i="2" l="1"/>
  <c r="H3314" i="2" l="1"/>
  <c r="H3315" i="2" l="1"/>
  <c r="H3316" i="2" l="1"/>
  <c r="H3317" i="2" l="1"/>
  <c r="H3318" i="2" l="1"/>
  <c r="H3319" i="2" l="1"/>
  <c r="H3320" i="2" l="1"/>
  <c r="H3321" i="2" l="1"/>
  <c r="H3322" i="2" l="1"/>
  <c r="H3323" i="2" l="1"/>
  <c r="H3324" i="2" l="1"/>
  <c r="H3325" i="2" l="1"/>
  <c r="H3326" i="2" l="1"/>
  <c r="H3327" i="2" l="1"/>
  <c r="H3328" i="2" l="1"/>
  <c r="H3329" i="2" l="1"/>
  <c r="H3330" i="2" l="1"/>
  <c r="H3331" i="2" l="1"/>
  <c r="H3332" i="2" l="1"/>
  <c r="H3333" i="2" l="1"/>
  <c r="H3334" i="2" l="1"/>
  <c r="H3335" i="2" l="1"/>
  <c r="H3336" i="2" l="1"/>
  <c r="H3337" i="2" l="1"/>
  <c r="H3338" i="2" l="1"/>
  <c r="H3339" i="2" l="1"/>
  <c r="H3340" i="2" l="1"/>
  <c r="H3341" i="2" l="1"/>
  <c r="H3342" i="2" l="1"/>
  <c r="H3343" i="2" l="1"/>
  <c r="H3344" i="2" l="1"/>
  <c r="H3345" i="2" l="1"/>
  <c r="H3346" i="2" l="1"/>
  <c r="H3347" i="2" l="1"/>
  <c r="H3348" i="2" l="1"/>
  <c r="H3349" i="2" l="1"/>
  <c r="H3350" i="2" l="1"/>
  <c r="H3351" i="2" l="1"/>
  <c r="H3352" i="2" l="1"/>
  <c r="H3353" i="2" l="1"/>
  <c r="H3354" i="2" l="1"/>
  <c r="H3355" i="2" l="1"/>
  <c r="H3356" i="2" l="1"/>
  <c r="H3357" i="2" l="1"/>
  <c r="H3358" i="2" l="1"/>
  <c r="H3359" i="2" l="1"/>
  <c r="H3360" i="2" l="1"/>
  <c r="H3361" i="2" l="1"/>
  <c r="H3362" i="2" l="1"/>
  <c r="H3363" i="2" l="1"/>
  <c r="H3364" i="2" l="1"/>
  <c r="H3365" i="2" l="1"/>
  <c r="H3366" i="2" l="1"/>
  <c r="H3367" i="2" l="1"/>
  <c r="H3368" i="2" l="1"/>
  <c r="H3369" i="2" l="1"/>
  <c r="H3370" i="2" l="1"/>
  <c r="H3371" i="2" l="1"/>
  <c r="H3372" i="2" l="1"/>
  <c r="H3373" i="2" l="1"/>
  <c r="H3374" i="2" l="1"/>
  <c r="H3375" i="2" l="1"/>
  <c r="H3376" i="2" l="1"/>
  <c r="H3377" i="2" l="1"/>
  <c r="H3378" i="2" l="1"/>
  <c r="H3379" i="2" l="1"/>
  <c r="H3380" i="2" l="1"/>
  <c r="H3381" i="2" l="1"/>
  <c r="H3382" i="2" l="1"/>
  <c r="H3383" i="2" l="1"/>
  <c r="H3384" i="2" l="1"/>
  <c r="H3385" i="2" l="1"/>
  <c r="H3386" i="2" l="1"/>
  <c r="H3387" i="2" l="1"/>
  <c r="H3388" i="2" l="1"/>
  <c r="H3389" i="2" l="1"/>
  <c r="H3390" i="2" l="1"/>
  <c r="H3391" i="2" l="1"/>
  <c r="H3392" i="2" l="1"/>
  <c r="H3393" i="2" l="1"/>
  <c r="H3394" i="2" l="1"/>
  <c r="H3395" i="2" l="1"/>
  <c r="H3396" i="2" l="1"/>
  <c r="H3397" i="2" l="1"/>
  <c r="H3398" i="2" l="1"/>
  <c r="H3399" i="2" l="1"/>
  <c r="H3400" i="2" l="1"/>
  <c r="H3401" i="2" l="1"/>
  <c r="H3402" i="2" l="1"/>
  <c r="H3403" i="2" l="1"/>
  <c r="H3404" i="2" l="1"/>
  <c r="H3405" i="2" l="1"/>
  <c r="H3406" i="2" l="1"/>
  <c r="H3407" i="2" l="1"/>
  <c r="H3408" i="2" l="1"/>
  <c r="H3409" i="2" l="1"/>
  <c r="H3410" i="2" l="1"/>
  <c r="H3411" i="2" l="1"/>
  <c r="H3412" i="2" l="1"/>
  <c r="H3413" i="2" l="1"/>
  <c r="H3414" i="2" l="1"/>
  <c r="H3415" i="2" l="1"/>
  <c r="H3416" i="2" l="1"/>
  <c r="H3417" i="2" l="1"/>
  <c r="H3418" i="2" l="1"/>
  <c r="H3419" i="2" l="1"/>
  <c r="H3420" i="2" l="1"/>
  <c r="H3421" i="2" l="1"/>
  <c r="H3422" i="2" l="1"/>
  <c r="H3423" i="2" l="1"/>
  <c r="H3424" i="2" l="1"/>
  <c r="H3425" i="2" l="1"/>
  <c r="H3426" i="2" l="1"/>
  <c r="H3427" i="2" l="1"/>
  <c r="H3428" i="2" l="1"/>
  <c r="H3429" i="2" l="1"/>
  <c r="H3430" i="2" l="1"/>
  <c r="H3431" i="2" l="1"/>
  <c r="H3432" i="2" l="1"/>
  <c r="H3433" i="2" l="1"/>
  <c r="H3434" i="2" l="1"/>
  <c r="H3435" i="2" l="1"/>
  <c r="H3436" i="2" l="1"/>
  <c r="H3437" i="2" l="1"/>
  <c r="H3438" i="2" l="1"/>
  <c r="H3439" i="2" l="1"/>
  <c r="H3440" i="2" l="1"/>
  <c r="H3441" i="2" l="1"/>
  <c r="H3442" i="2" l="1"/>
  <c r="H3443" i="2" l="1"/>
  <c r="H3444" i="2" l="1"/>
  <c r="H3445" i="2" l="1"/>
  <c r="H3446" i="2" l="1"/>
  <c r="H3447" i="2" l="1"/>
  <c r="H3448" i="2" l="1"/>
  <c r="H3449" i="2" l="1"/>
  <c r="H3450" i="2" l="1"/>
  <c r="H3451" i="2" l="1"/>
  <c r="H3452" i="2" l="1"/>
  <c r="H3453" i="2" l="1"/>
  <c r="H3454" i="2" l="1"/>
  <c r="H3455" i="2" l="1"/>
  <c r="H3456" i="2" l="1"/>
  <c r="H3457" i="2" l="1"/>
  <c r="H3458" i="2" l="1"/>
  <c r="H3459" i="2" l="1"/>
  <c r="H3460" i="2" l="1"/>
  <c r="H3461" i="2" l="1"/>
  <c r="H3462" i="2" l="1"/>
  <c r="H3463" i="2" l="1"/>
  <c r="H3464" i="2" l="1"/>
  <c r="H3465" i="2" l="1"/>
  <c r="H3466" i="2" l="1"/>
  <c r="H3467" i="2" l="1"/>
  <c r="H3468" i="2" l="1"/>
  <c r="H3469" i="2" l="1"/>
  <c r="H3470" i="2" l="1"/>
  <c r="H3471" i="2" l="1"/>
  <c r="H3472" i="2" l="1"/>
  <c r="H3473" i="2" l="1"/>
  <c r="H3474" i="2" l="1"/>
  <c r="H3475" i="2" l="1"/>
  <c r="H3476" i="2" l="1"/>
  <c r="H3477" i="2" l="1"/>
  <c r="H3478" i="2" l="1"/>
  <c r="H3479" i="2" l="1"/>
  <c r="H3480" i="2" l="1"/>
  <c r="H3481" i="2" l="1"/>
  <c r="H3482" i="2" l="1"/>
  <c r="H3483" i="2" l="1"/>
  <c r="H3484" i="2" l="1"/>
  <c r="H3485" i="2" l="1"/>
  <c r="H3486" i="2" l="1"/>
  <c r="H3487" i="2" l="1"/>
  <c r="H3488" i="2" l="1"/>
  <c r="H3489" i="2" l="1"/>
  <c r="H3490" i="2" l="1"/>
  <c r="H3491" i="2" l="1"/>
  <c r="H3492" i="2" l="1"/>
  <c r="H3493" i="2" l="1"/>
  <c r="H3494" i="2" l="1"/>
  <c r="H3495" i="2" l="1"/>
  <c r="H3496" i="2" l="1"/>
  <c r="H3497" i="2" l="1"/>
  <c r="H3498" i="2" l="1"/>
  <c r="H3499" i="2" l="1"/>
  <c r="H3500" i="2" l="1"/>
  <c r="H3501" i="2" l="1"/>
  <c r="H3502" i="2" l="1"/>
  <c r="H3503" i="2" l="1"/>
  <c r="H3504" i="2" l="1"/>
  <c r="H3505" i="2" l="1"/>
  <c r="H3506" i="2" l="1"/>
  <c r="H3507" i="2" l="1"/>
  <c r="H3508" i="2" l="1"/>
  <c r="H3509" i="2" l="1"/>
  <c r="H3510" i="2" l="1"/>
  <c r="H3511" i="2" l="1"/>
  <c r="H3512" i="2" l="1"/>
  <c r="H3513" i="2" l="1"/>
  <c r="H3514" i="2" l="1"/>
  <c r="H3515" i="2" l="1"/>
  <c r="H3516" i="2" l="1"/>
  <c r="H3517" i="2" l="1"/>
  <c r="H3518" i="2" l="1"/>
  <c r="H3519" i="2" l="1"/>
  <c r="H3520" i="2" l="1"/>
  <c r="H3521" i="2" l="1"/>
  <c r="H3522" i="2" l="1"/>
  <c r="H3523" i="2" l="1"/>
  <c r="H3524" i="2" l="1"/>
  <c r="H3525" i="2" l="1"/>
  <c r="H3526" i="2" l="1"/>
  <c r="H3527" i="2" l="1"/>
  <c r="H3528" i="2" l="1"/>
  <c r="H3529" i="2" l="1"/>
  <c r="H3530" i="2" l="1"/>
  <c r="H3531" i="2" l="1"/>
  <c r="H3532" i="2" l="1"/>
  <c r="H3533" i="2" l="1"/>
  <c r="H3534" i="2" l="1"/>
  <c r="H3535" i="2" l="1"/>
  <c r="H3536" i="2" l="1"/>
  <c r="H3537" i="2" l="1"/>
  <c r="H3538" i="2" l="1"/>
  <c r="H3539" i="2" l="1"/>
  <c r="H3540" i="2" l="1"/>
  <c r="H3541" i="2" l="1"/>
  <c r="H3542" i="2" l="1"/>
  <c r="H3543" i="2" l="1"/>
  <c r="H3544" i="2" l="1"/>
  <c r="H3545" i="2" l="1"/>
  <c r="H3546" i="2" l="1"/>
  <c r="H3547" i="2" l="1"/>
  <c r="H3548" i="2" l="1"/>
  <c r="H3549" i="2" l="1"/>
  <c r="H3550" i="2" l="1"/>
  <c r="H3551" i="2" l="1"/>
  <c r="H3552" i="2" l="1"/>
  <c r="H3553" i="2" l="1"/>
  <c r="H3554" i="2" l="1"/>
  <c r="H3555" i="2" l="1"/>
  <c r="H3556" i="2" l="1"/>
  <c r="H3557" i="2" l="1"/>
  <c r="H3558" i="2" l="1"/>
  <c r="H3559" i="2" l="1"/>
  <c r="H3560" i="2" l="1"/>
  <c r="H3561" i="2" l="1"/>
  <c r="H3562" i="2" l="1"/>
  <c r="H3563" i="2" l="1"/>
  <c r="H3564" i="2" l="1"/>
  <c r="H3565" i="2" l="1"/>
  <c r="H3566" i="2" l="1"/>
  <c r="H3567" i="2" l="1"/>
  <c r="H3568" i="2" l="1"/>
  <c r="H3569" i="2" l="1"/>
  <c r="H3570" i="2" l="1"/>
  <c r="H3571" i="2" l="1"/>
  <c r="H3572" i="2" l="1"/>
  <c r="H3573" i="2" l="1"/>
  <c r="H3574" i="2" l="1"/>
  <c r="H3575" i="2" l="1"/>
  <c r="H3576" i="2" l="1"/>
  <c r="H3577" i="2" l="1"/>
  <c r="H3578" i="2" l="1"/>
  <c r="H3579" i="2" l="1"/>
  <c r="H3580" i="2" l="1"/>
  <c r="H3581" i="2" l="1"/>
  <c r="H3582" i="2" l="1"/>
  <c r="H3583" i="2" l="1"/>
  <c r="H3584" i="2" l="1"/>
  <c r="H3585" i="2" l="1"/>
  <c r="H3586" i="2" l="1"/>
  <c r="H3587" i="2" l="1"/>
  <c r="H3588" i="2" l="1"/>
  <c r="H3589" i="2" l="1"/>
  <c r="H3590" i="2" l="1"/>
  <c r="H3591" i="2" l="1"/>
  <c r="H3592" i="2" l="1"/>
  <c r="H3593" i="2" l="1"/>
  <c r="H3594" i="2" l="1"/>
  <c r="H3595" i="2" l="1"/>
  <c r="H3596" i="2" l="1"/>
  <c r="H3597" i="2" l="1"/>
  <c r="H3598" i="2" l="1"/>
  <c r="H3599" i="2" l="1"/>
  <c r="H3600" i="2" l="1"/>
  <c r="H3601" i="2" l="1"/>
  <c r="H3602" i="2" l="1"/>
  <c r="H3603" i="2" l="1"/>
  <c r="H3604" i="2" l="1"/>
  <c r="H3605" i="2" l="1"/>
  <c r="H3606" i="2" l="1"/>
  <c r="H3607" i="2" l="1"/>
  <c r="H3608" i="2" l="1"/>
  <c r="H3609" i="2" l="1"/>
  <c r="H3610" i="2" l="1"/>
  <c r="H3611" i="2" l="1"/>
  <c r="H3612" i="2" l="1"/>
  <c r="H3613" i="2" l="1"/>
  <c r="H3614" i="2" l="1"/>
  <c r="H3615" i="2" l="1"/>
  <c r="H3616" i="2" l="1"/>
  <c r="H3617" i="2" l="1"/>
  <c r="H3618" i="2" l="1"/>
  <c r="H3619" i="2" l="1"/>
  <c r="H3620" i="2" l="1"/>
  <c r="H3621" i="2" l="1"/>
  <c r="H3622" i="2" l="1"/>
  <c r="H3623" i="2" l="1"/>
  <c r="H3624" i="2" l="1"/>
  <c r="H3625" i="2" l="1"/>
  <c r="H3626" i="2" l="1"/>
  <c r="H3627" i="2" l="1"/>
  <c r="H3628" i="2" l="1"/>
  <c r="H3629" i="2" l="1"/>
  <c r="H3630" i="2" l="1"/>
  <c r="H3631" i="2" l="1"/>
  <c r="H3632" i="2" l="1"/>
  <c r="H3633" i="2" l="1"/>
  <c r="H3634" i="2" l="1"/>
  <c r="H3635" i="2" l="1"/>
  <c r="H3636" i="2" l="1"/>
  <c r="H3637" i="2" l="1"/>
  <c r="H3638" i="2" l="1"/>
  <c r="H3639" i="2" l="1"/>
  <c r="H3640" i="2" l="1"/>
  <c r="H3641" i="2" l="1"/>
  <c r="H3642" i="2" l="1"/>
  <c r="H3643" i="2" l="1"/>
  <c r="H3644" i="2" l="1"/>
  <c r="H3645" i="2" l="1"/>
  <c r="H3646" i="2" l="1"/>
  <c r="H3647" i="2" l="1"/>
  <c r="H3648" i="2" l="1"/>
  <c r="H3649" i="2" l="1"/>
  <c r="H3650" i="2" l="1"/>
  <c r="H3651" i="2" l="1"/>
  <c r="H3652" i="2" l="1"/>
  <c r="H3653" i="2" l="1"/>
  <c r="H3654" i="2" l="1"/>
  <c r="H3655" i="2" l="1"/>
  <c r="H3656" i="2" l="1"/>
  <c r="H3657" i="2" l="1"/>
  <c r="H3658" i="2" l="1"/>
  <c r="H3659" i="2" l="1"/>
  <c r="H3660" i="2" l="1"/>
  <c r="H3661" i="2" l="1"/>
  <c r="H3662" i="2" l="1"/>
  <c r="H3663" i="2" l="1"/>
  <c r="H3664" i="2" l="1"/>
  <c r="H3665" i="2" l="1"/>
  <c r="H3666" i="2" l="1"/>
  <c r="H3667" i="2" l="1"/>
  <c r="H3668" i="2" l="1"/>
  <c r="H3669" i="2" l="1"/>
  <c r="H3670" i="2" l="1"/>
  <c r="H3671" i="2" l="1"/>
  <c r="H3672" i="2" l="1"/>
  <c r="H3673" i="2" l="1"/>
  <c r="H3674" i="2" l="1"/>
  <c r="H3675" i="2" l="1"/>
  <c r="H3676" i="2" l="1"/>
  <c r="H3677" i="2" l="1"/>
  <c r="H3678" i="2" l="1"/>
  <c r="H3679" i="2" l="1"/>
  <c r="H3680" i="2" l="1"/>
  <c r="H3681" i="2" l="1"/>
  <c r="H3682" i="2" l="1"/>
  <c r="H3683" i="2" l="1"/>
  <c r="H3684" i="2" l="1"/>
  <c r="H3685" i="2" l="1"/>
  <c r="H3686" i="2" l="1"/>
  <c r="H3687" i="2" l="1"/>
  <c r="H3688" i="2" l="1"/>
  <c r="H3689" i="2" l="1"/>
  <c r="H3690" i="2" l="1"/>
  <c r="H3691" i="2" l="1"/>
  <c r="H3692" i="2" l="1"/>
  <c r="H3693" i="2" l="1"/>
  <c r="H3694" i="2" l="1"/>
  <c r="H3695" i="2" l="1"/>
  <c r="H3696" i="2" l="1"/>
  <c r="H3697" i="2" l="1"/>
  <c r="H3698" i="2" l="1"/>
  <c r="H3699" i="2" l="1"/>
  <c r="H3700" i="2" l="1"/>
  <c r="H3701" i="2" l="1"/>
  <c r="H3702" i="2" l="1"/>
  <c r="H3703" i="2" l="1"/>
  <c r="H3704" i="2" l="1"/>
  <c r="H3705" i="2" l="1"/>
  <c r="H3706" i="2" l="1"/>
  <c r="H3707" i="2" l="1"/>
  <c r="H3708" i="2" l="1"/>
  <c r="H3709" i="2" l="1"/>
  <c r="H3710" i="2" l="1"/>
  <c r="H3711" i="2" l="1"/>
  <c r="H3712" i="2" l="1"/>
  <c r="H3713" i="2" l="1"/>
  <c r="H3714" i="2" l="1"/>
  <c r="H3715" i="2" l="1"/>
  <c r="H3716" i="2" l="1"/>
  <c r="H3717" i="2" l="1"/>
  <c r="H3718" i="2" l="1"/>
  <c r="H3719" i="2" l="1"/>
  <c r="H3720" i="2" l="1"/>
  <c r="H3721" i="2" l="1"/>
  <c r="H3722" i="2" l="1"/>
  <c r="H3723" i="2" l="1"/>
  <c r="H3724" i="2" l="1"/>
  <c r="H3725" i="2" l="1"/>
  <c r="H3726" i="2" l="1"/>
  <c r="H3727" i="2" l="1"/>
  <c r="H3728" i="2" l="1"/>
  <c r="H3729" i="2" l="1"/>
  <c r="H3730" i="2" l="1"/>
  <c r="H3731" i="2" l="1"/>
  <c r="H3732" i="2" l="1"/>
  <c r="H3733" i="2" l="1"/>
  <c r="H3734" i="2" l="1"/>
  <c r="H3735" i="2" l="1"/>
  <c r="H3736" i="2" l="1"/>
  <c r="H3737" i="2" l="1"/>
  <c r="H3738" i="2" l="1"/>
  <c r="H3739" i="2" l="1"/>
  <c r="H3740" i="2" l="1"/>
  <c r="H3741" i="2" l="1"/>
  <c r="H3742" i="2" l="1"/>
  <c r="H3743" i="2" l="1"/>
  <c r="H3744" i="2" l="1"/>
  <c r="H3745" i="2" l="1"/>
  <c r="H3746" i="2" l="1"/>
  <c r="H3747" i="2" l="1"/>
  <c r="H3748" i="2" l="1"/>
  <c r="H3749" i="2" l="1"/>
  <c r="H3750" i="2" l="1"/>
  <c r="H3751" i="2" l="1"/>
  <c r="H3752" i="2" l="1"/>
  <c r="H3753" i="2" l="1"/>
  <c r="H3754" i="2" l="1"/>
  <c r="H3755" i="2" l="1"/>
  <c r="H3756" i="2" l="1"/>
  <c r="H3757" i="2" l="1"/>
  <c r="H3758" i="2" l="1"/>
  <c r="H3759" i="2" l="1"/>
  <c r="H3760" i="2" l="1"/>
  <c r="H3761" i="2" l="1"/>
  <c r="H3762" i="2" l="1"/>
  <c r="H3763" i="2" l="1"/>
  <c r="H3764" i="2" l="1"/>
  <c r="H3765" i="2" l="1"/>
  <c r="H3766" i="2" l="1"/>
  <c r="H3767" i="2" l="1"/>
  <c r="H3768" i="2" l="1"/>
  <c r="H3769" i="2" l="1"/>
  <c r="H3770" i="2" l="1"/>
  <c r="H3771" i="2" l="1"/>
  <c r="H3772" i="2" l="1"/>
  <c r="H3773" i="2" l="1"/>
  <c r="H3774" i="2" l="1"/>
  <c r="H3775" i="2" l="1"/>
  <c r="H3776" i="2" l="1"/>
  <c r="H3777" i="2" l="1"/>
  <c r="H3778" i="2" l="1"/>
  <c r="H3779" i="2" l="1"/>
  <c r="H3780" i="2" l="1"/>
  <c r="H3781" i="2" l="1"/>
  <c r="H3782" i="2" l="1"/>
  <c r="H3783" i="2" l="1"/>
  <c r="H3784" i="2" l="1"/>
  <c r="H3785" i="2" l="1"/>
  <c r="H3786" i="2" l="1"/>
  <c r="H3787" i="2" l="1"/>
  <c r="H3788" i="2" l="1"/>
  <c r="H3789" i="2" l="1"/>
  <c r="H3790" i="2" l="1"/>
  <c r="H3791" i="2" l="1"/>
  <c r="H3792" i="2" l="1"/>
  <c r="H3793" i="2" l="1"/>
  <c r="H3794" i="2" l="1"/>
  <c r="H3795" i="2" l="1"/>
  <c r="H3796" i="2" l="1"/>
  <c r="H3797" i="2" l="1"/>
  <c r="H3798" i="2" l="1"/>
  <c r="H3799" i="2" l="1"/>
  <c r="H3800" i="2" l="1"/>
  <c r="H3801" i="2" l="1"/>
  <c r="H3802" i="2" l="1"/>
  <c r="H3803" i="2" l="1"/>
  <c r="H3804" i="2" l="1"/>
  <c r="H3805" i="2" l="1"/>
  <c r="H3806" i="2" l="1"/>
  <c r="H3807" i="2" l="1"/>
  <c r="H3808" i="2" l="1"/>
  <c r="H3809" i="2" l="1"/>
  <c r="H3810" i="2" l="1"/>
  <c r="H3811" i="2" l="1"/>
  <c r="H3812" i="2" l="1"/>
  <c r="H3813" i="2" l="1"/>
  <c r="H3814" i="2" l="1"/>
  <c r="H3815" i="2" l="1"/>
  <c r="H3816" i="2" l="1"/>
  <c r="H3817" i="2" l="1"/>
  <c r="H3818" i="2" l="1"/>
  <c r="H3819" i="2" l="1"/>
  <c r="H3820" i="2" l="1"/>
  <c r="H3821" i="2" l="1"/>
  <c r="H3822" i="2" l="1"/>
  <c r="H3823" i="2" l="1"/>
  <c r="H3824" i="2" l="1"/>
  <c r="H3825" i="2" l="1"/>
  <c r="H3826" i="2" l="1"/>
  <c r="H3827" i="2" l="1"/>
  <c r="H3828" i="2" l="1"/>
  <c r="H3829" i="2" l="1"/>
  <c r="H3830" i="2" l="1"/>
  <c r="H3831" i="2" l="1"/>
  <c r="H3832" i="2" l="1"/>
  <c r="H3833" i="2" l="1"/>
  <c r="H3834" i="2" l="1"/>
  <c r="H3835" i="2" l="1"/>
  <c r="H3836" i="2" l="1"/>
  <c r="H3837" i="2" l="1"/>
  <c r="H3838" i="2" l="1"/>
  <c r="H3839" i="2" l="1"/>
  <c r="H3840" i="2" l="1"/>
  <c r="H3841" i="2" l="1"/>
  <c r="H3842" i="2" l="1"/>
  <c r="H3843" i="2" l="1"/>
  <c r="H3844" i="2" l="1"/>
  <c r="H3845" i="2" l="1"/>
  <c r="H3846" i="2" l="1"/>
  <c r="H3847" i="2" l="1"/>
  <c r="H3848" i="2" l="1"/>
  <c r="H3849" i="2" l="1"/>
  <c r="H3850" i="2" l="1"/>
  <c r="H3851" i="2" l="1"/>
  <c r="H3852" i="2" l="1"/>
  <c r="H3853" i="2" l="1"/>
  <c r="H3854" i="2" l="1"/>
  <c r="H3855" i="2" l="1"/>
  <c r="H3856" i="2" l="1"/>
  <c r="H3857" i="2" l="1"/>
  <c r="H3858" i="2" l="1"/>
  <c r="H3859" i="2" l="1"/>
  <c r="H3860" i="2" l="1"/>
  <c r="H3861" i="2" l="1"/>
  <c r="H3862" i="2" l="1"/>
  <c r="H3863" i="2" l="1"/>
  <c r="H3864" i="2" l="1"/>
  <c r="H3865" i="2" l="1"/>
  <c r="H3866" i="2" l="1"/>
  <c r="H3867" i="2" l="1"/>
  <c r="H3868" i="2" l="1"/>
  <c r="H3869" i="2" l="1"/>
  <c r="H3870" i="2" l="1"/>
  <c r="H3871" i="2" l="1"/>
  <c r="H3872" i="2" l="1"/>
  <c r="H3873" i="2" l="1"/>
  <c r="H3874" i="2" l="1"/>
  <c r="H3875" i="2" l="1"/>
  <c r="H3876" i="2" l="1"/>
  <c r="H3877" i="2" l="1"/>
  <c r="H3878" i="2" l="1"/>
  <c r="H3879" i="2" l="1"/>
  <c r="H3880" i="2" l="1"/>
  <c r="H3881" i="2" l="1"/>
  <c r="H3882" i="2" l="1"/>
  <c r="H3883" i="2" l="1"/>
  <c r="H3884" i="2" l="1"/>
  <c r="H3885" i="2" l="1"/>
  <c r="H3886" i="2" l="1"/>
  <c r="H3887" i="2" l="1"/>
  <c r="H3888" i="2" l="1"/>
  <c r="H3889" i="2" l="1"/>
  <c r="H3890" i="2" l="1"/>
  <c r="H3891" i="2" l="1"/>
  <c r="H3892" i="2" l="1"/>
  <c r="H3893" i="2" l="1"/>
  <c r="H3894" i="2" l="1"/>
  <c r="H3895" i="2" l="1"/>
  <c r="H3896" i="2" l="1"/>
  <c r="H3897" i="2" l="1"/>
  <c r="H3898" i="2" l="1"/>
  <c r="H3899" i="2" l="1"/>
  <c r="H3900" i="2" l="1"/>
  <c r="H3901" i="2" l="1"/>
  <c r="H3902" i="2" l="1"/>
  <c r="H3903" i="2" l="1"/>
  <c r="H3904" i="2" l="1"/>
  <c r="H3905" i="2" l="1"/>
  <c r="H3906" i="2" l="1"/>
  <c r="H3907" i="2" l="1"/>
  <c r="H3908" i="2" l="1"/>
  <c r="H3909" i="2" l="1"/>
  <c r="H3910" i="2" l="1"/>
  <c r="H3911" i="2" l="1"/>
  <c r="H3912" i="2" l="1"/>
  <c r="H3913" i="2" l="1"/>
  <c r="H3914" i="2" l="1"/>
  <c r="H3915" i="2" l="1"/>
  <c r="H3916" i="2" l="1"/>
  <c r="H3917" i="2" l="1"/>
  <c r="H3918" i="2" l="1"/>
  <c r="H3919" i="2" l="1"/>
  <c r="H3920" i="2" l="1"/>
  <c r="H3921" i="2" l="1"/>
  <c r="H3922" i="2" l="1"/>
  <c r="H3923" i="2" l="1"/>
  <c r="H3924" i="2" l="1"/>
  <c r="H3925" i="2" l="1"/>
  <c r="H3926" i="2" l="1"/>
  <c r="H3927" i="2" l="1"/>
  <c r="H3928" i="2" l="1"/>
  <c r="H3929" i="2" l="1"/>
  <c r="H3930" i="2" l="1"/>
  <c r="H3931" i="2" l="1"/>
  <c r="H3932" i="2" l="1"/>
  <c r="H3933" i="2" l="1"/>
  <c r="H3934" i="2" l="1"/>
  <c r="H3935" i="2" l="1"/>
  <c r="H3936" i="2" l="1"/>
  <c r="H3937" i="2" l="1"/>
  <c r="H3938" i="2" l="1"/>
  <c r="H3939" i="2" l="1"/>
  <c r="H3940" i="2" l="1"/>
  <c r="H3941" i="2" l="1"/>
  <c r="H3942" i="2" l="1"/>
  <c r="H3943" i="2" l="1"/>
  <c r="H3944" i="2" l="1"/>
  <c r="H3945" i="2" l="1"/>
  <c r="H3946" i="2" l="1"/>
  <c r="H3947" i="2" l="1"/>
  <c r="H3948" i="2" l="1"/>
  <c r="H3949" i="2" l="1"/>
  <c r="H3950" i="2" l="1"/>
  <c r="H3951" i="2" l="1"/>
  <c r="H3952" i="2" l="1"/>
  <c r="H3953" i="2" l="1"/>
  <c r="H3954" i="2" l="1"/>
  <c r="H3955" i="2" l="1"/>
  <c r="H3956" i="2" l="1"/>
  <c r="H3957" i="2" l="1"/>
  <c r="H3958" i="2" l="1"/>
  <c r="H3959" i="2" l="1"/>
  <c r="H3960" i="2" l="1"/>
  <c r="H3961" i="2" l="1"/>
  <c r="H3962" i="2" l="1"/>
  <c r="H3963" i="2" l="1"/>
  <c r="H3964" i="2" l="1"/>
  <c r="H3965" i="2" l="1"/>
  <c r="H3966" i="2" l="1"/>
  <c r="H3967" i="2" l="1"/>
  <c r="H3968" i="2" l="1"/>
  <c r="H3969" i="2" l="1"/>
  <c r="H3970" i="2" l="1"/>
  <c r="H3971" i="2" l="1"/>
  <c r="H3972" i="2" l="1"/>
  <c r="H3973" i="2" l="1"/>
  <c r="H3974" i="2" l="1"/>
  <c r="H3975" i="2" l="1"/>
  <c r="H3976" i="2" l="1"/>
  <c r="H3977" i="2" l="1"/>
  <c r="H3978" i="2" l="1"/>
  <c r="H3979" i="2" l="1"/>
  <c r="H3980" i="2" l="1"/>
  <c r="H3981" i="2" l="1"/>
  <c r="H3982" i="2" l="1"/>
  <c r="H3983" i="2" l="1"/>
  <c r="H3984" i="2" l="1"/>
  <c r="H3985" i="2" l="1"/>
  <c r="H3986" i="2" l="1"/>
  <c r="H3987" i="2" l="1"/>
  <c r="H3988" i="2" l="1"/>
  <c r="H3989" i="2" l="1"/>
  <c r="H3990" i="2" l="1"/>
  <c r="H3991" i="2" l="1"/>
  <c r="H3992" i="2" l="1"/>
  <c r="H3993" i="2" l="1"/>
  <c r="H3994" i="2" l="1"/>
  <c r="H3995" i="2" l="1"/>
  <c r="H3996" i="2" l="1"/>
  <c r="H3997" i="2" l="1"/>
  <c r="H3998" i="2" l="1"/>
  <c r="H3999" i="2" l="1"/>
  <c r="H4000" i="2" l="1"/>
  <c r="H4001" i="2" l="1"/>
  <c r="H4002" i="2" l="1"/>
  <c r="H4003" i="2" l="1"/>
  <c r="H4004" i="2" l="1"/>
  <c r="H4005" i="2" l="1"/>
  <c r="H4006" i="2" l="1"/>
  <c r="H4007" i="2" l="1"/>
  <c r="H4008" i="2" l="1"/>
  <c r="H4009" i="2" l="1"/>
  <c r="H4010" i="2" l="1"/>
  <c r="H4011" i="2" l="1"/>
  <c r="H4012" i="2" l="1"/>
  <c r="H4013" i="2" l="1"/>
  <c r="H4014" i="2" l="1"/>
  <c r="H4015" i="2" l="1"/>
  <c r="H4016" i="2" l="1"/>
  <c r="H4017" i="2" l="1"/>
  <c r="H4018" i="2" l="1"/>
  <c r="H4019" i="2" l="1"/>
  <c r="H4020" i="2" l="1"/>
  <c r="H4021" i="2" l="1"/>
  <c r="H4022" i="2" l="1"/>
  <c r="H4023" i="2" l="1"/>
  <c r="H4024" i="2" l="1"/>
  <c r="H4025" i="2" l="1"/>
  <c r="H4026" i="2" l="1"/>
  <c r="H4027" i="2" l="1"/>
  <c r="H4028" i="2" l="1"/>
  <c r="H4029" i="2" l="1"/>
  <c r="H4030" i="2" l="1"/>
  <c r="H4031" i="2" l="1"/>
  <c r="H4032" i="2" l="1"/>
  <c r="H4033" i="2" l="1"/>
  <c r="H4034" i="2" l="1"/>
  <c r="H4035" i="2" l="1"/>
  <c r="H4036" i="2" l="1"/>
  <c r="H4037" i="2" l="1"/>
  <c r="H4038" i="2" l="1"/>
  <c r="H4039" i="2" l="1"/>
  <c r="H4040" i="2" l="1"/>
  <c r="H4041" i="2" l="1"/>
  <c r="H4042" i="2" l="1"/>
  <c r="H4043" i="2" l="1"/>
  <c r="H4044" i="2" l="1"/>
  <c r="H4045" i="2" l="1"/>
  <c r="H4046" i="2" l="1"/>
  <c r="H4047" i="2" l="1"/>
  <c r="H4048" i="2" l="1"/>
  <c r="H4049" i="2" l="1"/>
  <c r="H4050" i="2" l="1"/>
  <c r="H4051" i="2" l="1"/>
  <c r="H4052" i="2" l="1"/>
  <c r="H4053" i="2" l="1"/>
  <c r="H4054" i="2" l="1"/>
  <c r="H4055" i="2" l="1"/>
  <c r="H4056" i="2" l="1"/>
  <c r="H4057" i="2" l="1"/>
  <c r="H4058" i="2" l="1"/>
  <c r="H4059" i="2" l="1"/>
  <c r="H4060" i="2" l="1"/>
  <c r="H4061" i="2" l="1"/>
  <c r="H4062" i="2" l="1"/>
  <c r="H4063" i="2" l="1"/>
  <c r="H4064" i="2" l="1"/>
  <c r="H4065" i="2" l="1"/>
  <c r="H4066" i="2" l="1"/>
  <c r="H4067" i="2" l="1"/>
  <c r="H4068" i="2" l="1"/>
  <c r="H4069" i="2" l="1"/>
  <c r="H4070" i="2" l="1"/>
  <c r="H4071" i="2" l="1"/>
  <c r="H4072" i="2" l="1"/>
  <c r="H4073" i="2" l="1"/>
  <c r="H4074" i="2" l="1"/>
  <c r="H4075" i="2" l="1"/>
  <c r="H4076" i="2" l="1"/>
  <c r="H4077" i="2" l="1"/>
  <c r="H4078" i="2" l="1"/>
  <c r="H4079" i="2" l="1"/>
  <c r="H4080" i="2" l="1"/>
  <c r="H4081" i="2" l="1"/>
  <c r="H4082" i="2" l="1"/>
  <c r="H4083" i="2" l="1"/>
  <c r="H4084" i="2" l="1"/>
  <c r="H4085" i="2" l="1"/>
  <c r="H4086" i="2" l="1"/>
  <c r="H4087" i="2" l="1"/>
  <c r="H4088" i="2" l="1"/>
  <c r="H4089" i="2" l="1"/>
  <c r="H4090" i="2" l="1"/>
  <c r="H4091" i="2" l="1"/>
  <c r="H4092" i="2" l="1"/>
  <c r="H4093" i="2" l="1"/>
  <c r="H4094" i="2" l="1"/>
  <c r="H4095" i="2" l="1"/>
  <c r="H4096" i="2" l="1"/>
  <c r="H4097" i="2" l="1"/>
  <c r="H4098" i="2" l="1"/>
  <c r="H4099" i="2" l="1"/>
  <c r="H4100" i="2" l="1"/>
  <c r="H4101" i="2" l="1"/>
  <c r="H4102" i="2" l="1"/>
  <c r="H4103" i="2" l="1"/>
  <c r="H4104" i="2" l="1"/>
  <c r="H4105" i="2" l="1"/>
  <c r="H4106" i="2" l="1"/>
  <c r="H4107" i="2" l="1"/>
  <c r="H4108" i="2" l="1"/>
  <c r="H4109" i="2" l="1"/>
  <c r="H4110" i="2" l="1"/>
  <c r="H4111" i="2" l="1"/>
  <c r="H4112" i="2" l="1"/>
  <c r="H4113" i="2" l="1"/>
  <c r="H4114" i="2" l="1"/>
  <c r="H4115" i="2" l="1"/>
  <c r="H4116" i="2" l="1"/>
  <c r="H4117" i="2" l="1"/>
  <c r="H4118" i="2" l="1"/>
  <c r="H4119" i="2" l="1"/>
  <c r="H4120" i="2" l="1"/>
  <c r="H4121" i="2" l="1"/>
  <c r="H4122" i="2" l="1"/>
  <c r="H4123" i="2" l="1"/>
  <c r="H4124" i="2" l="1"/>
  <c r="H4125" i="2" l="1"/>
  <c r="H4126" i="2" l="1"/>
  <c r="H4127" i="2" l="1"/>
  <c r="H4128" i="2" l="1"/>
  <c r="H4129" i="2" l="1"/>
  <c r="H4130" i="2" l="1"/>
  <c r="H4131" i="2" l="1"/>
  <c r="H4132" i="2" l="1"/>
  <c r="H4133" i="2" l="1"/>
  <c r="H4134" i="2" l="1"/>
  <c r="H4135" i="2" l="1"/>
  <c r="H4136" i="2" l="1"/>
  <c r="H4137" i="2" l="1"/>
  <c r="H4138" i="2" l="1"/>
  <c r="H4139" i="2" l="1"/>
  <c r="H4140" i="2" l="1"/>
  <c r="H4141" i="2" l="1"/>
  <c r="H4142" i="2" l="1"/>
  <c r="H4143" i="2" l="1"/>
  <c r="H4144" i="2" l="1"/>
  <c r="H4145" i="2" l="1"/>
  <c r="H4146" i="2" l="1"/>
  <c r="H4147" i="2" l="1"/>
  <c r="H4148" i="2" l="1"/>
  <c r="H4149" i="2" l="1"/>
  <c r="H4150" i="2" l="1"/>
  <c r="H4151" i="2" l="1"/>
  <c r="H4152" i="2" l="1"/>
  <c r="H4153" i="2" l="1"/>
  <c r="H4154" i="2" l="1"/>
  <c r="H4155" i="2" l="1"/>
  <c r="H4156" i="2" l="1"/>
  <c r="H4157" i="2" l="1"/>
  <c r="H4158" i="2" l="1"/>
  <c r="H4159" i="2" l="1"/>
  <c r="H4160" i="2" l="1"/>
  <c r="H4161" i="2" l="1"/>
  <c r="H4162" i="2" l="1"/>
  <c r="H4163" i="2" l="1"/>
  <c r="H4164" i="2" l="1"/>
  <c r="H4165" i="2" l="1"/>
  <c r="H4166" i="2" l="1"/>
  <c r="H4167" i="2" l="1"/>
  <c r="H4168" i="2" l="1"/>
  <c r="H4169" i="2" l="1"/>
  <c r="H4170" i="2" l="1"/>
  <c r="H4171" i="2" l="1"/>
  <c r="H4172" i="2" l="1"/>
  <c r="H4173" i="2" l="1"/>
  <c r="H4174" i="2" l="1"/>
  <c r="H4175" i="2" l="1"/>
  <c r="H4176" i="2" l="1"/>
  <c r="H4177" i="2" l="1"/>
  <c r="H4178" i="2" l="1"/>
  <c r="H4179" i="2" l="1"/>
  <c r="H4180" i="2" l="1"/>
  <c r="H4181" i="2" l="1"/>
  <c r="H4182" i="2" l="1"/>
  <c r="H4183" i="2" l="1"/>
  <c r="H4184" i="2" l="1"/>
  <c r="H4185" i="2" l="1"/>
  <c r="H4186" i="2" l="1"/>
  <c r="H4187" i="2" l="1"/>
  <c r="H4188" i="2" l="1"/>
  <c r="H4189" i="2" l="1"/>
  <c r="H4190" i="2" l="1"/>
  <c r="H4191" i="2" l="1"/>
  <c r="H4192" i="2" l="1"/>
  <c r="H4193" i="2" l="1"/>
  <c r="H4194" i="2" l="1"/>
  <c r="H4195" i="2" l="1"/>
  <c r="H4196" i="2" l="1"/>
  <c r="H4197" i="2" l="1"/>
  <c r="H4198" i="2" l="1"/>
  <c r="H4199" i="2" l="1"/>
  <c r="H4200" i="2" l="1"/>
  <c r="H4201" i="2" l="1"/>
  <c r="H4202" i="2" l="1"/>
  <c r="H4203" i="2" l="1"/>
  <c r="H4204" i="2" l="1"/>
  <c r="H4205" i="2" l="1"/>
  <c r="H4206" i="2" l="1"/>
  <c r="H4207" i="2" l="1"/>
  <c r="H4208" i="2" l="1"/>
  <c r="H4209" i="2" l="1"/>
  <c r="H4210" i="2" l="1"/>
  <c r="H4211" i="2" l="1"/>
  <c r="H4212" i="2" l="1"/>
  <c r="H4213" i="2" l="1"/>
  <c r="H4214" i="2" l="1"/>
  <c r="H4215" i="2" l="1"/>
  <c r="H4216" i="2" l="1"/>
  <c r="H4217" i="2" l="1"/>
  <c r="H4218" i="2" l="1"/>
  <c r="H4219" i="2" l="1"/>
  <c r="H4220" i="2" l="1"/>
  <c r="H4221" i="2" l="1"/>
  <c r="H4222" i="2" l="1"/>
  <c r="H4223" i="2" l="1"/>
  <c r="H4224" i="2" l="1"/>
  <c r="H4225" i="2" l="1"/>
  <c r="H4226" i="2" l="1"/>
  <c r="H4227" i="2" l="1"/>
  <c r="H4228" i="2" l="1"/>
  <c r="H4229" i="2" l="1"/>
  <c r="H4230" i="2" l="1"/>
  <c r="H4231" i="2" l="1"/>
  <c r="H4232" i="2" l="1"/>
  <c r="H4233" i="2" l="1"/>
  <c r="H4234" i="2" l="1"/>
  <c r="H4235" i="2" l="1"/>
  <c r="H4236" i="2" l="1"/>
  <c r="H4237" i="2" l="1"/>
  <c r="H4238" i="2" l="1"/>
  <c r="H4239" i="2" l="1"/>
  <c r="H4240" i="2" l="1"/>
  <c r="H4241" i="2" l="1"/>
  <c r="H4242" i="2" l="1"/>
  <c r="H4243" i="2" l="1"/>
  <c r="H4244" i="2" l="1"/>
  <c r="H4245" i="2" l="1"/>
  <c r="H4246" i="2" l="1"/>
  <c r="H4247" i="2" l="1"/>
  <c r="H4248" i="2" l="1"/>
  <c r="H4249" i="2" l="1"/>
  <c r="H4250" i="2" l="1"/>
  <c r="H4251" i="2" l="1"/>
  <c r="H4252" i="2" l="1"/>
  <c r="H4253" i="2" l="1"/>
  <c r="H4254" i="2" l="1"/>
  <c r="H4255" i="2" l="1"/>
  <c r="H4256" i="2" l="1"/>
  <c r="H4257" i="2" l="1"/>
  <c r="H4258" i="2" l="1"/>
  <c r="H4259" i="2" l="1"/>
  <c r="H4260" i="2" l="1"/>
  <c r="H4261" i="2" l="1"/>
  <c r="H4262" i="2" l="1"/>
  <c r="H4263" i="2" l="1"/>
  <c r="H4264" i="2" l="1"/>
  <c r="H4265" i="2" l="1"/>
  <c r="H4266" i="2" l="1"/>
  <c r="H4267" i="2" l="1"/>
  <c r="H4268" i="2" l="1"/>
  <c r="H4269" i="2" l="1"/>
  <c r="H4270" i="2" l="1"/>
  <c r="H4271" i="2" l="1"/>
  <c r="H4272" i="2" l="1"/>
  <c r="H4273" i="2" l="1"/>
  <c r="H4274" i="2" l="1"/>
  <c r="H4275" i="2" l="1"/>
  <c r="H4276" i="2" l="1"/>
  <c r="H4277" i="2" l="1"/>
  <c r="H4278" i="2" l="1"/>
  <c r="H4279" i="2" l="1"/>
  <c r="H4280" i="2" l="1"/>
  <c r="H4281" i="2" l="1"/>
  <c r="H4282" i="2" l="1"/>
  <c r="H4283" i="2" l="1"/>
  <c r="H4284" i="2" l="1"/>
  <c r="H4285" i="2" l="1"/>
  <c r="H4286" i="2" l="1"/>
  <c r="H4287" i="2" l="1"/>
  <c r="H4288" i="2" l="1"/>
  <c r="H4289" i="2" l="1"/>
  <c r="H4290" i="2" l="1"/>
  <c r="H4291" i="2" l="1"/>
  <c r="H4292" i="2" l="1"/>
  <c r="H4293" i="2" l="1"/>
  <c r="H4294" i="2" l="1"/>
  <c r="H4295" i="2" l="1"/>
  <c r="H4296" i="2" l="1"/>
  <c r="H4297" i="2" l="1"/>
  <c r="H4298" i="2" l="1"/>
  <c r="H4299" i="2" l="1"/>
  <c r="H4300" i="2" l="1"/>
  <c r="H4301" i="2" l="1"/>
  <c r="H4302" i="2" l="1"/>
  <c r="H4303" i="2" l="1"/>
  <c r="H4304" i="2" l="1"/>
  <c r="H4305" i="2" l="1"/>
  <c r="H4306" i="2" l="1"/>
  <c r="H4307" i="2" l="1"/>
  <c r="H4308" i="2" l="1"/>
  <c r="H4309" i="2" l="1"/>
  <c r="H4310" i="2" l="1"/>
  <c r="H4311" i="2" l="1"/>
  <c r="H4312" i="2" l="1"/>
  <c r="H4313" i="2" l="1"/>
  <c r="H4314" i="2" l="1"/>
  <c r="H4315" i="2" l="1"/>
  <c r="H4316" i="2" l="1"/>
  <c r="H4317" i="2" l="1"/>
  <c r="H4318" i="2" l="1"/>
  <c r="H4319" i="2" l="1"/>
  <c r="H4320" i="2" l="1"/>
  <c r="H4321" i="2" l="1"/>
  <c r="H4322" i="2" l="1"/>
  <c r="H4323" i="2" l="1"/>
  <c r="H4324" i="2" l="1"/>
  <c r="H4325" i="2" l="1"/>
  <c r="H4326" i="2" l="1"/>
  <c r="H4327" i="2" l="1"/>
  <c r="H4328" i="2" l="1"/>
  <c r="H4329" i="2" l="1"/>
  <c r="H4330" i="2" l="1"/>
  <c r="H4331" i="2" l="1"/>
  <c r="H4332" i="2" l="1"/>
  <c r="H4333" i="2" l="1"/>
  <c r="H4334" i="2" l="1"/>
  <c r="H4335" i="2" l="1"/>
  <c r="H4336" i="2" l="1"/>
  <c r="H4337" i="2" l="1"/>
  <c r="H4338" i="2" l="1"/>
  <c r="H4339" i="2" l="1"/>
  <c r="H4340" i="2" l="1"/>
  <c r="H4341" i="2" l="1"/>
  <c r="H4342" i="2" l="1"/>
  <c r="H4343" i="2" l="1"/>
  <c r="H4344" i="2" l="1"/>
  <c r="H4345" i="2" l="1"/>
  <c r="H4346" i="2" l="1"/>
  <c r="H4347" i="2" l="1"/>
  <c r="H4348" i="2" l="1"/>
  <c r="H4349" i="2" l="1"/>
  <c r="H4350" i="2" l="1"/>
  <c r="H4351" i="2" l="1"/>
  <c r="H4352" i="2" l="1"/>
  <c r="H4353" i="2" l="1"/>
  <c r="H4354" i="2" l="1"/>
  <c r="H4355" i="2" l="1"/>
  <c r="H4356" i="2" l="1"/>
  <c r="H4357" i="2" l="1"/>
  <c r="H4358" i="2" l="1"/>
  <c r="H4359" i="2" l="1"/>
  <c r="H4360" i="2" l="1"/>
  <c r="H4361" i="2" l="1"/>
  <c r="H4362" i="2" l="1"/>
  <c r="H4363" i="2" l="1"/>
  <c r="H4364" i="2" l="1"/>
  <c r="H4365" i="2" l="1"/>
  <c r="H4366" i="2" l="1"/>
  <c r="H4367" i="2" l="1"/>
  <c r="H4368" i="2" l="1"/>
  <c r="H4369" i="2" l="1"/>
  <c r="H4370" i="2" l="1"/>
  <c r="H4371" i="2" l="1"/>
  <c r="H4372" i="2" l="1"/>
  <c r="H4373" i="2" l="1"/>
  <c r="H4374" i="2" l="1"/>
  <c r="H4375" i="2" l="1"/>
  <c r="H4376" i="2" l="1"/>
  <c r="H4377" i="2" l="1"/>
  <c r="H4378" i="2" l="1"/>
  <c r="H4379" i="2" l="1"/>
  <c r="H4380" i="2" l="1"/>
  <c r="H4381" i="2" l="1"/>
  <c r="H4382" i="2" l="1"/>
  <c r="H4383" i="2" l="1"/>
  <c r="H4384" i="2" l="1"/>
  <c r="H4385" i="2" l="1"/>
  <c r="H4386" i="2" l="1"/>
  <c r="H4387" i="2" l="1"/>
  <c r="H4388" i="2" l="1"/>
  <c r="H4389" i="2" l="1"/>
  <c r="H4390" i="2" l="1"/>
  <c r="H4391" i="2" l="1"/>
  <c r="H4392" i="2" l="1"/>
  <c r="H4393" i="2" l="1"/>
  <c r="H4394" i="2" l="1"/>
  <c r="H4395" i="2" l="1"/>
  <c r="H4396" i="2" l="1"/>
  <c r="H4397" i="2" l="1"/>
  <c r="H4398" i="2" l="1"/>
  <c r="H4399" i="2" l="1"/>
  <c r="H4400" i="2" l="1"/>
  <c r="H4401" i="2" l="1"/>
  <c r="H4402" i="2" l="1"/>
  <c r="H4403" i="2" l="1"/>
  <c r="H4404" i="2" l="1"/>
  <c r="H4405" i="2" l="1"/>
  <c r="H4406" i="2" l="1"/>
  <c r="H4407" i="2" l="1"/>
  <c r="H4408" i="2" l="1"/>
  <c r="H4409" i="2" l="1"/>
  <c r="H4410" i="2" l="1"/>
  <c r="H4411" i="2" l="1"/>
  <c r="H4412" i="2" l="1"/>
  <c r="H4413" i="2" l="1"/>
  <c r="H4414" i="2" l="1"/>
  <c r="H4415" i="2" l="1"/>
  <c r="H4416" i="2" l="1"/>
  <c r="H4417" i="2" l="1"/>
  <c r="H4418" i="2" l="1"/>
  <c r="H4419" i="2" l="1"/>
  <c r="H4420" i="2" l="1"/>
  <c r="H4421" i="2" l="1"/>
  <c r="H4422" i="2" l="1"/>
  <c r="H4423" i="2" l="1"/>
  <c r="H4424" i="2" l="1"/>
  <c r="H4425" i="2" l="1"/>
  <c r="H4426" i="2" l="1"/>
  <c r="H4427" i="2" l="1"/>
  <c r="H4428" i="2" l="1"/>
  <c r="H4429" i="2" l="1"/>
  <c r="H4430" i="2" l="1"/>
  <c r="H4431" i="2" l="1"/>
  <c r="H4432" i="2" l="1"/>
  <c r="H4433" i="2" l="1"/>
  <c r="H4434" i="2" l="1"/>
  <c r="H4435" i="2" l="1"/>
  <c r="H4436" i="2" l="1"/>
  <c r="H4437" i="2" l="1"/>
  <c r="H4438" i="2" l="1"/>
  <c r="H4439" i="2" l="1"/>
  <c r="H4440" i="2" l="1"/>
  <c r="H4441" i="2" l="1"/>
  <c r="H4442" i="2" l="1"/>
  <c r="H4443" i="2" l="1"/>
  <c r="H4444" i="2" l="1"/>
  <c r="H4445" i="2" l="1"/>
  <c r="H4446" i="2" l="1"/>
  <c r="H4447" i="2" l="1"/>
  <c r="H4448" i="2" l="1"/>
  <c r="H4449" i="2" l="1"/>
  <c r="H4450" i="2" l="1"/>
  <c r="H4451" i="2" l="1"/>
  <c r="H4452" i="2" l="1"/>
  <c r="H4453" i="2" l="1"/>
  <c r="H4454" i="2" l="1"/>
  <c r="H4455" i="2" l="1"/>
  <c r="H4456" i="2" l="1"/>
  <c r="H4457" i="2" l="1"/>
  <c r="H4458" i="2" l="1"/>
  <c r="H4459" i="2" l="1"/>
  <c r="H4460" i="2" l="1"/>
  <c r="H4461" i="2" l="1"/>
  <c r="H4462" i="2" l="1"/>
  <c r="H4463" i="2" l="1"/>
  <c r="H4464" i="2" l="1"/>
  <c r="H4465" i="2" l="1"/>
  <c r="H4466" i="2" l="1"/>
  <c r="H4467" i="2" l="1"/>
  <c r="H4468" i="2" l="1"/>
  <c r="H4469" i="2" l="1"/>
  <c r="H4470" i="2" l="1"/>
  <c r="H4471" i="2" l="1"/>
  <c r="H4472" i="2" l="1"/>
  <c r="H4473" i="2" l="1"/>
  <c r="H4474" i="2" l="1"/>
  <c r="H4475" i="2" l="1"/>
  <c r="H4476" i="2" l="1"/>
  <c r="H4477" i="2" l="1"/>
  <c r="H4478" i="2" l="1"/>
  <c r="H4479" i="2" l="1"/>
  <c r="H4480" i="2" l="1"/>
  <c r="H4481" i="2" l="1"/>
  <c r="H4482" i="2" l="1"/>
  <c r="H4483" i="2" l="1"/>
  <c r="H4484" i="2" l="1"/>
  <c r="H4485" i="2" l="1"/>
  <c r="H4486" i="2" l="1"/>
  <c r="H4487" i="2" l="1"/>
  <c r="H4488" i="2" l="1"/>
  <c r="H4489" i="2" l="1"/>
  <c r="H4490" i="2" l="1"/>
  <c r="H4491" i="2" l="1"/>
  <c r="H4492" i="2" l="1"/>
  <c r="H4493" i="2" l="1"/>
  <c r="H4494" i="2" l="1"/>
  <c r="H4495" i="2" l="1"/>
  <c r="H4496" i="2" l="1"/>
  <c r="H4497" i="2" l="1"/>
  <c r="H4498" i="2" l="1"/>
  <c r="H4499" i="2" l="1"/>
  <c r="H4500" i="2" l="1"/>
  <c r="H4501" i="2" l="1"/>
  <c r="H4502" i="2" l="1"/>
  <c r="H4503" i="2" l="1"/>
  <c r="H4504" i="2" l="1"/>
  <c r="H4505" i="2" l="1"/>
  <c r="H4506" i="2" l="1"/>
  <c r="H4507" i="2" l="1"/>
  <c r="H4508" i="2" l="1"/>
  <c r="H4509" i="2" l="1"/>
  <c r="H4510" i="2" l="1"/>
  <c r="H4511" i="2" l="1"/>
  <c r="H4512" i="2" l="1"/>
  <c r="H4513" i="2" l="1"/>
  <c r="H4514" i="2" l="1"/>
  <c r="H4515" i="2" l="1"/>
  <c r="H4516" i="2" l="1"/>
  <c r="H4517" i="2" l="1"/>
  <c r="H4518" i="2" l="1"/>
  <c r="H4519" i="2" l="1"/>
  <c r="H4520" i="2" l="1"/>
  <c r="H4521" i="2" l="1"/>
  <c r="H4522" i="2" l="1"/>
  <c r="H4523" i="2" l="1"/>
  <c r="H4524" i="2" l="1"/>
  <c r="H4525" i="2" l="1"/>
  <c r="H4526" i="2" l="1"/>
  <c r="H4527" i="2" l="1"/>
  <c r="H4528" i="2" l="1"/>
  <c r="H4529" i="2" l="1"/>
  <c r="H4530" i="2" l="1"/>
  <c r="H4531" i="2" l="1"/>
  <c r="H4532" i="2" l="1"/>
  <c r="H4533" i="2" l="1"/>
  <c r="H4534" i="2" l="1"/>
  <c r="H4535" i="2" l="1"/>
  <c r="H4536" i="2" l="1"/>
  <c r="H4537" i="2" l="1"/>
  <c r="H4538" i="2" l="1"/>
  <c r="H4539" i="2" l="1"/>
  <c r="H4540" i="2" l="1"/>
  <c r="H4541" i="2" l="1"/>
  <c r="H4542" i="2" l="1"/>
  <c r="H4543" i="2" l="1"/>
  <c r="H4544" i="2" l="1"/>
  <c r="H4545" i="2" l="1"/>
  <c r="H4546" i="2" l="1"/>
  <c r="H4547" i="2" l="1"/>
  <c r="H4548" i="2" l="1"/>
  <c r="H4549" i="2" l="1"/>
  <c r="H4550" i="2" l="1"/>
  <c r="H4551" i="2" l="1"/>
  <c r="H4552" i="2" l="1"/>
  <c r="H4553" i="2" l="1"/>
  <c r="H4554" i="2" l="1"/>
  <c r="H4555" i="2" l="1"/>
  <c r="H4556" i="2" l="1"/>
  <c r="H4557" i="2" l="1"/>
  <c r="H4558" i="2" l="1"/>
  <c r="H4559" i="2" l="1"/>
  <c r="H4560" i="2" l="1"/>
  <c r="H4561" i="2" l="1"/>
  <c r="H4562" i="2" l="1"/>
  <c r="H4563" i="2" l="1"/>
  <c r="H4564" i="2" l="1"/>
  <c r="H4565" i="2" l="1"/>
  <c r="H4566" i="2" l="1"/>
  <c r="H4567" i="2" l="1"/>
  <c r="H4568" i="2" l="1"/>
  <c r="H4569" i="2" l="1"/>
  <c r="H4570" i="2" l="1"/>
  <c r="H4571" i="2" l="1"/>
  <c r="H4572" i="2" l="1"/>
  <c r="H4573" i="2" l="1"/>
  <c r="H4574" i="2" l="1"/>
  <c r="H4575" i="2" l="1"/>
  <c r="H4576" i="2" l="1"/>
  <c r="H4577" i="2" l="1"/>
  <c r="H4578" i="2" l="1"/>
  <c r="H4579" i="2" l="1"/>
  <c r="H4580" i="2" l="1"/>
  <c r="H4581" i="2" l="1"/>
  <c r="H4582" i="2" l="1"/>
  <c r="H4583" i="2" l="1"/>
  <c r="H4584" i="2" l="1"/>
  <c r="H4585" i="2" l="1"/>
  <c r="H4586" i="2" l="1"/>
  <c r="H4587" i="2" l="1"/>
  <c r="H4588" i="2" l="1"/>
  <c r="H4589" i="2" l="1"/>
  <c r="H4590" i="2" l="1"/>
  <c r="H4591" i="2" l="1"/>
  <c r="H4592" i="2" l="1"/>
  <c r="H4593" i="2" l="1"/>
  <c r="H4594" i="2" l="1"/>
  <c r="H4595" i="2" l="1"/>
  <c r="H4596" i="2" l="1"/>
  <c r="H4597" i="2" l="1"/>
  <c r="H4598" i="2" l="1"/>
  <c r="H4599" i="2" l="1"/>
  <c r="H4600" i="2" l="1"/>
  <c r="H4601" i="2" l="1"/>
  <c r="H4602" i="2" l="1"/>
  <c r="H4603" i="2" l="1"/>
  <c r="H4604" i="2" l="1"/>
  <c r="H4605" i="2" l="1"/>
  <c r="H4606" i="2" l="1"/>
  <c r="H4607" i="2" l="1"/>
  <c r="H4608" i="2" l="1"/>
  <c r="H4609" i="2" l="1"/>
  <c r="H4610" i="2" l="1"/>
  <c r="H4611" i="2" l="1"/>
  <c r="H4612" i="2" l="1"/>
  <c r="H4613" i="2" l="1"/>
  <c r="H4614" i="2" l="1"/>
  <c r="H4615" i="2" l="1"/>
  <c r="H4616" i="2" l="1"/>
  <c r="H4617" i="2" l="1"/>
  <c r="H4618" i="2" l="1"/>
  <c r="H4619" i="2" l="1"/>
  <c r="H4620" i="2" l="1"/>
  <c r="H4621" i="2" l="1"/>
  <c r="H4622" i="2" l="1"/>
  <c r="H4623" i="2" l="1"/>
  <c r="H4624" i="2" l="1"/>
  <c r="H4625" i="2" l="1"/>
  <c r="H4626" i="2" l="1"/>
  <c r="H4627" i="2" l="1"/>
  <c r="H4628" i="2" l="1"/>
  <c r="H4629" i="2" l="1"/>
  <c r="H4630" i="2" l="1"/>
  <c r="H4631" i="2" l="1"/>
  <c r="H4632" i="2" l="1"/>
  <c r="H4633" i="2" l="1"/>
  <c r="H4634" i="2" l="1"/>
  <c r="H4635" i="2" l="1"/>
  <c r="H4636" i="2" l="1"/>
  <c r="H4637" i="2" l="1"/>
  <c r="H4638" i="2" l="1"/>
  <c r="H4639" i="2" l="1"/>
  <c r="H4640" i="2" l="1"/>
  <c r="H4641" i="2" l="1"/>
  <c r="H4642" i="2" l="1"/>
  <c r="H4643" i="2" l="1"/>
  <c r="H4644" i="2" l="1"/>
  <c r="H4645" i="2" l="1"/>
  <c r="H4646" i="2" l="1"/>
  <c r="H4647" i="2" l="1"/>
  <c r="H4648" i="2" l="1"/>
  <c r="H4649" i="2" l="1"/>
  <c r="H4650" i="2" l="1"/>
  <c r="H4651" i="2" l="1"/>
  <c r="H4652" i="2" l="1"/>
  <c r="H4653" i="2" l="1"/>
  <c r="H4654" i="2" l="1"/>
  <c r="H4655" i="2" l="1"/>
  <c r="H4656" i="2" l="1"/>
  <c r="H4657" i="2" l="1"/>
  <c r="H4658" i="2" l="1"/>
  <c r="H4659" i="2" l="1"/>
  <c r="H4660" i="2" l="1"/>
  <c r="H4661" i="2" l="1"/>
  <c r="H4662" i="2" l="1"/>
  <c r="H4663" i="2" l="1"/>
  <c r="H4664" i="2" l="1"/>
  <c r="H4665" i="2" l="1"/>
  <c r="H4666" i="2" l="1"/>
  <c r="H4667" i="2" l="1"/>
  <c r="H4668" i="2" l="1"/>
  <c r="H4669" i="2" l="1"/>
  <c r="H4670" i="2" l="1"/>
  <c r="H4671" i="2" l="1"/>
  <c r="H4672" i="2" l="1"/>
  <c r="H4673" i="2" l="1"/>
  <c r="H4674" i="2" l="1"/>
  <c r="H4675" i="2" l="1"/>
  <c r="H4676" i="2" l="1"/>
  <c r="H4677" i="2" l="1"/>
  <c r="H4678" i="2" l="1"/>
  <c r="H4679" i="2" l="1"/>
  <c r="H4680" i="2" l="1"/>
  <c r="H4681" i="2" l="1"/>
  <c r="H4682" i="2" l="1"/>
  <c r="H4683" i="2" l="1"/>
  <c r="H4684" i="2" l="1"/>
  <c r="H4685" i="2" l="1"/>
  <c r="H4686" i="2" l="1"/>
  <c r="H4687" i="2" l="1"/>
  <c r="H4688" i="2" l="1"/>
  <c r="H4689" i="2" l="1"/>
  <c r="H4690" i="2" l="1"/>
  <c r="H4691" i="2" l="1"/>
  <c r="H4692" i="2" l="1"/>
  <c r="H4693" i="2" l="1"/>
  <c r="H4694" i="2" l="1"/>
  <c r="H4695" i="2" l="1"/>
  <c r="H4696" i="2" l="1"/>
  <c r="H4697" i="2" l="1"/>
  <c r="H4698" i="2" l="1"/>
  <c r="H4699" i="2" l="1"/>
  <c r="H4700" i="2" l="1"/>
  <c r="H4701" i="2" l="1"/>
  <c r="H4702" i="2" l="1"/>
  <c r="H4703" i="2" l="1"/>
  <c r="H4704" i="2" l="1"/>
  <c r="H4705" i="2" l="1"/>
  <c r="H4706" i="2" l="1"/>
  <c r="H4707" i="2" l="1"/>
  <c r="H4708" i="2" l="1"/>
  <c r="H4709" i="2" l="1"/>
  <c r="H4710" i="2" l="1"/>
  <c r="H4711" i="2" l="1"/>
  <c r="H4712" i="2" l="1"/>
  <c r="H4713" i="2" l="1"/>
  <c r="H4714" i="2" l="1"/>
  <c r="H4715" i="2" l="1"/>
  <c r="H4716" i="2" l="1"/>
  <c r="H4717" i="2" l="1"/>
  <c r="H4718" i="2" l="1"/>
  <c r="H4719" i="2" l="1"/>
  <c r="H4720" i="2" l="1"/>
  <c r="H4721" i="2" l="1"/>
  <c r="H4722" i="2" l="1"/>
  <c r="H4723" i="2" l="1"/>
  <c r="H4724" i="2" l="1"/>
  <c r="H4725" i="2" l="1"/>
  <c r="H4726" i="2" l="1"/>
  <c r="H4727" i="2" l="1"/>
  <c r="H4728" i="2" l="1"/>
  <c r="H4729" i="2" l="1"/>
  <c r="H4730" i="2" l="1"/>
  <c r="H4731" i="2" l="1"/>
  <c r="H4732" i="2" l="1"/>
  <c r="H4733" i="2" l="1"/>
  <c r="H4734" i="2" l="1"/>
  <c r="H4735" i="2" l="1"/>
  <c r="H4736" i="2" l="1"/>
  <c r="H4737" i="2" l="1"/>
  <c r="H4738" i="2" l="1"/>
  <c r="H4739" i="2" l="1"/>
  <c r="H4740" i="2" l="1"/>
  <c r="H4741" i="2" l="1"/>
  <c r="H4742" i="2" l="1"/>
  <c r="H4743" i="2" l="1"/>
  <c r="H4744" i="2" l="1"/>
  <c r="H4745" i="2" l="1"/>
  <c r="H4746" i="2" l="1"/>
  <c r="H4747" i="2" l="1"/>
  <c r="H4748" i="2" l="1"/>
  <c r="H4749" i="2" l="1"/>
  <c r="H4750" i="2" l="1"/>
  <c r="H4751" i="2" l="1"/>
  <c r="H4752" i="2" l="1"/>
  <c r="H4753" i="2" l="1"/>
  <c r="H4754" i="2" l="1"/>
  <c r="H4755" i="2" l="1"/>
  <c r="H4756" i="2" l="1"/>
  <c r="H4757" i="2" l="1"/>
  <c r="H4758" i="2" l="1"/>
  <c r="H4759" i="2" l="1"/>
  <c r="H4760" i="2" l="1"/>
  <c r="H4761" i="2" l="1"/>
  <c r="H4762" i="2" l="1"/>
  <c r="H4763" i="2" l="1"/>
  <c r="H4764" i="2" l="1"/>
  <c r="H4765" i="2" l="1"/>
  <c r="H4766" i="2" l="1"/>
  <c r="H4767" i="2" l="1"/>
  <c r="H4768" i="2" l="1"/>
  <c r="H4769" i="2" l="1"/>
  <c r="H4770" i="2" l="1"/>
  <c r="H4771" i="2" l="1"/>
  <c r="H4772" i="2" l="1"/>
  <c r="H4773" i="2" l="1"/>
  <c r="H4774" i="2" l="1"/>
  <c r="H4775" i="2" l="1"/>
  <c r="H4776" i="2" l="1"/>
  <c r="H4777" i="2" l="1"/>
  <c r="H4778" i="2" l="1"/>
  <c r="H4779" i="2" l="1"/>
  <c r="H4780" i="2" l="1"/>
  <c r="H4781" i="2" l="1"/>
  <c r="H4782" i="2" l="1"/>
  <c r="H4783" i="2" l="1"/>
  <c r="H4784" i="2" l="1"/>
  <c r="H4785" i="2" l="1"/>
  <c r="H4786" i="2" l="1"/>
  <c r="H4787" i="2" l="1"/>
  <c r="H4788" i="2" l="1"/>
  <c r="H4789" i="2" l="1"/>
  <c r="H4790" i="2" l="1"/>
  <c r="H4791" i="2" l="1"/>
  <c r="H4792" i="2" l="1"/>
  <c r="H4793" i="2" l="1"/>
  <c r="H4794" i="2" l="1"/>
  <c r="H4795" i="2" l="1"/>
  <c r="H4796" i="2" l="1"/>
  <c r="H4797" i="2" l="1"/>
  <c r="H4798" i="2" l="1"/>
  <c r="H4799" i="2" l="1"/>
  <c r="H4800" i="2" l="1"/>
  <c r="H4801" i="2" l="1"/>
  <c r="H4802" i="2" l="1"/>
  <c r="H4803" i="2" l="1"/>
  <c r="H4804" i="2" l="1"/>
  <c r="H4805" i="2" l="1"/>
  <c r="H4806" i="2" l="1"/>
  <c r="H4807" i="2" l="1"/>
  <c r="H4808" i="2" l="1"/>
  <c r="H4809" i="2" l="1"/>
  <c r="H4810" i="2" l="1"/>
  <c r="H4811" i="2" l="1"/>
  <c r="H4812" i="2" l="1"/>
  <c r="H4813" i="2" l="1"/>
  <c r="H4814" i="2" l="1"/>
  <c r="H4815" i="2" l="1"/>
  <c r="H4816" i="2" l="1"/>
  <c r="H4817" i="2" l="1"/>
  <c r="H4818" i="2" l="1"/>
  <c r="H4819" i="2" l="1"/>
  <c r="H4820" i="2" l="1"/>
  <c r="H4821" i="2" l="1"/>
  <c r="H4822" i="2" l="1"/>
  <c r="H4823" i="2" l="1"/>
  <c r="H4824" i="2" l="1"/>
  <c r="H4825" i="2" l="1"/>
  <c r="H4826" i="2" l="1"/>
  <c r="H4827" i="2" l="1"/>
  <c r="H4828" i="2" l="1"/>
  <c r="H4829" i="2" l="1"/>
  <c r="H4830" i="2" l="1"/>
  <c r="H4831" i="2" l="1"/>
  <c r="H4832" i="2" l="1"/>
  <c r="H4833" i="2" l="1"/>
  <c r="H4834" i="2" l="1"/>
  <c r="H4835" i="2" l="1"/>
  <c r="H4836" i="2" l="1"/>
  <c r="H4837" i="2" l="1"/>
  <c r="H4838" i="2" l="1"/>
  <c r="H4839" i="2" l="1"/>
  <c r="H4840" i="2" l="1"/>
  <c r="H4841" i="2" l="1"/>
  <c r="H4842" i="2" l="1"/>
  <c r="H4843" i="2" l="1"/>
  <c r="H4844" i="2" l="1"/>
  <c r="H4845" i="2" l="1"/>
  <c r="H4846" i="2" l="1"/>
  <c r="H4847" i="2" l="1"/>
  <c r="H4848" i="2" l="1"/>
  <c r="H4849" i="2" l="1"/>
  <c r="H4850" i="2" l="1"/>
  <c r="H4851" i="2" l="1"/>
  <c r="H4852" i="2" l="1"/>
  <c r="H4853" i="2" l="1"/>
  <c r="H4854" i="2" l="1"/>
  <c r="H4855" i="2" l="1"/>
  <c r="H4856" i="2" l="1"/>
  <c r="H4857" i="2" l="1"/>
  <c r="H4858" i="2" l="1"/>
  <c r="H4859" i="2" l="1"/>
  <c r="H4860" i="2" l="1"/>
  <c r="H4861" i="2" l="1"/>
  <c r="H4862" i="2" l="1"/>
  <c r="H4863" i="2" l="1"/>
  <c r="H4864" i="2" l="1"/>
  <c r="H4865" i="2" l="1"/>
  <c r="H4866" i="2" l="1"/>
  <c r="H4867" i="2" l="1"/>
  <c r="H4868" i="2" l="1"/>
  <c r="H4869" i="2" l="1"/>
  <c r="H4870" i="2" l="1"/>
  <c r="H4871" i="2" l="1"/>
  <c r="H4872" i="2" l="1"/>
  <c r="H4873" i="2" l="1"/>
  <c r="H4874" i="2" l="1"/>
  <c r="H4875" i="2" l="1"/>
  <c r="H4876" i="2" l="1"/>
  <c r="H4877" i="2" l="1"/>
  <c r="H4878" i="2" l="1"/>
  <c r="H4879" i="2" l="1"/>
  <c r="H4880" i="2" l="1"/>
  <c r="H4881" i="2" l="1"/>
  <c r="H4882" i="2" l="1"/>
  <c r="H4883" i="2" l="1"/>
  <c r="H4884" i="2" l="1"/>
  <c r="H4885" i="2" l="1"/>
  <c r="H4886" i="2" l="1"/>
  <c r="H4887" i="2" l="1"/>
  <c r="H4888" i="2" l="1"/>
  <c r="H4889" i="2" l="1"/>
  <c r="H4890" i="2" l="1"/>
  <c r="H4891" i="2" l="1"/>
  <c r="H4892" i="2" l="1"/>
  <c r="H4893" i="2" l="1"/>
  <c r="H4894" i="2" l="1"/>
  <c r="H4895" i="2" l="1"/>
  <c r="H4896" i="2" l="1"/>
  <c r="H4897" i="2" l="1"/>
  <c r="H4898" i="2" l="1"/>
  <c r="H4899" i="2" l="1"/>
  <c r="H4900" i="2" l="1"/>
  <c r="H4901" i="2" l="1"/>
  <c r="H4902" i="2" l="1"/>
  <c r="H4903" i="2" l="1"/>
  <c r="H4904" i="2" l="1"/>
  <c r="H4905" i="2" l="1"/>
  <c r="H4906" i="2" l="1"/>
  <c r="H4907" i="2" l="1"/>
  <c r="H4908" i="2" l="1"/>
  <c r="H4909" i="2" l="1"/>
  <c r="H4910" i="2" l="1"/>
  <c r="H4911" i="2" l="1"/>
  <c r="H4912" i="2" l="1"/>
  <c r="H4913" i="2" l="1"/>
  <c r="H4914" i="2" l="1"/>
  <c r="H4915" i="2" l="1"/>
  <c r="H4916" i="2" l="1"/>
  <c r="H4917" i="2" l="1"/>
  <c r="H4918" i="2" l="1"/>
  <c r="H4919" i="2" l="1"/>
  <c r="H4920" i="2" l="1"/>
  <c r="H4921" i="2" l="1"/>
  <c r="H4922" i="2" l="1"/>
  <c r="H4923" i="2" l="1"/>
  <c r="H4924" i="2" l="1"/>
  <c r="H4925" i="2" l="1"/>
  <c r="H4926" i="2" l="1"/>
  <c r="H4927" i="2" l="1"/>
  <c r="H4928" i="2" l="1"/>
  <c r="H4929" i="2" l="1"/>
  <c r="H4930" i="2" l="1"/>
  <c r="H4931" i="2" l="1"/>
  <c r="H4932" i="2" l="1"/>
  <c r="H4933" i="2" l="1"/>
  <c r="H4934" i="2" l="1"/>
  <c r="H4935" i="2" l="1"/>
  <c r="H4936" i="2" l="1"/>
  <c r="H4937" i="2" l="1"/>
  <c r="H4938" i="2" l="1"/>
  <c r="H4939" i="2" l="1"/>
  <c r="H4940" i="2" l="1"/>
  <c r="H4941" i="2" l="1"/>
  <c r="H4942" i="2" l="1"/>
  <c r="H4943" i="2" l="1"/>
  <c r="H4944" i="2" l="1"/>
  <c r="H4945" i="2" l="1"/>
  <c r="H4946" i="2" l="1"/>
  <c r="H4947" i="2" l="1"/>
  <c r="H4948" i="2" l="1"/>
  <c r="H4949" i="2" l="1"/>
  <c r="H4950" i="2" l="1"/>
  <c r="H4951" i="2" l="1"/>
  <c r="H4952" i="2" l="1"/>
  <c r="H4953" i="2" l="1"/>
  <c r="H4954" i="2" l="1"/>
  <c r="H4955" i="2" l="1"/>
  <c r="H4956" i="2" l="1"/>
  <c r="H4957" i="2" l="1"/>
  <c r="H4958" i="2" l="1"/>
  <c r="H4959" i="2" l="1"/>
  <c r="H4960" i="2" l="1"/>
  <c r="H4961" i="2" l="1"/>
  <c r="H4962" i="2" l="1"/>
  <c r="H4963" i="2" l="1"/>
  <c r="H4964" i="2" l="1"/>
  <c r="H4965" i="2" l="1"/>
  <c r="H4966" i="2" l="1"/>
  <c r="H4967" i="2" l="1"/>
  <c r="H4968" i="2" l="1"/>
  <c r="H4969" i="2" l="1"/>
  <c r="H4970" i="2" l="1"/>
  <c r="H4971" i="2" l="1"/>
  <c r="H4972" i="2" l="1"/>
  <c r="H4973" i="2" l="1"/>
  <c r="H4974" i="2" l="1"/>
  <c r="H4975" i="2" l="1"/>
  <c r="H4976" i="2" l="1"/>
  <c r="H4977" i="2" l="1"/>
  <c r="H4978" i="2" l="1"/>
  <c r="H4979" i="2" l="1"/>
  <c r="H4980" i="2" l="1"/>
  <c r="H4981" i="2" l="1"/>
  <c r="H4982" i="2" l="1"/>
  <c r="H4983" i="2" l="1"/>
  <c r="H4984" i="2" l="1"/>
  <c r="H4985" i="2" l="1"/>
  <c r="H4986" i="2" l="1"/>
  <c r="H4987" i="2" l="1"/>
  <c r="H4988" i="2" l="1"/>
  <c r="H4989" i="2" l="1"/>
  <c r="H4990" i="2" l="1"/>
  <c r="H4991" i="2" l="1"/>
  <c r="H4992" i="2" l="1"/>
  <c r="H4993" i="2" l="1"/>
  <c r="H4994" i="2" l="1"/>
  <c r="H4995" i="2" l="1"/>
  <c r="H4996" i="2" l="1"/>
  <c r="H4997" i="2" l="1"/>
  <c r="H4998" i="2" l="1"/>
  <c r="H4999" i="2" l="1"/>
  <c r="H5000" i="2" l="1"/>
  <c r="H5001" i="2" l="1"/>
  <c r="H5003" i="2" l="1"/>
  <c r="H5002" i="2"/>
  <c r="H5004" i="2" l="1"/>
</calcChain>
</file>

<file path=xl/sharedStrings.xml><?xml version="1.0" encoding="utf-8"?>
<sst xmlns="http://schemas.openxmlformats.org/spreadsheetml/2006/main" count="172" uniqueCount="66">
  <si>
    <t>Vue d’ensemble du budget</t>
  </si>
  <si>
    <t>Résumé du budget</t>
  </si>
  <si>
    <t>Solde</t>
  </si>
  <si>
    <t>Différence</t>
  </si>
  <si>
    <t>Dépenses</t>
  </si>
  <si>
    <t>Alimentation</t>
  </si>
  <si>
    <t>Impôts</t>
  </si>
  <si>
    <t>Crédits</t>
  </si>
  <si>
    <t>Débits</t>
  </si>
  <si>
    <t>(dépenses)</t>
  </si>
  <si>
    <t>(gains)</t>
  </si>
  <si>
    <t>Animaux</t>
  </si>
  <si>
    <t>Charges (eau, edf, tél, ass)</t>
  </si>
  <si>
    <t>Courses courantes</t>
  </si>
  <si>
    <t>Salaires</t>
  </si>
  <si>
    <t>Véhicules</t>
  </si>
  <si>
    <t>Dépôts / Remises</t>
  </si>
  <si>
    <t>Intérêts</t>
  </si>
  <si>
    <t>Loisirs</t>
  </si>
  <si>
    <t>Maison / Travaux</t>
  </si>
  <si>
    <t>Médical (frais)</t>
  </si>
  <si>
    <t>Retraits</t>
  </si>
  <si>
    <t>Frais bancaires</t>
  </si>
  <si>
    <t>Épargne (dépôts)</t>
  </si>
  <si>
    <t>Suivie du solde</t>
  </si>
  <si>
    <t>Habillement/coiffeur</t>
  </si>
  <si>
    <t>Totaux</t>
  </si>
  <si>
    <t xml:space="preserve">  Vue graphique</t>
  </si>
  <si>
    <t xml:space="preserve">  Vue mensuelle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</si>
  <si>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</si>
  <si>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</si>
  <si>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</si>
  <si>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</si>
  <si>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</si>
  <si>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</si>
  <si>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</si>
  <si>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</si>
  <si>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</si>
  <si>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</si>
  <si>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</si>
  <si>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</si>
  <si>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Descriptions</t>
  </si>
  <si>
    <t>Dates</t>
  </si>
  <si>
    <t>solde année N-1 (précédé de - ou +) :</t>
  </si>
  <si>
    <t>Épargne (reprise)</t>
  </si>
  <si>
    <t>Catégories</t>
  </si>
  <si>
    <t>Médical (rembourssement)</t>
  </si>
  <si>
    <t>Prêt (rembourssement)</t>
  </si>
  <si>
    <t>Prêt (contracté)</t>
  </si>
  <si>
    <t>Autres (débits)</t>
  </si>
  <si>
    <t>Autres (crébits)</t>
  </si>
  <si>
    <r>
      <rPr>
        <b/>
        <sz val="10"/>
        <color theme="4"/>
        <rFont val="Calibri"/>
        <family val="2"/>
      </rPr>
      <t xml:space="preserve">↓    </t>
    </r>
    <r>
      <rPr>
        <b/>
        <sz val="10"/>
        <color theme="4"/>
        <rFont val="Calibri"/>
        <family val="2"/>
        <scheme val="minor"/>
      </rPr>
      <t>TOTAUX GÉNÉRAUX DES    ↓ DÉBITS ET DES CRÉDITS</t>
    </r>
  </si>
  <si>
    <t>Vue graphique</t>
  </si>
  <si>
    <t>Débits :</t>
  </si>
  <si>
    <t>Crédits :</t>
  </si>
  <si>
    <t>Étiquettes de lignes</t>
  </si>
  <si>
    <t>(vide)</t>
  </si>
  <si>
    <t>Total général</t>
  </si>
  <si>
    <t>Somme de Dépenses</t>
  </si>
  <si>
    <t>Somme de Crédits</t>
  </si>
  <si>
    <t>(dépenses + gains)</t>
  </si>
  <si>
    <t>Somme de Débits</t>
  </si>
  <si>
    <t>Vue détaillée des débits et des crédits</t>
  </si>
  <si>
    <t>Bilan de l'épargne</t>
  </si>
  <si>
    <t>(dépôts moins repris)</t>
  </si>
  <si>
    <t>Somme de 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</si>
</sst>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8" formatCode="#,##0.00\ &quot;€&quot;;[Red]\-#,##0.00\ &quot;€&quot;"/>
    <numFmt numFmtId="164" formatCode="#,##0\ &quot;€&quot;"/>
    <numFmt numFmtId="165" formatCode="&quot;$&quot;#,##0_);[Red]\(&quot;$&quot;#,##0\)"/>
    <numFmt numFmtId="166" formatCode="&quot;$&quot;#,##0"/>
    <numFmt numFmtId="167" formatCode="#,##0.00\ &quot;€&quot;;[Red]#,##0.00\ &quot;€&quot;"/>
    <numFmt numFmtId="168" formatCode="#,##0.00\ &quot;€&quot;"/>
  </numFmts>
  <fonts count="27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sz val="30"/>
      <color theme="3"/>
      <name val="Cambria"/>
      <family val="1"/>
      <scheme val="major"/>
    </font>
    <font>
      <b/>
      <sz val="18"/>
      <color theme="4"/>
      <name val="Cambria"/>
      <family val="1"/>
      <scheme val="major"/>
    </font>
    <font>
      <i/>
      <sz val="10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0"/>
      <color theme="4"/>
      <name val="Calibri"/>
      <family val="2"/>
      <scheme val="minor"/>
    </font>
    <font>
      <b/>
      <sz val="10"/>
      <color theme="3"/>
      <name val="Cambria"/>
      <family val="1"/>
      <scheme val="major"/>
    </font>
    <font>
      <b/>
      <sz val="18"/>
      <color theme="3"/>
      <name val="Cambria"/>
      <family val="1"/>
      <scheme val="major"/>
    </font>
    <font>
      <sz val="10"/>
      <color theme="3"/>
      <name val="Calibri"/>
      <family val="2"/>
      <scheme val="minor"/>
    </font>
    <font>
      <b/>
      <sz val="11"/>
      <color theme="1"/>
      <name val="Aharoni"/>
      <charset val="177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0"/>
      <color theme="4"/>
      <name val="Calibri"/>
      <family val="2"/>
    </font>
    <font>
      <b/>
      <u/>
      <sz val="11"/>
      <color rgb="FF7030A0"/>
      <name val="Calibri"/>
      <family val="2"/>
      <scheme val="minor"/>
    </font>
    <font>
      <b/>
      <u/>
      <sz val="10"/>
      <color rgb="FF7030A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 style="medium">
        <color rgb="FFFF0000"/>
      </right>
      <top/>
      <bottom/>
      <diagonal/>
    </border>
    <border>
      <left/>
      <right/>
      <top/>
      <bottom style="thin">
        <color theme="2" tint="-9.9948118533890809E-2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/>
      <bottom style="thin">
        <color theme="0" tint="-0.14996795556505021"/>
      </bottom>
      <diagonal/>
    </border>
    <border diagonalUp="1" diagonalDown="1"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</cellStyleXfs>
  <cellXfs count="131">
    <xf numFmtId="0" fontId="0" fillId="0" borderId="0" xfId="0"/>
    <xf numFmtId="0" fontId="0" fillId="2" borderId="0" xfId="0" applyFill="1"/>
    <xf numFmtId="0" fontId="3" fillId="2" borderId="2" xfId="1" applyFont="1" applyFill="1" applyBorder="1" applyAlignment="1">
      <alignment horizontal="left" vertical="center" indent="2"/>
    </xf>
    <xf numFmtId="0" fontId="0" fillId="2" borderId="2" xfId="0" applyFill="1" applyBorder="1"/>
    <xf numFmtId="0" fontId="1" fillId="2" borderId="2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0" fontId="4" fillId="2" borderId="0" xfId="2" applyFont="1" applyFill="1" applyBorder="1" applyAlignment="1">
      <alignment horizontal="left" vertical="center" indent="2"/>
    </xf>
    <xf numFmtId="0" fontId="0" fillId="2" borderId="0" xfId="0" applyFill="1" applyBorder="1"/>
    <xf numFmtId="0" fontId="0" fillId="2" borderId="3" xfId="0" applyFill="1" applyBorder="1"/>
    <xf numFmtId="0" fontId="1" fillId="2" borderId="0" xfId="1" applyFill="1" applyBorder="1" applyAlignment="1">
      <alignment horizontal="center" vertical="center"/>
    </xf>
    <xf numFmtId="165" fontId="0" fillId="2" borderId="0" xfId="0" applyNumberFormat="1" applyFill="1" applyBorder="1"/>
    <xf numFmtId="0" fontId="0" fillId="0" borderId="0" xfId="0" applyAlignment="1">
      <alignment horizontal="left"/>
    </xf>
    <xf numFmtId="10" fontId="0" fillId="2" borderId="0" xfId="0" applyNumberFormat="1" applyFill="1"/>
    <xf numFmtId="0" fontId="2" fillId="2" borderId="0" xfId="2" applyFill="1" applyBorder="1" applyAlignment="1">
      <alignment textRotation="90"/>
    </xf>
    <xf numFmtId="0" fontId="6" fillId="2" borderId="0" xfId="0" applyFont="1" applyFill="1" applyBorder="1" applyAlignment="1">
      <alignment vertical="center" wrapText="1"/>
    </xf>
    <xf numFmtId="0" fontId="9" fillId="2" borderId="0" xfId="0" applyFont="1" applyFill="1" applyBorder="1" applyAlignment="1">
      <alignment vertical="center" wrapText="1"/>
    </xf>
    <xf numFmtId="0" fontId="0" fillId="0" borderId="4" xfId="0" applyBorder="1"/>
    <xf numFmtId="0" fontId="10" fillId="0" borderId="0" xfId="0" applyFont="1" applyFill="1"/>
    <xf numFmtId="0" fontId="0" fillId="0" borderId="0" xfId="0" applyFill="1"/>
    <xf numFmtId="0" fontId="11" fillId="0" borderId="0" xfId="0" applyFont="1" applyAlignment="1">
      <alignment horizontal="center" vertical="center"/>
    </xf>
    <xf numFmtId="0" fontId="0" fillId="2" borderId="0" xfId="0" applyFont="1" applyFill="1" applyBorder="1" applyAlignment="1">
      <alignment vertical="center" wrapText="1"/>
    </xf>
    <xf numFmtId="164" fontId="0" fillId="2" borderId="0" xfId="0" applyNumberFormat="1" applyFont="1" applyFill="1" applyBorder="1" applyAlignment="1">
      <alignment vertical="center" wrapText="1"/>
    </xf>
    <xf numFmtId="8" fontId="13" fillId="0" borderId="0" xfId="0" applyNumberFormat="1" applyFont="1"/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0" fontId="13" fillId="0" borderId="0" xfId="0" applyNumberFormat="1" applyFont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13" fillId="2" borderId="0" xfId="0" applyFont="1" applyFill="1" applyBorder="1" applyAlignment="1">
      <alignment horizontal="left" indent="2"/>
    </xf>
    <xf numFmtId="0" fontId="13" fillId="2" borderId="0" xfId="0" applyFont="1" applyFill="1"/>
    <xf numFmtId="0" fontId="13" fillId="2" borderId="0" xfId="0" applyFont="1" applyFill="1" applyBorder="1"/>
    <xf numFmtId="168" fontId="13" fillId="0" borderId="0" xfId="0" applyNumberFormat="1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left" indent="2"/>
    </xf>
    <xf numFmtId="0" fontId="12" fillId="2" borderId="5" xfId="0" applyFont="1" applyFill="1" applyBorder="1"/>
    <xf numFmtId="168" fontId="12" fillId="0" borderId="5" xfId="0" applyNumberFormat="1" applyFont="1" applyFill="1" applyBorder="1" applyAlignment="1">
      <alignment horizontal="center" vertical="center"/>
    </xf>
    <xf numFmtId="0" fontId="0" fillId="0" borderId="0" xfId="0" applyFill="1" applyBorder="1"/>
    <xf numFmtId="164" fontId="0" fillId="0" borderId="0" xfId="0" applyNumberFormat="1" applyFill="1" applyBorder="1"/>
    <xf numFmtId="166" fontId="0" fillId="0" borderId="0" xfId="0" applyNumberFormat="1" applyFill="1" applyBorder="1" applyAlignment="1">
      <alignment vertical="center"/>
    </xf>
    <xf numFmtId="0" fontId="7" fillId="0" borderId="0" xfId="0" applyFont="1" applyFill="1" applyBorder="1"/>
    <xf numFmtId="6" fontId="7" fillId="0" borderId="0" xfId="0" applyNumberFormat="1" applyFont="1" applyFill="1" applyBorder="1"/>
    <xf numFmtId="0" fontId="4" fillId="0" borderId="0" xfId="2" applyFont="1" applyFill="1" applyBorder="1" applyAlignment="1">
      <alignment horizontal="left" vertical="center" indent="2"/>
    </xf>
    <xf numFmtId="165" fontId="0" fillId="0" borderId="0" xfId="0" applyNumberFormat="1" applyFill="1" applyBorder="1"/>
    <xf numFmtId="165" fontId="2" fillId="0" borderId="0" xfId="2" applyNumberFormat="1" applyFill="1" applyBorder="1" applyAlignment="1">
      <alignment vertical="center" textRotation="90"/>
    </xf>
    <xf numFmtId="164" fontId="4" fillId="0" borderId="0" xfId="2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3" fillId="2" borderId="4" xfId="1" applyFont="1" applyFill="1" applyBorder="1" applyAlignment="1">
      <alignment horizontal="left" vertical="center" indent="2"/>
    </xf>
    <xf numFmtId="0" fontId="6" fillId="2" borderId="6" xfId="0" applyFont="1" applyFill="1" applyBorder="1" applyAlignment="1">
      <alignment vertical="center"/>
    </xf>
    <xf numFmtId="0" fontId="0" fillId="2" borderId="10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21" fillId="2" borderId="12" xfId="0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12" fillId="2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8" fontId="15" fillId="0" borderId="14" xfId="0" applyNumberFormat="1" applyFont="1" applyBorder="1" applyAlignment="1">
      <alignment horizontal="center" vertical="center"/>
    </xf>
    <xf numFmtId="168" fontId="14" fillId="0" borderId="15" xfId="0" applyNumberFormat="1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40" fontId="17" fillId="0" borderId="0" xfId="0" applyNumberFormat="1" applyFont="1" applyFill="1" applyAlignment="1">
      <alignment horizontal="center" vertical="center"/>
    </xf>
    <xf numFmtId="0" fontId="0" fillId="0" borderId="0" xfId="0" applyBorder="1"/>
    <xf numFmtId="0" fontId="8" fillId="0" borderId="0" xfId="0" applyFont="1" applyBorder="1" applyAlignment="1">
      <alignment horizontal="center" vertical="center"/>
    </xf>
    <xf numFmtId="0" fontId="12" fillId="0" borderId="0" xfId="0" applyFont="1"/>
    <xf numFmtId="0" fontId="19" fillId="0" borderId="0" xfId="0" applyFont="1"/>
    <xf numFmtId="0" fontId="17" fillId="0" borderId="0" xfId="0" applyFont="1"/>
    <xf numFmtId="0" fontId="0" fillId="0" borderId="0" xfId="0" pivotButton="1"/>
    <xf numFmtId="0" fontId="12" fillId="0" borderId="0" xfId="0" applyNumberFormat="1" applyFont="1" applyAlignment="1">
      <alignment horizontal="center" vertical="center"/>
    </xf>
    <xf numFmtId="0" fontId="13" fillId="0" borderId="0" xfId="0" applyFont="1"/>
    <xf numFmtId="0" fontId="13" fillId="0" borderId="0" xfId="0" applyNumberFormat="1" applyFont="1" applyAlignment="1">
      <alignment horizontal="center" vertical="center"/>
    </xf>
    <xf numFmtId="2" fontId="17" fillId="0" borderId="0" xfId="0" applyNumberFormat="1" applyFont="1"/>
    <xf numFmtId="0" fontId="19" fillId="0" borderId="0" xfId="0" applyFont="1" applyAlignment="1">
      <alignment horizontal="center"/>
    </xf>
    <xf numFmtId="2" fontId="17" fillId="0" borderId="0" xfId="0" applyNumberFormat="1" applyFont="1" applyAlignment="1">
      <alignment horizontal="center"/>
    </xf>
    <xf numFmtId="0" fontId="25" fillId="0" borderId="0" xfId="0" applyFont="1" applyFill="1"/>
    <xf numFmtId="0" fontId="25" fillId="0" borderId="0" xfId="0" applyNumberFormat="1" applyFont="1" applyFill="1"/>
    <xf numFmtId="0" fontId="25" fillId="0" borderId="0" xfId="0" applyFont="1" applyFill="1" applyBorder="1"/>
    <xf numFmtId="2" fontId="13" fillId="0" borderId="0" xfId="0" applyNumberFormat="1" applyFont="1" applyAlignment="1">
      <alignment horizontal="center" vertical="center"/>
    </xf>
    <xf numFmtId="0" fontId="13" fillId="0" borderId="0" xfId="0" applyFont="1" applyFill="1"/>
    <xf numFmtId="2" fontId="12" fillId="0" borderId="0" xfId="0" applyNumberFormat="1" applyFont="1" applyAlignment="1">
      <alignment horizontal="center" vertical="center"/>
    </xf>
    <xf numFmtId="0" fontId="26" fillId="2" borderId="0" xfId="0" applyFont="1" applyFill="1" applyBorder="1" applyAlignment="1">
      <alignment horizontal="left" indent="2"/>
    </xf>
    <xf numFmtId="0" fontId="26" fillId="2" borderId="0" xfId="0" applyFont="1" applyFill="1" applyBorder="1"/>
    <xf numFmtId="168" fontId="26" fillId="2" borderId="0" xfId="0" applyNumberFormat="1" applyFont="1" applyFill="1" applyBorder="1" applyAlignment="1">
      <alignment horizontal="center" vertical="center"/>
    </xf>
    <xf numFmtId="2" fontId="12" fillId="0" borderId="7" xfId="0" applyNumberFormat="1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/>
    </xf>
    <xf numFmtId="2" fontId="12" fillId="3" borderId="7" xfId="0" applyNumberFormat="1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0" fontId="20" fillId="4" borderId="21" xfId="0" applyFont="1" applyFill="1" applyBorder="1" applyAlignment="1">
      <alignment vertical="center"/>
    </xf>
    <xf numFmtId="0" fontId="19" fillId="4" borderId="18" xfId="0" applyFont="1" applyFill="1" applyBorder="1" applyAlignment="1">
      <alignment horizontal="center" vertical="center" wrapText="1"/>
    </xf>
    <xf numFmtId="0" fontId="16" fillId="4" borderId="9" xfId="0" applyFont="1" applyFill="1" applyBorder="1" applyAlignment="1">
      <alignment horizontal="center" vertical="center" wrapText="1"/>
    </xf>
    <xf numFmtId="6" fontId="17" fillId="2" borderId="11" xfId="0" applyNumberFormat="1" applyFont="1" applyFill="1" applyBorder="1" applyAlignment="1">
      <alignment horizontal="center" vertical="center" wrapText="1"/>
    </xf>
    <xf numFmtId="6" fontId="17" fillId="3" borderId="11" xfId="0" applyNumberFormat="1" applyFont="1" applyFill="1" applyBorder="1" applyAlignment="1">
      <alignment horizontal="center" vertical="center" wrapText="1"/>
    </xf>
    <xf numFmtId="2" fontId="21" fillId="2" borderId="13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applyFont="1"/>
    <xf numFmtId="0" fontId="0" fillId="0" borderId="0" xfId="0" applyFont="1" applyFill="1"/>
    <xf numFmtId="2" fontId="19" fillId="0" borderId="0" xfId="0" applyNumberFormat="1" applyFont="1"/>
    <xf numFmtId="2" fontId="19" fillId="0" borderId="0" xfId="0" applyNumberFormat="1" applyFont="1" applyAlignment="1">
      <alignment horizontal="center"/>
    </xf>
    <xf numFmtId="0" fontId="13" fillId="2" borderId="0" xfId="0" applyFont="1" applyFill="1" applyAlignment="1">
      <alignment horizontal="left" vertical="top"/>
    </xf>
    <xf numFmtId="0" fontId="12" fillId="2" borderId="5" xfId="0" applyFont="1" applyFill="1" applyBorder="1" applyAlignment="1">
      <alignment horizontal="left" vertical="top"/>
    </xf>
    <xf numFmtId="0" fontId="26" fillId="2" borderId="0" xfId="0" applyFont="1" applyFill="1" applyAlignment="1">
      <alignment horizontal="left" vertical="top"/>
    </xf>
    <xf numFmtId="0" fontId="0" fillId="0" borderId="22" xfId="0" applyBorder="1"/>
    <xf numFmtId="0" fontId="0" fillId="0" borderId="23" xfId="0" applyBorder="1"/>
    <xf numFmtId="0" fontId="21" fillId="2" borderId="22" xfId="0" applyFont="1" applyFill="1" applyBorder="1" applyAlignment="1">
      <alignment horizontal="left" indent="2"/>
    </xf>
    <xf numFmtId="0" fontId="18" fillId="2" borderId="22" xfId="0" applyFont="1" applyFill="1" applyBorder="1" applyAlignment="1">
      <alignment horizontal="left"/>
    </xf>
    <xf numFmtId="0" fontId="18" fillId="2" borderId="22" xfId="0" applyFont="1" applyFill="1" applyBorder="1"/>
    <xf numFmtId="8" fontId="13" fillId="0" borderId="22" xfId="0" applyNumberFormat="1" applyFont="1" applyFill="1" applyBorder="1" applyAlignment="1">
      <alignment horizontal="center" vertical="center"/>
    </xf>
    <xf numFmtId="2" fontId="13" fillId="3" borderId="7" xfId="1" applyNumberFormat="1" applyFont="1" applyFill="1" applyBorder="1" applyAlignment="1">
      <alignment horizontal="center" vertical="center"/>
    </xf>
    <xf numFmtId="2" fontId="21" fillId="2" borderId="13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left" vertical="center" wrapText="1"/>
    </xf>
    <xf numFmtId="164" fontId="17" fillId="4" borderId="8" xfId="0" applyNumberFormat="1" applyFont="1" applyFill="1" applyBorder="1" applyAlignment="1">
      <alignment horizontal="center" vertical="center" wrapText="1"/>
    </xf>
    <xf numFmtId="2" fontId="13" fillId="0" borderId="7" xfId="1" applyNumberFormat="1" applyFont="1" applyFill="1" applyBorder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3" fillId="2" borderId="17" xfId="1" applyFont="1" applyFill="1" applyBorder="1" applyAlignment="1">
      <alignment horizontal="center" vertical="center"/>
    </xf>
    <xf numFmtId="6" fontId="17" fillId="0" borderId="11" xfId="0" applyNumberFormat="1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left" vertical="center"/>
    </xf>
    <xf numFmtId="0" fontId="3" fillId="2" borderId="24" xfId="0" applyFont="1" applyFill="1" applyBorder="1" applyAlignment="1">
      <alignment horizontal="left" vertical="center" wrapText="1"/>
    </xf>
    <xf numFmtId="6" fontId="21" fillId="4" borderId="20" xfId="0" applyNumberFormat="1" applyFont="1" applyFill="1" applyBorder="1" applyAlignment="1">
      <alignment horizontal="center"/>
    </xf>
    <xf numFmtId="6" fontId="21" fillId="4" borderId="25" xfId="0" applyNumberFormat="1" applyFont="1" applyFill="1" applyBorder="1" applyAlignment="1">
      <alignment horizontal="center"/>
    </xf>
    <xf numFmtId="168" fontId="24" fillId="0" borderId="16" xfId="0" applyNumberFormat="1" applyFont="1" applyFill="1" applyBorder="1" applyAlignment="1" applyProtection="1">
      <alignment horizontal="left" vertical="center"/>
      <protection locked="0"/>
    </xf>
    <xf numFmtId="14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 vertical="center"/>
      <protection locked="0"/>
    </xf>
    <xf numFmtId="167" fontId="12" fillId="0" borderId="0" xfId="0" applyNumberFormat="1" applyFont="1" applyFill="1" applyAlignment="1" applyProtection="1">
      <alignment horizontal="center" vertical="center"/>
      <protection locked="0"/>
    </xf>
    <xf numFmtId="167" fontId="17" fillId="0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Font="1" applyAlignment="1" applyProtection="1">
      <alignment horizontal="left" vertical="center"/>
      <protection locked="0"/>
    </xf>
    <xf numFmtId="167" fontId="12" fillId="0" borderId="0" xfId="0" applyNumberFormat="1" applyFont="1" applyAlignment="1" applyProtection="1">
      <alignment horizontal="center" vertical="center"/>
      <protection locked="0"/>
    </xf>
    <xf numFmtId="167" fontId="13" fillId="0" borderId="0" xfId="0" applyNumberFormat="1" applyFont="1" applyAlignment="1" applyProtection="1">
      <alignment horizontal="center" vertical="center"/>
      <protection locked="0"/>
    </xf>
    <xf numFmtId="0" fontId="0" fillId="2" borderId="0" xfId="0" applyFill="1" applyProtection="1">
      <protection locked="0"/>
    </xf>
  </cellXfs>
  <cellStyles count="3">
    <cellStyle name="Normal" xfId="0" builtinId="0"/>
    <cellStyle name="Titre" xfId="1" builtinId="15"/>
    <cellStyle name="Titre 1" xfId="2" builtinId="16"/>
  </cellStyles>
  <dxfs count="49"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67" formatCode="#,##0.00\ &quot;€&quot;;[Red]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7" formatCode="#,##0.00\ &quot;€&quot;;[Red]#,##0.00\ &quot;€&quot;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numFmt numFmtId="167" formatCode="#,##0.00\ &quot;€&quot;;[Red]#,##0.00\ &quot;€&quot;"/>
      <alignment horizontal="center" vertical="center" textRotation="0" wrapText="0" indent="0" justifyLastLine="0" shrinkToFit="0" readingOrder="0"/>
    </dxf>
    <dxf>
      <numFmt numFmtId="167" formatCode="#,##0.00\ &quot;€&quot;;[Red]#,##0.00\ &quot;€&quot;"/>
      <alignment horizontal="center" vertical="center" textRotation="0" wrapText="0" indent="0" justifyLastLine="0" shrinkToFit="0" readingOrder="0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8" formatCode="#,##0.00\ _€;[Red]\-#,##0.00\ _€"/>
      <alignment horizontal="center" vertical="center" textRotation="0" wrapText="0" indent="0" justifyLastLine="0" shrinkToFit="0" readingOrder="0"/>
    </dxf>
    <dxf>
      <border outline="0"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mbria"/>
        <scheme val="major"/>
      </font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rgb="FF00B050"/>
      </font>
    </dxf>
    <dxf>
      <font>
        <color rgb="FF00B050"/>
      </font>
    </dxf>
    <dxf>
      <font>
        <color rgb="FFFF0000"/>
      </font>
    </dxf>
    <dxf>
      <alignment horizontal="center" readingOrder="0"/>
    </dxf>
    <dxf>
      <alignment vertical="center" readingOrder="0"/>
    </dxf>
    <dxf>
      <fill>
        <patternFill>
          <bgColor auto="1"/>
        </patternFill>
      </fill>
    </dxf>
    <dxf>
      <font>
        <color theme="0"/>
      </font>
    </dxf>
    <dxf>
      <font>
        <b/>
        <color theme="6" tint="-0.249977111117893"/>
      </font>
      <fill>
        <patternFill patternType="solid">
          <fgColor theme="6" tint="0.59999389629810485"/>
          <bgColor theme="6" tint="0.59999389629810485"/>
        </patternFill>
      </fill>
    </dxf>
    <dxf>
      <fill>
        <patternFill>
          <bgColor theme="4" tint="0.79998168889431442"/>
        </patternFill>
      </fill>
    </dxf>
    <dxf>
      <font>
        <b/>
        <i val="0"/>
        <color theme="4"/>
      </font>
      <fill>
        <patternFill patternType="none">
          <bgColor auto="1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color theme="3"/>
      </font>
    </dxf>
    <dxf>
      <font>
        <b val="0"/>
        <i val="0"/>
        <color theme="3"/>
      </font>
      <fill>
        <patternFill patternType="none">
          <bgColor auto="1"/>
        </patternFill>
      </fill>
    </dxf>
    <dxf>
      <font>
        <b val="0"/>
        <i/>
        <sz val="10"/>
        <color theme="3"/>
        <name val="Cambria"/>
        <scheme val="major"/>
      </font>
      <border>
        <vertical/>
        <horizontal/>
      </border>
    </dxf>
    <dxf>
      <font>
        <color theme="1"/>
      </font>
      <border>
        <vertical/>
        <horizontal/>
      </border>
    </dxf>
  </dxfs>
  <tableStyles count="2" defaultTableStyle="TableStyleMedium2" defaultPivotStyle="PivotStyleLight16">
    <tableStyle name="Family Budget" pivot="0" table="0" count="10">
      <tableStyleElement type="wholeTable" dxfId="48"/>
      <tableStyleElement type="headerRow" dxfId="47"/>
    </tableStyle>
    <tableStyle name="Family Budget PivotTable" table="0" count="5">
      <tableStyleElement type="wholeTable" dxfId="46"/>
      <tableStyleElement type="headerRow" dxfId="45"/>
      <tableStyleElement type="totalRow" dxfId="44"/>
      <tableStyleElement type="firstRowStripe" dxfId="43"/>
      <tableStyleElement type="pageFieldLabels" dxfId="42"/>
    </tableStyle>
  </tableStyles>
  <extLst>
    <ext xmlns:x14="http://schemas.microsoft.com/office/spreadsheetml/2009/9/main" uri="{46F421CA-312F-682f-3DD2-61675219B42D}">
      <x14:dxfs count="8">
        <dxf>
          <font>
            <color theme="0" tint="-0.34998626667073579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 tint="-0.34998626667073579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599963377788628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599963377788628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6" tint="0.59999389629810485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Family Budget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[compte bancaire en cours2.xlsm]Tableau synthèse!Tableau croisé dynamique6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Débits</a:t>
            </a:r>
            <a:r>
              <a:rPr lang="fr-FR" baseline="0"/>
              <a:t> - Crédits</a:t>
            </a:r>
            <a:endParaRPr lang="fr-FR"/>
          </a:p>
        </c:rich>
      </c:tx>
      <c:layout/>
      <c:overlay val="0"/>
    </c:title>
    <c:autoTitleDeleted val="0"/>
    <c:pivotFmts>
      <c:pivotFmt>
        <c:idx val="0"/>
        <c:spPr>
          <a:solidFill>
            <a:srgbClr val="FF0000"/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rgbClr val="00B050"/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synthèse'!$B$35</c:f>
              <c:strCache>
                <c:ptCount val="1"/>
                <c:pt idx="0">
                  <c:v>Somme de Débits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synthèse'!$B$36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'Tableau synthèse'!$B$36</c:f>
              <c:numCache>
                <c:formatCode>General</c:formatCode>
                <c:ptCount val="1"/>
                <c:pt idx="0">
                  <c:v>4884</c:v>
                </c:pt>
              </c:numCache>
            </c:numRef>
          </c:val>
        </c:ser>
        <c:ser>
          <c:idx val="1"/>
          <c:order val="1"/>
          <c:tx>
            <c:strRef>
              <c:f>'Tableau synthèse'!$C$35</c:f>
              <c:strCache>
                <c:ptCount val="1"/>
                <c:pt idx="0">
                  <c:v>Somme de Crédits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synthèse'!$B$36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'Tableau synthèse'!$C$36</c:f>
              <c:numCache>
                <c:formatCode>General</c:formatCode>
                <c:ptCount val="1"/>
                <c:pt idx="0">
                  <c:v>5126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87576576"/>
        <c:axId val="87578112"/>
      </c:barChart>
      <c:catAx>
        <c:axId val="87576576"/>
        <c:scaling>
          <c:orientation val="minMax"/>
        </c:scaling>
        <c:delete val="0"/>
        <c:axPos val="b"/>
        <c:majorTickMark val="none"/>
        <c:minorTickMark val="none"/>
        <c:tickLblPos val="nextTo"/>
        <c:crossAx val="87578112"/>
        <c:crosses val="autoZero"/>
        <c:auto val="1"/>
        <c:lblAlgn val="ctr"/>
        <c:lblOffset val="100"/>
        <c:noMultiLvlLbl val="0"/>
      </c:catAx>
      <c:valAx>
        <c:axId val="8757811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7576576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[compte bancaire en cours2.xlsm]Tableau synthèse!Tableau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>
                <a:solidFill>
                  <a:srgbClr val="FF0000"/>
                </a:solidFill>
              </a:rPr>
              <a:t>Synthèse</a:t>
            </a:r>
            <a:r>
              <a:rPr lang="en-US" baseline="0">
                <a:solidFill>
                  <a:srgbClr val="FF0000"/>
                </a:solidFill>
              </a:rPr>
              <a:t> des débits</a:t>
            </a:r>
            <a:endParaRPr lang="en-US">
              <a:solidFill>
                <a:srgbClr val="FF0000"/>
              </a:solidFill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6.042933375049974E-2"/>
          <c:y val="0.12255641470896313"/>
          <c:w val="0.93499671481462165"/>
          <c:h val="0.55870061339059596"/>
        </c:manualLayout>
      </c:layout>
      <c:bar3DChart>
        <c:barDir val="col"/>
        <c:grouping val="clustered"/>
        <c:varyColors val="1"/>
        <c:ser>
          <c:idx val="0"/>
          <c:order val="0"/>
          <c:tx>
            <c:strRef>
              <c:f>'Tableau synthèse'!$C$49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synthèse'!$B$50:$B$65</c:f>
              <c:strCache>
                <c:ptCount val="15"/>
                <c:pt idx="0">
                  <c:v>Alimentation</c:v>
                </c:pt>
                <c:pt idx="1">
                  <c:v>Animaux</c:v>
                </c:pt>
                <c:pt idx="2">
                  <c:v>Autres (débits)</c:v>
                </c:pt>
                <c:pt idx="3">
                  <c:v>Charges (eau, edf, tél, ass)</c:v>
                </c:pt>
                <c:pt idx="4">
                  <c:v>Courses courantes</c:v>
                </c:pt>
                <c:pt idx="5">
                  <c:v>Épargne (dépôts)</c:v>
                </c:pt>
                <c:pt idx="6">
                  <c:v>Frais bancaires</c:v>
                </c:pt>
                <c:pt idx="7">
                  <c:v>Habillement/coiffeur</c:v>
                </c:pt>
                <c:pt idx="8">
                  <c:v>Impôts</c:v>
                </c:pt>
                <c:pt idx="9">
                  <c:v>Loisirs</c:v>
                </c:pt>
                <c:pt idx="10">
                  <c:v>Maison / Travaux</c:v>
                </c:pt>
                <c:pt idx="11">
                  <c:v>Médical (frais)</c:v>
                </c:pt>
                <c:pt idx="12">
                  <c:v>Prêt (rembourssement)</c:v>
                </c:pt>
                <c:pt idx="13">
                  <c:v>Retraits</c:v>
                </c:pt>
                <c:pt idx="14">
                  <c:v>Véhicules</c:v>
                </c:pt>
              </c:strCache>
            </c:strRef>
          </c:cat>
          <c:val>
            <c:numRef>
              <c:f>'Tableau synthèse'!$C$50:$C$65</c:f>
              <c:numCache>
                <c:formatCode>General</c:formatCode>
                <c:ptCount val="15"/>
                <c:pt idx="0">
                  <c:v>100</c:v>
                </c:pt>
                <c:pt idx="1">
                  <c:v>11</c:v>
                </c:pt>
                <c:pt idx="2">
                  <c:v>12</c:v>
                </c:pt>
                <c:pt idx="3">
                  <c:v>500</c:v>
                </c:pt>
                <c:pt idx="4">
                  <c:v>2000</c:v>
                </c:pt>
                <c:pt idx="5">
                  <c:v>100</c:v>
                </c:pt>
                <c:pt idx="6">
                  <c:v>102</c:v>
                </c:pt>
                <c:pt idx="7">
                  <c:v>1470</c:v>
                </c:pt>
                <c:pt idx="8">
                  <c:v>155</c:v>
                </c:pt>
                <c:pt idx="9">
                  <c:v>35</c:v>
                </c:pt>
                <c:pt idx="10">
                  <c:v>200</c:v>
                </c:pt>
                <c:pt idx="11">
                  <c:v>45</c:v>
                </c:pt>
                <c:pt idx="12">
                  <c:v>120</c:v>
                </c:pt>
                <c:pt idx="13">
                  <c:v>20</c:v>
                </c:pt>
                <c:pt idx="14">
                  <c:v>14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87610880"/>
        <c:axId val="87630208"/>
        <c:axId val="0"/>
      </c:bar3DChart>
      <c:catAx>
        <c:axId val="87610880"/>
        <c:scaling>
          <c:orientation val="minMax"/>
        </c:scaling>
        <c:delete val="0"/>
        <c:axPos val="b"/>
        <c:majorTickMark val="out"/>
        <c:minorTickMark val="none"/>
        <c:tickLblPos val="nextTo"/>
        <c:crossAx val="87630208"/>
        <c:crosses val="autoZero"/>
        <c:auto val="1"/>
        <c:lblAlgn val="ctr"/>
        <c:lblOffset val="100"/>
        <c:noMultiLvlLbl val="0"/>
      </c:catAx>
      <c:valAx>
        <c:axId val="876302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76108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[compte bancaire en cours2.xlsm]Tableau synthèse!Tableau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>
                <a:solidFill>
                  <a:srgbClr val="00B050"/>
                </a:solidFill>
              </a:rPr>
              <a:t>Synthèse</a:t>
            </a:r>
            <a:r>
              <a:rPr lang="en-US" baseline="0">
                <a:solidFill>
                  <a:srgbClr val="00B050"/>
                </a:solidFill>
              </a:rPr>
              <a:t> des Crédits</a:t>
            </a:r>
            <a:endParaRPr lang="en-US">
              <a:solidFill>
                <a:srgbClr val="00B050"/>
              </a:solidFill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346185037372611E-2"/>
          <c:y val="0.11864101239398654"/>
          <c:w val="0.90842044287843016"/>
          <c:h val="0.51216391817487639"/>
        </c:manualLayout>
      </c:layout>
      <c:bar3DChart>
        <c:barDir val="col"/>
        <c:grouping val="clustered"/>
        <c:varyColors val="1"/>
        <c:ser>
          <c:idx val="0"/>
          <c:order val="0"/>
          <c:tx>
            <c:strRef>
              <c:f>'Tableau synthèse'!$C$70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synthèse'!$B$71:$B$78</c:f>
              <c:strCache>
                <c:ptCount val="7"/>
                <c:pt idx="0">
                  <c:v>Autres (crébits)</c:v>
                </c:pt>
                <c:pt idx="1">
                  <c:v>Dépôts / Remises</c:v>
                </c:pt>
                <c:pt idx="2">
                  <c:v>Épargne (reprise)</c:v>
                </c:pt>
                <c:pt idx="3">
                  <c:v>Intérêts</c:v>
                </c:pt>
                <c:pt idx="4">
                  <c:v>Médical (rembourssement)</c:v>
                </c:pt>
                <c:pt idx="5">
                  <c:v>Prêt (contracté)</c:v>
                </c:pt>
                <c:pt idx="6">
                  <c:v>Salaires</c:v>
                </c:pt>
              </c:strCache>
            </c:strRef>
          </c:cat>
          <c:val>
            <c:numRef>
              <c:f>'Tableau synthèse'!$C$71:$C$78</c:f>
              <c:numCache>
                <c:formatCode>General</c:formatCode>
                <c:ptCount val="7"/>
                <c:pt idx="0">
                  <c:v>52</c:v>
                </c:pt>
                <c:pt idx="1">
                  <c:v>10</c:v>
                </c:pt>
                <c:pt idx="2">
                  <c:v>3000</c:v>
                </c:pt>
                <c:pt idx="3">
                  <c:v>1500</c:v>
                </c:pt>
                <c:pt idx="4">
                  <c:v>60</c:v>
                </c:pt>
                <c:pt idx="5">
                  <c:v>500</c:v>
                </c:pt>
                <c:pt idx="6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7643264"/>
        <c:axId val="87644800"/>
        <c:axId val="0"/>
      </c:bar3DChart>
      <c:catAx>
        <c:axId val="87643264"/>
        <c:scaling>
          <c:orientation val="minMax"/>
        </c:scaling>
        <c:delete val="0"/>
        <c:axPos val="b"/>
        <c:majorTickMark val="out"/>
        <c:minorTickMark val="none"/>
        <c:tickLblPos val="nextTo"/>
        <c:crossAx val="87644800"/>
        <c:crosses val="autoZero"/>
        <c:auto val="1"/>
        <c:lblAlgn val="ctr"/>
        <c:lblOffset val="100"/>
        <c:noMultiLvlLbl val="0"/>
      </c:catAx>
      <c:valAx>
        <c:axId val="876448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76432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hyperlink" Target="#'Cr&#233;dits - D&#233;bits'!A1"/><Relationship Id="rId4" Type="http://schemas.openxmlformats.org/officeDocument/2006/relationships/chart" Target="../charts/chart3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Tableau synth&#232;s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142874</xdr:colOff>
      <xdr:row>7</xdr:row>
      <xdr:rowOff>0</xdr:rowOff>
    </xdr:from>
    <xdr:to>
      <xdr:col>7</xdr:col>
      <xdr:colOff>304800</xdr:colOff>
      <xdr:row>10</xdr:row>
      <xdr:rowOff>180975</xdr:rowOff>
    </xdr:to>
    <xdr:sp macro="" textlink="">
      <xdr:nvSpPr>
        <xdr:cNvPr id="17" name="Crédits - Débits" descr="&quot;&quot;" title="Bouton Entrer les dépenses">
          <a:hlinkClick xmlns:r="http://schemas.openxmlformats.org/officeDocument/2006/relationships" r:id="rId1" tooltip="Cliquez pour afficher ou entrer les dépenses"/>
        </xdr:cNvPr>
        <xdr:cNvSpPr/>
      </xdr:nvSpPr>
      <xdr:spPr>
        <a:xfrm>
          <a:off x="142874" y="2114550"/>
          <a:ext cx="6096001" cy="7524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  <a:effectLst>
          <a:outerShdw blurRad="12700" algn="tl" rotWithShape="0">
            <a:prstClr val="black">
              <a:alpha val="18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2000" i="1">
              <a:solidFill>
                <a:schemeClr val="tx2"/>
              </a:solidFill>
              <a:latin typeface="+mn-lt"/>
              <a:ea typeface="+mn-ea"/>
              <a:cs typeface="+mn-cs"/>
            </a:rPr>
            <a:t>Cliquer ici pour accèder à :                                                                                                                             </a:t>
          </a:r>
          <a:r>
            <a:rPr lang="en-US" sz="2000">
              <a:solidFill>
                <a:schemeClr val="tx2"/>
              </a:solidFill>
              <a:latin typeface="+mn-lt"/>
              <a:ea typeface="+mn-ea"/>
              <a:cs typeface="+mn-cs"/>
            </a:rPr>
            <a:t>Crédits</a:t>
          </a:r>
          <a:r>
            <a:rPr lang="en-US" sz="2000" baseline="0">
              <a:solidFill>
                <a:schemeClr val="tx2"/>
              </a:solidFill>
              <a:latin typeface="+mn-lt"/>
              <a:ea typeface="+mn-ea"/>
              <a:cs typeface="+mn-cs"/>
            </a:rPr>
            <a:t> - Débits</a:t>
          </a:r>
          <a:endParaRPr lang="en-US" sz="2000">
            <a:solidFill>
              <a:schemeClr val="tx2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0</xdr:col>
      <xdr:colOff>128587</xdr:colOff>
      <xdr:row>33</xdr:row>
      <xdr:rowOff>180974</xdr:rowOff>
    </xdr:from>
    <xdr:to>
      <xdr:col>5</xdr:col>
      <xdr:colOff>323850</xdr:colOff>
      <xdr:row>46</xdr:row>
      <xdr:rowOff>138111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114300</xdr:colOff>
      <xdr:row>47</xdr:row>
      <xdr:rowOff>76200</xdr:rowOff>
    </xdr:from>
    <xdr:to>
      <xdr:col>8</xdr:col>
      <xdr:colOff>114300</xdr:colOff>
      <xdr:row>67</xdr:row>
      <xdr:rowOff>95252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104775</xdr:colOff>
      <xdr:row>68</xdr:row>
      <xdr:rowOff>38100</xdr:rowOff>
    </xdr:from>
    <xdr:to>
      <xdr:col>8</xdr:col>
      <xdr:colOff>123825</xdr:colOff>
      <xdr:row>86</xdr:row>
      <xdr:rowOff>42862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428624</xdr:colOff>
      <xdr:row>0</xdr:row>
      <xdr:rowOff>0</xdr:rowOff>
    </xdr:from>
    <xdr:to>
      <xdr:col>7</xdr:col>
      <xdr:colOff>2771774</xdr:colOff>
      <xdr:row>1</xdr:row>
      <xdr:rowOff>19050</xdr:rowOff>
    </xdr:to>
    <xdr:sp macro="" textlink="">
      <xdr:nvSpPr>
        <xdr:cNvPr id="3" name="Tableau synthèse" descr="&quot;&quot;" title="Bouton Rapport de budget">
          <a:hlinkClick xmlns:r="http://schemas.openxmlformats.org/officeDocument/2006/relationships" r:id="rId1" tooltip="Cliquez pour afficher le rapport de budget"/>
        </xdr:cNvPr>
        <xdr:cNvSpPr/>
      </xdr:nvSpPr>
      <xdr:spPr>
        <a:xfrm>
          <a:off x="6838949" y="0"/>
          <a:ext cx="3524250" cy="59055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  <a:effectLst>
          <a:outerShdw blurRad="12700" algn="tl" rotWithShape="0">
            <a:prstClr val="black">
              <a:alpha val="18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altLang="zh-CN" sz="1600" i="1" smtClean="0">
              <a:solidFill>
                <a:schemeClr val="tx2"/>
              </a:solidFill>
              <a:latin typeface="+mn-lt"/>
              <a:ea typeface="+mn-ea"/>
              <a:cs typeface="+mn-cs"/>
            </a:rPr>
            <a:t>Cliquer ici  pour accèder au :  </a:t>
          </a:r>
          <a:r>
            <a:rPr lang="fr-FR" altLang="zh-CN" sz="1600" smtClean="0">
              <a:solidFill>
                <a:schemeClr val="tx2"/>
              </a:solidFill>
              <a:latin typeface="+mn-lt"/>
              <a:ea typeface="+mn-ea"/>
              <a:cs typeface="+mn-cs"/>
            </a:rPr>
            <a:t>       Tableau de synthèse  </a:t>
          </a:r>
          <a:endParaRPr lang="en-US" sz="1600">
            <a:solidFill>
              <a:schemeClr val="tx2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annick" refreshedDate="41445.735011111108" createdVersion="4" refreshedVersion="4" minRefreshableVersion="3" recordCount="4997">
  <cacheSource type="worksheet">
    <worksheetSource ref="C6:F5003" sheet="Crédits - Débits"/>
  </cacheSource>
  <cacheFields count="4">
    <cacheField name="Descriptions" numFmtId="0">
      <sharedItems containsString="0" containsBlank="1" containsNumber="1" containsInteger="1" minValue="1" maxValue="51" count="2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m/>
        <n v="50" u="1"/>
        <n v="51" u="1"/>
      </sharedItems>
    </cacheField>
    <cacheField name="Catégories" numFmtId="0">
      <sharedItems containsBlank="1" count="23">
        <s v="Dépôts / Remises"/>
        <s v="Alimentation"/>
        <s v="Animaux"/>
        <s v="Charges (eau, edf, tél, ass)"/>
        <s v="Épargne (reprise)"/>
        <s v="Intérêts"/>
        <s v="Courses courantes"/>
        <s v="Épargne (dépôts)"/>
        <s v="Frais bancaires"/>
        <s v="Habillement/coiffeur"/>
        <s v="Impôts"/>
        <s v="Loisirs"/>
        <s v="Maison / Travaux"/>
        <s v="Médical (frais)"/>
        <s v="Prêt (rembourssement)"/>
        <s v="Retraits"/>
        <s v="Véhicules"/>
        <s v="Autres (débits)"/>
        <s v="Médical (rembourssement)"/>
        <s v="Prêt (contracté)"/>
        <s v="Salaires"/>
        <s v="Autres (crébits)"/>
        <m/>
      </sharedItems>
    </cacheField>
    <cacheField name="Dépenses" numFmtId="167">
      <sharedItems containsString="0" containsBlank="1" containsNumber="1" containsInteger="1" minValue="11" maxValue="2000"/>
    </cacheField>
    <cacheField name="Crédits" numFmtId="167">
      <sharedItems containsString="0" containsBlank="1" containsNumber="1" containsInteger="1" minValue="4" maxValue="3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Yannick" refreshedDate="41445.735011458331" createdVersion="4" refreshedVersion="4" minRefreshableVersion="3" recordCount="15">
  <cacheSource type="worksheet">
    <worksheetSource ref="D3:E18" sheet="Outils"/>
  </cacheSource>
  <cacheFields count="2">
    <cacheField name="Débits :" numFmtId="0">
      <sharedItems count="16">
        <s v="Alimentation"/>
        <s v="Animaux"/>
        <s v="Charges (eau, edf, tél, ass)"/>
        <s v="Courses courantes"/>
        <s v="Épargne (dépôts)"/>
        <s v="Frais bancaires"/>
        <s v="Habillement/coiffeur"/>
        <s v="Impôts"/>
        <s v="Loisirs"/>
        <s v="Maison / Travaux"/>
        <s v="Médical (frais)"/>
        <s v="Prêt (rembourssement)"/>
        <s v="Retraits"/>
        <s v="Véhicules"/>
        <s v="Autres (débits)"/>
        <s v="Charges (eau, edf, tél, ass...)" u="1"/>
      </sharedItems>
    </cacheField>
    <cacheField name="Totaux" numFmtId="0">
      <sharedItems containsSemiMixedTypes="0" containsString="0" containsNumber="1" containsInteger="1" minValue="11" maxValue="2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Yannick" refreshedDate="41445.735011689816" createdVersion="4" refreshedVersion="4" minRefreshableVersion="3" recordCount="7">
  <cacheSource type="worksheet">
    <worksheetSource ref="D20:E27" sheet="Outils"/>
  </cacheSource>
  <cacheFields count="2">
    <cacheField name="Crédits :" numFmtId="0">
      <sharedItems count="7">
        <s v="Dépôts / Remises"/>
        <s v="Épargne (reprise)"/>
        <s v="Intérêts"/>
        <s v="Médical (rembourssement)"/>
        <s v="Prêt (contracté)"/>
        <s v="Salaires"/>
        <s v="Autres (crébits)"/>
      </sharedItems>
    </cacheField>
    <cacheField name="Totaux" numFmtId="0">
      <sharedItems containsSemiMixedTypes="0" containsString="0" containsNumber="1" containsInteger="1" minValue="4" maxValue="3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Yannick" refreshedDate="41445.735012731478" createdVersion="4" refreshedVersion="4" minRefreshableVersion="3" recordCount="1">
  <cacheSource type="worksheet">
    <worksheetSource ref="G2:H3" sheet="Outils"/>
  </cacheSource>
  <cacheFields count="2">
    <cacheField name="Débits" numFmtId="2">
      <sharedItems containsSemiMixedTypes="0" containsString="0" containsNumber="1" containsInteger="1" minValue="4884" maxValue="4884"/>
    </cacheField>
    <cacheField name="Crédits" numFmtId="2">
      <sharedItems containsSemiMixedTypes="0" containsString="0" containsNumber="1" containsInteger="1" minValue="5126" maxValue="51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97">
  <r>
    <x v="0"/>
    <x v="0"/>
    <m/>
    <n v="10"/>
  </r>
  <r>
    <x v="1"/>
    <x v="1"/>
    <n v="100"/>
    <m/>
  </r>
  <r>
    <x v="2"/>
    <x v="2"/>
    <n v="11"/>
    <m/>
  </r>
  <r>
    <x v="3"/>
    <x v="3"/>
    <n v="500"/>
    <m/>
  </r>
  <r>
    <x v="4"/>
    <x v="4"/>
    <m/>
    <n v="3000"/>
  </r>
  <r>
    <x v="5"/>
    <x v="5"/>
    <m/>
    <n v="1500"/>
  </r>
  <r>
    <x v="6"/>
    <x v="6"/>
    <n v="2000"/>
    <m/>
  </r>
  <r>
    <x v="7"/>
    <x v="7"/>
    <n v="100"/>
    <m/>
  </r>
  <r>
    <x v="8"/>
    <x v="8"/>
    <n v="102"/>
    <m/>
  </r>
  <r>
    <x v="9"/>
    <x v="9"/>
    <n v="1470"/>
    <m/>
  </r>
  <r>
    <x v="10"/>
    <x v="10"/>
    <n v="155"/>
    <m/>
  </r>
  <r>
    <x v="11"/>
    <x v="11"/>
    <n v="35"/>
    <m/>
  </r>
  <r>
    <x v="12"/>
    <x v="12"/>
    <n v="200"/>
    <m/>
  </r>
  <r>
    <x v="13"/>
    <x v="13"/>
    <n v="45"/>
    <m/>
  </r>
  <r>
    <x v="14"/>
    <x v="14"/>
    <n v="120"/>
    <m/>
  </r>
  <r>
    <x v="15"/>
    <x v="15"/>
    <n v="20"/>
    <m/>
  </r>
  <r>
    <x v="16"/>
    <x v="16"/>
    <n v="14"/>
    <m/>
  </r>
  <r>
    <x v="17"/>
    <x v="17"/>
    <n v="12"/>
    <m/>
  </r>
  <r>
    <x v="18"/>
    <x v="18"/>
    <m/>
    <n v="60"/>
  </r>
  <r>
    <x v="19"/>
    <x v="19"/>
    <m/>
    <n v="500"/>
  </r>
  <r>
    <x v="20"/>
    <x v="20"/>
    <m/>
    <n v="4"/>
  </r>
  <r>
    <x v="21"/>
    <x v="21"/>
    <m/>
    <n v="52"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  <r>
    <x v="22"/>
    <x v="22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">
  <r>
    <x v="0"/>
    <n v="100"/>
  </r>
  <r>
    <x v="1"/>
    <n v="11"/>
  </r>
  <r>
    <x v="2"/>
    <n v="500"/>
  </r>
  <r>
    <x v="3"/>
    <n v="2000"/>
  </r>
  <r>
    <x v="4"/>
    <n v="100"/>
  </r>
  <r>
    <x v="5"/>
    <n v="102"/>
  </r>
  <r>
    <x v="6"/>
    <n v="1470"/>
  </r>
  <r>
    <x v="7"/>
    <n v="155"/>
  </r>
  <r>
    <x v="8"/>
    <n v="35"/>
  </r>
  <r>
    <x v="9"/>
    <n v="200"/>
  </r>
  <r>
    <x v="10"/>
    <n v="45"/>
  </r>
  <r>
    <x v="11"/>
    <n v="120"/>
  </r>
  <r>
    <x v="12"/>
    <n v="20"/>
  </r>
  <r>
    <x v="13"/>
    <n v="14"/>
  </r>
  <r>
    <x v="14"/>
    <n v="1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">
  <r>
    <x v="0"/>
    <n v="10"/>
  </r>
  <r>
    <x v="1"/>
    <n v="3000"/>
  </r>
  <r>
    <x v="2"/>
    <n v="1500"/>
  </r>
  <r>
    <x v="3"/>
    <n v="60"/>
  </r>
  <r>
    <x v="4"/>
    <n v="500"/>
  </r>
  <r>
    <x v="5"/>
    <n v="4"/>
  </r>
  <r>
    <x v="6"/>
    <n v="52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1">
  <r>
    <n v="4884"/>
    <n v="51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Tableau croisé dynamique5" cacheId="28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J8:L32" firstHeaderRow="0" firstDataRow="1" firstDataCol="1"/>
  <pivotFields count="4">
    <pivotField axis="axisRow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m="1" x="23"/>
        <item m="1" x="2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24">
        <item sd="0" x="1"/>
        <item sd="0" x="2"/>
        <item sd="0" x="21"/>
        <item sd="0" x="17"/>
        <item sd="0" x="3"/>
        <item sd="0" x="6"/>
        <item sd="0" x="0"/>
        <item sd="0" x="7"/>
        <item sd="0" x="4"/>
        <item sd="0" x="8"/>
        <item sd="0" x="9"/>
        <item sd="0" x="10"/>
        <item sd="0" x="5"/>
        <item sd="0" x="11"/>
        <item sd="0" x="12"/>
        <item sd="0" x="13"/>
        <item sd="0" x="18"/>
        <item sd="0" x="19"/>
        <item sd="0" x="14"/>
        <item sd="0" x="15"/>
        <item sd="0" x="20"/>
        <item sd="0" x="16"/>
        <item sd="0" x="22"/>
        <item t="default" sd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0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2" baseField="1" baseItem="0"/>
    <dataField name="Somme de Crédits" fld="3" baseField="1" baseItem="0"/>
  </dataFields>
  <formats count="28">
    <format dxfId="39">
      <pivotArea outline="0" collapsedLevelsAreSubtotals="1" fieldPosition="0"/>
    </format>
    <format dxfId="38">
      <pivotArea outline="0" collapsedLevelsAreSubtotals="1" fieldPosition="0"/>
    </format>
    <format dxfId="37">
      <pivotArea dataOnly="0" outline="0" fieldPosition="0">
        <references count="1">
          <reference field="4294967294" count="1">
            <x v="0"/>
          </reference>
        </references>
      </pivotArea>
    </format>
    <format dxfId="3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4">
      <pivotArea field="1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33">
      <pivotArea collapsedLevelsAreSubtotals="1" fieldPosition="0">
        <references count="1">
          <reference field="1" count="1">
            <x v="0"/>
          </reference>
        </references>
      </pivotArea>
    </format>
    <format dxfId="32">
      <pivotArea collapsedLevelsAreSubtotals="1" fieldPosition="0">
        <references count="1">
          <reference field="1" count="1">
            <x v="1"/>
          </reference>
        </references>
      </pivotArea>
    </format>
    <format dxfId="31">
      <pivotArea collapsedLevelsAreSubtotals="1" fieldPosition="0">
        <references count="1">
          <reference field="1" count="1">
            <x v="2"/>
          </reference>
        </references>
      </pivotArea>
    </format>
    <format dxfId="30">
      <pivotArea collapsedLevelsAreSubtotals="1" fieldPosition="0">
        <references count="1">
          <reference field="1" count="1">
            <x v="3"/>
          </reference>
        </references>
      </pivotArea>
    </format>
    <format dxfId="29">
      <pivotArea collapsedLevelsAreSubtotals="1" fieldPosition="0">
        <references count="1">
          <reference field="1" count="1">
            <x v="4"/>
          </reference>
        </references>
      </pivotArea>
    </format>
    <format dxfId="28">
      <pivotArea collapsedLevelsAreSubtotals="1" fieldPosition="0">
        <references count="1">
          <reference field="1" count="1">
            <x v="5"/>
          </reference>
        </references>
      </pivotArea>
    </format>
    <format dxfId="27">
      <pivotArea collapsedLevelsAreSubtotals="1" fieldPosition="0">
        <references count="1">
          <reference field="1" count="1">
            <x v="6"/>
          </reference>
        </references>
      </pivotArea>
    </format>
    <format dxfId="26">
      <pivotArea collapsedLevelsAreSubtotals="1" fieldPosition="0">
        <references count="1">
          <reference field="1" count="1">
            <x v="7"/>
          </reference>
        </references>
      </pivotArea>
    </format>
    <format dxfId="25">
      <pivotArea collapsedLevelsAreSubtotals="1" fieldPosition="0">
        <references count="1">
          <reference field="1" count="1">
            <x v="8"/>
          </reference>
        </references>
      </pivotArea>
    </format>
    <format dxfId="24">
      <pivotArea collapsedLevelsAreSubtotals="1" fieldPosition="0">
        <references count="1">
          <reference field="1" count="1">
            <x v="9"/>
          </reference>
        </references>
      </pivotArea>
    </format>
    <format dxfId="23">
      <pivotArea collapsedLevelsAreSubtotals="1" fieldPosition="0">
        <references count="1">
          <reference field="1" count="1">
            <x v="10"/>
          </reference>
        </references>
      </pivotArea>
    </format>
    <format dxfId="22">
      <pivotArea collapsedLevelsAreSubtotals="1" fieldPosition="0">
        <references count="1">
          <reference field="1" count="1">
            <x v="11"/>
          </reference>
        </references>
      </pivotArea>
    </format>
    <format dxfId="21">
      <pivotArea collapsedLevelsAreSubtotals="1" fieldPosition="0">
        <references count="1">
          <reference field="1" count="1">
            <x v="12"/>
          </reference>
        </references>
      </pivotArea>
    </format>
    <format dxfId="20">
      <pivotArea collapsedLevelsAreSubtotals="1" fieldPosition="0">
        <references count="1">
          <reference field="1" count="1">
            <x v="13"/>
          </reference>
        </references>
      </pivotArea>
    </format>
    <format dxfId="19">
      <pivotArea collapsedLevelsAreSubtotals="1" fieldPosition="0">
        <references count="1">
          <reference field="1" count="1">
            <x v="14"/>
          </reference>
        </references>
      </pivotArea>
    </format>
    <format dxfId="18">
      <pivotArea collapsedLevelsAreSubtotals="1" fieldPosition="0">
        <references count="1">
          <reference field="1" count="1">
            <x v="15"/>
          </reference>
        </references>
      </pivotArea>
    </format>
    <format dxfId="17">
      <pivotArea collapsedLevelsAreSubtotals="1" fieldPosition="0">
        <references count="1">
          <reference field="1" count="1">
            <x v="16"/>
          </reference>
        </references>
      </pivotArea>
    </format>
    <format dxfId="16">
      <pivotArea collapsedLevelsAreSubtotals="1" fieldPosition="0">
        <references count="1">
          <reference field="1" count="1">
            <x v="17"/>
          </reference>
        </references>
      </pivotArea>
    </format>
    <format dxfId="15">
      <pivotArea collapsedLevelsAreSubtotals="1" fieldPosition="0">
        <references count="1">
          <reference field="1" count="1">
            <x v="18"/>
          </reference>
        </references>
      </pivotArea>
    </format>
    <format dxfId="14">
      <pivotArea collapsedLevelsAreSubtotals="1" fieldPosition="0">
        <references count="1">
          <reference field="1" count="1">
            <x v="19"/>
          </reference>
        </references>
      </pivotArea>
    </format>
    <format dxfId="13">
      <pivotArea collapsedLevelsAreSubtotals="1" fieldPosition="0">
        <references count="1">
          <reference field="1" count="1">
            <x v="20"/>
          </reference>
        </references>
      </pivotArea>
    </format>
    <format dxfId="12">
      <pivotArea collapsedLevelsAreSubtotals="1" fieldPosition="0">
        <references count="1">
          <reference field="1" count="1">
            <x v="21"/>
          </reference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8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70:C78" firstHeaderRow="1" firstDataRow="1" firstDataCol="1"/>
  <pivotFields count="2">
    <pivotField axis="axisRow" showAll="0">
      <items count="8">
        <item x="6"/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Totaux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8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49:C65" firstHeaderRow="1" firstDataRow="1" firstDataCol="1"/>
  <pivotFields count="2">
    <pivotField axis="axisRow" showAll="0">
      <items count="17">
        <item x="0"/>
        <item x="1"/>
        <item x="14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m="1" x="15"/>
        <item t="default"/>
      </items>
    </pivotField>
    <pivotField dataField="1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Somme de Totaux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29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35:C36" firstHeaderRow="0" firstDataRow="1" firstDataCol="0"/>
  <pivotFields count="2">
    <pivotField dataField="1" showAll="0"/>
    <pivotField dataField="1" numFmtId="2"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Somme de Débits" fld="0" baseField="0" baseItem="0"/>
    <dataField name="Somme de Crédits" fld="1" baseField="0" baseItem="0"/>
  </dataFields>
  <formats count="2">
    <format dxfId="41">
      <pivotArea type="all" dataOnly="0" outline="0" fieldPosition="0"/>
    </format>
    <format dxfId="40">
      <pivotArea type="all" dataOnly="0" outline="0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H5004" totalsRowCount="1" headerRowDxfId="11" tableBorderDxfId="10">
  <autoFilter ref="B6:H5003"/>
  <tableColumns count="7">
    <tableColumn id="8" name="Dates" dataDxfId="4"/>
    <tableColumn id="1" name="Descriptions" totalsRowLabel="Totaux" dataDxfId="3"/>
    <tableColumn id="2" name="Catégories" dataDxfId="2"/>
    <tableColumn id="3" name="Dépenses" totalsRowFunction="sum" dataDxfId="1" totalsRowDxfId="7"/>
    <tableColumn id="4" name="Crédits" totalsRowFunction="sum" dataDxfId="0" totalsRowDxfId="6"/>
    <tableColumn id="5" name="Suivie du solde" dataDxfId="9" totalsRowDxfId="5">
      <calculatedColumnFormula>G6-Tableau1[[#This Row],[Dépenses]]+Tableau1[[#This Row],[Crédits]]</calculatedColumnFormula>
    </tableColumn>
    <tableColumn id="6" name="Vue d’ensemble du budget" totalsRowFunction="count" dataDxfId="8">
      <calculatedColumnFormula>Tableau1[[#This Row],[Suivie du solde]]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81"/>
  <sheetViews>
    <sheetView showGridLines="0" topLeftCell="A64" workbookViewId="0"/>
  </sheetViews>
  <sheetFormatPr baseColWidth="10" defaultRowHeight="15" x14ac:dyDescent="0.25"/>
  <cols>
    <col min="1" max="1" width="2.140625" customWidth="1"/>
    <col min="2" max="2" width="16.7109375" customWidth="1"/>
    <col min="3" max="3" width="17.28515625" customWidth="1"/>
    <col min="4" max="4" width="11.5703125" customWidth="1"/>
    <col min="5" max="5" width="5.28515625" customWidth="1"/>
    <col min="6" max="6" width="15.140625" customWidth="1"/>
    <col min="7" max="7" width="14.42578125" customWidth="1"/>
    <col min="8" max="8" width="5.140625" customWidth="1"/>
    <col min="9" max="9" width="3.7109375" customWidth="1"/>
    <col min="10" max="10" width="27.42578125" customWidth="1"/>
    <col min="11" max="11" width="19.7109375" customWidth="1"/>
    <col min="12" max="13" width="17.28515625" customWidth="1"/>
    <col min="14" max="14" width="3.7109375" customWidth="1"/>
    <col min="15" max="20" width="9.140625" customWidth="1"/>
  </cols>
  <sheetData>
    <row r="1" spans="1:15" ht="60.75" customHeight="1" x14ac:dyDescent="0.25">
      <c r="A1" s="130"/>
      <c r="B1" s="2" t="s">
        <v>0</v>
      </c>
      <c r="C1" s="3"/>
      <c r="D1" s="3"/>
      <c r="E1" s="3"/>
      <c r="F1" s="4"/>
      <c r="G1" s="4"/>
      <c r="H1" s="4"/>
      <c r="I1" s="5"/>
      <c r="J1" s="45" t="s">
        <v>1</v>
      </c>
      <c r="K1" s="45"/>
      <c r="L1" s="45"/>
      <c r="M1" s="45"/>
      <c r="N1" s="16"/>
      <c r="O1" s="16"/>
    </row>
    <row r="2" spans="1:15" ht="30.75" customHeight="1" x14ac:dyDescent="0.25">
      <c r="A2" s="13"/>
      <c r="B2" s="6" t="s">
        <v>2</v>
      </c>
      <c r="C2" s="1"/>
      <c r="D2" s="7"/>
      <c r="E2" s="8"/>
      <c r="F2" s="1"/>
      <c r="G2" s="1"/>
      <c r="H2" s="7"/>
      <c r="I2" s="1"/>
      <c r="J2" s="116"/>
      <c r="K2" s="116"/>
      <c r="L2" s="116"/>
      <c r="M2" s="116"/>
      <c r="N2" s="116"/>
      <c r="O2" s="116"/>
    </row>
    <row r="3" spans="1:15" ht="15" customHeight="1" x14ac:dyDescent="0.25">
      <c r="A3" s="13"/>
      <c r="B3" s="27" t="s">
        <v>7</v>
      </c>
      <c r="C3" s="100"/>
      <c r="D3" s="97" t="s">
        <v>10</v>
      </c>
      <c r="E3" s="29"/>
      <c r="F3" s="28"/>
      <c r="G3" s="30">
        <f>'Crédits - Débits'!F4</f>
        <v>5126</v>
      </c>
      <c r="H3" s="7"/>
      <c r="I3" s="1"/>
      <c r="J3" s="9"/>
      <c r="K3" s="9"/>
      <c r="L3" s="9"/>
      <c r="M3" s="9"/>
    </row>
    <row r="4" spans="1:15" ht="15" customHeight="1" x14ac:dyDescent="0.25">
      <c r="A4" s="13"/>
      <c r="B4" s="31" t="s">
        <v>8</v>
      </c>
      <c r="C4" s="101"/>
      <c r="D4" s="98" t="s">
        <v>9</v>
      </c>
      <c r="E4" s="32"/>
      <c r="F4" s="32"/>
      <c r="G4" s="33">
        <f>'Crédits - Débits'!E4</f>
        <v>4884</v>
      </c>
      <c r="H4" s="7"/>
      <c r="I4" s="1"/>
      <c r="J4" s="9"/>
      <c r="K4" s="9"/>
      <c r="L4" s="9"/>
      <c r="M4" s="9"/>
    </row>
    <row r="5" spans="1:15" ht="15" customHeight="1" x14ac:dyDescent="0.25">
      <c r="A5" s="7"/>
      <c r="B5" s="102" t="s">
        <v>3</v>
      </c>
      <c r="C5" s="100"/>
      <c r="D5" s="103" t="s">
        <v>60</v>
      </c>
      <c r="E5" s="104"/>
      <c r="F5" s="104"/>
      <c r="G5" s="105">
        <f>G3-G4</f>
        <v>242</v>
      </c>
      <c r="H5" s="10"/>
      <c r="I5" s="1"/>
      <c r="J5" s="9"/>
      <c r="K5" s="9"/>
      <c r="L5" s="9"/>
      <c r="M5" s="9"/>
    </row>
    <row r="6" spans="1:15" ht="15" customHeight="1" x14ac:dyDescent="0.25">
      <c r="A6" s="1"/>
      <c r="B6" s="78" t="s">
        <v>63</v>
      </c>
      <c r="D6" s="99" t="s">
        <v>64</v>
      </c>
      <c r="E6" s="79"/>
      <c r="F6" s="79"/>
      <c r="G6" s="80">
        <f>GETPIVOTDATA("Somme de Dépenses",$J$8,"Catégories","Épargne (dépôts)")-GETPIVOTDATA("Somme de Crédits",$J$8,"Catégories","Épargne (reprise)")</f>
        <v>-2900</v>
      </c>
      <c r="H6" s="10"/>
      <c r="I6" s="1"/>
      <c r="J6" s="9"/>
      <c r="K6" s="9"/>
      <c r="L6" s="9"/>
      <c r="M6" s="9"/>
    </row>
    <row r="7" spans="1:15" ht="15" customHeight="1" x14ac:dyDescent="0.25">
      <c r="A7" s="7"/>
      <c r="B7" s="39"/>
      <c r="C7" s="34"/>
      <c r="D7" s="40"/>
      <c r="E7" s="41"/>
      <c r="F7" s="39"/>
      <c r="G7" s="42"/>
      <c r="H7" s="34"/>
      <c r="I7" s="1"/>
      <c r="K7" s="9"/>
      <c r="L7" s="9"/>
      <c r="M7" s="9"/>
    </row>
    <row r="8" spans="1:15" ht="15" customHeight="1" x14ac:dyDescent="0.25">
      <c r="A8" s="7"/>
      <c r="B8" s="43"/>
      <c r="C8" s="34"/>
      <c r="D8" s="35"/>
      <c r="E8" s="41"/>
      <c r="F8" s="43"/>
      <c r="G8" s="44"/>
      <c r="H8" s="34"/>
      <c r="I8" s="1"/>
      <c r="J8" s="65" t="s">
        <v>55</v>
      </c>
      <c r="K8" s="62" t="s">
        <v>58</v>
      </c>
      <c r="L8" s="67" t="s">
        <v>59</v>
      </c>
    </row>
    <row r="9" spans="1:15" ht="15" customHeight="1" x14ac:dyDescent="0.25">
      <c r="A9" s="7"/>
      <c r="B9" s="43"/>
      <c r="C9" s="34"/>
      <c r="D9" s="35"/>
      <c r="E9" s="41"/>
      <c r="F9" s="43"/>
      <c r="G9" s="44"/>
      <c r="H9" s="36"/>
      <c r="I9" s="1"/>
      <c r="J9" s="11" t="s">
        <v>5</v>
      </c>
      <c r="K9" s="77">
        <v>100</v>
      </c>
      <c r="L9" s="75"/>
    </row>
    <row r="10" spans="1:15" ht="15" customHeight="1" x14ac:dyDescent="0.25">
      <c r="A10" s="7"/>
      <c r="B10" s="43"/>
      <c r="C10" s="37"/>
      <c r="D10" s="38"/>
      <c r="E10" s="41"/>
      <c r="F10" s="43"/>
      <c r="G10" s="44"/>
      <c r="H10" s="36"/>
      <c r="I10" s="1"/>
      <c r="J10" s="11" t="s">
        <v>11</v>
      </c>
      <c r="K10" s="77">
        <v>11</v>
      </c>
      <c r="L10" s="75"/>
    </row>
    <row r="11" spans="1:15" ht="15" customHeight="1" x14ac:dyDescent="0.25">
      <c r="A11" s="7"/>
      <c r="B11" s="108" t="s">
        <v>28</v>
      </c>
      <c r="C11" s="108"/>
      <c r="D11" s="108"/>
      <c r="E11" s="108"/>
      <c r="F11" s="108"/>
      <c r="G11" s="108"/>
      <c r="H11" s="108"/>
      <c r="I11" s="1"/>
      <c r="J11" s="11" t="s">
        <v>50</v>
      </c>
      <c r="K11" s="77"/>
      <c r="L11" s="75">
        <v>52</v>
      </c>
    </row>
    <row r="12" spans="1:15" ht="15" customHeight="1" x14ac:dyDescent="0.25">
      <c r="A12" s="7"/>
      <c r="B12" s="108"/>
      <c r="C12" s="108"/>
      <c r="D12" s="108"/>
      <c r="E12" s="108"/>
      <c r="F12" s="108"/>
      <c r="G12" s="108"/>
      <c r="H12" s="108"/>
      <c r="I12" s="1"/>
      <c r="J12" s="11" t="s">
        <v>49</v>
      </c>
      <c r="K12" s="77">
        <v>12</v>
      </c>
      <c r="L12" s="75"/>
    </row>
    <row r="13" spans="1:15" ht="15" customHeight="1" x14ac:dyDescent="0.25">
      <c r="A13" s="7"/>
      <c r="B13" s="108"/>
      <c r="C13" s="108"/>
      <c r="D13" s="108"/>
      <c r="E13" s="108"/>
      <c r="F13" s="108"/>
      <c r="G13" s="108"/>
      <c r="H13" s="108"/>
      <c r="I13" s="1"/>
      <c r="J13" s="11" t="s">
        <v>12</v>
      </c>
      <c r="K13" s="77">
        <v>500</v>
      </c>
      <c r="L13" s="75"/>
    </row>
    <row r="14" spans="1:15" ht="15" customHeight="1" x14ac:dyDescent="0.25">
      <c r="A14" s="7"/>
      <c r="B14" s="109"/>
      <c r="C14" s="109"/>
      <c r="D14" s="109"/>
      <c r="E14" s="109"/>
      <c r="F14" s="109"/>
      <c r="G14" s="109"/>
      <c r="H14" s="109"/>
      <c r="I14" s="1"/>
      <c r="J14" s="11" t="s">
        <v>13</v>
      </c>
      <c r="K14" s="77">
        <v>2000</v>
      </c>
      <c r="L14" s="75"/>
    </row>
    <row r="15" spans="1:15" ht="23.25" thickBot="1" x14ac:dyDescent="0.3">
      <c r="A15" s="7"/>
      <c r="B15" s="46"/>
      <c r="C15" s="20"/>
      <c r="D15" s="21"/>
      <c r="E15" s="15"/>
      <c r="F15" s="14"/>
      <c r="G15" s="14"/>
      <c r="H15" s="14"/>
      <c r="I15" s="15"/>
      <c r="J15" s="11" t="s">
        <v>16</v>
      </c>
      <c r="K15" s="77"/>
      <c r="L15" s="75">
        <v>10</v>
      </c>
    </row>
    <row r="16" spans="1:15" ht="22.5" x14ac:dyDescent="0.25">
      <c r="A16" s="7"/>
      <c r="B16" s="86"/>
      <c r="C16" s="87" t="s">
        <v>8</v>
      </c>
      <c r="D16" s="110" t="s">
        <v>7</v>
      </c>
      <c r="E16" s="110"/>
      <c r="F16" s="88" t="s">
        <v>3</v>
      </c>
      <c r="G16" s="88" t="s">
        <v>2</v>
      </c>
      <c r="H16" s="14"/>
      <c r="I16" s="15"/>
      <c r="J16" s="11" t="s">
        <v>23</v>
      </c>
      <c r="K16" s="77">
        <v>100</v>
      </c>
      <c r="L16" s="75"/>
    </row>
    <row r="17" spans="1:12" ht="15" customHeight="1" x14ac:dyDescent="0.25">
      <c r="A17" s="7"/>
      <c r="B17" s="85" t="s">
        <v>29</v>
      </c>
      <c r="C17" s="81">
        <f>SUMPRODUCT((MONTH('Crédits - Débits'!$B$7:$B$5003)=1)*1, ('Crédits - Débits'!$E$7:$E$5003))</f>
        <v>111</v>
      </c>
      <c r="D17" s="111">
        <f>SUMPRODUCT((MONTH('Crédits - Débits'!$B$7:$B$5003)=1)*1, ('Crédits - Débits'!$F$7:$F$5003))</f>
        <v>10</v>
      </c>
      <c r="E17" s="111"/>
      <c r="F17" s="89">
        <f xml:space="preserve"> IF(C17=0,"",D17-C17)</f>
        <v>-101</v>
      </c>
      <c r="G17" s="89">
        <f>'Crédits - Débits'!F7-'Crédits - Débits'!E7-C17+D17</f>
        <v>-91</v>
      </c>
      <c r="H17" s="14"/>
      <c r="I17" s="7"/>
      <c r="J17" s="11" t="s">
        <v>44</v>
      </c>
      <c r="K17" s="77"/>
      <c r="L17" s="75">
        <v>3000</v>
      </c>
    </row>
    <row r="18" spans="1:12" ht="15" customHeight="1" x14ac:dyDescent="0.25">
      <c r="A18" s="1"/>
      <c r="B18" s="82" t="s">
        <v>30</v>
      </c>
      <c r="C18" s="83">
        <f>SUMPRODUCT((MONTH('Crédits - Débits'!$B$7:$B$5003)=2)*1, ('Crédits - Débits'!$E$7:$E$5003))</f>
        <v>2600</v>
      </c>
      <c r="D18" s="106">
        <f>SUMPRODUCT((MONTH('Crédits - Débits'!$B$7:$B$5003)=2)*1, ('Crédits - Débits'!$F$7:$F$5003))</f>
        <v>4500</v>
      </c>
      <c r="E18" s="106"/>
      <c r="F18" s="90">
        <f t="shared" ref="F18:F28" si="0" xml:space="preserve"> IF(C18=0,"",D18-C18)</f>
        <v>1900</v>
      </c>
      <c r="G18" s="90">
        <f xml:space="preserve"> IF(C18=0,"",F17-C18+D18)</f>
        <v>1799</v>
      </c>
      <c r="H18" s="14"/>
      <c r="I18" s="7"/>
      <c r="J18" s="11" t="s">
        <v>22</v>
      </c>
      <c r="K18" s="77">
        <v>102</v>
      </c>
      <c r="L18" s="75"/>
    </row>
    <row r="19" spans="1:12" ht="15" customHeight="1" x14ac:dyDescent="0.25">
      <c r="A19" s="1"/>
      <c r="B19" s="49" t="s">
        <v>31</v>
      </c>
      <c r="C19" s="81">
        <f>SUMPRODUCT((MONTH('Crédits - Débits'!$B$7:$B$5003)=3)*1, ('Crédits - Débits'!$E$7:$E$5003))</f>
        <v>1727</v>
      </c>
      <c r="D19" s="111">
        <f>SUMPRODUCT((MONTH('Crédits - Débits'!$B$7:$B$5003)=3)*1, ('Crédits - Débits'!$F$7:$F$5003))</f>
        <v>0</v>
      </c>
      <c r="E19" s="111"/>
      <c r="F19" s="89">
        <f t="shared" si="0"/>
        <v>-1727</v>
      </c>
      <c r="G19" s="115">
        <f t="shared" ref="G19:G28" si="1" xml:space="preserve"> IF(C19=0,"",F18-C19+D19)</f>
        <v>173</v>
      </c>
      <c r="I19" s="7"/>
      <c r="J19" s="11" t="s">
        <v>25</v>
      </c>
      <c r="K19" s="77">
        <v>1470</v>
      </c>
      <c r="L19" s="75"/>
    </row>
    <row r="20" spans="1:12" ht="15" customHeight="1" x14ac:dyDescent="0.25">
      <c r="A20" s="1"/>
      <c r="B20" s="84" t="s">
        <v>32</v>
      </c>
      <c r="C20" s="83">
        <f>SUMPRODUCT((MONTH('Crédits - Débits'!$B$7:$B$5003)=4)*1, ('Crédits - Débits'!$E$7:$E$5003))</f>
        <v>235</v>
      </c>
      <c r="D20" s="106">
        <f>SUMPRODUCT((MONTH('Crédits - Débits'!$B$7:$B$5003)=4)*1, ('Crédits - Débits'!$F$7:$F$5003))</f>
        <v>0</v>
      </c>
      <c r="E20" s="106"/>
      <c r="F20" s="90">
        <f t="shared" si="0"/>
        <v>-235</v>
      </c>
      <c r="G20" s="90">
        <f t="shared" si="1"/>
        <v>-1962</v>
      </c>
      <c r="I20" s="1"/>
      <c r="J20" s="11" t="s">
        <v>6</v>
      </c>
      <c r="K20" s="77">
        <v>155</v>
      </c>
      <c r="L20" s="75"/>
    </row>
    <row r="21" spans="1:12" ht="15" customHeight="1" x14ac:dyDescent="0.25">
      <c r="A21" s="1"/>
      <c r="B21" s="47" t="s">
        <v>33</v>
      </c>
      <c r="C21" s="81">
        <f>SUMPRODUCT((MONTH('Crédits - Débits'!$B$7:$B$5003)=5)*1, ('Crédits - Débits'!$E$7:$E$5003))</f>
        <v>199</v>
      </c>
      <c r="D21" s="111">
        <f>SUMPRODUCT((MONTH('Crédits - Débits'!$B$7:$B$5003)=5)*1, ('Crédits - Débits'!$F$7:$F$5003))</f>
        <v>0</v>
      </c>
      <c r="E21" s="111"/>
      <c r="F21" s="89">
        <f t="shared" si="0"/>
        <v>-199</v>
      </c>
      <c r="G21" s="115">
        <f t="shared" si="1"/>
        <v>-434</v>
      </c>
      <c r="I21" s="1"/>
      <c r="J21" s="11" t="s">
        <v>17</v>
      </c>
      <c r="K21" s="77"/>
      <c r="L21" s="75">
        <v>1500</v>
      </c>
    </row>
    <row r="22" spans="1:12" ht="15" customHeight="1" x14ac:dyDescent="0.25">
      <c r="A22" s="1"/>
      <c r="B22" s="82" t="s">
        <v>34</v>
      </c>
      <c r="C22" s="83">
        <f>SUMPRODUCT((MONTH('Crédits - Débits'!$B$7:$B$5003)=6)*1, ('Crédits - Débits'!$E$7:$E$5003))</f>
        <v>12</v>
      </c>
      <c r="D22" s="106">
        <f>SUMPRODUCT((MONTH('Crédits - Débits'!$B$7:$B$5003)=6)*1, ('Crédits - Débits'!$F$7:$F$5003))</f>
        <v>616</v>
      </c>
      <c r="E22" s="106"/>
      <c r="F22" s="90">
        <f t="shared" si="0"/>
        <v>604</v>
      </c>
      <c r="G22" s="90">
        <f t="shared" si="1"/>
        <v>405</v>
      </c>
      <c r="H22" s="7"/>
      <c r="I22" s="1"/>
      <c r="J22" s="11" t="s">
        <v>18</v>
      </c>
      <c r="K22" s="77">
        <v>35</v>
      </c>
      <c r="L22" s="75"/>
    </row>
    <row r="23" spans="1:12" ht="15" customHeight="1" x14ac:dyDescent="0.25">
      <c r="A23" s="1"/>
      <c r="B23" s="48" t="s">
        <v>35</v>
      </c>
      <c r="C23" s="81">
        <f>SUMPRODUCT((MONTH('Crédits - Débits'!$B$7:$B$5003)=7)*1, ('Crédits - Débits'!$E$7:$E$5003))</f>
        <v>0</v>
      </c>
      <c r="D23" s="111">
        <f>SUMPRODUCT((MONTH('Crédits - Débits'!$B$7:$B$5003)=7)*1, ('Crédits - Débits'!$F$7:$F$5003))</f>
        <v>0</v>
      </c>
      <c r="E23" s="111"/>
      <c r="F23" s="89" t="str">
        <f t="shared" si="0"/>
        <v/>
      </c>
      <c r="G23" s="115" t="str">
        <f t="shared" si="1"/>
        <v/>
      </c>
      <c r="H23" s="7"/>
      <c r="I23" s="1"/>
      <c r="J23" s="11" t="s">
        <v>19</v>
      </c>
      <c r="K23" s="77">
        <v>200</v>
      </c>
      <c r="L23" s="75"/>
    </row>
    <row r="24" spans="1:12" ht="15" customHeight="1" x14ac:dyDescent="0.25">
      <c r="A24" s="1"/>
      <c r="B24" s="82" t="s">
        <v>36</v>
      </c>
      <c r="C24" s="83">
        <f>SUMPRODUCT((MONTH('Crédits - Débits'!$B$7:$B$5003)=8)*1, ('Crédits - Débits'!$E$7:$E$5003))</f>
        <v>0</v>
      </c>
      <c r="D24" s="106">
        <f>SUMPRODUCT((MONTH('Crédits - Débits'!$B$7:$B$5003)=8)*1, ('Crédits - Débits'!$F$7:$F$5003))</f>
        <v>0</v>
      </c>
      <c r="E24" s="106"/>
      <c r="F24" s="90" t="str">
        <f t="shared" si="0"/>
        <v/>
      </c>
      <c r="G24" s="90" t="str">
        <f t="shared" si="1"/>
        <v/>
      </c>
      <c r="H24" s="7"/>
      <c r="I24" s="1"/>
      <c r="J24" s="11" t="s">
        <v>20</v>
      </c>
      <c r="K24" s="77">
        <v>45</v>
      </c>
      <c r="L24" s="75"/>
    </row>
    <row r="25" spans="1:12" ht="15" customHeight="1" x14ac:dyDescent="0.25">
      <c r="A25" s="1"/>
      <c r="B25" s="48" t="s">
        <v>37</v>
      </c>
      <c r="C25" s="81">
        <f>SUMPRODUCT((MONTH('Crédits - Débits'!$B$7:$B$5003)=9)*1, ('Crédits - Débits'!$E$7:$E$5003))</f>
        <v>0</v>
      </c>
      <c r="D25" s="111">
        <f>SUMPRODUCT((MONTH('Crédits - Débits'!$B$7:$B$5003)=9)*1, ('Crédits - Débits'!$F$7:$F$5003))</f>
        <v>0</v>
      </c>
      <c r="E25" s="111"/>
      <c r="F25" s="89" t="str">
        <f t="shared" si="0"/>
        <v/>
      </c>
      <c r="G25" s="115" t="str">
        <f t="shared" si="1"/>
        <v/>
      </c>
      <c r="H25" s="7"/>
      <c r="I25" s="1"/>
      <c r="J25" s="11" t="s">
        <v>46</v>
      </c>
      <c r="K25" s="77"/>
      <c r="L25" s="75">
        <v>60</v>
      </c>
    </row>
    <row r="26" spans="1:12" ht="15" customHeight="1" x14ac:dyDescent="0.25">
      <c r="A26" s="1"/>
      <c r="B26" s="82" t="s">
        <v>38</v>
      </c>
      <c r="C26" s="83">
        <f>SUMPRODUCT((MONTH('Crédits - Débits'!$B$7:$B$5003)=10)*1, ('Crédits - Débits'!$E$7:$E$5003))</f>
        <v>0</v>
      </c>
      <c r="D26" s="106">
        <f>SUMPRODUCT((MONTH('Crédits - Débits'!$B$7:$B$5003)=10)*1, ('Crédits - Débits'!$F$7:$F$5003))</f>
        <v>0</v>
      </c>
      <c r="E26" s="106"/>
      <c r="F26" s="90" t="str">
        <f t="shared" si="0"/>
        <v/>
      </c>
      <c r="G26" s="90" t="str">
        <f t="shared" si="1"/>
        <v/>
      </c>
      <c r="H26" s="7"/>
      <c r="I26" s="1"/>
      <c r="J26" s="11" t="s">
        <v>48</v>
      </c>
      <c r="K26" s="77"/>
      <c r="L26" s="75">
        <v>500</v>
      </c>
    </row>
    <row r="27" spans="1:12" ht="15" customHeight="1" x14ac:dyDescent="0.25">
      <c r="A27" s="1"/>
      <c r="B27" s="48" t="s">
        <v>39</v>
      </c>
      <c r="C27" s="81">
        <f>SUMPRODUCT((MONTH('Crédits - Débits'!$B$7:$B$5003)=11)*1, ('Crédits - Débits'!$E$7:$E$5003))</f>
        <v>0</v>
      </c>
      <c r="D27" s="111">
        <f>SUMPRODUCT((MONTH('Crédits - Débits'!$B$7:$B$5003)=11)*1, ('Crédits - Débits'!$F$7:$F$5003))</f>
        <v>0</v>
      </c>
      <c r="E27" s="111"/>
      <c r="F27" s="89" t="str">
        <f t="shared" si="0"/>
        <v/>
      </c>
      <c r="G27" s="115" t="str">
        <f t="shared" si="1"/>
        <v/>
      </c>
      <c r="H27" s="7"/>
      <c r="I27" s="1"/>
      <c r="J27" s="11" t="s">
        <v>47</v>
      </c>
      <c r="K27" s="77">
        <v>120</v>
      </c>
      <c r="L27" s="75"/>
    </row>
    <row r="28" spans="1:12" ht="15" customHeight="1" x14ac:dyDescent="0.25">
      <c r="A28" s="1"/>
      <c r="B28" s="82" t="s">
        <v>40</v>
      </c>
      <c r="C28" s="83">
        <f>SUMPRODUCT((MONTH('Crédits - Débits'!$B$7:$B$5003)=12)*1, ('Crédits - Débits'!$E$7:$E$5003))</f>
        <v>0</v>
      </c>
      <c r="D28" s="106">
        <f>SUMPRODUCT((MONTH('Crédits - Débits'!$B$7:$B$5003)=12)*1, ('Crédits - Débits'!$F$7:$F$5003))</f>
        <v>0</v>
      </c>
      <c r="E28" s="106"/>
      <c r="F28" s="90" t="str">
        <f t="shared" si="0"/>
        <v/>
      </c>
      <c r="G28" s="90" t="str">
        <f t="shared" si="1"/>
        <v/>
      </c>
      <c r="H28" s="7"/>
      <c r="I28" s="1"/>
      <c r="J28" s="11" t="s">
        <v>21</v>
      </c>
      <c r="K28" s="77">
        <v>20</v>
      </c>
      <c r="L28" s="75"/>
    </row>
    <row r="29" spans="1:12" ht="15.75" thickBot="1" x14ac:dyDescent="0.3">
      <c r="A29" s="1"/>
      <c r="B29" s="50" t="s">
        <v>26</v>
      </c>
      <c r="C29" s="91">
        <f>SUM(C17:C28)</f>
        <v>4884</v>
      </c>
      <c r="D29" s="107">
        <f>SUM(D17:E28)</f>
        <v>5126</v>
      </c>
      <c r="E29" s="107"/>
      <c r="F29" s="118"/>
      <c r="G29" s="119"/>
      <c r="H29" s="7"/>
      <c r="I29" s="1"/>
      <c r="J29" s="11" t="s">
        <v>14</v>
      </c>
      <c r="K29" s="77"/>
      <c r="L29" s="75">
        <v>4</v>
      </c>
    </row>
    <row r="30" spans="1:12" ht="15" customHeight="1" x14ac:dyDescent="0.25">
      <c r="A30" s="1"/>
      <c r="B30" s="1"/>
      <c r="C30" s="1"/>
      <c r="D30" s="1"/>
      <c r="E30" s="12"/>
      <c r="F30" s="1"/>
      <c r="G30" s="1"/>
      <c r="H30" s="7"/>
      <c r="I30" s="1"/>
      <c r="J30" s="11" t="s">
        <v>15</v>
      </c>
      <c r="K30" s="77">
        <v>14</v>
      </c>
      <c r="L30" s="75"/>
    </row>
    <row r="31" spans="1:12" ht="15" customHeight="1" x14ac:dyDescent="0.25">
      <c r="A31" s="1"/>
      <c r="B31" s="108" t="s">
        <v>27</v>
      </c>
      <c r="C31" s="108"/>
      <c r="D31" s="108"/>
      <c r="E31" s="108"/>
      <c r="F31" s="108"/>
      <c r="G31" s="108"/>
      <c r="H31" s="108"/>
      <c r="I31" s="1"/>
      <c r="J31" s="11" t="s">
        <v>56</v>
      </c>
      <c r="K31" s="66"/>
      <c r="L31" s="68"/>
    </row>
    <row r="32" spans="1:12" ht="15" customHeight="1" x14ac:dyDescent="0.25">
      <c r="A32" s="1"/>
      <c r="B32" s="108"/>
      <c r="C32" s="108"/>
      <c r="D32" s="108"/>
      <c r="E32" s="108"/>
      <c r="F32" s="108"/>
      <c r="G32" s="108"/>
      <c r="H32" s="108"/>
      <c r="I32" s="1"/>
      <c r="J32" s="11" t="s">
        <v>57</v>
      </c>
      <c r="K32" s="66">
        <v>4884</v>
      </c>
      <c r="L32" s="75">
        <v>5126</v>
      </c>
    </row>
    <row r="33" spans="1:9" ht="15" customHeight="1" x14ac:dyDescent="0.25">
      <c r="A33" s="1"/>
      <c r="B33" s="108"/>
      <c r="C33" s="108"/>
      <c r="D33" s="108"/>
      <c r="E33" s="108"/>
      <c r="F33" s="108"/>
      <c r="G33" s="108"/>
      <c r="H33" s="108"/>
      <c r="I33" s="1"/>
    </row>
    <row r="34" spans="1:9" ht="15" customHeight="1" x14ac:dyDescent="0.25">
      <c r="A34" s="1"/>
      <c r="B34" s="117"/>
      <c r="C34" s="117"/>
      <c r="D34" s="117"/>
      <c r="E34" s="117"/>
      <c r="F34" s="117"/>
      <c r="G34" s="117"/>
      <c r="H34" s="117"/>
      <c r="I34" s="1"/>
    </row>
    <row r="35" spans="1:9" ht="15" customHeight="1" x14ac:dyDescent="0.25">
      <c r="B35" s="72" t="s">
        <v>61</v>
      </c>
      <c r="C35" s="72" t="s">
        <v>59</v>
      </c>
      <c r="D35" s="60"/>
      <c r="E35" s="60"/>
      <c r="F35" s="60"/>
      <c r="G35" s="60"/>
      <c r="H35" s="60"/>
    </row>
    <row r="36" spans="1:9" ht="15" customHeight="1" x14ac:dyDescent="0.25">
      <c r="B36" s="73">
        <v>4884</v>
      </c>
      <c r="C36" s="73">
        <v>5126</v>
      </c>
      <c r="D36" s="60"/>
      <c r="E36" s="60"/>
      <c r="F36" s="60"/>
      <c r="G36" s="60"/>
      <c r="H36" s="60"/>
    </row>
    <row r="37" spans="1:9" ht="15" customHeight="1" x14ac:dyDescent="0.25">
      <c r="B37" s="74"/>
      <c r="C37" s="74"/>
      <c r="D37" s="60"/>
      <c r="E37" s="60"/>
      <c r="F37" s="60"/>
      <c r="G37" s="60"/>
      <c r="H37" s="60"/>
    </row>
    <row r="38" spans="1:9" ht="15" customHeight="1" x14ac:dyDescent="0.25">
      <c r="B38" s="72"/>
      <c r="C38" s="72"/>
    </row>
    <row r="39" spans="1:9" ht="15" customHeight="1" x14ac:dyDescent="0.25"/>
    <row r="40" spans="1:9" ht="15" customHeight="1" x14ac:dyDescent="0.25"/>
    <row r="41" spans="1:9" ht="15" customHeight="1" x14ac:dyDescent="0.25"/>
    <row r="42" spans="1:9" ht="15" customHeight="1" x14ac:dyDescent="0.25"/>
    <row r="43" spans="1:9" ht="15" customHeight="1" x14ac:dyDescent="0.25"/>
    <row r="44" spans="1:9" ht="15" customHeight="1" x14ac:dyDescent="0.25"/>
    <row r="48" spans="1:9" x14ac:dyDescent="0.25">
      <c r="B48" s="93"/>
      <c r="C48" s="93"/>
      <c r="D48" s="93"/>
    </row>
    <row r="49" spans="2:3" x14ac:dyDescent="0.25">
      <c r="B49" s="65" t="s">
        <v>55</v>
      </c>
      <c r="C49" t="s">
        <v>65</v>
      </c>
    </row>
    <row r="50" spans="2:3" x14ac:dyDescent="0.25">
      <c r="B50" s="11" t="s">
        <v>5</v>
      </c>
      <c r="C50" s="92">
        <v>100</v>
      </c>
    </row>
    <row r="51" spans="2:3" x14ac:dyDescent="0.25">
      <c r="B51" s="11" t="s">
        <v>11</v>
      </c>
      <c r="C51" s="92">
        <v>11</v>
      </c>
    </row>
    <row r="52" spans="2:3" x14ac:dyDescent="0.25">
      <c r="B52" s="11" t="s">
        <v>49</v>
      </c>
      <c r="C52" s="92">
        <v>12</v>
      </c>
    </row>
    <row r="53" spans="2:3" x14ac:dyDescent="0.25">
      <c r="B53" s="11" t="s">
        <v>12</v>
      </c>
      <c r="C53" s="92">
        <v>500</v>
      </c>
    </row>
    <row r="54" spans="2:3" x14ac:dyDescent="0.25">
      <c r="B54" s="11" t="s">
        <v>13</v>
      </c>
      <c r="C54" s="92">
        <v>2000</v>
      </c>
    </row>
    <row r="55" spans="2:3" x14ac:dyDescent="0.25">
      <c r="B55" s="11" t="s">
        <v>23</v>
      </c>
      <c r="C55" s="92">
        <v>100</v>
      </c>
    </row>
    <row r="56" spans="2:3" x14ac:dyDescent="0.25">
      <c r="B56" s="11" t="s">
        <v>22</v>
      </c>
      <c r="C56" s="92">
        <v>102</v>
      </c>
    </row>
    <row r="57" spans="2:3" x14ac:dyDescent="0.25">
      <c r="B57" s="11" t="s">
        <v>25</v>
      </c>
      <c r="C57" s="92">
        <v>1470</v>
      </c>
    </row>
    <row r="58" spans="2:3" x14ac:dyDescent="0.25">
      <c r="B58" s="11" t="s">
        <v>6</v>
      </c>
      <c r="C58" s="92">
        <v>155</v>
      </c>
    </row>
    <row r="59" spans="2:3" x14ac:dyDescent="0.25">
      <c r="B59" s="11" t="s">
        <v>18</v>
      </c>
      <c r="C59" s="92">
        <v>35</v>
      </c>
    </row>
    <row r="60" spans="2:3" x14ac:dyDescent="0.25">
      <c r="B60" s="11" t="s">
        <v>19</v>
      </c>
      <c r="C60" s="92">
        <v>200</v>
      </c>
    </row>
    <row r="61" spans="2:3" x14ac:dyDescent="0.25">
      <c r="B61" s="11" t="s">
        <v>20</v>
      </c>
      <c r="C61" s="92">
        <v>45</v>
      </c>
    </row>
    <row r="62" spans="2:3" x14ac:dyDescent="0.25">
      <c r="B62" s="11" t="s">
        <v>47</v>
      </c>
      <c r="C62" s="92">
        <v>120</v>
      </c>
    </row>
    <row r="63" spans="2:3" x14ac:dyDescent="0.25">
      <c r="B63" s="11" t="s">
        <v>21</v>
      </c>
      <c r="C63" s="92">
        <v>20</v>
      </c>
    </row>
    <row r="64" spans="2:3" x14ac:dyDescent="0.25">
      <c r="B64" s="11" t="s">
        <v>15</v>
      </c>
      <c r="C64" s="92">
        <v>14</v>
      </c>
    </row>
    <row r="65" spans="2:5" x14ac:dyDescent="0.25">
      <c r="B65" s="11" t="s">
        <v>57</v>
      </c>
      <c r="C65" s="92">
        <v>4884</v>
      </c>
    </row>
    <row r="67" spans="2:5" x14ac:dyDescent="0.25">
      <c r="B67" s="94"/>
      <c r="C67" s="94"/>
      <c r="D67" s="72"/>
    </row>
    <row r="68" spans="2:5" x14ac:dyDescent="0.25">
      <c r="B68" s="93"/>
      <c r="C68" s="93"/>
    </row>
    <row r="69" spans="2:5" x14ac:dyDescent="0.25">
      <c r="B69" s="93"/>
      <c r="C69" s="93"/>
    </row>
    <row r="70" spans="2:5" x14ac:dyDescent="0.25">
      <c r="B70" s="65" t="s">
        <v>55</v>
      </c>
      <c r="C70" t="s">
        <v>65</v>
      </c>
      <c r="E70" s="72"/>
    </row>
    <row r="71" spans="2:5" x14ac:dyDescent="0.25">
      <c r="B71" s="11" t="s">
        <v>50</v>
      </c>
      <c r="C71" s="92">
        <v>52</v>
      </c>
      <c r="E71" s="72"/>
    </row>
    <row r="72" spans="2:5" x14ac:dyDescent="0.25">
      <c r="B72" s="11" t="s">
        <v>16</v>
      </c>
      <c r="C72" s="92">
        <v>10</v>
      </c>
      <c r="E72" s="72"/>
    </row>
    <row r="73" spans="2:5" x14ac:dyDescent="0.25">
      <c r="B73" s="11" t="s">
        <v>44</v>
      </c>
      <c r="C73" s="92">
        <v>3000</v>
      </c>
      <c r="E73" s="72"/>
    </row>
    <row r="74" spans="2:5" x14ac:dyDescent="0.25">
      <c r="B74" s="11" t="s">
        <v>17</v>
      </c>
      <c r="C74" s="92">
        <v>1500</v>
      </c>
      <c r="E74" s="72"/>
    </row>
    <row r="75" spans="2:5" x14ac:dyDescent="0.25">
      <c r="B75" s="11" t="s">
        <v>46</v>
      </c>
      <c r="C75" s="92">
        <v>60</v>
      </c>
      <c r="E75" s="72"/>
    </row>
    <row r="76" spans="2:5" x14ac:dyDescent="0.25">
      <c r="B76" s="11" t="s">
        <v>48</v>
      </c>
      <c r="C76" s="92">
        <v>500</v>
      </c>
      <c r="E76" s="72"/>
    </row>
    <row r="77" spans="2:5" x14ac:dyDescent="0.25">
      <c r="B77" s="11" t="s">
        <v>14</v>
      </c>
      <c r="C77" s="92">
        <v>4</v>
      </c>
      <c r="E77" s="72"/>
    </row>
    <row r="78" spans="2:5" x14ac:dyDescent="0.25">
      <c r="B78" s="11" t="s">
        <v>57</v>
      </c>
      <c r="C78" s="92">
        <v>5126</v>
      </c>
      <c r="E78" s="72"/>
    </row>
    <row r="79" spans="2:5" x14ac:dyDescent="0.25">
      <c r="E79" s="72"/>
    </row>
    <row r="80" spans="2:5" x14ac:dyDescent="0.25">
      <c r="E80" s="72"/>
    </row>
    <row r="81" spans="5:5" x14ac:dyDescent="0.25">
      <c r="E81" s="72"/>
    </row>
  </sheetData>
  <sheetProtection sheet="1" objects="1" scenarios="1" selectLockedCells="1" autoFilter="0" pivotTables="0"/>
  <mergeCells count="17">
    <mergeCell ref="D27:E27"/>
    <mergeCell ref="D28:E28"/>
    <mergeCell ref="D29:E29"/>
    <mergeCell ref="B11:H14"/>
    <mergeCell ref="J2:O2"/>
    <mergeCell ref="B31:H34"/>
    <mergeCell ref="D16:E16"/>
    <mergeCell ref="D17:E17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</mergeCells>
  <pageMargins left="0.7" right="0.7" top="0.75" bottom="0.75" header="0.3" footer="0.3"/>
  <pageSetup paperSize="0" orientation="portrait" horizontalDpi="0" verticalDpi="0" copies="0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004"/>
  <sheetViews>
    <sheetView showGridLines="0" tabSelected="1" workbookViewId="0">
      <pane xSplit="1" ySplit="6" topLeftCell="B7" activePane="bottomRight" state="frozen"/>
      <selection pane="topRight" activeCell="B1" sqref="B1"/>
      <selection pane="bottomLeft" activeCell="A4" sqref="A4"/>
      <selection pane="bottomRight" activeCell="C21" sqref="C21"/>
    </sheetView>
  </sheetViews>
  <sheetFormatPr baseColWidth="10" defaultRowHeight="15" x14ac:dyDescent="0.25"/>
  <cols>
    <col min="1" max="1" width="2" customWidth="1"/>
    <col min="2" max="2" width="12.140625" customWidth="1"/>
    <col min="3" max="3" width="23.7109375" customWidth="1"/>
    <col min="4" max="4" width="26.85546875" customWidth="1"/>
    <col min="5" max="5" width="15.7109375" style="24" customWidth="1"/>
    <col min="6" max="6" width="15.7109375" customWidth="1"/>
    <col min="7" max="7" width="17.7109375" style="24" customWidth="1"/>
    <col min="8" max="8" width="41.7109375" style="24" customWidth="1"/>
    <col min="9" max="9" width="27.5703125" customWidth="1"/>
    <col min="10" max="10" width="28.140625" customWidth="1"/>
  </cols>
  <sheetData>
    <row r="1" spans="1:10" ht="45" customHeight="1" x14ac:dyDescent="0.25">
      <c r="B1" s="114" t="s">
        <v>62</v>
      </c>
      <c r="C1" s="114"/>
      <c r="D1" s="114"/>
      <c r="E1" s="114"/>
      <c r="F1" s="114"/>
      <c r="G1" s="55"/>
    </row>
    <row r="2" spans="1:10" ht="15" customHeight="1" x14ac:dyDescent="0.25">
      <c r="B2" s="58"/>
      <c r="C2" s="58"/>
      <c r="E2" s="55"/>
      <c r="F2" s="60"/>
      <c r="G2" s="55"/>
    </row>
    <row r="3" spans="1:10" ht="24.95" customHeight="1" thickBot="1" x14ac:dyDescent="0.3">
      <c r="E3" s="113" t="s">
        <v>51</v>
      </c>
      <c r="F3" s="113"/>
    </row>
    <row r="4" spans="1:10" ht="24.95" customHeight="1" thickBot="1" x14ac:dyDescent="0.3">
      <c r="A4" s="58"/>
      <c r="B4" s="112" t="s">
        <v>43</v>
      </c>
      <c r="C4" s="112"/>
      <c r="D4" s="120">
        <v>0</v>
      </c>
      <c r="E4" s="56">
        <f>E5004</f>
        <v>4884</v>
      </c>
      <c r="F4" s="57">
        <f>F5004</f>
        <v>5126</v>
      </c>
      <c r="H4" s="54"/>
      <c r="I4" s="18"/>
      <c r="J4" s="18"/>
    </row>
    <row r="5" spans="1:10" x14ac:dyDescent="0.25">
      <c r="J5" s="53"/>
    </row>
    <row r="6" spans="1:10" x14ac:dyDescent="0.25">
      <c r="B6" s="51" t="s">
        <v>42</v>
      </c>
      <c r="C6" s="51" t="s">
        <v>41</v>
      </c>
      <c r="D6" s="52" t="s">
        <v>45</v>
      </c>
      <c r="E6" s="26" t="s">
        <v>4</v>
      </c>
      <c r="F6" s="26" t="s">
        <v>7</v>
      </c>
      <c r="G6" s="26" t="s">
        <v>24</v>
      </c>
      <c r="H6" s="61" t="s">
        <v>0</v>
      </c>
    </row>
    <row r="7" spans="1:10" x14ac:dyDescent="0.25">
      <c r="B7" s="121">
        <v>41275</v>
      </c>
      <c r="C7" s="122">
        <v>1</v>
      </c>
      <c r="D7" s="122" t="s">
        <v>16</v>
      </c>
      <c r="E7" s="123"/>
      <c r="F7" s="124">
        <v>10</v>
      </c>
      <c r="G7" s="59">
        <f xml:space="preserve"> IF(B7&lt;&gt;"",D4-Tableau1[[#This Row],[Dépenses]]+Tableau1[[#This Row],[Crédits]],"")</f>
        <v>10</v>
      </c>
      <c r="H7" s="22">
        <f>Tableau1[[#This Row],[Suivie du solde]]</f>
        <v>10</v>
      </c>
    </row>
    <row r="8" spans="1:10" x14ac:dyDescent="0.25">
      <c r="B8" s="125">
        <v>41276</v>
      </c>
      <c r="C8" s="126">
        <v>2</v>
      </c>
      <c r="D8" s="127" t="s">
        <v>5</v>
      </c>
      <c r="E8" s="128">
        <v>100</v>
      </c>
      <c r="F8" s="129"/>
      <c r="G8" s="25">
        <f xml:space="preserve"> IF(B8&lt;&gt;"",G7-Tableau1[[#This Row],[Dépenses]]+Tableau1[[#This Row],[Crédits]],"")</f>
        <v>-90</v>
      </c>
      <c r="H8" s="22">
        <f>Tableau1[[#This Row],[Suivie du solde]]</f>
        <v>-90</v>
      </c>
    </row>
    <row r="9" spans="1:10" x14ac:dyDescent="0.25">
      <c r="B9" s="125">
        <v>41279</v>
      </c>
      <c r="C9" s="122">
        <v>3</v>
      </c>
      <c r="D9" s="126" t="s">
        <v>11</v>
      </c>
      <c r="E9" s="128">
        <v>11</v>
      </c>
      <c r="F9" s="129"/>
      <c r="G9" s="25">
        <f xml:space="preserve"> IF(B9&lt;&gt;"",G8-Tableau1[[#This Row],[Dépenses]]+Tableau1[[#This Row],[Crédits]],"")</f>
        <v>-101</v>
      </c>
      <c r="H9" s="22">
        <f>Tableau1[[#This Row],[Suivie du solde]]</f>
        <v>-101</v>
      </c>
    </row>
    <row r="10" spans="1:10" x14ac:dyDescent="0.25">
      <c r="B10" s="125">
        <v>41312</v>
      </c>
      <c r="C10" s="126">
        <v>4</v>
      </c>
      <c r="D10" s="126" t="s">
        <v>12</v>
      </c>
      <c r="E10" s="128">
        <v>500</v>
      </c>
      <c r="F10" s="129"/>
      <c r="G10" s="25">
        <f xml:space="preserve"> IF(B10&lt;&gt;"",G9-Tableau1[[#This Row],[Dépenses]]+Tableau1[[#This Row],[Crédits]],"")</f>
        <v>-601</v>
      </c>
      <c r="H10" s="22">
        <f>Tableau1[[#This Row],[Suivie du solde]]</f>
        <v>-601</v>
      </c>
    </row>
    <row r="11" spans="1:10" x14ac:dyDescent="0.25">
      <c r="B11" s="125">
        <v>41315</v>
      </c>
      <c r="C11" s="122">
        <v>5</v>
      </c>
      <c r="D11" s="126" t="s">
        <v>44</v>
      </c>
      <c r="E11" s="128"/>
      <c r="F11" s="129">
        <v>3000</v>
      </c>
      <c r="G11" s="25">
        <f xml:space="preserve"> IF(B11&lt;&gt;"",G10-Tableau1[[#This Row],[Dépenses]]+Tableau1[[#This Row],[Crédits]],"")</f>
        <v>2399</v>
      </c>
      <c r="H11" s="22">
        <f>Tableau1[[#This Row],[Suivie du solde]]</f>
        <v>2399</v>
      </c>
    </row>
    <row r="12" spans="1:10" x14ac:dyDescent="0.25">
      <c r="B12" s="125">
        <v>41315</v>
      </c>
      <c r="C12" s="126">
        <v>6</v>
      </c>
      <c r="D12" s="126" t="s">
        <v>17</v>
      </c>
      <c r="E12" s="128"/>
      <c r="F12" s="129">
        <v>1500</v>
      </c>
      <c r="G12" s="25">
        <f xml:space="preserve"> IF(B12&lt;&gt;"",G11-Tableau1[[#This Row],[Dépenses]]+Tableau1[[#This Row],[Crédits]],"")</f>
        <v>3899</v>
      </c>
      <c r="H12" s="22">
        <f>Tableau1[[#This Row],[Suivie du solde]]</f>
        <v>3899</v>
      </c>
    </row>
    <row r="13" spans="1:10" x14ac:dyDescent="0.25">
      <c r="B13" s="125">
        <v>41321</v>
      </c>
      <c r="C13" s="122">
        <v>7</v>
      </c>
      <c r="D13" s="126" t="s">
        <v>13</v>
      </c>
      <c r="E13" s="128">
        <v>2000</v>
      </c>
      <c r="F13" s="129"/>
      <c r="G13" s="25">
        <f xml:space="preserve"> IF(B13&lt;&gt;"",G12-Tableau1[[#This Row],[Dépenses]]+Tableau1[[#This Row],[Crédits]],"")</f>
        <v>1899</v>
      </c>
      <c r="H13" s="22">
        <f>Tableau1[[#This Row],[Suivie du solde]]</f>
        <v>1899</v>
      </c>
    </row>
    <row r="14" spans="1:10" x14ac:dyDescent="0.25">
      <c r="B14" s="125">
        <v>41330</v>
      </c>
      <c r="C14" s="126">
        <v>8</v>
      </c>
      <c r="D14" s="126" t="s">
        <v>23</v>
      </c>
      <c r="E14" s="128">
        <v>100</v>
      </c>
      <c r="F14" s="129"/>
      <c r="G14" s="25">
        <f xml:space="preserve"> IF(B14&lt;&gt;"",G13-Tableau1[[#This Row],[Dépenses]]+Tableau1[[#This Row],[Crédits]],"")</f>
        <v>1799</v>
      </c>
      <c r="H14" s="22">
        <f>Tableau1[[#This Row],[Suivie du solde]]</f>
        <v>1799</v>
      </c>
    </row>
    <row r="15" spans="1:10" x14ac:dyDescent="0.25">
      <c r="B15" s="125">
        <v>41337</v>
      </c>
      <c r="C15" s="122">
        <v>9</v>
      </c>
      <c r="D15" s="126" t="s">
        <v>22</v>
      </c>
      <c r="E15" s="128">
        <v>102</v>
      </c>
      <c r="F15" s="129"/>
      <c r="G15" s="25">
        <f xml:space="preserve"> IF(B15&lt;&gt;"",G14-Tableau1[[#This Row],[Dépenses]]+Tableau1[[#This Row],[Crédits]],"")</f>
        <v>1697</v>
      </c>
      <c r="H15" s="22">
        <f>Tableau1[[#This Row],[Suivie du solde]]</f>
        <v>1697</v>
      </c>
    </row>
    <row r="16" spans="1:10" x14ac:dyDescent="0.25">
      <c r="B16" s="125">
        <v>41348</v>
      </c>
      <c r="C16" s="126">
        <v>10</v>
      </c>
      <c r="D16" s="126" t="s">
        <v>25</v>
      </c>
      <c r="E16" s="128">
        <v>1470</v>
      </c>
      <c r="F16" s="129"/>
      <c r="G16" s="25">
        <f xml:space="preserve"> IF(B16&lt;&gt;"",G15-Tableau1[[#This Row],[Dépenses]]+Tableau1[[#This Row],[Crédits]],"")</f>
        <v>227</v>
      </c>
      <c r="H16" s="22">
        <f>Tableau1[[#This Row],[Suivie du solde]]</f>
        <v>227</v>
      </c>
    </row>
    <row r="17" spans="2:8" x14ac:dyDescent="0.25">
      <c r="B17" s="125">
        <v>41363</v>
      </c>
      <c r="C17" s="122">
        <v>11</v>
      </c>
      <c r="D17" s="126" t="s">
        <v>6</v>
      </c>
      <c r="E17" s="128">
        <v>155</v>
      </c>
      <c r="F17" s="129"/>
      <c r="G17" s="25">
        <f xml:space="preserve"> IF(B17&lt;&gt;"",G16-Tableau1[[#This Row],[Dépenses]]+Tableau1[[#This Row],[Crédits]],"")</f>
        <v>72</v>
      </c>
      <c r="H17" s="22">
        <f>Tableau1[[#This Row],[Suivie du solde]]</f>
        <v>72</v>
      </c>
    </row>
    <row r="18" spans="2:8" x14ac:dyDescent="0.25">
      <c r="B18" s="125">
        <v>41365</v>
      </c>
      <c r="C18" s="126">
        <v>12</v>
      </c>
      <c r="D18" s="126" t="s">
        <v>18</v>
      </c>
      <c r="E18" s="128">
        <v>35</v>
      </c>
      <c r="F18" s="129"/>
      <c r="G18" s="25">
        <f xml:space="preserve"> IF(B18&lt;&gt;"",G17-Tableau1[[#This Row],[Dépenses]]+Tableau1[[#This Row],[Crédits]],"")</f>
        <v>37</v>
      </c>
      <c r="H18" s="22">
        <f>Tableau1[[#This Row],[Suivie du solde]]</f>
        <v>37</v>
      </c>
    </row>
    <row r="19" spans="2:8" x14ac:dyDescent="0.25">
      <c r="B19" s="125">
        <v>41393</v>
      </c>
      <c r="C19" s="122">
        <v>13</v>
      </c>
      <c r="D19" s="126" t="s">
        <v>19</v>
      </c>
      <c r="E19" s="128">
        <v>200</v>
      </c>
      <c r="F19" s="129"/>
      <c r="G19" s="25">
        <f xml:space="preserve"> IF(B19&lt;&gt;"",G18-Tableau1[[#This Row],[Dépenses]]+Tableau1[[#This Row],[Crédits]],"")</f>
        <v>-163</v>
      </c>
      <c r="H19">
        <f>Tableau1[[#This Row],[Suivie du solde]]</f>
        <v>-163</v>
      </c>
    </row>
    <row r="20" spans="2:8" x14ac:dyDescent="0.25">
      <c r="B20" s="125">
        <v>41401</v>
      </c>
      <c r="C20" s="126">
        <v>14</v>
      </c>
      <c r="D20" s="126" t="s">
        <v>20</v>
      </c>
      <c r="E20" s="128">
        <v>45</v>
      </c>
      <c r="F20" s="129"/>
      <c r="G20" s="25">
        <f xml:space="preserve"> IF(B20&lt;&gt;"",G19-Tableau1[[#This Row],[Dépenses]]+Tableau1[[#This Row],[Crédits]],"")</f>
        <v>-208</v>
      </c>
      <c r="H20">
        <f>Tableau1[[#This Row],[Suivie du solde]]</f>
        <v>-208</v>
      </c>
    </row>
    <row r="21" spans="2:8" x14ac:dyDescent="0.25">
      <c r="B21" s="125">
        <v>41411</v>
      </c>
      <c r="C21" s="122">
        <v>15</v>
      </c>
      <c r="D21" s="126" t="s">
        <v>47</v>
      </c>
      <c r="E21" s="128">
        <v>120</v>
      </c>
      <c r="F21" s="129"/>
      <c r="G21" s="25">
        <f xml:space="preserve"> IF(B21&lt;&gt;"",G20-Tableau1[[#This Row],[Dépenses]]+Tableau1[[#This Row],[Crédits]],"")</f>
        <v>-328</v>
      </c>
      <c r="H21">
        <f>Tableau1[[#This Row],[Suivie du solde]]</f>
        <v>-328</v>
      </c>
    </row>
    <row r="22" spans="2:8" x14ac:dyDescent="0.25">
      <c r="B22" s="125">
        <v>41420</v>
      </c>
      <c r="C22" s="126">
        <v>16</v>
      </c>
      <c r="D22" s="126" t="s">
        <v>21</v>
      </c>
      <c r="E22" s="128">
        <v>20</v>
      </c>
      <c r="F22" s="129"/>
      <c r="G22" s="25">
        <f xml:space="preserve"> IF(B22&lt;&gt;"",G21-Tableau1[[#This Row],[Dépenses]]+Tableau1[[#This Row],[Crédits]],"")</f>
        <v>-348</v>
      </c>
      <c r="H22">
        <f>Tableau1[[#This Row],[Suivie du solde]]</f>
        <v>-348</v>
      </c>
    </row>
    <row r="23" spans="2:8" x14ac:dyDescent="0.25">
      <c r="B23" s="125">
        <v>41424</v>
      </c>
      <c r="C23" s="122">
        <v>17</v>
      </c>
      <c r="D23" s="126" t="s">
        <v>15</v>
      </c>
      <c r="E23" s="128">
        <v>14</v>
      </c>
      <c r="F23" s="129"/>
      <c r="G23" s="25">
        <f xml:space="preserve"> IF(B23&lt;&gt;"",G22-Tableau1[[#This Row],[Dépenses]]+Tableau1[[#This Row],[Crédits]],"")</f>
        <v>-362</v>
      </c>
      <c r="H23">
        <f>Tableau1[[#This Row],[Suivie du solde]]</f>
        <v>-362</v>
      </c>
    </row>
    <row r="24" spans="2:8" x14ac:dyDescent="0.25">
      <c r="B24" s="125">
        <v>41427</v>
      </c>
      <c r="C24" s="126">
        <v>18</v>
      </c>
      <c r="D24" s="126" t="s">
        <v>49</v>
      </c>
      <c r="E24" s="128">
        <v>12</v>
      </c>
      <c r="F24" s="129"/>
      <c r="G24" s="25">
        <f xml:space="preserve"> IF(B24&lt;&gt;"",G23-Tableau1[[#This Row],[Dépenses]]+Tableau1[[#This Row],[Crédits]],"")</f>
        <v>-374</v>
      </c>
      <c r="H24">
        <f>Tableau1[[#This Row],[Suivie du solde]]</f>
        <v>-374</v>
      </c>
    </row>
    <row r="25" spans="2:8" x14ac:dyDescent="0.25">
      <c r="B25" s="125">
        <v>41432</v>
      </c>
      <c r="C25" s="122">
        <v>19</v>
      </c>
      <c r="D25" s="126" t="s">
        <v>46</v>
      </c>
      <c r="E25" s="128"/>
      <c r="F25" s="129">
        <v>60</v>
      </c>
      <c r="G25" s="25">
        <f xml:space="preserve"> IF(B25&lt;&gt;"",G24-Tableau1[[#This Row],[Dépenses]]+Tableau1[[#This Row],[Crédits]],"")</f>
        <v>-314</v>
      </c>
      <c r="H25">
        <f>Tableau1[[#This Row],[Suivie du solde]]</f>
        <v>-314</v>
      </c>
    </row>
    <row r="26" spans="2:8" x14ac:dyDescent="0.25">
      <c r="B26" s="125">
        <v>41436</v>
      </c>
      <c r="C26" s="126">
        <v>20</v>
      </c>
      <c r="D26" s="126" t="s">
        <v>48</v>
      </c>
      <c r="E26" s="128"/>
      <c r="F26" s="129">
        <v>500</v>
      </c>
      <c r="G26" s="25">
        <f xml:space="preserve"> IF(B26&lt;&gt;"",G25-Tableau1[[#This Row],[Dépenses]]+Tableau1[[#This Row],[Crédits]],"")</f>
        <v>186</v>
      </c>
      <c r="H26">
        <f>Tableau1[[#This Row],[Suivie du solde]]</f>
        <v>186</v>
      </c>
    </row>
    <row r="27" spans="2:8" x14ac:dyDescent="0.25">
      <c r="B27" s="125">
        <v>41437</v>
      </c>
      <c r="C27" s="122">
        <v>21</v>
      </c>
      <c r="D27" s="126" t="s">
        <v>14</v>
      </c>
      <c r="E27" s="128"/>
      <c r="F27" s="129">
        <v>4</v>
      </c>
      <c r="G27" s="25">
        <f xml:space="preserve"> IF(B27&lt;&gt;"",G26-Tableau1[[#This Row],[Dépenses]]+Tableau1[[#This Row],[Crédits]],"")</f>
        <v>190</v>
      </c>
      <c r="H27">
        <f>Tableau1[[#This Row],[Suivie du solde]]</f>
        <v>190</v>
      </c>
    </row>
    <row r="28" spans="2:8" x14ac:dyDescent="0.25">
      <c r="B28" s="125">
        <v>41437</v>
      </c>
      <c r="C28" s="126">
        <v>22</v>
      </c>
      <c r="D28" s="126" t="s">
        <v>50</v>
      </c>
      <c r="E28" s="128"/>
      <c r="F28" s="129">
        <v>52</v>
      </c>
      <c r="G28" s="25">
        <f xml:space="preserve"> IF(B28&lt;&gt;"",G27-Tableau1[[#This Row],[Dépenses]]+Tableau1[[#This Row],[Crédits]],"")</f>
        <v>242</v>
      </c>
      <c r="H28">
        <f>Tableau1[[#This Row],[Suivie du solde]]</f>
        <v>242</v>
      </c>
    </row>
    <row r="29" spans="2:8" x14ac:dyDescent="0.25">
      <c r="B29" s="125"/>
      <c r="C29" s="126"/>
      <c r="D29" s="126"/>
      <c r="E29" s="128"/>
      <c r="F29" s="129"/>
      <c r="G29" s="25" t="str">
        <f xml:space="preserve"> IF(B29&lt;&gt;"",G28-Tableau1[[#This Row],[Dépenses]]+Tableau1[[#This Row],[Crédits]],"")</f>
        <v/>
      </c>
      <c r="H29" t="str">
        <f>Tableau1[[#This Row],[Suivie du solde]]</f>
        <v/>
      </c>
    </row>
    <row r="30" spans="2:8" x14ac:dyDescent="0.25">
      <c r="B30" s="125"/>
      <c r="C30" s="126"/>
      <c r="D30" s="126"/>
      <c r="E30" s="128"/>
      <c r="F30" s="129"/>
      <c r="G30" s="25" t="str">
        <f xml:space="preserve"> IF(B30&lt;&gt;"",G29-Tableau1[[#This Row],[Dépenses]]+Tableau1[[#This Row],[Crédits]],"")</f>
        <v/>
      </c>
      <c r="H30" t="str">
        <f>Tableau1[[#This Row],[Suivie du solde]]</f>
        <v/>
      </c>
    </row>
    <row r="31" spans="2:8" x14ac:dyDescent="0.25">
      <c r="B31" s="125"/>
      <c r="C31" s="126"/>
      <c r="D31" s="126"/>
      <c r="E31" s="128"/>
      <c r="F31" s="129"/>
      <c r="G31" s="25" t="str">
        <f xml:space="preserve"> IF(B31&lt;&gt;"",G30-Tableau1[[#This Row],[Dépenses]]+Tableau1[[#This Row],[Crédits]],"")</f>
        <v/>
      </c>
      <c r="H31" t="str">
        <f>Tableau1[[#This Row],[Suivie du solde]]</f>
        <v/>
      </c>
    </row>
    <row r="32" spans="2:8" x14ac:dyDescent="0.25">
      <c r="B32" s="125"/>
      <c r="C32" s="126"/>
      <c r="D32" s="126"/>
      <c r="E32" s="128"/>
      <c r="F32" s="129"/>
      <c r="G32" s="25" t="str">
        <f xml:space="preserve"> IF(B32&lt;&gt;"",G31-Tableau1[[#This Row],[Dépenses]]+Tableau1[[#This Row],[Crédits]],"")</f>
        <v/>
      </c>
      <c r="H32" t="str">
        <f>Tableau1[[#This Row],[Suivie du solde]]</f>
        <v/>
      </c>
    </row>
    <row r="33" spans="2:8" x14ac:dyDescent="0.25">
      <c r="B33" s="125"/>
      <c r="C33" s="126"/>
      <c r="D33" s="126"/>
      <c r="E33" s="128"/>
      <c r="F33" s="129"/>
      <c r="G33" s="25" t="str">
        <f xml:space="preserve"> IF(B33&lt;&gt;"",G32-Tableau1[[#This Row],[Dépenses]]+Tableau1[[#This Row],[Crédits]],"")</f>
        <v/>
      </c>
      <c r="H33" t="str">
        <f>Tableau1[[#This Row],[Suivie du solde]]</f>
        <v/>
      </c>
    </row>
    <row r="34" spans="2:8" x14ac:dyDescent="0.25">
      <c r="B34" s="125"/>
      <c r="C34" s="126"/>
      <c r="D34" s="126"/>
      <c r="E34" s="128"/>
      <c r="F34" s="129"/>
      <c r="G34" s="25" t="str">
        <f xml:space="preserve"> IF(B34&lt;&gt;"",G33-Tableau1[[#This Row],[Dépenses]]+Tableau1[[#This Row],[Crédits]],"")</f>
        <v/>
      </c>
      <c r="H34" t="str">
        <f>Tableau1[[#This Row],[Suivie du solde]]</f>
        <v/>
      </c>
    </row>
    <row r="35" spans="2:8" x14ac:dyDescent="0.25">
      <c r="B35" s="125"/>
      <c r="C35" s="126"/>
      <c r="D35" s="126"/>
      <c r="E35" s="128"/>
      <c r="F35" s="129"/>
      <c r="G35" s="25" t="str">
        <f xml:space="preserve"> IF(B35&lt;&gt;"",G34-Tableau1[[#This Row],[Dépenses]]+Tableau1[[#This Row],[Crédits]],"")</f>
        <v/>
      </c>
      <c r="H35" t="str">
        <f>Tableau1[[#This Row],[Suivie du solde]]</f>
        <v/>
      </c>
    </row>
    <row r="36" spans="2:8" x14ac:dyDescent="0.25">
      <c r="B36" s="125"/>
      <c r="C36" s="126"/>
      <c r="D36" s="126"/>
      <c r="E36" s="128"/>
      <c r="F36" s="129"/>
      <c r="G36" s="25" t="str">
        <f xml:space="preserve"> IF(B36&lt;&gt;"",G35-Tableau1[[#This Row],[Dépenses]]+Tableau1[[#This Row],[Crédits]],"")</f>
        <v/>
      </c>
      <c r="H36" t="str">
        <f>Tableau1[[#This Row],[Suivie du solde]]</f>
        <v/>
      </c>
    </row>
    <row r="37" spans="2:8" x14ac:dyDescent="0.25">
      <c r="B37" s="125"/>
      <c r="C37" s="126"/>
      <c r="D37" s="126"/>
      <c r="E37" s="128"/>
      <c r="F37" s="129"/>
      <c r="G37" s="25" t="str">
        <f xml:space="preserve"> IF(B37&lt;&gt;"",G36-Tableau1[[#This Row],[Dépenses]]+Tableau1[[#This Row],[Crédits]],"")</f>
        <v/>
      </c>
      <c r="H37" t="str">
        <f>Tableau1[[#This Row],[Suivie du solde]]</f>
        <v/>
      </c>
    </row>
    <row r="38" spans="2:8" x14ac:dyDescent="0.25">
      <c r="B38" s="125"/>
      <c r="C38" s="126"/>
      <c r="D38" s="126"/>
      <c r="E38" s="128"/>
      <c r="F38" s="129"/>
      <c r="G38" s="25" t="str">
        <f xml:space="preserve"> IF(B38&lt;&gt;"",G37-Tableau1[[#This Row],[Dépenses]]+Tableau1[[#This Row],[Crédits]],"")</f>
        <v/>
      </c>
      <c r="H38" t="str">
        <f>Tableau1[[#This Row],[Suivie du solde]]</f>
        <v/>
      </c>
    </row>
    <row r="39" spans="2:8" x14ac:dyDescent="0.25">
      <c r="B39" s="125"/>
      <c r="C39" s="126"/>
      <c r="D39" s="126"/>
      <c r="E39" s="128"/>
      <c r="F39" s="129"/>
      <c r="G39" s="25" t="str">
        <f xml:space="preserve"> IF(B39&lt;&gt;"",G38-Tableau1[[#This Row],[Dépenses]]+Tableau1[[#This Row],[Crédits]],"")</f>
        <v/>
      </c>
      <c r="H39" t="str">
        <f>Tableau1[[#This Row],[Suivie du solde]]</f>
        <v/>
      </c>
    </row>
    <row r="40" spans="2:8" x14ac:dyDescent="0.25">
      <c r="B40" s="125"/>
      <c r="C40" s="126"/>
      <c r="D40" s="126"/>
      <c r="E40" s="128"/>
      <c r="F40" s="129"/>
      <c r="G40" s="25" t="str">
        <f xml:space="preserve"> IF(B40&lt;&gt;"",G39-Tableau1[[#This Row],[Dépenses]]+Tableau1[[#This Row],[Crédits]],"")</f>
        <v/>
      </c>
      <c r="H40" t="str">
        <f>Tableau1[[#This Row],[Suivie du solde]]</f>
        <v/>
      </c>
    </row>
    <row r="41" spans="2:8" x14ac:dyDescent="0.25">
      <c r="B41" s="125"/>
      <c r="C41" s="126"/>
      <c r="D41" s="126"/>
      <c r="E41" s="128"/>
      <c r="F41" s="129"/>
      <c r="G41" s="25" t="str">
        <f xml:space="preserve"> IF(B41&lt;&gt;"",G40-Tableau1[[#This Row],[Dépenses]]+Tableau1[[#This Row],[Crédits]],"")</f>
        <v/>
      </c>
      <c r="H41" t="str">
        <f>Tableau1[[#This Row],[Suivie du solde]]</f>
        <v/>
      </c>
    </row>
    <row r="42" spans="2:8" x14ac:dyDescent="0.25">
      <c r="B42" s="125"/>
      <c r="C42" s="126"/>
      <c r="D42" s="126"/>
      <c r="E42" s="128"/>
      <c r="F42" s="129"/>
      <c r="G42" s="25" t="str">
        <f xml:space="preserve"> IF(B42&lt;&gt;"",G41-Tableau1[[#This Row],[Dépenses]]+Tableau1[[#This Row],[Crédits]],"")</f>
        <v/>
      </c>
      <c r="H42" t="str">
        <f>Tableau1[[#This Row],[Suivie du solde]]</f>
        <v/>
      </c>
    </row>
    <row r="43" spans="2:8" x14ac:dyDescent="0.25">
      <c r="B43" s="125"/>
      <c r="C43" s="126"/>
      <c r="D43" s="126"/>
      <c r="E43" s="128"/>
      <c r="F43" s="129"/>
      <c r="G43" s="25" t="str">
        <f xml:space="preserve"> IF(B43&lt;&gt;"",G42-Tableau1[[#This Row],[Dépenses]]+Tableau1[[#This Row],[Crédits]],"")</f>
        <v/>
      </c>
      <c r="H43" t="str">
        <f>Tableau1[[#This Row],[Suivie du solde]]</f>
        <v/>
      </c>
    </row>
    <row r="44" spans="2:8" x14ac:dyDescent="0.25">
      <c r="B44" s="125"/>
      <c r="C44" s="126"/>
      <c r="D44" s="126"/>
      <c r="E44" s="128"/>
      <c r="F44" s="129"/>
      <c r="G44" s="25" t="str">
        <f xml:space="preserve"> IF(B44&lt;&gt;"",G43-Tableau1[[#This Row],[Dépenses]]+Tableau1[[#This Row],[Crédits]],"")</f>
        <v/>
      </c>
      <c r="H44" t="str">
        <f>Tableau1[[#This Row],[Suivie du solde]]</f>
        <v/>
      </c>
    </row>
    <row r="45" spans="2:8" x14ac:dyDescent="0.25">
      <c r="B45" s="125"/>
      <c r="C45" s="126"/>
      <c r="D45" s="126"/>
      <c r="E45" s="128"/>
      <c r="F45" s="129"/>
      <c r="G45" s="25" t="str">
        <f xml:space="preserve"> IF(B45&lt;&gt;"",G44-Tableau1[[#This Row],[Dépenses]]+Tableau1[[#This Row],[Crédits]],"")</f>
        <v/>
      </c>
      <c r="H45" t="str">
        <f>Tableau1[[#This Row],[Suivie du solde]]</f>
        <v/>
      </c>
    </row>
    <row r="46" spans="2:8" x14ac:dyDescent="0.25">
      <c r="B46" s="125"/>
      <c r="C46" s="126"/>
      <c r="D46" s="126"/>
      <c r="E46" s="128"/>
      <c r="F46" s="129"/>
      <c r="G46" s="25" t="str">
        <f xml:space="preserve"> IF(B46&lt;&gt;"",G45-Tableau1[[#This Row],[Dépenses]]+Tableau1[[#This Row],[Crédits]],"")</f>
        <v/>
      </c>
      <c r="H46" t="str">
        <f>Tableau1[[#This Row],[Suivie du solde]]</f>
        <v/>
      </c>
    </row>
    <row r="47" spans="2:8" x14ac:dyDescent="0.25">
      <c r="B47" s="125"/>
      <c r="C47" s="126"/>
      <c r="D47" s="126"/>
      <c r="E47" s="128"/>
      <c r="F47" s="129"/>
      <c r="G47" s="25" t="str">
        <f xml:space="preserve"> IF(B47&lt;&gt;"",G46-Tableau1[[#This Row],[Dépenses]]+Tableau1[[#This Row],[Crédits]],"")</f>
        <v/>
      </c>
      <c r="H47" t="str">
        <f>Tableau1[[#This Row],[Suivie du solde]]</f>
        <v/>
      </c>
    </row>
    <row r="48" spans="2:8" x14ac:dyDescent="0.25">
      <c r="B48" s="125"/>
      <c r="C48" s="127"/>
      <c r="D48" s="126"/>
      <c r="E48" s="128"/>
      <c r="F48" s="129"/>
      <c r="G48" s="25" t="str">
        <f xml:space="preserve"> IF(B48&lt;&gt;"",G47-Tableau1[[#This Row],[Dépenses]]+Tableau1[[#This Row],[Crédits]],"")</f>
        <v/>
      </c>
      <c r="H48" t="str">
        <f>Tableau1[[#This Row],[Suivie du solde]]</f>
        <v/>
      </c>
    </row>
    <row r="49" spans="2:8" x14ac:dyDescent="0.25">
      <c r="B49" s="125"/>
      <c r="C49" s="126"/>
      <c r="D49" s="126"/>
      <c r="E49" s="128"/>
      <c r="F49" s="129"/>
      <c r="G49" s="25" t="str">
        <f xml:space="preserve"> IF(B49&lt;&gt;"",G48-Tableau1[[#This Row],[Dépenses]]+Tableau1[[#This Row],[Crédits]],"")</f>
        <v/>
      </c>
      <c r="H49" t="str">
        <f>Tableau1[[#This Row],[Suivie du solde]]</f>
        <v/>
      </c>
    </row>
    <row r="50" spans="2:8" x14ac:dyDescent="0.25">
      <c r="B50" s="125"/>
      <c r="C50" s="126"/>
      <c r="D50" s="126"/>
      <c r="E50" s="128"/>
      <c r="F50" s="129"/>
      <c r="G50" s="25" t="str">
        <f xml:space="preserve"> IF(B50&lt;&gt;"",G49-Tableau1[[#This Row],[Dépenses]]+Tableau1[[#This Row],[Crédits]],"")</f>
        <v/>
      </c>
      <c r="H50" t="str">
        <f>Tableau1[[#This Row],[Suivie du solde]]</f>
        <v/>
      </c>
    </row>
    <row r="51" spans="2:8" x14ac:dyDescent="0.25">
      <c r="B51" s="125"/>
      <c r="C51" s="126"/>
      <c r="D51" s="126"/>
      <c r="E51" s="128"/>
      <c r="F51" s="129"/>
      <c r="G51" s="25" t="str">
        <f xml:space="preserve"> IF(B51&lt;&gt;"",G50-Tableau1[[#This Row],[Dépenses]]+Tableau1[[#This Row],[Crédits]],"")</f>
        <v/>
      </c>
      <c r="H51" t="str">
        <f>Tableau1[[#This Row],[Suivie du solde]]</f>
        <v/>
      </c>
    </row>
    <row r="52" spans="2:8" x14ac:dyDescent="0.25">
      <c r="B52" s="125"/>
      <c r="C52" s="126"/>
      <c r="D52" s="126"/>
      <c r="E52" s="128"/>
      <c r="F52" s="129"/>
      <c r="G52" s="25" t="str">
        <f xml:space="preserve"> IF(B52&lt;&gt;"",G51-Tableau1[[#This Row],[Dépenses]]+Tableau1[[#This Row],[Crédits]],"")</f>
        <v/>
      </c>
      <c r="H52" t="str">
        <f>Tableau1[[#This Row],[Suivie du solde]]</f>
        <v/>
      </c>
    </row>
    <row r="53" spans="2:8" x14ac:dyDescent="0.25">
      <c r="B53" s="125"/>
      <c r="C53" s="126"/>
      <c r="D53" s="126"/>
      <c r="E53" s="128"/>
      <c r="F53" s="129"/>
      <c r="G53" s="25" t="str">
        <f xml:space="preserve"> IF(B53&lt;&gt;"",G52-Tableau1[[#This Row],[Dépenses]]+Tableau1[[#This Row],[Crédits]],"")</f>
        <v/>
      </c>
      <c r="H53" t="str">
        <f>Tableau1[[#This Row],[Suivie du solde]]</f>
        <v/>
      </c>
    </row>
    <row r="54" spans="2:8" x14ac:dyDescent="0.25">
      <c r="B54" s="125"/>
      <c r="C54" s="126"/>
      <c r="D54" s="126"/>
      <c r="E54" s="128"/>
      <c r="F54" s="129"/>
      <c r="G54" s="25" t="str">
        <f xml:space="preserve"> IF(B54&lt;&gt;"",G53-Tableau1[[#This Row],[Dépenses]]+Tableau1[[#This Row],[Crédits]],"")</f>
        <v/>
      </c>
      <c r="H54" t="str">
        <f>Tableau1[[#This Row],[Suivie du solde]]</f>
        <v/>
      </c>
    </row>
    <row r="55" spans="2:8" x14ac:dyDescent="0.25">
      <c r="B55" s="125"/>
      <c r="C55" s="126"/>
      <c r="D55" s="126"/>
      <c r="E55" s="128"/>
      <c r="F55" s="129"/>
      <c r="G55" s="25" t="str">
        <f xml:space="preserve"> IF(B55&lt;&gt;"",G54-Tableau1[[#This Row],[Dépenses]]+Tableau1[[#This Row],[Crédits]],"")</f>
        <v/>
      </c>
      <c r="H55" t="str">
        <f>Tableau1[[#This Row],[Suivie du solde]]</f>
        <v/>
      </c>
    </row>
    <row r="56" spans="2:8" x14ac:dyDescent="0.25">
      <c r="B56" s="125"/>
      <c r="C56" s="126"/>
      <c r="D56" s="126"/>
      <c r="E56" s="128"/>
      <c r="F56" s="129"/>
      <c r="G56" s="25" t="str">
        <f xml:space="preserve"> IF(B56&lt;&gt;"",G55-Tableau1[[#This Row],[Dépenses]]+Tableau1[[#This Row],[Crédits]],"")</f>
        <v/>
      </c>
      <c r="H56" t="str">
        <f>Tableau1[[#This Row],[Suivie du solde]]</f>
        <v/>
      </c>
    </row>
    <row r="57" spans="2:8" x14ac:dyDescent="0.25">
      <c r="B57" s="125"/>
      <c r="C57" s="126"/>
      <c r="D57" s="126"/>
      <c r="E57" s="128"/>
      <c r="F57" s="129"/>
      <c r="G57" s="25" t="str">
        <f xml:space="preserve"> IF(B57&lt;&gt;"",G56-Tableau1[[#This Row],[Dépenses]]+Tableau1[[#This Row],[Crédits]],"")</f>
        <v/>
      </c>
      <c r="H57" t="str">
        <f>Tableau1[[#This Row],[Suivie du solde]]</f>
        <v/>
      </c>
    </row>
    <row r="58" spans="2:8" x14ac:dyDescent="0.25">
      <c r="B58" s="125"/>
      <c r="C58" s="126"/>
      <c r="D58" s="126"/>
      <c r="E58" s="128"/>
      <c r="F58" s="129"/>
      <c r="G58" s="25" t="str">
        <f xml:space="preserve"> IF(B58&lt;&gt;"",G57-Tableau1[[#This Row],[Dépenses]]+Tableau1[[#This Row],[Crédits]],"")</f>
        <v/>
      </c>
      <c r="H58" t="str">
        <f>Tableau1[[#This Row],[Suivie du solde]]</f>
        <v/>
      </c>
    </row>
    <row r="59" spans="2:8" x14ac:dyDescent="0.25">
      <c r="B59" s="125"/>
      <c r="C59" s="126"/>
      <c r="D59" s="126"/>
      <c r="E59" s="128"/>
      <c r="F59" s="129"/>
      <c r="G59" s="25" t="str">
        <f xml:space="preserve"> IF(B59&lt;&gt;"",G58-Tableau1[[#This Row],[Dépenses]]+Tableau1[[#This Row],[Crédits]],"")</f>
        <v/>
      </c>
      <c r="H59" t="str">
        <f>Tableau1[[#This Row],[Suivie du solde]]</f>
        <v/>
      </c>
    </row>
    <row r="60" spans="2:8" x14ac:dyDescent="0.25">
      <c r="B60" s="125"/>
      <c r="C60" s="126"/>
      <c r="D60" s="126"/>
      <c r="E60" s="128"/>
      <c r="F60" s="129"/>
      <c r="G60" s="25" t="str">
        <f xml:space="preserve"> IF(B60&lt;&gt;"",G59-Tableau1[[#This Row],[Dépenses]]+Tableau1[[#This Row],[Crédits]],"")</f>
        <v/>
      </c>
      <c r="H60" t="str">
        <f>Tableau1[[#This Row],[Suivie du solde]]</f>
        <v/>
      </c>
    </row>
    <row r="61" spans="2:8" x14ac:dyDescent="0.25">
      <c r="B61" s="125"/>
      <c r="C61" s="126"/>
      <c r="D61" s="126"/>
      <c r="E61" s="128"/>
      <c r="F61" s="129"/>
      <c r="G61" s="25" t="str">
        <f xml:space="preserve"> IF(B61&lt;&gt;"",G60-Tableau1[[#This Row],[Dépenses]]+Tableau1[[#This Row],[Crédits]],"")</f>
        <v/>
      </c>
      <c r="H61" t="str">
        <f>Tableau1[[#This Row],[Suivie du solde]]</f>
        <v/>
      </c>
    </row>
    <row r="62" spans="2:8" x14ac:dyDescent="0.25">
      <c r="B62" s="125"/>
      <c r="C62" s="126"/>
      <c r="D62" s="126"/>
      <c r="E62" s="128"/>
      <c r="F62" s="129"/>
      <c r="G62" s="25" t="str">
        <f xml:space="preserve"> IF(B62&lt;&gt;"",G61-Tableau1[[#This Row],[Dépenses]]+Tableau1[[#This Row],[Crédits]],"")</f>
        <v/>
      </c>
      <c r="H62" t="str">
        <f>Tableau1[[#This Row],[Suivie du solde]]</f>
        <v/>
      </c>
    </row>
    <row r="63" spans="2:8" x14ac:dyDescent="0.25">
      <c r="B63" s="125"/>
      <c r="C63" s="126"/>
      <c r="D63" s="126"/>
      <c r="E63" s="128"/>
      <c r="F63" s="129"/>
      <c r="G63" s="25" t="str">
        <f xml:space="preserve"> IF(B63&lt;&gt;"",G62-Tableau1[[#This Row],[Dépenses]]+Tableau1[[#This Row],[Crédits]],"")</f>
        <v/>
      </c>
      <c r="H63" t="str">
        <f>Tableau1[[#This Row],[Suivie du solde]]</f>
        <v/>
      </c>
    </row>
    <row r="64" spans="2:8" x14ac:dyDescent="0.25">
      <c r="B64" s="125"/>
      <c r="C64" s="126"/>
      <c r="D64" s="126"/>
      <c r="E64" s="128"/>
      <c r="F64" s="129"/>
      <c r="G64" s="25" t="str">
        <f xml:space="preserve"> IF(B64&lt;&gt;"",G63-Tableau1[[#This Row],[Dépenses]]+Tableau1[[#This Row],[Crédits]],"")</f>
        <v/>
      </c>
      <c r="H64" t="str">
        <f>Tableau1[[#This Row],[Suivie du solde]]</f>
        <v/>
      </c>
    </row>
    <row r="65" spans="2:8" x14ac:dyDescent="0.25">
      <c r="B65" s="125"/>
      <c r="C65" s="126"/>
      <c r="D65" s="126"/>
      <c r="E65" s="128"/>
      <c r="F65" s="129"/>
      <c r="G65" s="25" t="str">
        <f xml:space="preserve"> IF(B65&lt;&gt;"",G64-Tableau1[[#This Row],[Dépenses]]+Tableau1[[#This Row],[Crédits]],"")</f>
        <v/>
      </c>
      <c r="H65" t="str">
        <f>Tableau1[[#This Row],[Suivie du solde]]</f>
        <v/>
      </c>
    </row>
    <row r="66" spans="2:8" x14ac:dyDescent="0.25">
      <c r="B66" s="125"/>
      <c r="C66" s="126"/>
      <c r="D66" s="126"/>
      <c r="E66" s="128"/>
      <c r="F66" s="129"/>
      <c r="G66" s="25" t="str">
        <f xml:space="preserve"> IF(B66&lt;&gt;"",G65-Tableau1[[#This Row],[Dépenses]]+Tableau1[[#This Row],[Crédits]],"")</f>
        <v/>
      </c>
      <c r="H66" t="str">
        <f>Tableau1[[#This Row],[Suivie du solde]]</f>
        <v/>
      </c>
    </row>
    <row r="67" spans="2:8" x14ac:dyDescent="0.25">
      <c r="B67" s="125"/>
      <c r="C67" s="126"/>
      <c r="D67" s="126"/>
      <c r="E67" s="128"/>
      <c r="F67" s="129"/>
      <c r="G67" s="25" t="str">
        <f xml:space="preserve"> IF(B67&lt;&gt;"",G66-Tableau1[[#This Row],[Dépenses]]+Tableau1[[#This Row],[Crédits]],"")</f>
        <v/>
      </c>
      <c r="H67" t="str">
        <f>Tableau1[[#This Row],[Suivie du solde]]</f>
        <v/>
      </c>
    </row>
    <row r="68" spans="2:8" x14ac:dyDescent="0.25">
      <c r="B68" s="125"/>
      <c r="C68" s="126"/>
      <c r="D68" s="126"/>
      <c r="E68" s="128"/>
      <c r="F68" s="129"/>
      <c r="G68" s="25" t="str">
        <f xml:space="preserve"> IF(B68&lt;&gt;"",G67-Tableau1[[#This Row],[Dépenses]]+Tableau1[[#This Row],[Crédits]],"")</f>
        <v/>
      </c>
      <c r="H68" t="str">
        <f>Tableau1[[#This Row],[Suivie du solde]]</f>
        <v/>
      </c>
    </row>
    <row r="69" spans="2:8" x14ac:dyDescent="0.25">
      <c r="B69" s="125"/>
      <c r="C69" s="126"/>
      <c r="D69" s="126"/>
      <c r="E69" s="128"/>
      <c r="F69" s="129"/>
      <c r="G69" s="25" t="str">
        <f xml:space="preserve"> IF(B69&lt;&gt;"",G68-Tableau1[[#This Row],[Dépenses]]+Tableau1[[#This Row],[Crédits]],"")</f>
        <v/>
      </c>
      <c r="H69" t="str">
        <f>Tableau1[[#This Row],[Suivie du solde]]</f>
        <v/>
      </c>
    </row>
    <row r="70" spans="2:8" x14ac:dyDescent="0.25">
      <c r="B70" s="125"/>
      <c r="C70" s="126"/>
      <c r="D70" s="126"/>
      <c r="E70" s="128"/>
      <c r="F70" s="129"/>
      <c r="G70" s="25" t="str">
        <f xml:space="preserve"> IF(B70&lt;&gt;"",G69-Tableau1[[#This Row],[Dépenses]]+Tableau1[[#This Row],[Crédits]],"")</f>
        <v/>
      </c>
      <c r="H70" t="str">
        <f>Tableau1[[#This Row],[Suivie du solde]]</f>
        <v/>
      </c>
    </row>
    <row r="71" spans="2:8" x14ac:dyDescent="0.25">
      <c r="B71" s="125"/>
      <c r="C71" s="126"/>
      <c r="D71" s="126"/>
      <c r="E71" s="128"/>
      <c r="F71" s="129"/>
      <c r="G71" s="25" t="str">
        <f xml:space="preserve"> IF(B71&lt;&gt;"",G70-Tableau1[[#This Row],[Dépenses]]+Tableau1[[#This Row],[Crédits]],"")</f>
        <v/>
      </c>
      <c r="H71" t="str">
        <f>Tableau1[[#This Row],[Suivie du solde]]</f>
        <v/>
      </c>
    </row>
    <row r="72" spans="2:8" x14ac:dyDescent="0.25">
      <c r="B72" s="125"/>
      <c r="C72" s="126"/>
      <c r="D72" s="126"/>
      <c r="E72" s="128"/>
      <c r="F72" s="129"/>
      <c r="G72" s="25" t="str">
        <f xml:space="preserve"> IF(B72&lt;&gt;"",G71-Tableau1[[#This Row],[Dépenses]]+Tableau1[[#This Row],[Crédits]],"")</f>
        <v/>
      </c>
      <c r="H72" t="str">
        <f>Tableau1[[#This Row],[Suivie du solde]]</f>
        <v/>
      </c>
    </row>
    <row r="73" spans="2:8" x14ac:dyDescent="0.25">
      <c r="B73" s="125"/>
      <c r="C73" s="126"/>
      <c r="D73" s="126"/>
      <c r="E73" s="128"/>
      <c r="F73" s="129"/>
      <c r="G73" s="25" t="str">
        <f xml:space="preserve"> IF(B73&lt;&gt;"",G72-Tableau1[[#This Row],[Dépenses]]+Tableau1[[#This Row],[Crédits]],"")</f>
        <v/>
      </c>
      <c r="H73" t="str">
        <f>Tableau1[[#This Row],[Suivie du solde]]</f>
        <v/>
      </c>
    </row>
    <row r="74" spans="2:8" x14ac:dyDescent="0.25">
      <c r="B74" s="125"/>
      <c r="C74" s="126"/>
      <c r="D74" s="126"/>
      <c r="E74" s="128"/>
      <c r="F74" s="129"/>
      <c r="G74" s="25" t="str">
        <f xml:space="preserve"> IF(B74&lt;&gt;"",G73-Tableau1[[#This Row],[Dépenses]]+Tableau1[[#This Row],[Crédits]],"")</f>
        <v/>
      </c>
      <c r="H74" t="str">
        <f>Tableau1[[#This Row],[Suivie du solde]]</f>
        <v/>
      </c>
    </row>
    <row r="75" spans="2:8" x14ac:dyDescent="0.25">
      <c r="B75" s="125"/>
      <c r="C75" s="126"/>
      <c r="D75" s="126"/>
      <c r="E75" s="128"/>
      <c r="F75" s="129"/>
      <c r="G75" s="25" t="str">
        <f xml:space="preserve"> IF(B75&lt;&gt;"",G74-Tableau1[[#This Row],[Dépenses]]+Tableau1[[#This Row],[Crédits]],"")</f>
        <v/>
      </c>
      <c r="H75" t="str">
        <f>Tableau1[[#This Row],[Suivie du solde]]</f>
        <v/>
      </c>
    </row>
    <row r="76" spans="2:8" x14ac:dyDescent="0.25">
      <c r="B76" s="125"/>
      <c r="C76" s="126"/>
      <c r="D76" s="126"/>
      <c r="E76" s="128"/>
      <c r="F76" s="129"/>
      <c r="G76" s="25" t="str">
        <f xml:space="preserve"> IF(B76&lt;&gt;"",G75-Tableau1[[#This Row],[Dépenses]]+Tableau1[[#This Row],[Crédits]],"")</f>
        <v/>
      </c>
      <c r="H76" t="str">
        <f>Tableau1[[#This Row],[Suivie du solde]]</f>
        <v/>
      </c>
    </row>
    <row r="77" spans="2:8" x14ac:dyDescent="0.25">
      <c r="B77" s="125"/>
      <c r="C77" s="126"/>
      <c r="D77" s="126"/>
      <c r="E77" s="128"/>
      <c r="F77" s="129"/>
      <c r="G77" s="25" t="str">
        <f xml:space="preserve"> IF(B77&lt;&gt;"",G76-Tableau1[[#This Row],[Dépenses]]+Tableau1[[#This Row],[Crédits]],"")</f>
        <v/>
      </c>
      <c r="H77" t="str">
        <f>Tableau1[[#This Row],[Suivie du solde]]</f>
        <v/>
      </c>
    </row>
    <row r="78" spans="2:8" x14ac:dyDescent="0.25">
      <c r="B78" s="125"/>
      <c r="C78" s="126"/>
      <c r="D78" s="126"/>
      <c r="E78" s="128"/>
      <c r="F78" s="129"/>
      <c r="G78" s="25" t="str">
        <f xml:space="preserve"> IF(B78&lt;&gt;"",G77-Tableau1[[#This Row],[Dépenses]]+Tableau1[[#This Row],[Crédits]],"")</f>
        <v/>
      </c>
      <c r="H78" t="str">
        <f>Tableau1[[#This Row],[Suivie du solde]]</f>
        <v/>
      </c>
    </row>
    <row r="79" spans="2:8" x14ac:dyDescent="0.25">
      <c r="B79" s="125"/>
      <c r="C79" s="126"/>
      <c r="D79" s="126"/>
      <c r="E79" s="128"/>
      <c r="F79" s="129"/>
      <c r="G79" s="25" t="str">
        <f xml:space="preserve"> IF(B79&lt;&gt;"",G78-Tableau1[[#This Row],[Dépenses]]+Tableau1[[#This Row],[Crédits]],"")</f>
        <v/>
      </c>
      <c r="H79" t="str">
        <f>Tableau1[[#This Row],[Suivie du solde]]</f>
        <v/>
      </c>
    </row>
    <row r="80" spans="2:8" x14ac:dyDescent="0.25">
      <c r="B80" s="125"/>
      <c r="C80" s="126"/>
      <c r="D80" s="126"/>
      <c r="E80" s="128"/>
      <c r="F80" s="129"/>
      <c r="G80" s="25" t="str">
        <f xml:space="preserve"> IF(B80&lt;&gt;"",G79-Tableau1[[#This Row],[Dépenses]]+Tableau1[[#This Row],[Crédits]],"")</f>
        <v/>
      </c>
      <c r="H80" t="str">
        <f>Tableau1[[#This Row],[Suivie du solde]]</f>
        <v/>
      </c>
    </row>
    <row r="81" spans="2:8" x14ac:dyDescent="0.25">
      <c r="B81" s="125"/>
      <c r="C81" s="126"/>
      <c r="D81" s="126"/>
      <c r="E81" s="128"/>
      <c r="F81" s="129"/>
      <c r="G81" s="25" t="str">
        <f xml:space="preserve"> IF(B81&lt;&gt;"",G80-Tableau1[[#This Row],[Dépenses]]+Tableau1[[#This Row],[Crédits]],"")</f>
        <v/>
      </c>
      <c r="H81" t="str">
        <f>Tableau1[[#This Row],[Suivie du solde]]</f>
        <v/>
      </c>
    </row>
    <row r="82" spans="2:8" x14ac:dyDescent="0.25">
      <c r="B82" s="125"/>
      <c r="C82" s="126"/>
      <c r="D82" s="126"/>
      <c r="E82" s="128"/>
      <c r="F82" s="129"/>
      <c r="G82" s="25" t="str">
        <f xml:space="preserve"> IF(B82&lt;&gt;"",G81-Tableau1[[#This Row],[Dépenses]]+Tableau1[[#This Row],[Crédits]],"")</f>
        <v/>
      </c>
      <c r="H82" t="str">
        <f>Tableau1[[#This Row],[Suivie du solde]]</f>
        <v/>
      </c>
    </row>
    <row r="83" spans="2:8" x14ac:dyDescent="0.25">
      <c r="B83" s="125"/>
      <c r="C83" s="126"/>
      <c r="D83" s="126"/>
      <c r="E83" s="128"/>
      <c r="F83" s="129"/>
      <c r="G83" s="25" t="str">
        <f xml:space="preserve"> IF(B83&lt;&gt;"",G82-Tableau1[[#This Row],[Dépenses]]+Tableau1[[#This Row],[Crédits]],"")</f>
        <v/>
      </c>
      <c r="H83" t="str">
        <f>Tableau1[[#This Row],[Suivie du solde]]</f>
        <v/>
      </c>
    </row>
    <row r="84" spans="2:8" x14ac:dyDescent="0.25">
      <c r="B84" s="125"/>
      <c r="C84" s="126"/>
      <c r="D84" s="126"/>
      <c r="E84" s="128"/>
      <c r="F84" s="129"/>
      <c r="G84" s="25" t="str">
        <f xml:space="preserve"> IF(B84&lt;&gt;"",G83-Tableau1[[#This Row],[Dépenses]]+Tableau1[[#This Row],[Crédits]],"")</f>
        <v/>
      </c>
      <c r="H84" t="str">
        <f>Tableau1[[#This Row],[Suivie du solde]]</f>
        <v/>
      </c>
    </row>
    <row r="85" spans="2:8" x14ac:dyDescent="0.25">
      <c r="B85" s="125"/>
      <c r="C85" s="126"/>
      <c r="D85" s="126"/>
      <c r="E85" s="128"/>
      <c r="F85" s="129"/>
      <c r="G85" s="25" t="str">
        <f xml:space="preserve"> IF(B85&lt;&gt;"",G84-Tableau1[[#This Row],[Dépenses]]+Tableau1[[#This Row],[Crédits]],"")</f>
        <v/>
      </c>
      <c r="H85" t="str">
        <f>Tableau1[[#This Row],[Suivie du solde]]</f>
        <v/>
      </c>
    </row>
    <row r="86" spans="2:8" x14ac:dyDescent="0.25">
      <c r="B86" s="125"/>
      <c r="C86" s="126"/>
      <c r="D86" s="126"/>
      <c r="E86" s="128"/>
      <c r="F86" s="129"/>
      <c r="G86" s="25" t="str">
        <f xml:space="preserve"> IF(B86&lt;&gt;"",G85-Tableau1[[#This Row],[Dépenses]]+Tableau1[[#This Row],[Crédits]],"")</f>
        <v/>
      </c>
      <c r="H86" t="str">
        <f>Tableau1[[#This Row],[Suivie du solde]]</f>
        <v/>
      </c>
    </row>
    <row r="87" spans="2:8" x14ac:dyDescent="0.25">
      <c r="B87" s="125"/>
      <c r="C87" s="126"/>
      <c r="D87" s="126"/>
      <c r="E87" s="128"/>
      <c r="F87" s="129"/>
      <c r="G87" s="25" t="str">
        <f xml:space="preserve"> IF(B87&lt;&gt;"",G86-Tableau1[[#This Row],[Dépenses]]+Tableau1[[#This Row],[Crédits]],"")</f>
        <v/>
      </c>
      <c r="H87" t="str">
        <f>Tableau1[[#This Row],[Suivie du solde]]</f>
        <v/>
      </c>
    </row>
    <row r="88" spans="2:8" x14ac:dyDescent="0.25">
      <c r="B88" s="125"/>
      <c r="C88" s="126"/>
      <c r="D88" s="126"/>
      <c r="E88" s="128"/>
      <c r="F88" s="129"/>
      <c r="G88" s="25" t="str">
        <f xml:space="preserve"> IF(B88&lt;&gt;"",G87-Tableau1[[#This Row],[Dépenses]]+Tableau1[[#This Row],[Crédits]],"")</f>
        <v/>
      </c>
      <c r="H88" t="str">
        <f>Tableau1[[#This Row],[Suivie du solde]]</f>
        <v/>
      </c>
    </row>
    <row r="89" spans="2:8" x14ac:dyDescent="0.25">
      <c r="B89" s="125"/>
      <c r="C89" s="126"/>
      <c r="D89" s="126"/>
      <c r="E89" s="128"/>
      <c r="F89" s="129"/>
      <c r="G89" s="25" t="str">
        <f xml:space="preserve"> IF(B89&lt;&gt;"",G88-Tableau1[[#This Row],[Dépenses]]+Tableau1[[#This Row],[Crédits]],"")</f>
        <v/>
      </c>
      <c r="H89" t="str">
        <f>Tableau1[[#This Row],[Suivie du solde]]</f>
        <v/>
      </c>
    </row>
    <row r="90" spans="2:8" x14ac:dyDescent="0.25">
      <c r="B90" s="125"/>
      <c r="C90" s="126"/>
      <c r="D90" s="126"/>
      <c r="E90" s="128"/>
      <c r="F90" s="129"/>
      <c r="G90" s="25" t="str">
        <f xml:space="preserve"> IF(B90&lt;&gt;"",G89-Tableau1[[#This Row],[Dépenses]]+Tableau1[[#This Row],[Crédits]],"")</f>
        <v/>
      </c>
      <c r="H90" t="str">
        <f>Tableau1[[#This Row],[Suivie du solde]]</f>
        <v/>
      </c>
    </row>
    <row r="91" spans="2:8" x14ac:dyDescent="0.25">
      <c r="B91" s="125"/>
      <c r="C91" s="126"/>
      <c r="D91" s="126"/>
      <c r="E91" s="128"/>
      <c r="F91" s="129"/>
      <c r="G91" s="25" t="str">
        <f xml:space="preserve"> IF(B91&lt;&gt;"",G90-Tableau1[[#This Row],[Dépenses]]+Tableau1[[#This Row],[Crédits]],"")</f>
        <v/>
      </c>
      <c r="H91" t="str">
        <f>Tableau1[[#This Row],[Suivie du solde]]</f>
        <v/>
      </c>
    </row>
    <row r="92" spans="2:8" x14ac:dyDescent="0.25">
      <c r="B92" s="125"/>
      <c r="C92" s="126"/>
      <c r="D92" s="126"/>
      <c r="E92" s="128"/>
      <c r="F92" s="129"/>
      <c r="G92" s="25" t="str">
        <f xml:space="preserve"> IF(B92&lt;&gt;"",G91-Tableau1[[#This Row],[Dépenses]]+Tableau1[[#This Row],[Crédits]],"")</f>
        <v/>
      </c>
      <c r="H92" t="str">
        <f>Tableau1[[#This Row],[Suivie du solde]]</f>
        <v/>
      </c>
    </row>
    <row r="93" spans="2:8" x14ac:dyDescent="0.25">
      <c r="B93" s="125"/>
      <c r="C93" s="126"/>
      <c r="D93" s="126"/>
      <c r="E93" s="128"/>
      <c r="F93" s="129"/>
      <c r="G93" s="25" t="str">
        <f xml:space="preserve"> IF(B93&lt;&gt;"",G92-Tableau1[[#This Row],[Dépenses]]+Tableau1[[#This Row],[Crédits]],"")</f>
        <v/>
      </c>
      <c r="H93" t="str">
        <f>Tableau1[[#This Row],[Suivie du solde]]</f>
        <v/>
      </c>
    </row>
    <row r="94" spans="2:8" x14ac:dyDescent="0.25">
      <c r="B94" s="125"/>
      <c r="C94" s="126"/>
      <c r="D94" s="126"/>
      <c r="E94" s="128"/>
      <c r="F94" s="129"/>
      <c r="G94" s="25" t="str">
        <f xml:space="preserve"> IF(B94&lt;&gt;"",G93-Tableau1[[#This Row],[Dépenses]]+Tableau1[[#This Row],[Crédits]],"")</f>
        <v/>
      </c>
      <c r="H94" t="str">
        <f>Tableau1[[#This Row],[Suivie du solde]]</f>
        <v/>
      </c>
    </row>
    <row r="95" spans="2:8" x14ac:dyDescent="0.25">
      <c r="B95" s="125"/>
      <c r="C95" s="126"/>
      <c r="D95" s="126"/>
      <c r="E95" s="128"/>
      <c r="F95" s="129"/>
      <c r="G95" s="25" t="str">
        <f xml:space="preserve"> IF(B95&lt;&gt;"",G94-Tableau1[[#This Row],[Dépenses]]+Tableau1[[#This Row],[Crédits]],"")</f>
        <v/>
      </c>
      <c r="H95" t="str">
        <f>Tableau1[[#This Row],[Suivie du solde]]</f>
        <v/>
      </c>
    </row>
    <row r="96" spans="2:8" x14ac:dyDescent="0.25">
      <c r="B96" s="125"/>
      <c r="C96" s="126"/>
      <c r="D96" s="126"/>
      <c r="E96" s="128"/>
      <c r="F96" s="129"/>
      <c r="G96" s="25" t="str">
        <f xml:space="preserve"> IF(B96&lt;&gt;"",G95-Tableau1[[#This Row],[Dépenses]]+Tableau1[[#This Row],[Crédits]],"")</f>
        <v/>
      </c>
      <c r="H96" t="str">
        <f>Tableau1[[#This Row],[Suivie du solde]]</f>
        <v/>
      </c>
    </row>
    <row r="97" spans="2:8" x14ac:dyDescent="0.25">
      <c r="B97" s="125"/>
      <c r="C97" s="126"/>
      <c r="D97" s="126"/>
      <c r="E97" s="128"/>
      <c r="F97" s="129"/>
      <c r="G97" s="25" t="str">
        <f xml:space="preserve"> IF(B97&lt;&gt;"",G96-Tableau1[[#This Row],[Dépenses]]+Tableau1[[#This Row],[Crédits]],"")</f>
        <v/>
      </c>
      <c r="H97" t="str">
        <f>Tableau1[[#This Row],[Suivie du solde]]</f>
        <v/>
      </c>
    </row>
    <row r="98" spans="2:8" x14ac:dyDescent="0.25">
      <c r="B98" s="125"/>
      <c r="C98" s="126"/>
      <c r="D98" s="126"/>
      <c r="E98" s="128"/>
      <c r="F98" s="129"/>
      <c r="G98" s="25" t="str">
        <f xml:space="preserve"> IF(B98&lt;&gt;"",G97-Tableau1[[#This Row],[Dépenses]]+Tableau1[[#This Row],[Crédits]],"")</f>
        <v/>
      </c>
      <c r="H98" t="str">
        <f>Tableau1[[#This Row],[Suivie du solde]]</f>
        <v/>
      </c>
    </row>
    <row r="99" spans="2:8" x14ac:dyDescent="0.25">
      <c r="B99" s="125"/>
      <c r="C99" s="126"/>
      <c r="D99" s="126"/>
      <c r="E99" s="128"/>
      <c r="F99" s="129"/>
      <c r="G99" s="25" t="str">
        <f xml:space="preserve"> IF(B99&lt;&gt;"",G98-Tableau1[[#This Row],[Dépenses]]+Tableau1[[#This Row],[Crédits]],"")</f>
        <v/>
      </c>
      <c r="H99" t="str">
        <f>Tableau1[[#This Row],[Suivie du solde]]</f>
        <v/>
      </c>
    </row>
    <row r="100" spans="2:8" x14ac:dyDescent="0.25">
      <c r="B100" s="125"/>
      <c r="C100" s="126"/>
      <c r="D100" s="126"/>
      <c r="E100" s="128"/>
      <c r="F100" s="129"/>
      <c r="G100" s="25" t="str">
        <f xml:space="preserve"> IF(B100&lt;&gt;"",G99-Tableau1[[#This Row],[Dépenses]]+Tableau1[[#This Row],[Crédits]],"")</f>
        <v/>
      </c>
      <c r="H100" t="str">
        <f>Tableau1[[#This Row],[Suivie du solde]]</f>
        <v/>
      </c>
    </row>
    <row r="101" spans="2:8" x14ac:dyDescent="0.25">
      <c r="B101" s="125"/>
      <c r="C101" s="126"/>
      <c r="D101" s="126"/>
      <c r="E101" s="128"/>
      <c r="F101" s="129"/>
      <c r="G101" s="25" t="str">
        <f xml:space="preserve"> IF(B101&lt;&gt;"",G100-Tableau1[[#This Row],[Dépenses]]+Tableau1[[#This Row],[Crédits]],"")</f>
        <v/>
      </c>
      <c r="H101" t="str">
        <f>Tableau1[[#This Row],[Suivie du solde]]</f>
        <v/>
      </c>
    </row>
    <row r="102" spans="2:8" x14ac:dyDescent="0.25">
      <c r="B102" s="125"/>
      <c r="C102" s="126"/>
      <c r="D102" s="126"/>
      <c r="E102" s="128"/>
      <c r="F102" s="129"/>
      <c r="G102" s="25" t="str">
        <f xml:space="preserve"> IF(B102&lt;&gt;"",G101-Tableau1[[#This Row],[Dépenses]]+Tableau1[[#This Row],[Crédits]],"")</f>
        <v/>
      </c>
      <c r="H102" t="str">
        <f>Tableau1[[#This Row],[Suivie du solde]]</f>
        <v/>
      </c>
    </row>
    <row r="103" spans="2:8" x14ac:dyDescent="0.25">
      <c r="B103" s="125"/>
      <c r="C103" s="126"/>
      <c r="D103" s="126"/>
      <c r="E103" s="128"/>
      <c r="F103" s="129"/>
      <c r="G103" s="25" t="str">
        <f xml:space="preserve"> IF(B103&lt;&gt;"",G102-Tableau1[[#This Row],[Dépenses]]+Tableau1[[#This Row],[Crédits]],"")</f>
        <v/>
      </c>
      <c r="H103" t="str">
        <f>Tableau1[[#This Row],[Suivie du solde]]</f>
        <v/>
      </c>
    </row>
    <row r="104" spans="2:8" x14ac:dyDescent="0.25">
      <c r="B104" s="125"/>
      <c r="C104" s="126"/>
      <c r="D104" s="126"/>
      <c r="E104" s="128"/>
      <c r="F104" s="129"/>
      <c r="G104" s="25" t="str">
        <f xml:space="preserve"> IF(B104&lt;&gt;"",G103-Tableau1[[#This Row],[Dépenses]]+Tableau1[[#This Row],[Crédits]],"")</f>
        <v/>
      </c>
      <c r="H104" t="str">
        <f>Tableau1[[#This Row],[Suivie du solde]]</f>
        <v/>
      </c>
    </row>
    <row r="105" spans="2:8" x14ac:dyDescent="0.25">
      <c r="B105" s="125"/>
      <c r="C105" s="126"/>
      <c r="D105" s="126"/>
      <c r="E105" s="128"/>
      <c r="F105" s="129"/>
      <c r="G105" s="25" t="str">
        <f xml:space="preserve"> IF(B105&lt;&gt;"",G104-Tableau1[[#This Row],[Dépenses]]+Tableau1[[#This Row],[Crédits]],"")</f>
        <v/>
      </c>
      <c r="H105" t="str">
        <f>Tableau1[[#This Row],[Suivie du solde]]</f>
        <v/>
      </c>
    </row>
    <row r="106" spans="2:8" x14ac:dyDescent="0.25">
      <c r="B106" s="125"/>
      <c r="C106" s="126"/>
      <c r="D106" s="126"/>
      <c r="E106" s="128"/>
      <c r="F106" s="129"/>
      <c r="G106" s="25" t="str">
        <f xml:space="preserve"> IF(B106&lt;&gt;"",G105-Tableau1[[#This Row],[Dépenses]]+Tableau1[[#This Row],[Crédits]],"")</f>
        <v/>
      </c>
      <c r="H106" t="str">
        <f>Tableau1[[#This Row],[Suivie du solde]]</f>
        <v/>
      </c>
    </row>
    <row r="107" spans="2:8" x14ac:dyDescent="0.25">
      <c r="B107" s="125"/>
      <c r="C107" s="126"/>
      <c r="D107" s="126"/>
      <c r="E107" s="128"/>
      <c r="F107" s="129"/>
      <c r="G107" s="25" t="str">
        <f xml:space="preserve"> IF(B107&lt;&gt;"",G106-Tableau1[[#This Row],[Dépenses]]+Tableau1[[#This Row],[Crédits]],"")</f>
        <v/>
      </c>
      <c r="H107" t="str">
        <f>Tableau1[[#This Row],[Suivie du solde]]</f>
        <v/>
      </c>
    </row>
    <row r="108" spans="2:8" x14ac:dyDescent="0.25">
      <c r="B108" s="125"/>
      <c r="C108" s="126"/>
      <c r="D108" s="126"/>
      <c r="E108" s="128"/>
      <c r="F108" s="129"/>
      <c r="G108" s="25" t="str">
        <f xml:space="preserve"> IF(B108&lt;&gt;"",G107-Tableau1[[#This Row],[Dépenses]]+Tableau1[[#This Row],[Crédits]],"")</f>
        <v/>
      </c>
      <c r="H108" t="str">
        <f>Tableau1[[#This Row],[Suivie du solde]]</f>
        <v/>
      </c>
    </row>
    <row r="109" spans="2:8" x14ac:dyDescent="0.25">
      <c r="B109" s="125"/>
      <c r="C109" s="126"/>
      <c r="D109" s="126"/>
      <c r="E109" s="128"/>
      <c r="F109" s="129"/>
      <c r="G109" s="25" t="str">
        <f xml:space="preserve"> IF(B109&lt;&gt;"",G108-Tableau1[[#This Row],[Dépenses]]+Tableau1[[#This Row],[Crédits]],"")</f>
        <v/>
      </c>
      <c r="H109" t="str">
        <f>Tableau1[[#This Row],[Suivie du solde]]</f>
        <v/>
      </c>
    </row>
    <row r="110" spans="2:8" x14ac:dyDescent="0.25">
      <c r="B110" s="125"/>
      <c r="C110" s="126"/>
      <c r="D110" s="126"/>
      <c r="E110" s="128"/>
      <c r="F110" s="129"/>
      <c r="G110" s="25" t="str">
        <f xml:space="preserve"> IF(B110&lt;&gt;"",G109-Tableau1[[#This Row],[Dépenses]]+Tableau1[[#This Row],[Crédits]],"")</f>
        <v/>
      </c>
      <c r="H110" t="str">
        <f>Tableau1[[#This Row],[Suivie du solde]]</f>
        <v/>
      </c>
    </row>
    <row r="111" spans="2:8" x14ac:dyDescent="0.25">
      <c r="B111" s="125"/>
      <c r="C111" s="126"/>
      <c r="D111" s="126"/>
      <c r="E111" s="128"/>
      <c r="F111" s="129"/>
      <c r="G111" s="25" t="str">
        <f xml:space="preserve"> IF(B111&lt;&gt;"",G110-Tableau1[[#This Row],[Dépenses]]+Tableau1[[#This Row],[Crédits]],"")</f>
        <v/>
      </c>
      <c r="H111" t="str">
        <f>Tableau1[[#This Row],[Suivie du solde]]</f>
        <v/>
      </c>
    </row>
    <row r="112" spans="2:8" x14ac:dyDescent="0.25">
      <c r="B112" s="125"/>
      <c r="C112" s="126"/>
      <c r="D112" s="126"/>
      <c r="E112" s="128"/>
      <c r="F112" s="129"/>
      <c r="G112" s="25" t="str">
        <f xml:space="preserve"> IF(B112&lt;&gt;"",G111-Tableau1[[#This Row],[Dépenses]]+Tableau1[[#This Row],[Crédits]],"")</f>
        <v/>
      </c>
      <c r="H112" t="str">
        <f>Tableau1[[#This Row],[Suivie du solde]]</f>
        <v/>
      </c>
    </row>
    <row r="113" spans="2:8" x14ac:dyDescent="0.25">
      <c r="B113" s="125"/>
      <c r="C113" s="126"/>
      <c r="D113" s="126"/>
      <c r="E113" s="128"/>
      <c r="F113" s="129"/>
      <c r="G113" s="25" t="str">
        <f xml:space="preserve"> IF(B113&lt;&gt;"",G112-Tableau1[[#This Row],[Dépenses]]+Tableau1[[#This Row],[Crédits]],"")</f>
        <v/>
      </c>
      <c r="H113" t="str">
        <f>Tableau1[[#This Row],[Suivie du solde]]</f>
        <v/>
      </c>
    </row>
    <row r="114" spans="2:8" x14ac:dyDescent="0.25">
      <c r="B114" s="125"/>
      <c r="C114" s="126"/>
      <c r="D114" s="126"/>
      <c r="E114" s="128"/>
      <c r="F114" s="129"/>
      <c r="G114" s="25" t="str">
        <f xml:space="preserve"> IF(B114&lt;&gt;"",G113-Tableau1[[#This Row],[Dépenses]]+Tableau1[[#This Row],[Crédits]],"")</f>
        <v/>
      </c>
      <c r="H114" t="str">
        <f>Tableau1[[#This Row],[Suivie du solde]]</f>
        <v/>
      </c>
    </row>
    <row r="115" spans="2:8" x14ac:dyDescent="0.25">
      <c r="B115" s="125"/>
      <c r="C115" s="126"/>
      <c r="D115" s="126"/>
      <c r="E115" s="128"/>
      <c r="F115" s="129"/>
      <c r="G115" s="25" t="str">
        <f xml:space="preserve"> IF(B115&lt;&gt;"",G114-Tableau1[[#This Row],[Dépenses]]+Tableau1[[#This Row],[Crédits]],"")</f>
        <v/>
      </c>
      <c r="H115" t="str">
        <f>Tableau1[[#This Row],[Suivie du solde]]</f>
        <v/>
      </c>
    </row>
    <row r="116" spans="2:8" x14ac:dyDescent="0.25">
      <c r="B116" s="125"/>
      <c r="C116" s="126"/>
      <c r="D116" s="126"/>
      <c r="E116" s="128"/>
      <c r="F116" s="129"/>
      <c r="G116" s="25" t="str">
        <f xml:space="preserve"> IF(B116&lt;&gt;"",G115-Tableau1[[#This Row],[Dépenses]]+Tableau1[[#This Row],[Crédits]],"")</f>
        <v/>
      </c>
      <c r="H116" t="str">
        <f>Tableau1[[#This Row],[Suivie du solde]]</f>
        <v/>
      </c>
    </row>
    <row r="117" spans="2:8" x14ac:dyDescent="0.25">
      <c r="B117" s="125"/>
      <c r="C117" s="126"/>
      <c r="D117" s="126"/>
      <c r="E117" s="128"/>
      <c r="F117" s="129"/>
      <c r="G117" s="25" t="str">
        <f xml:space="preserve"> IF(B117&lt;&gt;"",G116-Tableau1[[#This Row],[Dépenses]]+Tableau1[[#This Row],[Crédits]],"")</f>
        <v/>
      </c>
      <c r="H117" t="str">
        <f>Tableau1[[#This Row],[Suivie du solde]]</f>
        <v/>
      </c>
    </row>
    <row r="118" spans="2:8" x14ac:dyDescent="0.25">
      <c r="B118" s="125"/>
      <c r="C118" s="126"/>
      <c r="D118" s="126"/>
      <c r="E118" s="128"/>
      <c r="F118" s="129"/>
      <c r="G118" s="25" t="str">
        <f xml:space="preserve"> IF(B118&lt;&gt;"",G117-Tableau1[[#This Row],[Dépenses]]+Tableau1[[#This Row],[Crédits]],"")</f>
        <v/>
      </c>
      <c r="H118" t="str">
        <f>Tableau1[[#This Row],[Suivie du solde]]</f>
        <v/>
      </c>
    </row>
    <row r="119" spans="2:8" x14ac:dyDescent="0.25">
      <c r="B119" s="125"/>
      <c r="C119" s="126"/>
      <c r="D119" s="126"/>
      <c r="E119" s="128"/>
      <c r="F119" s="129"/>
      <c r="G119" s="25" t="str">
        <f xml:space="preserve"> IF(B119&lt;&gt;"",G118-Tableau1[[#This Row],[Dépenses]]+Tableau1[[#This Row],[Crédits]],"")</f>
        <v/>
      </c>
      <c r="H119" t="str">
        <f>Tableau1[[#This Row],[Suivie du solde]]</f>
        <v/>
      </c>
    </row>
    <row r="120" spans="2:8" x14ac:dyDescent="0.25">
      <c r="B120" s="125"/>
      <c r="C120" s="126"/>
      <c r="D120" s="126"/>
      <c r="E120" s="128"/>
      <c r="F120" s="129"/>
      <c r="G120" s="25" t="str">
        <f xml:space="preserve"> IF(B120&lt;&gt;"",G119-Tableau1[[#This Row],[Dépenses]]+Tableau1[[#This Row],[Crédits]],"")</f>
        <v/>
      </c>
      <c r="H120" t="str">
        <f>Tableau1[[#This Row],[Suivie du solde]]</f>
        <v/>
      </c>
    </row>
    <row r="121" spans="2:8" x14ac:dyDescent="0.25">
      <c r="B121" s="125"/>
      <c r="C121" s="126"/>
      <c r="D121" s="126"/>
      <c r="E121" s="128"/>
      <c r="F121" s="129"/>
      <c r="G121" s="25" t="str">
        <f xml:space="preserve"> IF(B121&lt;&gt;"",G120-Tableau1[[#This Row],[Dépenses]]+Tableau1[[#This Row],[Crédits]],"")</f>
        <v/>
      </c>
      <c r="H121" t="str">
        <f>Tableau1[[#This Row],[Suivie du solde]]</f>
        <v/>
      </c>
    </row>
    <row r="122" spans="2:8" x14ac:dyDescent="0.25">
      <c r="B122" s="125"/>
      <c r="C122" s="126"/>
      <c r="D122" s="126"/>
      <c r="E122" s="128"/>
      <c r="F122" s="129"/>
      <c r="G122" s="25" t="str">
        <f xml:space="preserve"> IF(B122&lt;&gt;"",G121-Tableau1[[#This Row],[Dépenses]]+Tableau1[[#This Row],[Crédits]],"")</f>
        <v/>
      </c>
      <c r="H122" t="str">
        <f>Tableau1[[#This Row],[Suivie du solde]]</f>
        <v/>
      </c>
    </row>
    <row r="123" spans="2:8" x14ac:dyDescent="0.25">
      <c r="B123" s="125"/>
      <c r="C123" s="126"/>
      <c r="D123" s="126"/>
      <c r="E123" s="128"/>
      <c r="F123" s="129"/>
      <c r="G123" s="25" t="str">
        <f xml:space="preserve"> IF(B123&lt;&gt;"",G122-Tableau1[[#This Row],[Dépenses]]+Tableau1[[#This Row],[Crédits]],"")</f>
        <v/>
      </c>
      <c r="H123" t="str">
        <f>Tableau1[[#This Row],[Suivie du solde]]</f>
        <v/>
      </c>
    </row>
    <row r="124" spans="2:8" x14ac:dyDescent="0.25">
      <c r="B124" s="125"/>
      <c r="C124" s="126"/>
      <c r="D124" s="126"/>
      <c r="E124" s="128"/>
      <c r="F124" s="129"/>
      <c r="G124" s="25" t="str">
        <f xml:space="preserve"> IF(B124&lt;&gt;"",G123-Tableau1[[#This Row],[Dépenses]]+Tableau1[[#This Row],[Crédits]],"")</f>
        <v/>
      </c>
      <c r="H124" t="str">
        <f>Tableau1[[#This Row],[Suivie du solde]]</f>
        <v/>
      </c>
    </row>
    <row r="125" spans="2:8" x14ac:dyDescent="0.25">
      <c r="B125" s="125"/>
      <c r="C125" s="126"/>
      <c r="D125" s="126"/>
      <c r="E125" s="128"/>
      <c r="F125" s="129"/>
      <c r="G125" s="25" t="str">
        <f xml:space="preserve"> IF(B125&lt;&gt;"",G124-Tableau1[[#This Row],[Dépenses]]+Tableau1[[#This Row],[Crédits]],"")</f>
        <v/>
      </c>
      <c r="H125" t="str">
        <f>Tableau1[[#This Row],[Suivie du solde]]</f>
        <v/>
      </c>
    </row>
    <row r="126" spans="2:8" x14ac:dyDescent="0.25">
      <c r="B126" s="125"/>
      <c r="C126" s="126"/>
      <c r="D126" s="126"/>
      <c r="E126" s="128"/>
      <c r="F126" s="129"/>
      <c r="G126" s="25" t="str">
        <f xml:space="preserve"> IF(B126&lt;&gt;"",G125-Tableau1[[#This Row],[Dépenses]]+Tableau1[[#This Row],[Crédits]],"")</f>
        <v/>
      </c>
      <c r="H126" t="str">
        <f>Tableau1[[#This Row],[Suivie du solde]]</f>
        <v/>
      </c>
    </row>
    <row r="127" spans="2:8" x14ac:dyDescent="0.25">
      <c r="B127" s="125"/>
      <c r="C127" s="126"/>
      <c r="D127" s="126"/>
      <c r="E127" s="128"/>
      <c r="F127" s="129"/>
      <c r="G127" s="25" t="str">
        <f xml:space="preserve"> IF(B127&lt;&gt;"",G126-Tableau1[[#This Row],[Dépenses]]+Tableau1[[#This Row],[Crédits]],"")</f>
        <v/>
      </c>
      <c r="H127" t="str">
        <f>Tableau1[[#This Row],[Suivie du solde]]</f>
        <v/>
      </c>
    </row>
    <row r="128" spans="2:8" x14ac:dyDescent="0.25">
      <c r="B128" s="125"/>
      <c r="C128" s="126"/>
      <c r="D128" s="126"/>
      <c r="E128" s="128"/>
      <c r="F128" s="129"/>
      <c r="G128" s="25" t="str">
        <f xml:space="preserve"> IF(B128&lt;&gt;"",G127-Tableau1[[#This Row],[Dépenses]]+Tableau1[[#This Row],[Crédits]],"")</f>
        <v/>
      </c>
      <c r="H128" t="str">
        <f>Tableau1[[#This Row],[Suivie du solde]]</f>
        <v/>
      </c>
    </row>
    <row r="129" spans="2:8" x14ac:dyDescent="0.25">
      <c r="B129" s="125"/>
      <c r="C129" s="126"/>
      <c r="D129" s="126"/>
      <c r="E129" s="128"/>
      <c r="F129" s="129"/>
      <c r="G129" s="25" t="str">
        <f xml:space="preserve"> IF(B129&lt;&gt;"",G128-Tableau1[[#This Row],[Dépenses]]+Tableau1[[#This Row],[Crédits]],"")</f>
        <v/>
      </c>
      <c r="H129" t="str">
        <f>Tableau1[[#This Row],[Suivie du solde]]</f>
        <v/>
      </c>
    </row>
    <row r="130" spans="2:8" x14ac:dyDescent="0.25">
      <c r="B130" s="125"/>
      <c r="C130" s="126"/>
      <c r="D130" s="126"/>
      <c r="E130" s="128"/>
      <c r="F130" s="129"/>
      <c r="G130" s="25" t="str">
        <f xml:space="preserve"> IF(B130&lt;&gt;"",G129-Tableau1[[#This Row],[Dépenses]]+Tableau1[[#This Row],[Crédits]],"")</f>
        <v/>
      </c>
      <c r="H130" t="str">
        <f>Tableau1[[#This Row],[Suivie du solde]]</f>
        <v/>
      </c>
    </row>
    <row r="131" spans="2:8" x14ac:dyDescent="0.25">
      <c r="B131" s="125"/>
      <c r="C131" s="126"/>
      <c r="D131" s="126"/>
      <c r="E131" s="128"/>
      <c r="F131" s="129"/>
      <c r="G131" s="25" t="str">
        <f xml:space="preserve"> IF(B131&lt;&gt;"",G130-Tableau1[[#This Row],[Dépenses]]+Tableau1[[#This Row],[Crédits]],"")</f>
        <v/>
      </c>
      <c r="H131" t="str">
        <f>Tableau1[[#This Row],[Suivie du solde]]</f>
        <v/>
      </c>
    </row>
    <row r="132" spans="2:8" x14ac:dyDescent="0.25">
      <c r="B132" s="125"/>
      <c r="C132" s="126"/>
      <c r="D132" s="126"/>
      <c r="E132" s="128"/>
      <c r="F132" s="129"/>
      <c r="G132" s="25" t="str">
        <f xml:space="preserve"> IF(B132&lt;&gt;"",G131-Tableau1[[#This Row],[Dépenses]]+Tableau1[[#This Row],[Crédits]],"")</f>
        <v/>
      </c>
      <c r="H132" t="str">
        <f>Tableau1[[#This Row],[Suivie du solde]]</f>
        <v/>
      </c>
    </row>
    <row r="133" spans="2:8" x14ac:dyDescent="0.25">
      <c r="B133" s="125"/>
      <c r="C133" s="126"/>
      <c r="D133" s="126"/>
      <c r="E133" s="128"/>
      <c r="F133" s="129"/>
      <c r="G133" s="25" t="str">
        <f xml:space="preserve"> IF(B133&lt;&gt;"",G132-Tableau1[[#This Row],[Dépenses]]+Tableau1[[#This Row],[Crédits]],"")</f>
        <v/>
      </c>
      <c r="H133" t="str">
        <f>Tableau1[[#This Row],[Suivie du solde]]</f>
        <v/>
      </c>
    </row>
    <row r="134" spans="2:8" x14ac:dyDescent="0.25">
      <c r="B134" s="125"/>
      <c r="C134" s="126"/>
      <c r="D134" s="126"/>
      <c r="E134" s="128"/>
      <c r="F134" s="129"/>
      <c r="G134" s="25" t="str">
        <f xml:space="preserve"> IF(B134&lt;&gt;"",G133-Tableau1[[#This Row],[Dépenses]]+Tableau1[[#This Row],[Crédits]],"")</f>
        <v/>
      </c>
      <c r="H134" t="str">
        <f>Tableau1[[#This Row],[Suivie du solde]]</f>
        <v/>
      </c>
    </row>
    <row r="135" spans="2:8" x14ac:dyDescent="0.25">
      <c r="B135" s="125"/>
      <c r="C135" s="126"/>
      <c r="D135" s="126"/>
      <c r="E135" s="128"/>
      <c r="F135" s="129"/>
      <c r="G135" s="25" t="str">
        <f xml:space="preserve"> IF(B135&lt;&gt;"",G134-Tableau1[[#This Row],[Dépenses]]+Tableau1[[#This Row],[Crédits]],"")</f>
        <v/>
      </c>
      <c r="H135" t="str">
        <f>Tableau1[[#This Row],[Suivie du solde]]</f>
        <v/>
      </c>
    </row>
    <row r="136" spans="2:8" x14ac:dyDescent="0.25">
      <c r="B136" s="125"/>
      <c r="C136" s="126"/>
      <c r="D136" s="126"/>
      <c r="E136" s="128"/>
      <c r="F136" s="129"/>
      <c r="G136" s="25" t="str">
        <f xml:space="preserve"> IF(B136&lt;&gt;"",G135-Tableau1[[#This Row],[Dépenses]]+Tableau1[[#This Row],[Crédits]],"")</f>
        <v/>
      </c>
      <c r="H136" t="str">
        <f>Tableau1[[#This Row],[Suivie du solde]]</f>
        <v/>
      </c>
    </row>
    <row r="137" spans="2:8" x14ac:dyDescent="0.25">
      <c r="B137" s="125"/>
      <c r="C137" s="126"/>
      <c r="D137" s="126"/>
      <c r="E137" s="128"/>
      <c r="F137" s="129"/>
      <c r="G137" s="25" t="str">
        <f xml:space="preserve"> IF(B137&lt;&gt;"",G136-Tableau1[[#This Row],[Dépenses]]+Tableau1[[#This Row],[Crédits]],"")</f>
        <v/>
      </c>
      <c r="H137" t="str">
        <f>Tableau1[[#This Row],[Suivie du solde]]</f>
        <v/>
      </c>
    </row>
    <row r="138" spans="2:8" x14ac:dyDescent="0.25">
      <c r="B138" s="125"/>
      <c r="C138" s="126"/>
      <c r="D138" s="126"/>
      <c r="E138" s="128"/>
      <c r="F138" s="129"/>
      <c r="G138" s="25" t="str">
        <f xml:space="preserve"> IF(B138&lt;&gt;"",G137-Tableau1[[#This Row],[Dépenses]]+Tableau1[[#This Row],[Crédits]],"")</f>
        <v/>
      </c>
      <c r="H138" t="str">
        <f>Tableau1[[#This Row],[Suivie du solde]]</f>
        <v/>
      </c>
    </row>
    <row r="139" spans="2:8" x14ac:dyDescent="0.25">
      <c r="B139" s="125"/>
      <c r="C139" s="126"/>
      <c r="D139" s="126"/>
      <c r="E139" s="128"/>
      <c r="F139" s="129"/>
      <c r="G139" s="25" t="str">
        <f xml:space="preserve"> IF(B139&lt;&gt;"",G138-Tableau1[[#This Row],[Dépenses]]+Tableau1[[#This Row],[Crédits]],"")</f>
        <v/>
      </c>
      <c r="H139" t="str">
        <f>Tableau1[[#This Row],[Suivie du solde]]</f>
        <v/>
      </c>
    </row>
    <row r="140" spans="2:8" x14ac:dyDescent="0.25">
      <c r="B140" s="125"/>
      <c r="C140" s="126"/>
      <c r="D140" s="126"/>
      <c r="E140" s="128"/>
      <c r="F140" s="129"/>
      <c r="G140" s="25" t="str">
        <f xml:space="preserve"> IF(B140&lt;&gt;"",G139-Tableau1[[#This Row],[Dépenses]]+Tableau1[[#This Row],[Crédits]],"")</f>
        <v/>
      </c>
      <c r="H140" t="str">
        <f>Tableau1[[#This Row],[Suivie du solde]]</f>
        <v/>
      </c>
    </row>
    <row r="141" spans="2:8" x14ac:dyDescent="0.25">
      <c r="B141" s="125"/>
      <c r="C141" s="126"/>
      <c r="D141" s="126"/>
      <c r="E141" s="128"/>
      <c r="F141" s="129"/>
      <c r="G141" s="25" t="str">
        <f xml:space="preserve"> IF(B141&lt;&gt;"",G140-Tableau1[[#This Row],[Dépenses]]+Tableau1[[#This Row],[Crédits]],"")</f>
        <v/>
      </c>
      <c r="H141" t="str">
        <f>Tableau1[[#This Row],[Suivie du solde]]</f>
        <v/>
      </c>
    </row>
    <row r="142" spans="2:8" x14ac:dyDescent="0.25">
      <c r="B142" s="125"/>
      <c r="C142" s="126"/>
      <c r="D142" s="126"/>
      <c r="E142" s="128"/>
      <c r="F142" s="129"/>
      <c r="G142" s="25" t="str">
        <f xml:space="preserve"> IF(B142&lt;&gt;"",G141-Tableau1[[#This Row],[Dépenses]]+Tableau1[[#This Row],[Crédits]],"")</f>
        <v/>
      </c>
      <c r="H142" t="str">
        <f>Tableau1[[#This Row],[Suivie du solde]]</f>
        <v/>
      </c>
    </row>
    <row r="143" spans="2:8" x14ac:dyDescent="0.25">
      <c r="B143" s="125"/>
      <c r="C143" s="126"/>
      <c r="D143" s="126"/>
      <c r="E143" s="128"/>
      <c r="F143" s="129"/>
      <c r="G143" s="25" t="str">
        <f xml:space="preserve"> IF(B143&lt;&gt;"",G142-Tableau1[[#This Row],[Dépenses]]+Tableau1[[#This Row],[Crédits]],"")</f>
        <v/>
      </c>
      <c r="H143" t="str">
        <f>Tableau1[[#This Row],[Suivie du solde]]</f>
        <v/>
      </c>
    </row>
    <row r="144" spans="2:8" x14ac:dyDescent="0.25">
      <c r="B144" s="125"/>
      <c r="C144" s="126"/>
      <c r="D144" s="126"/>
      <c r="E144" s="128"/>
      <c r="F144" s="129"/>
      <c r="G144" s="25" t="str">
        <f xml:space="preserve"> IF(B144&lt;&gt;"",G143-Tableau1[[#This Row],[Dépenses]]+Tableau1[[#This Row],[Crédits]],"")</f>
        <v/>
      </c>
      <c r="H144" t="str">
        <f>Tableau1[[#This Row],[Suivie du solde]]</f>
        <v/>
      </c>
    </row>
    <row r="145" spans="2:8" x14ac:dyDescent="0.25">
      <c r="B145" s="125"/>
      <c r="C145" s="126"/>
      <c r="D145" s="126"/>
      <c r="E145" s="128"/>
      <c r="F145" s="129"/>
      <c r="G145" s="25" t="str">
        <f xml:space="preserve"> IF(B145&lt;&gt;"",G144-Tableau1[[#This Row],[Dépenses]]+Tableau1[[#This Row],[Crédits]],"")</f>
        <v/>
      </c>
      <c r="H145" t="str">
        <f>Tableau1[[#This Row],[Suivie du solde]]</f>
        <v/>
      </c>
    </row>
    <row r="146" spans="2:8" x14ac:dyDescent="0.25">
      <c r="B146" s="125"/>
      <c r="C146" s="126"/>
      <c r="D146" s="126"/>
      <c r="E146" s="128"/>
      <c r="F146" s="129"/>
      <c r="G146" s="25" t="str">
        <f xml:space="preserve"> IF(B146&lt;&gt;"",G145-Tableau1[[#This Row],[Dépenses]]+Tableau1[[#This Row],[Crédits]],"")</f>
        <v/>
      </c>
      <c r="H146" t="str">
        <f>Tableau1[[#This Row],[Suivie du solde]]</f>
        <v/>
      </c>
    </row>
    <row r="147" spans="2:8" x14ac:dyDescent="0.25">
      <c r="B147" s="125"/>
      <c r="C147" s="126"/>
      <c r="D147" s="126"/>
      <c r="E147" s="128"/>
      <c r="F147" s="129"/>
      <c r="G147" s="25" t="str">
        <f xml:space="preserve"> IF(B147&lt;&gt;"",G146-Tableau1[[#This Row],[Dépenses]]+Tableau1[[#This Row],[Crédits]],"")</f>
        <v/>
      </c>
      <c r="H147" t="str">
        <f>Tableau1[[#This Row],[Suivie du solde]]</f>
        <v/>
      </c>
    </row>
    <row r="148" spans="2:8" x14ac:dyDescent="0.25">
      <c r="B148" s="125"/>
      <c r="C148" s="126"/>
      <c r="D148" s="126"/>
      <c r="E148" s="128"/>
      <c r="F148" s="129"/>
      <c r="G148" s="25" t="str">
        <f xml:space="preserve"> IF(B148&lt;&gt;"",G147-Tableau1[[#This Row],[Dépenses]]+Tableau1[[#This Row],[Crédits]],"")</f>
        <v/>
      </c>
      <c r="H148" t="str">
        <f>Tableau1[[#This Row],[Suivie du solde]]</f>
        <v/>
      </c>
    </row>
    <row r="149" spans="2:8" x14ac:dyDescent="0.25">
      <c r="B149" s="125"/>
      <c r="C149" s="126"/>
      <c r="D149" s="126"/>
      <c r="E149" s="128"/>
      <c r="F149" s="129"/>
      <c r="G149" s="25" t="str">
        <f xml:space="preserve"> IF(B149&lt;&gt;"",G148-Tableau1[[#This Row],[Dépenses]]+Tableau1[[#This Row],[Crédits]],"")</f>
        <v/>
      </c>
      <c r="H149" t="str">
        <f>Tableau1[[#This Row],[Suivie du solde]]</f>
        <v/>
      </c>
    </row>
    <row r="150" spans="2:8" x14ac:dyDescent="0.25">
      <c r="B150" s="125"/>
      <c r="C150" s="126"/>
      <c r="D150" s="126"/>
      <c r="E150" s="128"/>
      <c r="F150" s="129"/>
      <c r="G150" s="25" t="str">
        <f xml:space="preserve"> IF(B150&lt;&gt;"",G149-Tableau1[[#This Row],[Dépenses]]+Tableau1[[#This Row],[Crédits]],"")</f>
        <v/>
      </c>
      <c r="H150" t="str">
        <f>Tableau1[[#This Row],[Suivie du solde]]</f>
        <v/>
      </c>
    </row>
    <row r="151" spans="2:8" x14ac:dyDescent="0.25">
      <c r="B151" s="125"/>
      <c r="C151" s="126"/>
      <c r="D151" s="126"/>
      <c r="E151" s="128"/>
      <c r="F151" s="129"/>
      <c r="G151" s="25" t="str">
        <f xml:space="preserve"> IF(B151&lt;&gt;"",G150-Tableau1[[#This Row],[Dépenses]]+Tableau1[[#This Row],[Crédits]],"")</f>
        <v/>
      </c>
      <c r="H151" t="str">
        <f>Tableau1[[#This Row],[Suivie du solde]]</f>
        <v/>
      </c>
    </row>
    <row r="152" spans="2:8" x14ac:dyDescent="0.25">
      <c r="B152" s="125"/>
      <c r="C152" s="126"/>
      <c r="D152" s="126"/>
      <c r="E152" s="128"/>
      <c r="F152" s="129"/>
      <c r="G152" s="25" t="str">
        <f xml:space="preserve"> IF(B152&lt;&gt;"",G151-Tableau1[[#This Row],[Dépenses]]+Tableau1[[#This Row],[Crédits]],"")</f>
        <v/>
      </c>
      <c r="H152" t="str">
        <f>Tableau1[[#This Row],[Suivie du solde]]</f>
        <v/>
      </c>
    </row>
    <row r="153" spans="2:8" x14ac:dyDescent="0.25">
      <c r="B153" s="125"/>
      <c r="C153" s="126"/>
      <c r="D153" s="126"/>
      <c r="E153" s="128"/>
      <c r="F153" s="129"/>
      <c r="G153" s="25" t="str">
        <f xml:space="preserve"> IF(B153&lt;&gt;"",G152-Tableau1[[#This Row],[Dépenses]]+Tableau1[[#This Row],[Crédits]],"")</f>
        <v/>
      </c>
      <c r="H153" t="str">
        <f>Tableau1[[#This Row],[Suivie du solde]]</f>
        <v/>
      </c>
    </row>
    <row r="154" spans="2:8" x14ac:dyDescent="0.25">
      <c r="B154" s="125"/>
      <c r="C154" s="126"/>
      <c r="D154" s="126"/>
      <c r="E154" s="128"/>
      <c r="F154" s="129"/>
      <c r="G154" s="25" t="str">
        <f xml:space="preserve"> IF(B154&lt;&gt;"",G153-Tableau1[[#This Row],[Dépenses]]+Tableau1[[#This Row],[Crédits]],"")</f>
        <v/>
      </c>
      <c r="H154" t="str">
        <f>Tableau1[[#This Row],[Suivie du solde]]</f>
        <v/>
      </c>
    </row>
    <row r="155" spans="2:8" x14ac:dyDescent="0.25">
      <c r="B155" s="125"/>
      <c r="C155" s="126"/>
      <c r="D155" s="126"/>
      <c r="E155" s="128"/>
      <c r="F155" s="129"/>
      <c r="G155" s="25" t="str">
        <f xml:space="preserve"> IF(B155&lt;&gt;"",G154-Tableau1[[#This Row],[Dépenses]]+Tableau1[[#This Row],[Crédits]],"")</f>
        <v/>
      </c>
      <c r="H155" t="str">
        <f>Tableau1[[#This Row],[Suivie du solde]]</f>
        <v/>
      </c>
    </row>
    <row r="156" spans="2:8" x14ac:dyDescent="0.25">
      <c r="B156" s="125"/>
      <c r="C156" s="126"/>
      <c r="D156" s="126"/>
      <c r="E156" s="128"/>
      <c r="F156" s="129"/>
      <c r="G156" s="25" t="str">
        <f xml:space="preserve"> IF(B156&lt;&gt;"",G155-Tableau1[[#This Row],[Dépenses]]+Tableau1[[#This Row],[Crédits]],"")</f>
        <v/>
      </c>
      <c r="H156" t="str">
        <f>Tableau1[[#This Row],[Suivie du solde]]</f>
        <v/>
      </c>
    </row>
    <row r="157" spans="2:8" x14ac:dyDescent="0.25">
      <c r="B157" s="125"/>
      <c r="C157" s="126"/>
      <c r="D157" s="126"/>
      <c r="E157" s="128"/>
      <c r="F157" s="129"/>
      <c r="G157" s="25" t="str">
        <f xml:space="preserve"> IF(B157&lt;&gt;"",G156-Tableau1[[#This Row],[Dépenses]]+Tableau1[[#This Row],[Crédits]],"")</f>
        <v/>
      </c>
      <c r="H157" t="str">
        <f>Tableau1[[#This Row],[Suivie du solde]]</f>
        <v/>
      </c>
    </row>
    <row r="158" spans="2:8" x14ac:dyDescent="0.25">
      <c r="B158" s="125"/>
      <c r="C158" s="126"/>
      <c r="D158" s="126"/>
      <c r="E158" s="128"/>
      <c r="F158" s="129"/>
      <c r="G158" s="25" t="str">
        <f xml:space="preserve"> IF(B158&lt;&gt;"",G157-Tableau1[[#This Row],[Dépenses]]+Tableau1[[#This Row],[Crédits]],"")</f>
        <v/>
      </c>
      <c r="H158" t="str">
        <f>Tableau1[[#This Row],[Suivie du solde]]</f>
        <v/>
      </c>
    </row>
    <row r="159" spans="2:8" x14ac:dyDescent="0.25">
      <c r="B159" s="125"/>
      <c r="C159" s="126"/>
      <c r="D159" s="126"/>
      <c r="E159" s="128"/>
      <c r="F159" s="129"/>
      <c r="G159" s="25" t="str">
        <f xml:space="preserve"> IF(B159&lt;&gt;"",G158-Tableau1[[#This Row],[Dépenses]]+Tableau1[[#This Row],[Crédits]],"")</f>
        <v/>
      </c>
      <c r="H159" t="str">
        <f>Tableau1[[#This Row],[Suivie du solde]]</f>
        <v/>
      </c>
    </row>
    <row r="160" spans="2:8" x14ac:dyDescent="0.25">
      <c r="B160" s="125"/>
      <c r="C160" s="126"/>
      <c r="D160" s="126"/>
      <c r="E160" s="128"/>
      <c r="F160" s="129"/>
      <c r="G160" s="25" t="str">
        <f xml:space="preserve"> IF(B160&lt;&gt;"",G159-Tableau1[[#This Row],[Dépenses]]+Tableau1[[#This Row],[Crédits]],"")</f>
        <v/>
      </c>
      <c r="H160" t="str">
        <f>Tableau1[[#This Row],[Suivie du solde]]</f>
        <v/>
      </c>
    </row>
    <row r="161" spans="2:8" x14ac:dyDescent="0.25">
      <c r="B161" s="125"/>
      <c r="C161" s="126"/>
      <c r="D161" s="126"/>
      <c r="E161" s="128"/>
      <c r="F161" s="129"/>
      <c r="G161" s="25" t="str">
        <f xml:space="preserve"> IF(B161&lt;&gt;"",G160-Tableau1[[#This Row],[Dépenses]]+Tableau1[[#This Row],[Crédits]],"")</f>
        <v/>
      </c>
      <c r="H161" t="str">
        <f>Tableau1[[#This Row],[Suivie du solde]]</f>
        <v/>
      </c>
    </row>
    <row r="162" spans="2:8" x14ac:dyDescent="0.25">
      <c r="B162" s="125"/>
      <c r="C162" s="126"/>
      <c r="D162" s="126"/>
      <c r="E162" s="128"/>
      <c r="F162" s="129"/>
      <c r="G162" s="25" t="str">
        <f xml:space="preserve"> IF(B162&lt;&gt;"",G161-Tableau1[[#This Row],[Dépenses]]+Tableau1[[#This Row],[Crédits]],"")</f>
        <v/>
      </c>
      <c r="H162" t="str">
        <f>Tableau1[[#This Row],[Suivie du solde]]</f>
        <v/>
      </c>
    </row>
    <row r="163" spans="2:8" x14ac:dyDescent="0.25">
      <c r="B163" s="125"/>
      <c r="C163" s="126"/>
      <c r="D163" s="126"/>
      <c r="E163" s="128"/>
      <c r="F163" s="129"/>
      <c r="G163" s="25" t="str">
        <f xml:space="preserve"> IF(B163&lt;&gt;"",G162-Tableau1[[#This Row],[Dépenses]]+Tableau1[[#This Row],[Crédits]],"")</f>
        <v/>
      </c>
      <c r="H163" t="str">
        <f>Tableau1[[#This Row],[Suivie du solde]]</f>
        <v/>
      </c>
    </row>
    <row r="164" spans="2:8" x14ac:dyDescent="0.25">
      <c r="B164" s="125"/>
      <c r="C164" s="126"/>
      <c r="D164" s="126"/>
      <c r="E164" s="128"/>
      <c r="F164" s="129"/>
      <c r="G164" s="25" t="str">
        <f xml:space="preserve"> IF(B164&lt;&gt;"",G163-Tableau1[[#This Row],[Dépenses]]+Tableau1[[#This Row],[Crédits]],"")</f>
        <v/>
      </c>
      <c r="H164" t="str">
        <f>Tableau1[[#This Row],[Suivie du solde]]</f>
        <v/>
      </c>
    </row>
    <row r="165" spans="2:8" x14ac:dyDescent="0.25">
      <c r="B165" s="125"/>
      <c r="C165" s="126"/>
      <c r="D165" s="126"/>
      <c r="E165" s="128"/>
      <c r="F165" s="129"/>
      <c r="G165" s="25" t="str">
        <f xml:space="preserve"> IF(B165&lt;&gt;"",G164-Tableau1[[#This Row],[Dépenses]]+Tableau1[[#This Row],[Crédits]],"")</f>
        <v/>
      </c>
      <c r="H165" t="str">
        <f>Tableau1[[#This Row],[Suivie du solde]]</f>
        <v/>
      </c>
    </row>
    <row r="166" spans="2:8" x14ac:dyDescent="0.25">
      <c r="B166" s="125"/>
      <c r="C166" s="126"/>
      <c r="D166" s="126"/>
      <c r="E166" s="128"/>
      <c r="F166" s="129"/>
      <c r="G166" s="25" t="str">
        <f xml:space="preserve"> IF(B166&lt;&gt;"",G165-Tableau1[[#This Row],[Dépenses]]+Tableau1[[#This Row],[Crédits]],"")</f>
        <v/>
      </c>
      <c r="H166" t="str">
        <f>Tableau1[[#This Row],[Suivie du solde]]</f>
        <v/>
      </c>
    </row>
    <row r="167" spans="2:8" x14ac:dyDescent="0.25">
      <c r="B167" s="125"/>
      <c r="C167" s="126"/>
      <c r="D167" s="126"/>
      <c r="E167" s="128"/>
      <c r="F167" s="129"/>
      <c r="G167" s="25" t="str">
        <f xml:space="preserve"> IF(B167&lt;&gt;"",G166-Tableau1[[#This Row],[Dépenses]]+Tableau1[[#This Row],[Crédits]],"")</f>
        <v/>
      </c>
      <c r="H167" t="str">
        <f>Tableau1[[#This Row],[Suivie du solde]]</f>
        <v/>
      </c>
    </row>
    <row r="168" spans="2:8" x14ac:dyDescent="0.25">
      <c r="B168" s="125"/>
      <c r="C168" s="126"/>
      <c r="D168" s="126"/>
      <c r="E168" s="128"/>
      <c r="F168" s="129"/>
      <c r="G168" s="25" t="str">
        <f xml:space="preserve"> IF(B168&lt;&gt;"",G167-Tableau1[[#This Row],[Dépenses]]+Tableau1[[#This Row],[Crédits]],"")</f>
        <v/>
      </c>
      <c r="H168" t="str">
        <f>Tableau1[[#This Row],[Suivie du solde]]</f>
        <v/>
      </c>
    </row>
    <row r="169" spans="2:8" x14ac:dyDescent="0.25">
      <c r="B169" s="125"/>
      <c r="C169" s="126"/>
      <c r="D169" s="126"/>
      <c r="E169" s="128"/>
      <c r="F169" s="129"/>
      <c r="G169" s="25" t="str">
        <f xml:space="preserve"> IF(B169&lt;&gt;"",G168-Tableau1[[#This Row],[Dépenses]]+Tableau1[[#This Row],[Crédits]],"")</f>
        <v/>
      </c>
      <c r="H169" t="str">
        <f>Tableau1[[#This Row],[Suivie du solde]]</f>
        <v/>
      </c>
    </row>
    <row r="170" spans="2:8" x14ac:dyDescent="0.25">
      <c r="B170" s="125"/>
      <c r="C170" s="126"/>
      <c r="D170" s="126"/>
      <c r="E170" s="128"/>
      <c r="F170" s="129"/>
      <c r="G170" s="25" t="str">
        <f xml:space="preserve"> IF(B170&lt;&gt;"",G169-Tableau1[[#This Row],[Dépenses]]+Tableau1[[#This Row],[Crédits]],"")</f>
        <v/>
      </c>
      <c r="H170" t="str">
        <f>Tableau1[[#This Row],[Suivie du solde]]</f>
        <v/>
      </c>
    </row>
    <row r="171" spans="2:8" x14ac:dyDescent="0.25">
      <c r="B171" s="125"/>
      <c r="C171" s="126"/>
      <c r="D171" s="126"/>
      <c r="E171" s="128"/>
      <c r="F171" s="129"/>
      <c r="G171" s="25" t="str">
        <f xml:space="preserve"> IF(B171&lt;&gt;"",G170-Tableau1[[#This Row],[Dépenses]]+Tableau1[[#This Row],[Crédits]],"")</f>
        <v/>
      </c>
      <c r="H171" t="str">
        <f>Tableau1[[#This Row],[Suivie du solde]]</f>
        <v/>
      </c>
    </row>
    <row r="172" spans="2:8" x14ac:dyDescent="0.25">
      <c r="B172" s="125"/>
      <c r="C172" s="126"/>
      <c r="D172" s="126"/>
      <c r="E172" s="128"/>
      <c r="F172" s="129"/>
      <c r="G172" s="25" t="str">
        <f xml:space="preserve"> IF(B172&lt;&gt;"",G171-Tableau1[[#This Row],[Dépenses]]+Tableau1[[#This Row],[Crédits]],"")</f>
        <v/>
      </c>
      <c r="H172" t="str">
        <f>Tableau1[[#This Row],[Suivie du solde]]</f>
        <v/>
      </c>
    </row>
    <row r="173" spans="2:8" x14ac:dyDescent="0.25">
      <c r="B173" s="125"/>
      <c r="C173" s="126"/>
      <c r="D173" s="126"/>
      <c r="E173" s="128"/>
      <c r="F173" s="129"/>
      <c r="G173" s="25" t="str">
        <f xml:space="preserve"> IF(B173&lt;&gt;"",G172-Tableau1[[#This Row],[Dépenses]]+Tableau1[[#This Row],[Crédits]],"")</f>
        <v/>
      </c>
      <c r="H173" t="str">
        <f>Tableau1[[#This Row],[Suivie du solde]]</f>
        <v/>
      </c>
    </row>
    <row r="174" spans="2:8" x14ac:dyDescent="0.25">
      <c r="B174" s="125"/>
      <c r="C174" s="126"/>
      <c r="D174" s="126"/>
      <c r="E174" s="128"/>
      <c r="F174" s="129"/>
      <c r="G174" s="25" t="str">
        <f xml:space="preserve"> IF(B174&lt;&gt;"",G173-Tableau1[[#This Row],[Dépenses]]+Tableau1[[#This Row],[Crédits]],"")</f>
        <v/>
      </c>
      <c r="H174" t="str">
        <f>Tableau1[[#This Row],[Suivie du solde]]</f>
        <v/>
      </c>
    </row>
    <row r="175" spans="2:8" x14ac:dyDescent="0.25">
      <c r="B175" s="125"/>
      <c r="C175" s="126"/>
      <c r="D175" s="126"/>
      <c r="E175" s="128"/>
      <c r="F175" s="129"/>
      <c r="G175" s="25" t="str">
        <f xml:space="preserve"> IF(B175&lt;&gt;"",G174-Tableau1[[#This Row],[Dépenses]]+Tableau1[[#This Row],[Crédits]],"")</f>
        <v/>
      </c>
      <c r="H175" t="str">
        <f>Tableau1[[#This Row],[Suivie du solde]]</f>
        <v/>
      </c>
    </row>
    <row r="176" spans="2:8" x14ac:dyDescent="0.25">
      <c r="B176" s="125"/>
      <c r="C176" s="126"/>
      <c r="D176" s="126"/>
      <c r="E176" s="128"/>
      <c r="F176" s="129"/>
      <c r="G176" s="25" t="str">
        <f xml:space="preserve"> IF(B176&lt;&gt;"",G175-Tableau1[[#This Row],[Dépenses]]+Tableau1[[#This Row],[Crédits]],"")</f>
        <v/>
      </c>
      <c r="H176" t="str">
        <f>Tableau1[[#This Row],[Suivie du solde]]</f>
        <v/>
      </c>
    </row>
    <row r="177" spans="2:8" x14ac:dyDescent="0.25">
      <c r="B177" s="125"/>
      <c r="C177" s="126"/>
      <c r="D177" s="126"/>
      <c r="E177" s="128"/>
      <c r="F177" s="129"/>
      <c r="G177" s="25" t="str">
        <f xml:space="preserve"> IF(B177&lt;&gt;"",G176-Tableau1[[#This Row],[Dépenses]]+Tableau1[[#This Row],[Crédits]],"")</f>
        <v/>
      </c>
      <c r="H177" t="str">
        <f>Tableau1[[#This Row],[Suivie du solde]]</f>
        <v/>
      </c>
    </row>
    <row r="178" spans="2:8" x14ac:dyDescent="0.25">
      <c r="B178" s="125"/>
      <c r="C178" s="126"/>
      <c r="D178" s="126"/>
      <c r="E178" s="128"/>
      <c r="F178" s="129"/>
      <c r="G178" s="25" t="str">
        <f xml:space="preserve"> IF(B178&lt;&gt;"",G177-Tableau1[[#This Row],[Dépenses]]+Tableau1[[#This Row],[Crédits]],"")</f>
        <v/>
      </c>
      <c r="H178" t="str">
        <f>Tableau1[[#This Row],[Suivie du solde]]</f>
        <v/>
      </c>
    </row>
    <row r="179" spans="2:8" x14ac:dyDescent="0.25">
      <c r="B179" s="125"/>
      <c r="C179" s="126"/>
      <c r="D179" s="126"/>
      <c r="E179" s="128"/>
      <c r="F179" s="129"/>
      <c r="G179" s="25" t="str">
        <f xml:space="preserve"> IF(B179&lt;&gt;"",G178-Tableau1[[#This Row],[Dépenses]]+Tableau1[[#This Row],[Crédits]],"")</f>
        <v/>
      </c>
      <c r="H179" t="str">
        <f>Tableau1[[#This Row],[Suivie du solde]]</f>
        <v/>
      </c>
    </row>
    <row r="180" spans="2:8" x14ac:dyDescent="0.25">
      <c r="B180" s="125"/>
      <c r="C180" s="126"/>
      <c r="D180" s="126"/>
      <c r="E180" s="128"/>
      <c r="F180" s="129"/>
      <c r="G180" s="25" t="str">
        <f xml:space="preserve"> IF(B180&lt;&gt;"",G179-Tableau1[[#This Row],[Dépenses]]+Tableau1[[#This Row],[Crédits]],"")</f>
        <v/>
      </c>
      <c r="H180" t="str">
        <f>Tableau1[[#This Row],[Suivie du solde]]</f>
        <v/>
      </c>
    </row>
    <row r="181" spans="2:8" x14ac:dyDescent="0.25">
      <c r="B181" s="125"/>
      <c r="C181" s="126"/>
      <c r="D181" s="126"/>
      <c r="E181" s="128"/>
      <c r="F181" s="129"/>
      <c r="G181" s="25" t="str">
        <f xml:space="preserve"> IF(B181&lt;&gt;"",G180-Tableau1[[#This Row],[Dépenses]]+Tableau1[[#This Row],[Crédits]],"")</f>
        <v/>
      </c>
      <c r="H181" t="str">
        <f>Tableau1[[#This Row],[Suivie du solde]]</f>
        <v/>
      </c>
    </row>
    <row r="182" spans="2:8" x14ac:dyDescent="0.25">
      <c r="B182" s="125"/>
      <c r="C182" s="126"/>
      <c r="D182" s="126"/>
      <c r="E182" s="128"/>
      <c r="F182" s="129"/>
      <c r="G182" s="25" t="str">
        <f xml:space="preserve"> IF(B182&lt;&gt;"",G181-Tableau1[[#This Row],[Dépenses]]+Tableau1[[#This Row],[Crédits]],"")</f>
        <v/>
      </c>
      <c r="H182" t="str">
        <f>Tableau1[[#This Row],[Suivie du solde]]</f>
        <v/>
      </c>
    </row>
    <row r="183" spans="2:8" x14ac:dyDescent="0.25">
      <c r="B183" s="125"/>
      <c r="C183" s="126"/>
      <c r="D183" s="126"/>
      <c r="E183" s="128"/>
      <c r="F183" s="129"/>
      <c r="G183" s="25" t="str">
        <f xml:space="preserve"> IF(B183&lt;&gt;"",G182-Tableau1[[#This Row],[Dépenses]]+Tableau1[[#This Row],[Crédits]],"")</f>
        <v/>
      </c>
      <c r="H183" t="str">
        <f>Tableau1[[#This Row],[Suivie du solde]]</f>
        <v/>
      </c>
    </row>
    <row r="184" spans="2:8" x14ac:dyDescent="0.25">
      <c r="B184" s="125"/>
      <c r="C184" s="126"/>
      <c r="D184" s="126"/>
      <c r="E184" s="128"/>
      <c r="F184" s="129"/>
      <c r="G184" s="25" t="str">
        <f xml:space="preserve"> IF(B184&lt;&gt;"",G183-Tableau1[[#This Row],[Dépenses]]+Tableau1[[#This Row],[Crédits]],"")</f>
        <v/>
      </c>
      <c r="H184" t="str">
        <f>Tableau1[[#This Row],[Suivie du solde]]</f>
        <v/>
      </c>
    </row>
    <row r="185" spans="2:8" x14ac:dyDescent="0.25">
      <c r="B185" s="125"/>
      <c r="C185" s="126"/>
      <c r="D185" s="126"/>
      <c r="E185" s="128"/>
      <c r="F185" s="129"/>
      <c r="G185" s="25" t="str">
        <f xml:space="preserve"> IF(B185&lt;&gt;"",G184-Tableau1[[#This Row],[Dépenses]]+Tableau1[[#This Row],[Crédits]],"")</f>
        <v/>
      </c>
      <c r="H185" t="str">
        <f>Tableau1[[#This Row],[Suivie du solde]]</f>
        <v/>
      </c>
    </row>
    <row r="186" spans="2:8" x14ac:dyDescent="0.25">
      <c r="B186" s="125"/>
      <c r="C186" s="126"/>
      <c r="D186" s="126"/>
      <c r="E186" s="128"/>
      <c r="F186" s="129"/>
      <c r="G186" s="25" t="str">
        <f xml:space="preserve"> IF(B186&lt;&gt;"",G185-Tableau1[[#This Row],[Dépenses]]+Tableau1[[#This Row],[Crédits]],"")</f>
        <v/>
      </c>
      <c r="H186" t="str">
        <f>Tableau1[[#This Row],[Suivie du solde]]</f>
        <v/>
      </c>
    </row>
    <row r="187" spans="2:8" x14ac:dyDescent="0.25">
      <c r="B187" s="125"/>
      <c r="C187" s="126"/>
      <c r="D187" s="126"/>
      <c r="E187" s="128"/>
      <c r="F187" s="129"/>
      <c r="G187" s="25" t="str">
        <f xml:space="preserve"> IF(B187&lt;&gt;"",G186-Tableau1[[#This Row],[Dépenses]]+Tableau1[[#This Row],[Crédits]],"")</f>
        <v/>
      </c>
      <c r="H187" t="str">
        <f>Tableau1[[#This Row],[Suivie du solde]]</f>
        <v/>
      </c>
    </row>
    <row r="188" spans="2:8" x14ac:dyDescent="0.25">
      <c r="B188" s="125"/>
      <c r="C188" s="126"/>
      <c r="D188" s="126"/>
      <c r="E188" s="128"/>
      <c r="F188" s="129"/>
      <c r="G188" s="25" t="str">
        <f xml:space="preserve"> IF(B188&lt;&gt;"",G187-Tableau1[[#This Row],[Dépenses]]+Tableau1[[#This Row],[Crédits]],"")</f>
        <v/>
      </c>
      <c r="H188" t="str">
        <f>Tableau1[[#This Row],[Suivie du solde]]</f>
        <v/>
      </c>
    </row>
    <row r="189" spans="2:8" x14ac:dyDescent="0.25">
      <c r="B189" s="125"/>
      <c r="C189" s="126"/>
      <c r="D189" s="126"/>
      <c r="E189" s="128"/>
      <c r="F189" s="129"/>
      <c r="G189" s="25" t="str">
        <f xml:space="preserve"> IF(B189&lt;&gt;"",G188-Tableau1[[#This Row],[Dépenses]]+Tableau1[[#This Row],[Crédits]],"")</f>
        <v/>
      </c>
      <c r="H189" t="str">
        <f>Tableau1[[#This Row],[Suivie du solde]]</f>
        <v/>
      </c>
    </row>
    <row r="190" spans="2:8" x14ac:dyDescent="0.25">
      <c r="B190" s="125"/>
      <c r="C190" s="126"/>
      <c r="D190" s="126"/>
      <c r="E190" s="128"/>
      <c r="F190" s="129"/>
      <c r="G190" s="25" t="str">
        <f xml:space="preserve"> IF(B190&lt;&gt;"",G189-Tableau1[[#This Row],[Dépenses]]+Tableau1[[#This Row],[Crédits]],"")</f>
        <v/>
      </c>
      <c r="H190" t="str">
        <f>Tableau1[[#This Row],[Suivie du solde]]</f>
        <v/>
      </c>
    </row>
    <row r="191" spans="2:8" x14ac:dyDescent="0.25">
      <c r="B191" s="125"/>
      <c r="C191" s="126"/>
      <c r="D191" s="126"/>
      <c r="E191" s="128"/>
      <c r="F191" s="129"/>
      <c r="G191" s="25" t="str">
        <f xml:space="preserve"> IF(B191&lt;&gt;"",G190-Tableau1[[#This Row],[Dépenses]]+Tableau1[[#This Row],[Crédits]],"")</f>
        <v/>
      </c>
      <c r="H191" t="str">
        <f>Tableau1[[#This Row],[Suivie du solde]]</f>
        <v/>
      </c>
    </row>
    <row r="192" spans="2:8" x14ac:dyDescent="0.25">
      <c r="B192" s="125"/>
      <c r="C192" s="126"/>
      <c r="D192" s="126"/>
      <c r="E192" s="128"/>
      <c r="F192" s="129"/>
      <c r="G192" s="25" t="str">
        <f xml:space="preserve"> IF(B192&lt;&gt;"",G191-Tableau1[[#This Row],[Dépenses]]+Tableau1[[#This Row],[Crédits]],"")</f>
        <v/>
      </c>
      <c r="H192" t="str">
        <f>Tableau1[[#This Row],[Suivie du solde]]</f>
        <v/>
      </c>
    </row>
    <row r="193" spans="2:8" x14ac:dyDescent="0.25">
      <c r="B193" s="125"/>
      <c r="C193" s="126"/>
      <c r="D193" s="126"/>
      <c r="E193" s="128"/>
      <c r="F193" s="129"/>
      <c r="G193" s="25" t="str">
        <f xml:space="preserve"> IF(B193&lt;&gt;"",G192-Tableau1[[#This Row],[Dépenses]]+Tableau1[[#This Row],[Crédits]],"")</f>
        <v/>
      </c>
      <c r="H193" t="str">
        <f>Tableau1[[#This Row],[Suivie du solde]]</f>
        <v/>
      </c>
    </row>
    <row r="194" spans="2:8" x14ac:dyDescent="0.25">
      <c r="B194" s="125"/>
      <c r="C194" s="126"/>
      <c r="D194" s="126"/>
      <c r="E194" s="128"/>
      <c r="F194" s="129"/>
      <c r="G194" s="25" t="str">
        <f xml:space="preserve"> IF(B194&lt;&gt;"",G193-Tableau1[[#This Row],[Dépenses]]+Tableau1[[#This Row],[Crédits]],"")</f>
        <v/>
      </c>
      <c r="H194" t="str">
        <f>Tableau1[[#This Row],[Suivie du solde]]</f>
        <v/>
      </c>
    </row>
    <row r="195" spans="2:8" x14ac:dyDescent="0.25">
      <c r="B195" s="125"/>
      <c r="C195" s="126"/>
      <c r="D195" s="126"/>
      <c r="E195" s="128"/>
      <c r="F195" s="129"/>
      <c r="G195" s="25" t="str">
        <f xml:space="preserve"> IF(B195&lt;&gt;"",G194-Tableau1[[#This Row],[Dépenses]]+Tableau1[[#This Row],[Crédits]],"")</f>
        <v/>
      </c>
      <c r="H195" t="str">
        <f>Tableau1[[#This Row],[Suivie du solde]]</f>
        <v/>
      </c>
    </row>
    <row r="196" spans="2:8" x14ac:dyDescent="0.25">
      <c r="B196" s="125"/>
      <c r="C196" s="126"/>
      <c r="D196" s="126"/>
      <c r="E196" s="128"/>
      <c r="F196" s="129"/>
      <c r="G196" s="25" t="str">
        <f xml:space="preserve"> IF(B196&lt;&gt;"",G195-Tableau1[[#This Row],[Dépenses]]+Tableau1[[#This Row],[Crédits]],"")</f>
        <v/>
      </c>
      <c r="H196" t="str">
        <f>Tableau1[[#This Row],[Suivie du solde]]</f>
        <v/>
      </c>
    </row>
    <row r="197" spans="2:8" x14ac:dyDescent="0.25">
      <c r="B197" s="125"/>
      <c r="C197" s="126"/>
      <c r="D197" s="126"/>
      <c r="E197" s="128"/>
      <c r="F197" s="129"/>
      <c r="G197" s="25" t="str">
        <f xml:space="preserve"> IF(B197&lt;&gt;"",G196-Tableau1[[#This Row],[Dépenses]]+Tableau1[[#This Row],[Crédits]],"")</f>
        <v/>
      </c>
      <c r="H197" t="str">
        <f>Tableau1[[#This Row],[Suivie du solde]]</f>
        <v/>
      </c>
    </row>
    <row r="198" spans="2:8" x14ac:dyDescent="0.25">
      <c r="B198" s="125"/>
      <c r="C198" s="126"/>
      <c r="D198" s="126"/>
      <c r="E198" s="128"/>
      <c r="F198" s="129"/>
      <c r="G198" s="25" t="str">
        <f xml:space="preserve"> IF(B198&lt;&gt;"",G197-Tableau1[[#This Row],[Dépenses]]+Tableau1[[#This Row],[Crédits]],"")</f>
        <v/>
      </c>
      <c r="H198" t="str">
        <f>Tableau1[[#This Row],[Suivie du solde]]</f>
        <v/>
      </c>
    </row>
    <row r="199" spans="2:8" x14ac:dyDescent="0.25">
      <c r="B199" s="125"/>
      <c r="C199" s="126"/>
      <c r="D199" s="126"/>
      <c r="E199" s="128"/>
      <c r="F199" s="129"/>
      <c r="G199" s="25" t="str">
        <f xml:space="preserve"> IF(B199&lt;&gt;"",G198-Tableau1[[#This Row],[Dépenses]]+Tableau1[[#This Row],[Crédits]],"")</f>
        <v/>
      </c>
      <c r="H199" t="str">
        <f>Tableau1[[#This Row],[Suivie du solde]]</f>
        <v/>
      </c>
    </row>
    <row r="200" spans="2:8" x14ac:dyDescent="0.25">
      <c r="B200" s="125"/>
      <c r="C200" s="126"/>
      <c r="D200" s="126"/>
      <c r="E200" s="128"/>
      <c r="F200" s="129"/>
      <c r="G200" s="25" t="str">
        <f xml:space="preserve"> IF(B200&lt;&gt;"",G199-Tableau1[[#This Row],[Dépenses]]+Tableau1[[#This Row],[Crédits]],"")</f>
        <v/>
      </c>
      <c r="H200" t="str">
        <f>Tableau1[[#This Row],[Suivie du solde]]</f>
        <v/>
      </c>
    </row>
    <row r="201" spans="2:8" x14ac:dyDescent="0.25">
      <c r="B201" s="125"/>
      <c r="C201" s="126"/>
      <c r="D201" s="126"/>
      <c r="E201" s="128"/>
      <c r="F201" s="129"/>
      <c r="G201" s="25" t="str">
        <f xml:space="preserve"> IF(B201&lt;&gt;"",G200-Tableau1[[#This Row],[Dépenses]]+Tableau1[[#This Row],[Crédits]],"")</f>
        <v/>
      </c>
      <c r="H201" t="str">
        <f>Tableau1[[#This Row],[Suivie du solde]]</f>
        <v/>
      </c>
    </row>
    <row r="202" spans="2:8" x14ac:dyDescent="0.25">
      <c r="B202" s="125"/>
      <c r="C202" s="126"/>
      <c r="D202" s="126"/>
      <c r="E202" s="128"/>
      <c r="F202" s="129"/>
      <c r="G202" s="25" t="str">
        <f xml:space="preserve"> IF(B202&lt;&gt;"",G201-Tableau1[[#This Row],[Dépenses]]+Tableau1[[#This Row],[Crédits]],"")</f>
        <v/>
      </c>
      <c r="H202" t="str">
        <f>Tableau1[[#This Row],[Suivie du solde]]</f>
        <v/>
      </c>
    </row>
    <row r="203" spans="2:8" x14ac:dyDescent="0.25">
      <c r="B203" s="125"/>
      <c r="C203" s="126"/>
      <c r="D203" s="126"/>
      <c r="E203" s="128"/>
      <c r="F203" s="129"/>
      <c r="G203" s="25" t="str">
        <f xml:space="preserve"> IF(B203&lt;&gt;"",G202-Tableau1[[#This Row],[Dépenses]]+Tableau1[[#This Row],[Crédits]],"")</f>
        <v/>
      </c>
      <c r="H203" t="str">
        <f>Tableau1[[#This Row],[Suivie du solde]]</f>
        <v/>
      </c>
    </row>
    <row r="204" spans="2:8" x14ac:dyDescent="0.25">
      <c r="B204" s="125"/>
      <c r="C204" s="126"/>
      <c r="D204" s="126"/>
      <c r="E204" s="128"/>
      <c r="F204" s="129"/>
      <c r="G204" s="25" t="str">
        <f xml:space="preserve"> IF(B204&lt;&gt;"",G203-Tableau1[[#This Row],[Dépenses]]+Tableau1[[#This Row],[Crédits]],"")</f>
        <v/>
      </c>
      <c r="H204" t="str">
        <f>Tableau1[[#This Row],[Suivie du solde]]</f>
        <v/>
      </c>
    </row>
    <row r="205" spans="2:8" x14ac:dyDescent="0.25">
      <c r="B205" s="125"/>
      <c r="C205" s="126"/>
      <c r="D205" s="126"/>
      <c r="E205" s="128"/>
      <c r="F205" s="129"/>
      <c r="G205" s="25" t="str">
        <f xml:space="preserve"> IF(B205&lt;&gt;"",G204-Tableau1[[#This Row],[Dépenses]]+Tableau1[[#This Row],[Crédits]],"")</f>
        <v/>
      </c>
      <c r="H205" t="str">
        <f>Tableau1[[#This Row],[Suivie du solde]]</f>
        <v/>
      </c>
    </row>
    <row r="206" spans="2:8" x14ac:dyDescent="0.25">
      <c r="B206" s="125"/>
      <c r="C206" s="126"/>
      <c r="D206" s="126"/>
      <c r="E206" s="128"/>
      <c r="F206" s="129"/>
      <c r="G206" s="25" t="str">
        <f xml:space="preserve"> IF(B206&lt;&gt;"",G205-Tableau1[[#This Row],[Dépenses]]+Tableau1[[#This Row],[Crédits]],"")</f>
        <v/>
      </c>
      <c r="H206" t="str">
        <f>Tableau1[[#This Row],[Suivie du solde]]</f>
        <v/>
      </c>
    </row>
    <row r="207" spans="2:8" x14ac:dyDescent="0.25">
      <c r="B207" s="125"/>
      <c r="C207" s="126"/>
      <c r="D207" s="126"/>
      <c r="E207" s="128"/>
      <c r="F207" s="129"/>
      <c r="G207" s="25" t="str">
        <f xml:space="preserve"> IF(B207&lt;&gt;"",G206-Tableau1[[#This Row],[Dépenses]]+Tableau1[[#This Row],[Crédits]],"")</f>
        <v/>
      </c>
      <c r="H207" t="str">
        <f>Tableau1[[#This Row],[Suivie du solde]]</f>
        <v/>
      </c>
    </row>
    <row r="208" spans="2:8" x14ac:dyDescent="0.25">
      <c r="B208" s="125"/>
      <c r="C208" s="126"/>
      <c r="D208" s="126"/>
      <c r="E208" s="128"/>
      <c r="F208" s="129"/>
      <c r="G208" s="25" t="str">
        <f xml:space="preserve"> IF(B208&lt;&gt;"",G207-Tableau1[[#This Row],[Dépenses]]+Tableau1[[#This Row],[Crédits]],"")</f>
        <v/>
      </c>
      <c r="H208" t="str">
        <f>Tableau1[[#This Row],[Suivie du solde]]</f>
        <v/>
      </c>
    </row>
    <row r="209" spans="2:8" x14ac:dyDescent="0.25">
      <c r="B209" s="125"/>
      <c r="C209" s="126"/>
      <c r="D209" s="126"/>
      <c r="E209" s="128"/>
      <c r="F209" s="129"/>
      <c r="G209" s="25" t="str">
        <f xml:space="preserve"> IF(B209&lt;&gt;"",G208-Tableau1[[#This Row],[Dépenses]]+Tableau1[[#This Row],[Crédits]],"")</f>
        <v/>
      </c>
      <c r="H209" t="str">
        <f>Tableau1[[#This Row],[Suivie du solde]]</f>
        <v/>
      </c>
    </row>
    <row r="210" spans="2:8" x14ac:dyDescent="0.25">
      <c r="B210" s="125"/>
      <c r="C210" s="126"/>
      <c r="D210" s="126"/>
      <c r="E210" s="128"/>
      <c r="F210" s="129"/>
      <c r="G210" s="25" t="str">
        <f xml:space="preserve"> IF(B210&lt;&gt;"",G209-Tableau1[[#This Row],[Dépenses]]+Tableau1[[#This Row],[Crédits]],"")</f>
        <v/>
      </c>
      <c r="H210" t="str">
        <f>Tableau1[[#This Row],[Suivie du solde]]</f>
        <v/>
      </c>
    </row>
    <row r="211" spans="2:8" x14ac:dyDescent="0.25">
      <c r="B211" s="125"/>
      <c r="C211" s="126"/>
      <c r="D211" s="126"/>
      <c r="E211" s="128"/>
      <c r="F211" s="129"/>
      <c r="G211" s="25" t="str">
        <f xml:space="preserve"> IF(B211&lt;&gt;"",G210-Tableau1[[#This Row],[Dépenses]]+Tableau1[[#This Row],[Crédits]],"")</f>
        <v/>
      </c>
      <c r="H211" t="str">
        <f>Tableau1[[#This Row],[Suivie du solde]]</f>
        <v/>
      </c>
    </row>
    <row r="212" spans="2:8" x14ac:dyDescent="0.25">
      <c r="B212" s="125"/>
      <c r="C212" s="126"/>
      <c r="D212" s="126"/>
      <c r="E212" s="128"/>
      <c r="F212" s="129"/>
      <c r="G212" s="25" t="str">
        <f xml:space="preserve"> IF(B212&lt;&gt;"",G211-Tableau1[[#This Row],[Dépenses]]+Tableau1[[#This Row],[Crédits]],"")</f>
        <v/>
      </c>
      <c r="H212" t="str">
        <f>Tableau1[[#This Row],[Suivie du solde]]</f>
        <v/>
      </c>
    </row>
    <row r="213" spans="2:8" x14ac:dyDescent="0.25">
      <c r="B213" s="125"/>
      <c r="C213" s="126"/>
      <c r="D213" s="126"/>
      <c r="E213" s="128"/>
      <c r="F213" s="129"/>
      <c r="G213" s="25" t="str">
        <f xml:space="preserve"> IF(B213&lt;&gt;"",G212-Tableau1[[#This Row],[Dépenses]]+Tableau1[[#This Row],[Crédits]],"")</f>
        <v/>
      </c>
      <c r="H213" t="str">
        <f>Tableau1[[#This Row],[Suivie du solde]]</f>
        <v/>
      </c>
    </row>
    <row r="214" spans="2:8" x14ac:dyDescent="0.25">
      <c r="B214" s="125"/>
      <c r="C214" s="126"/>
      <c r="D214" s="126"/>
      <c r="E214" s="128"/>
      <c r="F214" s="129"/>
      <c r="G214" s="25" t="str">
        <f xml:space="preserve"> IF(B214&lt;&gt;"",G213-Tableau1[[#This Row],[Dépenses]]+Tableau1[[#This Row],[Crédits]],"")</f>
        <v/>
      </c>
      <c r="H214" t="str">
        <f>Tableau1[[#This Row],[Suivie du solde]]</f>
        <v/>
      </c>
    </row>
    <row r="215" spans="2:8" x14ac:dyDescent="0.25">
      <c r="B215" s="125"/>
      <c r="C215" s="126"/>
      <c r="D215" s="126"/>
      <c r="E215" s="128"/>
      <c r="F215" s="129"/>
      <c r="G215" s="25" t="str">
        <f xml:space="preserve"> IF(B215&lt;&gt;"",G214-Tableau1[[#This Row],[Dépenses]]+Tableau1[[#This Row],[Crédits]],"")</f>
        <v/>
      </c>
      <c r="H215" t="str">
        <f>Tableau1[[#This Row],[Suivie du solde]]</f>
        <v/>
      </c>
    </row>
    <row r="216" spans="2:8" x14ac:dyDescent="0.25">
      <c r="B216" s="125"/>
      <c r="C216" s="126"/>
      <c r="D216" s="126"/>
      <c r="E216" s="128"/>
      <c r="F216" s="129"/>
      <c r="G216" s="25" t="str">
        <f xml:space="preserve"> IF(B216&lt;&gt;"",G215-Tableau1[[#This Row],[Dépenses]]+Tableau1[[#This Row],[Crédits]],"")</f>
        <v/>
      </c>
      <c r="H216" t="str">
        <f>Tableau1[[#This Row],[Suivie du solde]]</f>
        <v/>
      </c>
    </row>
    <row r="217" spans="2:8" x14ac:dyDescent="0.25">
      <c r="B217" s="125"/>
      <c r="C217" s="126"/>
      <c r="D217" s="126"/>
      <c r="E217" s="128"/>
      <c r="F217" s="129"/>
      <c r="G217" s="25" t="str">
        <f xml:space="preserve"> IF(B217&lt;&gt;"",G216-Tableau1[[#This Row],[Dépenses]]+Tableau1[[#This Row],[Crédits]],"")</f>
        <v/>
      </c>
      <c r="H217" t="str">
        <f>Tableau1[[#This Row],[Suivie du solde]]</f>
        <v/>
      </c>
    </row>
    <row r="218" spans="2:8" x14ac:dyDescent="0.25">
      <c r="B218" s="125"/>
      <c r="C218" s="126"/>
      <c r="D218" s="126"/>
      <c r="E218" s="128"/>
      <c r="F218" s="129"/>
      <c r="G218" s="25" t="str">
        <f xml:space="preserve"> IF(B218&lt;&gt;"",G217-Tableau1[[#This Row],[Dépenses]]+Tableau1[[#This Row],[Crédits]],"")</f>
        <v/>
      </c>
      <c r="H218" t="str">
        <f>Tableau1[[#This Row],[Suivie du solde]]</f>
        <v/>
      </c>
    </row>
    <row r="219" spans="2:8" x14ac:dyDescent="0.25">
      <c r="B219" s="125"/>
      <c r="C219" s="126"/>
      <c r="D219" s="126"/>
      <c r="E219" s="128"/>
      <c r="F219" s="129"/>
      <c r="G219" s="25" t="str">
        <f xml:space="preserve"> IF(B219&lt;&gt;"",G218-Tableau1[[#This Row],[Dépenses]]+Tableau1[[#This Row],[Crédits]],"")</f>
        <v/>
      </c>
      <c r="H219" t="str">
        <f>Tableau1[[#This Row],[Suivie du solde]]</f>
        <v/>
      </c>
    </row>
    <row r="220" spans="2:8" x14ac:dyDescent="0.25">
      <c r="B220" s="125"/>
      <c r="C220" s="126"/>
      <c r="D220" s="126"/>
      <c r="E220" s="128"/>
      <c r="F220" s="129"/>
      <c r="G220" s="25" t="str">
        <f xml:space="preserve"> IF(B220&lt;&gt;"",G219-Tableau1[[#This Row],[Dépenses]]+Tableau1[[#This Row],[Crédits]],"")</f>
        <v/>
      </c>
      <c r="H220" t="str">
        <f>Tableau1[[#This Row],[Suivie du solde]]</f>
        <v/>
      </c>
    </row>
    <row r="221" spans="2:8" x14ac:dyDescent="0.25">
      <c r="B221" s="125"/>
      <c r="C221" s="126"/>
      <c r="D221" s="126"/>
      <c r="E221" s="128"/>
      <c r="F221" s="129"/>
      <c r="G221" s="25" t="str">
        <f xml:space="preserve"> IF(B221&lt;&gt;"",G220-Tableau1[[#This Row],[Dépenses]]+Tableau1[[#This Row],[Crédits]],"")</f>
        <v/>
      </c>
      <c r="H221" t="str">
        <f>Tableau1[[#This Row],[Suivie du solde]]</f>
        <v/>
      </c>
    </row>
    <row r="222" spans="2:8" x14ac:dyDescent="0.25">
      <c r="B222" s="125"/>
      <c r="C222" s="126"/>
      <c r="D222" s="126"/>
      <c r="E222" s="128"/>
      <c r="F222" s="129"/>
      <c r="G222" s="25" t="str">
        <f xml:space="preserve"> IF(B222&lt;&gt;"",G221-Tableau1[[#This Row],[Dépenses]]+Tableau1[[#This Row],[Crédits]],"")</f>
        <v/>
      </c>
      <c r="H222" t="str">
        <f>Tableau1[[#This Row],[Suivie du solde]]</f>
        <v/>
      </c>
    </row>
    <row r="223" spans="2:8" x14ac:dyDescent="0.25">
      <c r="B223" s="125"/>
      <c r="C223" s="126"/>
      <c r="D223" s="126"/>
      <c r="E223" s="128"/>
      <c r="F223" s="129"/>
      <c r="G223" s="25" t="str">
        <f xml:space="preserve"> IF(B223&lt;&gt;"",G222-Tableau1[[#This Row],[Dépenses]]+Tableau1[[#This Row],[Crédits]],"")</f>
        <v/>
      </c>
      <c r="H223" t="str">
        <f>Tableau1[[#This Row],[Suivie du solde]]</f>
        <v/>
      </c>
    </row>
    <row r="224" spans="2:8" x14ac:dyDescent="0.25">
      <c r="B224" s="125"/>
      <c r="C224" s="126"/>
      <c r="D224" s="126"/>
      <c r="E224" s="128"/>
      <c r="F224" s="129"/>
      <c r="G224" s="25" t="str">
        <f xml:space="preserve"> IF(B224&lt;&gt;"",G223-Tableau1[[#This Row],[Dépenses]]+Tableau1[[#This Row],[Crédits]],"")</f>
        <v/>
      </c>
      <c r="H224" t="str">
        <f>Tableau1[[#This Row],[Suivie du solde]]</f>
        <v/>
      </c>
    </row>
    <row r="225" spans="2:8" x14ac:dyDescent="0.25">
      <c r="B225" s="125"/>
      <c r="C225" s="126"/>
      <c r="D225" s="126"/>
      <c r="E225" s="128"/>
      <c r="F225" s="129"/>
      <c r="G225" s="25" t="str">
        <f xml:space="preserve"> IF(B225&lt;&gt;"",G224-Tableau1[[#This Row],[Dépenses]]+Tableau1[[#This Row],[Crédits]],"")</f>
        <v/>
      </c>
      <c r="H225" t="str">
        <f>Tableau1[[#This Row],[Suivie du solde]]</f>
        <v/>
      </c>
    </row>
    <row r="226" spans="2:8" x14ac:dyDescent="0.25">
      <c r="B226" s="125"/>
      <c r="C226" s="126"/>
      <c r="D226" s="126"/>
      <c r="E226" s="128"/>
      <c r="F226" s="129"/>
      <c r="G226" s="25" t="str">
        <f xml:space="preserve"> IF(B226&lt;&gt;"",G225-Tableau1[[#This Row],[Dépenses]]+Tableau1[[#This Row],[Crédits]],"")</f>
        <v/>
      </c>
      <c r="H226" t="str">
        <f>Tableau1[[#This Row],[Suivie du solde]]</f>
        <v/>
      </c>
    </row>
    <row r="227" spans="2:8" x14ac:dyDescent="0.25">
      <c r="B227" s="125"/>
      <c r="C227" s="126"/>
      <c r="D227" s="126"/>
      <c r="E227" s="128"/>
      <c r="F227" s="129"/>
      <c r="G227" s="25" t="str">
        <f xml:space="preserve"> IF(B227&lt;&gt;"",G226-Tableau1[[#This Row],[Dépenses]]+Tableau1[[#This Row],[Crédits]],"")</f>
        <v/>
      </c>
      <c r="H227" t="str">
        <f>Tableau1[[#This Row],[Suivie du solde]]</f>
        <v/>
      </c>
    </row>
    <row r="228" spans="2:8" x14ac:dyDescent="0.25">
      <c r="B228" s="125"/>
      <c r="C228" s="126"/>
      <c r="D228" s="126"/>
      <c r="E228" s="128"/>
      <c r="F228" s="129"/>
      <c r="G228" s="25" t="str">
        <f xml:space="preserve"> IF(B228&lt;&gt;"",G227-Tableau1[[#This Row],[Dépenses]]+Tableau1[[#This Row],[Crédits]],"")</f>
        <v/>
      </c>
      <c r="H228" t="str">
        <f>Tableau1[[#This Row],[Suivie du solde]]</f>
        <v/>
      </c>
    </row>
    <row r="229" spans="2:8" x14ac:dyDescent="0.25">
      <c r="B229" s="125"/>
      <c r="C229" s="126"/>
      <c r="D229" s="126"/>
      <c r="E229" s="128"/>
      <c r="F229" s="129"/>
      <c r="G229" s="25" t="str">
        <f xml:space="preserve"> IF(B229&lt;&gt;"",G228-Tableau1[[#This Row],[Dépenses]]+Tableau1[[#This Row],[Crédits]],"")</f>
        <v/>
      </c>
      <c r="H229" t="str">
        <f>Tableau1[[#This Row],[Suivie du solde]]</f>
        <v/>
      </c>
    </row>
    <row r="230" spans="2:8" x14ac:dyDescent="0.25">
      <c r="B230" s="125"/>
      <c r="C230" s="126"/>
      <c r="D230" s="126"/>
      <c r="E230" s="128"/>
      <c r="F230" s="129"/>
      <c r="G230" s="25" t="str">
        <f xml:space="preserve"> IF(B230&lt;&gt;"",G229-Tableau1[[#This Row],[Dépenses]]+Tableau1[[#This Row],[Crédits]],"")</f>
        <v/>
      </c>
      <c r="H230" t="str">
        <f>Tableau1[[#This Row],[Suivie du solde]]</f>
        <v/>
      </c>
    </row>
    <row r="231" spans="2:8" x14ac:dyDescent="0.25">
      <c r="B231" s="125"/>
      <c r="C231" s="126"/>
      <c r="D231" s="126"/>
      <c r="E231" s="128"/>
      <c r="F231" s="129"/>
      <c r="G231" s="25" t="str">
        <f xml:space="preserve"> IF(B231&lt;&gt;"",G230-Tableau1[[#This Row],[Dépenses]]+Tableau1[[#This Row],[Crédits]],"")</f>
        <v/>
      </c>
      <c r="H231" t="str">
        <f>Tableau1[[#This Row],[Suivie du solde]]</f>
        <v/>
      </c>
    </row>
    <row r="232" spans="2:8" x14ac:dyDescent="0.25">
      <c r="B232" s="125"/>
      <c r="C232" s="126"/>
      <c r="D232" s="126"/>
      <c r="E232" s="128"/>
      <c r="F232" s="129"/>
      <c r="G232" s="25" t="str">
        <f xml:space="preserve"> IF(B232&lt;&gt;"",G231-Tableau1[[#This Row],[Dépenses]]+Tableau1[[#This Row],[Crédits]],"")</f>
        <v/>
      </c>
      <c r="H232" t="str">
        <f>Tableau1[[#This Row],[Suivie du solde]]</f>
        <v/>
      </c>
    </row>
    <row r="233" spans="2:8" x14ac:dyDescent="0.25">
      <c r="B233" s="125"/>
      <c r="C233" s="126"/>
      <c r="D233" s="126"/>
      <c r="E233" s="128"/>
      <c r="F233" s="129"/>
      <c r="G233" s="25" t="str">
        <f xml:space="preserve"> IF(B233&lt;&gt;"",G232-Tableau1[[#This Row],[Dépenses]]+Tableau1[[#This Row],[Crédits]],"")</f>
        <v/>
      </c>
      <c r="H233" t="str">
        <f>Tableau1[[#This Row],[Suivie du solde]]</f>
        <v/>
      </c>
    </row>
    <row r="234" spans="2:8" x14ac:dyDescent="0.25">
      <c r="B234" s="125"/>
      <c r="C234" s="126"/>
      <c r="D234" s="126"/>
      <c r="E234" s="128"/>
      <c r="F234" s="129"/>
      <c r="G234" s="25" t="str">
        <f xml:space="preserve"> IF(B234&lt;&gt;"",G233-Tableau1[[#This Row],[Dépenses]]+Tableau1[[#This Row],[Crédits]],"")</f>
        <v/>
      </c>
      <c r="H234" t="str">
        <f>Tableau1[[#This Row],[Suivie du solde]]</f>
        <v/>
      </c>
    </row>
    <row r="235" spans="2:8" x14ac:dyDescent="0.25">
      <c r="B235" s="125"/>
      <c r="C235" s="126"/>
      <c r="D235" s="126"/>
      <c r="E235" s="128"/>
      <c r="F235" s="129"/>
      <c r="G235" s="25" t="str">
        <f xml:space="preserve"> IF(B235&lt;&gt;"",G234-Tableau1[[#This Row],[Dépenses]]+Tableau1[[#This Row],[Crédits]],"")</f>
        <v/>
      </c>
      <c r="H235" t="str">
        <f>Tableau1[[#This Row],[Suivie du solde]]</f>
        <v/>
      </c>
    </row>
    <row r="236" spans="2:8" x14ac:dyDescent="0.25">
      <c r="B236" s="125"/>
      <c r="C236" s="126"/>
      <c r="D236" s="126"/>
      <c r="E236" s="128"/>
      <c r="F236" s="129"/>
      <c r="G236" s="25" t="str">
        <f xml:space="preserve"> IF(B236&lt;&gt;"",G235-Tableau1[[#This Row],[Dépenses]]+Tableau1[[#This Row],[Crédits]],"")</f>
        <v/>
      </c>
      <c r="H236" t="str">
        <f>Tableau1[[#This Row],[Suivie du solde]]</f>
        <v/>
      </c>
    </row>
    <row r="237" spans="2:8" x14ac:dyDescent="0.25">
      <c r="B237" s="125"/>
      <c r="C237" s="126"/>
      <c r="D237" s="126"/>
      <c r="E237" s="128"/>
      <c r="F237" s="129"/>
      <c r="G237" s="25" t="str">
        <f xml:space="preserve"> IF(B237&lt;&gt;"",G236-Tableau1[[#This Row],[Dépenses]]+Tableau1[[#This Row],[Crédits]],"")</f>
        <v/>
      </c>
      <c r="H237" t="str">
        <f>Tableau1[[#This Row],[Suivie du solde]]</f>
        <v/>
      </c>
    </row>
    <row r="238" spans="2:8" x14ac:dyDescent="0.25">
      <c r="B238" s="125"/>
      <c r="C238" s="126"/>
      <c r="D238" s="126"/>
      <c r="E238" s="128"/>
      <c r="F238" s="129"/>
      <c r="G238" s="25" t="str">
        <f xml:space="preserve"> IF(B238&lt;&gt;"",G237-Tableau1[[#This Row],[Dépenses]]+Tableau1[[#This Row],[Crédits]],"")</f>
        <v/>
      </c>
      <c r="H238" t="str">
        <f>Tableau1[[#This Row],[Suivie du solde]]</f>
        <v/>
      </c>
    </row>
    <row r="239" spans="2:8" x14ac:dyDescent="0.25">
      <c r="B239" s="125"/>
      <c r="C239" s="126"/>
      <c r="D239" s="126"/>
      <c r="E239" s="128"/>
      <c r="F239" s="129"/>
      <c r="G239" s="25" t="str">
        <f xml:space="preserve"> IF(B239&lt;&gt;"",G238-Tableau1[[#This Row],[Dépenses]]+Tableau1[[#This Row],[Crédits]],"")</f>
        <v/>
      </c>
      <c r="H239" t="str">
        <f>Tableau1[[#This Row],[Suivie du solde]]</f>
        <v/>
      </c>
    </row>
    <row r="240" spans="2:8" x14ac:dyDescent="0.25">
      <c r="B240" s="125"/>
      <c r="C240" s="126"/>
      <c r="D240" s="126"/>
      <c r="E240" s="128"/>
      <c r="F240" s="129"/>
      <c r="G240" s="25" t="str">
        <f xml:space="preserve"> IF(B240&lt;&gt;"",G239-Tableau1[[#This Row],[Dépenses]]+Tableau1[[#This Row],[Crédits]],"")</f>
        <v/>
      </c>
      <c r="H240" t="str">
        <f>Tableau1[[#This Row],[Suivie du solde]]</f>
        <v/>
      </c>
    </row>
    <row r="241" spans="2:8" x14ac:dyDescent="0.25">
      <c r="B241" s="125"/>
      <c r="C241" s="126"/>
      <c r="D241" s="126"/>
      <c r="E241" s="128"/>
      <c r="F241" s="129"/>
      <c r="G241" s="25" t="str">
        <f xml:space="preserve"> IF(B241&lt;&gt;"",G240-Tableau1[[#This Row],[Dépenses]]+Tableau1[[#This Row],[Crédits]],"")</f>
        <v/>
      </c>
      <c r="H241" t="str">
        <f>Tableau1[[#This Row],[Suivie du solde]]</f>
        <v/>
      </c>
    </row>
    <row r="242" spans="2:8" x14ac:dyDescent="0.25">
      <c r="B242" s="125"/>
      <c r="C242" s="126"/>
      <c r="D242" s="126"/>
      <c r="E242" s="128"/>
      <c r="F242" s="129"/>
      <c r="G242" s="25" t="str">
        <f xml:space="preserve"> IF(B242&lt;&gt;"",G241-Tableau1[[#This Row],[Dépenses]]+Tableau1[[#This Row],[Crédits]],"")</f>
        <v/>
      </c>
      <c r="H242" t="str">
        <f>Tableau1[[#This Row],[Suivie du solde]]</f>
        <v/>
      </c>
    </row>
    <row r="243" spans="2:8" x14ac:dyDescent="0.25">
      <c r="B243" s="125"/>
      <c r="C243" s="126"/>
      <c r="D243" s="126"/>
      <c r="E243" s="128"/>
      <c r="F243" s="129"/>
      <c r="G243" s="25" t="str">
        <f xml:space="preserve"> IF(B243&lt;&gt;"",G242-Tableau1[[#This Row],[Dépenses]]+Tableau1[[#This Row],[Crédits]],"")</f>
        <v/>
      </c>
      <c r="H243" t="str">
        <f>Tableau1[[#This Row],[Suivie du solde]]</f>
        <v/>
      </c>
    </row>
    <row r="244" spans="2:8" x14ac:dyDescent="0.25">
      <c r="B244" s="125"/>
      <c r="C244" s="126"/>
      <c r="D244" s="126"/>
      <c r="E244" s="128"/>
      <c r="F244" s="129"/>
      <c r="G244" s="25" t="str">
        <f xml:space="preserve"> IF(B244&lt;&gt;"",G243-Tableau1[[#This Row],[Dépenses]]+Tableau1[[#This Row],[Crédits]],"")</f>
        <v/>
      </c>
      <c r="H244" t="str">
        <f>Tableau1[[#This Row],[Suivie du solde]]</f>
        <v/>
      </c>
    </row>
    <row r="245" spans="2:8" x14ac:dyDescent="0.25">
      <c r="B245" s="125"/>
      <c r="C245" s="126"/>
      <c r="D245" s="126"/>
      <c r="E245" s="128"/>
      <c r="F245" s="129"/>
      <c r="G245" s="25" t="str">
        <f xml:space="preserve"> IF(B245&lt;&gt;"",G244-Tableau1[[#This Row],[Dépenses]]+Tableau1[[#This Row],[Crédits]],"")</f>
        <v/>
      </c>
      <c r="H245" t="str">
        <f>Tableau1[[#This Row],[Suivie du solde]]</f>
        <v/>
      </c>
    </row>
    <row r="246" spans="2:8" x14ac:dyDescent="0.25">
      <c r="B246" s="125"/>
      <c r="C246" s="126"/>
      <c r="D246" s="126"/>
      <c r="E246" s="128"/>
      <c r="F246" s="129"/>
      <c r="G246" s="25" t="str">
        <f xml:space="preserve"> IF(B246&lt;&gt;"",G245-Tableau1[[#This Row],[Dépenses]]+Tableau1[[#This Row],[Crédits]],"")</f>
        <v/>
      </c>
      <c r="H246" t="str">
        <f>Tableau1[[#This Row],[Suivie du solde]]</f>
        <v/>
      </c>
    </row>
    <row r="247" spans="2:8" x14ac:dyDescent="0.25">
      <c r="B247" s="125"/>
      <c r="C247" s="126"/>
      <c r="D247" s="126"/>
      <c r="E247" s="128"/>
      <c r="F247" s="129"/>
      <c r="G247" s="25" t="str">
        <f xml:space="preserve"> IF(B247&lt;&gt;"",G246-Tableau1[[#This Row],[Dépenses]]+Tableau1[[#This Row],[Crédits]],"")</f>
        <v/>
      </c>
      <c r="H247" t="str">
        <f>Tableau1[[#This Row],[Suivie du solde]]</f>
        <v/>
      </c>
    </row>
    <row r="248" spans="2:8" x14ac:dyDescent="0.25">
      <c r="B248" s="125"/>
      <c r="C248" s="126"/>
      <c r="D248" s="126"/>
      <c r="E248" s="128"/>
      <c r="F248" s="129"/>
      <c r="G248" s="25" t="str">
        <f xml:space="preserve"> IF(B248&lt;&gt;"",G247-Tableau1[[#This Row],[Dépenses]]+Tableau1[[#This Row],[Crédits]],"")</f>
        <v/>
      </c>
      <c r="H248" t="str">
        <f>Tableau1[[#This Row],[Suivie du solde]]</f>
        <v/>
      </c>
    </row>
    <row r="249" spans="2:8" x14ac:dyDescent="0.25">
      <c r="B249" s="125"/>
      <c r="C249" s="126"/>
      <c r="D249" s="126"/>
      <c r="E249" s="128"/>
      <c r="F249" s="129"/>
      <c r="G249" s="25" t="str">
        <f xml:space="preserve"> IF(B249&lt;&gt;"",G248-Tableau1[[#This Row],[Dépenses]]+Tableau1[[#This Row],[Crédits]],"")</f>
        <v/>
      </c>
      <c r="H249" t="str">
        <f>Tableau1[[#This Row],[Suivie du solde]]</f>
        <v/>
      </c>
    </row>
    <row r="250" spans="2:8" x14ac:dyDescent="0.25">
      <c r="B250" s="125"/>
      <c r="C250" s="126"/>
      <c r="D250" s="126"/>
      <c r="E250" s="128"/>
      <c r="F250" s="129"/>
      <c r="G250" s="25" t="str">
        <f xml:space="preserve"> IF(B250&lt;&gt;"",G249-Tableau1[[#This Row],[Dépenses]]+Tableau1[[#This Row],[Crédits]],"")</f>
        <v/>
      </c>
      <c r="H250" t="str">
        <f>Tableau1[[#This Row],[Suivie du solde]]</f>
        <v/>
      </c>
    </row>
    <row r="251" spans="2:8" x14ac:dyDescent="0.25">
      <c r="B251" s="125"/>
      <c r="C251" s="126"/>
      <c r="D251" s="126"/>
      <c r="E251" s="128"/>
      <c r="F251" s="129"/>
      <c r="G251" s="25" t="str">
        <f xml:space="preserve"> IF(B251&lt;&gt;"",G250-Tableau1[[#This Row],[Dépenses]]+Tableau1[[#This Row],[Crédits]],"")</f>
        <v/>
      </c>
      <c r="H251" t="str">
        <f>Tableau1[[#This Row],[Suivie du solde]]</f>
        <v/>
      </c>
    </row>
    <row r="252" spans="2:8" x14ac:dyDescent="0.25">
      <c r="B252" s="125"/>
      <c r="C252" s="126"/>
      <c r="D252" s="126"/>
      <c r="E252" s="128"/>
      <c r="F252" s="129"/>
      <c r="G252" s="25" t="str">
        <f xml:space="preserve"> IF(B252&lt;&gt;"",G251-Tableau1[[#This Row],[Dépenses]]+Tableau1[[#This Row],[Crédits]],"")</f>
        <v/>
      </c>
      <c r="H252" t="str">
        <f>Tableau1[[#This Row],[Suivie du solde]]</f>
        <v/>
      </c>
    </row>
    <row r="253" spans="2:8" x14ac:dyDescent="0.25">
      <c r="B253" s="125"/>
      <c r="C253" s="126"/>
      <c r="D253" s="126"/>
      <c r="E253" s="128"/>
      <c r="F253" s="129"/>
      <c r="G253" s="25" t="str">
        <f xml:space="preserve"> IF(B253&lt;&gt;"",G252-Tableau1[[#This Row],[Dépenses]]+Tableau1[[#This Row],[Crédits]],"")</f>
        <v/>
      </c>
      <c r="H253" t="str">
        <f>Tableau1[[#This Row],[Suivie du solde]]</f>
        <v/>
      </c>
    </row>
    <row r="254" spans="2:8" x14ac:dyDescent="0.25">
      <c r="B254" s="125"/>
      <c r="C254" s="126"/>
      <c r="D254" s="126"/>
      <c r="E254" s="128"/>
      <c r="F254" s="129"/>
      <c r="G254" s="25" t="str">
        <f xml:space="preserve"> IF(B254&lt;&gt;"",G253-Tableau1[[#This Row],[Dépenses]]+Tableau1[[#This Row],[Crédits]],"")</f>
        <v/>
      </c>
      <c r="H254" t="str">
        <f>Tableau1[[#This Row],[Suivie du solde]]</f>
        <v/>
      </c>
    </row>
    <row r="255" spans="2:8" x14ac:dyDescent="0.25">
      <c r="B255" s="125"/>
      <c r="C255" s="126"/>
      <c r="D255" s="126"/>
      <c r="E255" s="128"/>
      <c r="F255" s="129"/>
      <c r="G255" s="25" t="str">
        <f xml:space="preserve"> IF(B255&lt;&gt;"",G254-Tableau1[[#This Row],[Dépenses]]+Tableau1[[#This Row],[Crédits]],"")</f>
        <v/>
      </c>
      <c r="H255" t="str">
        <f>Tableau1[[#This Row],[Suivie du solde]]</f>
        <v/>
      </c>
    </row>
    <row r="256" spans="2:8" x14ac:dyDescent="0.25">
      <c r="B256" s="125"/>
      <c r="C256" s="126"/>
      <c r="D256" s="126"/>
      <c r="E256" s="128"/>
      <c r="F256" s="129"/>
      <c r="G256" s="25" t="str">
        <f xml:space="preserve"> IF(B256&lt;&gt;"",G255-Tableau1[[#This Row],[Dépenses]]+Tableau1[[#This Row],[Crédits]],"")</f>
        <v/>
      </c>
      <c r="H256" t="str">
        <f>Tableau1[[#This Row],[Suivie du solde]]</f>
        <v/>
      </c>
    </row>
    <row r="257" spans="2:8" x14ac:dyDescent="0.25">
      <c r="B257" s="125"/>
      <c r="C257" s="126"/>
      <c r="D257" s="126"/>
      <c r="E257" s="128"/>
      <c r="F257" s="129"/>
      <c r="G257" s="25" t="str">
        <f xml:space="preserve"> IF(B257&lt;&gt;"",G256-Tableau1[[#This Row],[Dépenses]]+Tableau1[[#This Row],[Crédits]],"")</f>
        <v/>
      </c>
      <c r="H257" t="str">
        <f>Tableau1[[#This Row],[Suivie du solde]]</f>
        <v/>
      </c>
    </row>
    <row r="258" spans="2:8" x14ac:dyDescent="0.25">
      <c r="B258" s="125"/>
      <c r="C258" s="126"/>
      <c r="D258" s="126"/>
      <c r="E258" s="128"/>
      <c r="F258" s="129"/>
      <c r="G258" s="25" t="str">
        <f xml:space="preserve"> IF(B258&lt;&gt;"",G257-Tableau1[[#This Row],[Dépenses]]+Tableau1[[#This Row],[Crédits]],"")</f>
        <v/>
      </c>
      <c r="H258" t="str">
        <f>Tableau1[[#This Row],[Suivie du solde]]</f>
        <v/>
      </c>
    </row>
    <row r="259" spans="2:8" x14ac:dyDescent="0.25">
      <c r="B259" s="125"/>
      <c r="C259" s="126"/>
      <c r="D259" s="126"/>
      <c r="E259" s="128"/>
      <c r="F259" s="129"/>
      <c r="G259" s="25" t="str">
        <f xml:space="preserve"> IF(B259&lt;&gt;"",G258-Tableau1[[#This Row],[Dépenses]]+Tableau1[[#This Row],[Crédits]],"")</f>
        <v/>
      </c>
      <c r="H259" t="str">
        <f>Tableau1[[#This Row],[Suivie du solde]]</f>
        <v/>
      </c>
    </row>
    <row r="260" spans="2:8" x14ac:dyDescent="0.25">
      <c r="B260" s="125"/>
      <c r="C260" s="126"/>
      <c r="D260" s="126"/>
      <c r="E260" s="128"/>
      <c r="F260" s="129"/>
      <c r="G260" s="25" t="str">
        <f xml:space="preserve"> IF(B260&lt;&gt;"",G259-Tableau1[[#This Row],[Dépenses]]+Tableau1[[#This Row],[Crédits]],"")</f>
        <v/>
      </c>
      <c r="H260" t="str">
        <f>Tableau1[[#This Row],[Suivie du solde]]</f>
        <v/>
      </c>
    </row>
    <row r="261" spans="2:8" x14ac:dyDescent="0.25">
      <c r="B261" s="125"/>
      <c r="C261" s="126"/>
      <c r="D261" s="126"/>
      <c r="E261" s="128"/>
      <c r="F261" s="129"/>
      <c r="G261" s="25" t="str">
        <f xml:space="preserve"> IF(B261&lt;&gt;"",G260-Tableau1[[#This Row],[Dépenses]]+Tableau1[[#This Row],[Crédits]],"")</f>
        <v/>
      </c>
      <c r="H261" t="str">
        <f>Tableau1[[#This Row],[Suivie du solde]]</f>
        <v/>
      </c>
    </row>
    <row r="262" spans="2:8" x14ac:dyDescent="0.25">
      <c r="B262" s="125"/>
      <c r="C262" s="126"/>
      <c r="D262" s="126"/>
      <c r="E262" s="128"/>
      <c r="F262" s="129"/>
      <c r="G262" s="25" t="str">
        <f xml:space="preserve"> IF(B262&lt;&gt;"",G261-Tableau1[[#This Row],[Dépenses]]+Tableau1[[#This Row],[Crédits]],"")</f>
        <v/>
      </c>
      <c r="H262" t="str">
        <f>Tableau1[[#This Row],[Suivie du solde]]</f>
        <v/>
      </c>
    </row>
    <row r="263" spans="2:8" x14ac:dyDescent="0.25">
      <c r="B263" s="125"/>
      <c r="C263" s="126"/>
      <c r="D263" s="126"/>
      <c r="E263" s="128"/>
      <c r="F263" s="129"/>
      <c r="G263" s="25" t="str">
        <f xml:space="preserve"> IF(B263&lt;&gt;"",G262-Tableau1[[#This Row],[Dépenses]]+Tableau1[[#This Row],[Crédits]],"")</f>
        <v/>
      </c>
      <c r="H263" t="str">
        <f>Tableau1[[#This Row],[Suivie du solde]]</f>
        <v/>
      </c>
    </row>
    <row r="264" spans="2:8" x14ac:dyDescent="0.25">
      <c r="B264" s="125"/>
      <c r="C264" s="126"/>
      <c r="D264" s="126"/>
      <c r="E264" s="128"/>
      <c r="F264" s="129"/>
      <c r="G264" s="25" t="str">
        <f xml:space="preserve"> IF(B264&lt;&gt;"",G263-Tableau1[[#This Row],[Dépenses]]+Tableau1[[#This Row],[Crédits]],"")</f>
        <v/>
      </c>
      <c r="H264" t="str">
        <f>Tableau1[[#This Row],[Suivie du solde]]</f>
        <v/>
      </c>
    </row>
    <row r="265" spans="2:8" x14ac:dyDescent="0.25">
      <c r="B265" s="125"/>
      <c r="C265" s="126"/>
      <c r="D265" s="126"/>
      <c r="E265" s="128"/>
      <c r="F265" s="129"/>
      <c r="G265" s="25" t="str">
        <f xml:space="preserve"> IF(B265&lt;&gt;"",G264-Tableau1[[#This Row],[Dépenses]]+Tableau1[[#This Row],[Crédits]],"")</f>
        <v/>
      </c>
      <c r="H265" t="str">
        <f>Tableau1[[#This Row],[Suivie du solde]]</f>
        <v/>
      </c>
    </row>
    <row r="266" spans="2:8" x14ac:dyDescent="0.25">
      <c r="B266" s="125"/>
      <c r="C266" s="126"/>
      <c r="D266" s="126"/>
      <c r="E266" s="128"/>
      <c r="F266" s="129"/>
      <c r="G266" s="25" t="str">
        <f xml:space="preserve"> IF(B266&lt;&gt;"",G265-Tableau1[[#This Row],[Dépenses]]+Tableau1[[#This Row],[Crédits]],"")</f>
        <v/>
      </c>
      <c r="H266" t="str">
        <f>Tableau1[[#This Row],[Suivie du solde]]</f>
        <v/>
      </c>
    </row>
    <row r="267" spans="2:8" x14ac:dyDescent="0.25">
      <c r="B267" s="125"/>
      <c r="C267" s="126"/>
      <c r="D267" s="126"/>
      <c r="E267" s="128"/>
      <c r="F267" s="129"/>
      <c r="G267" s="25" t="str">
        <f xml:space="preserve"> IF(B267&lt;&gt;"",G266-Tableau1[[#This Row],[Dépenses]]+Tableau1[[#This Row],[Crédits]],"")</f>
        <v/>
      </c>
      <c r="H267" t="str">
        <f>Tableau1[[#This Row],[Suivie du solde]]</f>
        <v/>
      </c>
    </row>
    <row r="268" spans="2:8" x14ac:dyDescent="0.25">
      <c r="B268" s="125"/>
      <c r="C268" s="126"/>
      <c r="D268" s="126"/>
      <c r="E268" s="128"/>
      <c r="F268" s="129"/>
      <c r="G268" s="25" t="str">
        <f xml:space="preserve"> IF(B268&lt;&gt;"",G267-Tableau1[[#This Row],[Dépenses]]+Tableau1[[#This Row],[Crédits]],"")</f>
        <v/>
      </c>
      <c r="H268" t="str">
        <f>Tableau1[[#This Row],[Suivie du solde]]</f>
        <v/>
      </c>
    </row>
    <row r="269" spans="2:8" x14ac:dyDescent="0.25">
      <c r="B269" s="125"/>
      <c r="C269" s="126"/>
      <c r="D269" s="126"/>
      <c r="E269" s="128"/>
      <c r="F269" s="129"/>
      <c r="G269" s="25" t="str">
        <f xml:space="preserve"> IF(B269&lt;&gt;"",G268-Tableau1[[#This Row],[Dépenses]]+Tableau1[[#This Row],[Crédits]],"")</f>
        <v/>
      </c>
      <c r="H269" t="str">
        <f>Tableau1[[#This Row],[Suivie du solde]]</f>
        <v/>
      </c>
    </row>
    <row r="270" spans="2:8" x14ac:dyDescent="0.25">
      <c r="B270" s="125"/>
      <c r="C270" s="126"/>
      <c r="D270" s="126"/>
      <c r="E270" s="128"/>
      <c r="F270" s="129"/>
      <c r="G270" s="25" t="str">
        <f xml:space="preserve"> IF(B270&lt;&gt;"",G269-Tableau1[[#This Row],[Dépenses]]+Tableau1[[#This Row],[Crédits]],"")</f>
        <v/>
      </c>
      <c r="H270" t="str">
        <f>Tableau1[[#This Row],[Suivie du solde]]</f>
        <v/>
      </c>
    </row>
    <row r="271" spans="2:8" x14ac:dyDescent="0.25">
      <c r="B271" s="125"/>
      <c r="C271" s="126"/>
      <c r="D271" s="126"/>
      <c r="E271" s="128"/>
      <c r="F271" s="129"/>
      <c r="G271" s="25" t="str">
        <f xml:space="preserve"> IF(B271&lt;&gt;"",G270-Tableau1[[#This Row],[Dépenses]]+Tableau1[[#This Row],[Crédits]],"")</f>
        <v/>
      </c>
      <c r="H271" t="str">
        <f>Tableau1[[#This Row],[Suivie du solde]]</f>
        <v/>
      </c>
    </row>
    <row r="272" spans="2:8" x14ac:dyDescent="0.25">
      <c r="B272" s="125"/>
      <c r="C272" s="126"/>
      <c r="D272" s="126"/>
      <c r="E272" s="128"/>
      <c r="F272" s="129"/>
      <c r="G272" s="25" t="str">
        <f xml:space="preserve"> IF(B272&lt;&gt;"",G271-Tableau1[[#This Row],[Dépenses]]+Tableau1[[#This Row],[Crédits]],"")</f>
        <v/>
      </c>
      <c r="H272" t="str">
        <f>Tableau1[[#This Row],[Suivie du solde]]</f>
        <v/>
      </c>
    </row>
    <row r="273" spans="2:8" x14ac:dyDescent="0.25">
      <c r="B273" s="125"/>
      <c r="C273" s="126"/>
      <c r="D273" s="126"/>
      <c r="E273" s="128"/>
      <c r="F273" s="129"/>
      <c r="G273" s="25" t="str">
        <f xml:space="preserve"> IF(B273&lt;&gt;"",G272-Tableau1[[#This Row],[Dépenses]]+Tableau1[[#This Row],[Crédits]],"")</f>
        <v/>
      </c>
      <c r="H273" t="str">
        <f>Tableau1[[#This Row],[Suivie du solde]]</f>
        <v/>
      </c>
    </row>
    <row r="274" spans="2:8" x14ac:dyDescent="0.25">
      <c r="B274" s="125"/>
      <c r="C274" s="126"/>
      <c r="D274" s="126"/>
      <c r="E274" s="128"/>
      <c r="F274" s="129"/>
      <c r="G274" s="25" t="str">
        <f xml:space="preserve"> IF(B274&lt;&gt;"",G273-Tableau1[[#This Row],[Dépenses]]+Tableau1[[#This Row],[Crédits]],"")</f>
        <v/>
      </c>
      <c r="H274" t="str">
        <f>Tableau1[[#This Row],[Suivie du solde]]</f>
        <v/>
      </c>
    </row>
    <row r="275" spans="2:8" x14ac:dyDescent="0.25">
      <c r="B275" s="125"/>
      <c r="C275" s="126"/>
      <c r="D275" s="126"/>
      <c r="E275" s="128"/>
      <c r="F275" s="129"/>
      <c r="G275" s="25" t="str">
        <f xml:space="preserve"> IF(B275&lt;&gt;"",G274-Tableau1[[#This Row],[Dépenses]]+Tableau1[[#This Row],[Crédits]],"")</f>
        <v/>
      </c>
      <c r="H275" t="str">
        <f>Tableau1[[#This Row],[Suivie du solde]]</f>
        <v/>
      </c>
    </row>
    <row r="276" spans="2:8" x14ac:dyDescent="0.25">
      <c r="B276" s="125"/>
      <c r="C276" s="126"/>
      <c r="D276" s="126"/>
      <c r="E276" s="128"/>
      <c r="F276" s="129"/>
      <c r="G276" s="25" t="str">
        <f xml:space="preserve"> IF(B276&lt;&gt;"",G275-Tableau1[[#This Row],[Dépenses]]+Tableau1[[#This Row],[Crédits]],"")</f>
        <v/>
      </c>
      <c r="H276" t="str">
        <f>Tableau1[[#This Row],[Suivie du solde]]</f>
        <v/>
      </c>
    </row>
    <row r="277" spans="2:8" x14ac:dyDescent="0.25">
      <c r="B277" s="125"/>
      <c r="C277" s="126"/>
      <c r="D277" s="126"/>
      <c r="E277" s="128"/>
      <c r="F277" s="129"/>
      <c r="G277" s="25" t="str">
        <f xml:space="preserve"> IF(B277&lt;&gt;"",G276-Tableau1[[#This Row],[Dépenses]]+Tableau1[[#This Row],[Crédits]],"")</f>
        <v/>
      </c>
      <c r="H277" t="str">
        <f>Tableau1[[#This Row],[Suivie du solde]]</f>
        <v/>
      </c>
    </row>
    <row r="278" spans="2:8" x14ac:dyDescent="0.25">
      <c r="B278" s="125"/>
      <c r="C278" s="126"/>
      <c r="D278" s="126"/>
      <c r="E278" s="128"/>
      <c r="F278" s="129"/>
      <c r="G278" s="25" t="str">
        <f xml:space="preserve"> IF(B278&lt;&gt;"",G277-Tableau1[[#This Row],[Dépenses]]+Tableau1[[#This Row],[Crédits]],"")</f>
        <v/>
      </c>
      <c r="H278" t="str">
        <f>Tableau1[[#This Row],[Suivie du solde]]</f>
        <v/>
      </c>
    </row>
    <row r="279" spans="2:8" x14ac:dyDescent="0.25">
      <c r="B279" s="125"/>
      <c r="C279" s="126"/>
      <c r="D279" s="126"/>
      <c r="E279" s="128"/>
      <c r="F279" s="129"/>
      <c r="G279" s="25" t="str">
        <f xml:space="preserve"> IF(B279&lt;&gt;"",G278-Tableau1[[#This Row],[Dépenses]]+Tableau1[[#This Row],[Crédits]],"")</f>
        <v/>
      </c>
      <c r="H279" t="str">
        <f>Tableau1[[#This Row],[Suivie du solde]]</f>
        <v/>
      </c>
    </row>
    <row r="280" spans="2:8" x14ac:dyDescent="0.25">
      <c r="B280" s="125"/>
      <c r="C280" s="126"/>
      <c r="D280" s="126"/>
      <c r="E280" s="128"/>
      <c r="F280" s="129"/>
      <c r="G280" s="25" t="str">
        <f xml:space="preserve"> IF(B280&lt;&gt;"",G279-Tableau1[[#This Row],[Dépenses]]+Tableau1[[#This Row],[Crédits]],"")</f>
        <v/>
      </c>
      <c r="H280" t="str">
        <f>Tableau1[[#This Row],[Suivie du solde]]</f>
        <v/>
      </c>
    </row>
    <row r="281" spans="2:8" x14ac:dyDescent="0.25">
      <c r="B281" s="125"/>
      <c r="C281" s="126"/>
      <c r="D281" s="126"/>
      <c r="E281" s="128"/>
      <c r="F281" s="129"/>
      <c r="G281" s="25" t="str">
        <f xml:space="preserve"> IF(B281&lt;&gt;"",G280-Tableau1[[#This Row],[Dépenses]]+Tableau1[[#This Row],[Crédits]],"")</f>
        <v/>
      </c>
      <c r="H281" t="str">
        <f>Tableau1[[#This Row],[Suivie du solde]]</f>
        <v/>
      </c>
    </row>
    <row r="282" spans="2:8" x14ac:dyDescent="0.25">
      <c r="B282" s="125"/>
      <c r="C282" s="126"/>
      <c r="D282" s="126"/>
      <c r="E282" s="128"/>
      <c r="F282" s="129"/>
      <c r="G282" s="25" t="str">
        <f xml:space="preserve"> IF(B282&lt;&gt;"",G281-Tableau1[[#This Row],[Dépenses]]+Tableau1[[#This Row],[Crédits]],"")</f>
        <v/>
      </c>
      <c r="H282" t="str">
        <f>Tableau1[[#This Row],[Suivie du solde]]</f>
        <v/>
      </c>
    </row>
    <row r="283" spans="2:8" x14ac:dyDescent="0.25">
      <c r="B283" s="125"/>
      <c r="C283" s="126"/>
      <c r="D283" s="126"/>
      <c r="E283" s="128"/>
      <c r="F283" s="129"/>
      <c r="G283" s="25" t="str">
        <f xml:space="preserve"> IF(B283&lt;&gt;"",G282-Tableau1[[#This Row],[Dépenses]]+Tableau1[[#This Row],[Crédits]],"")</f>
        <v/>
      </c>
      <c r="H283" t="str">
        <f>Tableau1[[#This Row],[Suivie du solde]]</f>
        <v/>
      </c>
    </row>
    <row r="284" spans="2:8" x14ac:dyDescent="0.25">
      <c r="B284" s="125"/>
      <c r="C284" s="126"/>
      <c r="D284" s="126"/>
      <c r="E284" s="128"/>
      <c r="F284" s="129"/>
      <c r="G284" s="25" t="str">
        <f xml:space="preserve"> IF(B284&lt;&gt;"",G283-Tableau1[[#This Row],[Dépenses]]+Tableau1[[#This Row],[Crédits]],"")</f>
        <v/>
      </c>
      <c r="H284" t="str">
        <f>Tableau1[[#This Row],[Suivie du solde]]</f>
        <v/>
      </c>
    </row>
    <row r="285" spans="2:8" x14ac:dyDescent="0.25">
      <c r="B285" s="125"/>
      <c r="C285" s="126"/>
      <c r="D285" s="126"/>
      <c r="E285" s="128"/>
      <c r="F285" s="129"/>
      <c r="G285" s="25" t="str">
        <f xml:space="preserve"> IF(B285&lt;&gt;"",G284-Tableau1[[#This Row],[Dépenses]]+Tableau1[[#This Row],[Crédits]],"")</f>
        <v/>
      </c>
      <c r="H285" t="str">
        <f>Tableau1[[#This Row],[Suivie du solde]]</f>
        <v/>
      </c>
    </row>
    <row r="286" spans="2:8" x14ac:dyDescent="0.25">
      <c r="B286" s="125"/>
      <c r="C286" s="126"/>
      <c r="D286" s="126"/>
      <c r="E286" s="128"/>
      <c r="F286" s="129"/>
      <c r="G286" s="25" t="str">
        <f xml:space="preserve"> IF(B286&lt;&gt;"",G285-Tableau1[[#This Row],[Dépenses]]+Tableau1[[#This Row],[Crédits]],"")</f>
        <v/>
      </c>
      <c r="H286" t="str">
        <f>Tableau1[[#This Row],[Suivie du solde]]</f>
        <v/>
      </c>
    </row>
    <row r="287" spans="2:8" x14ac:dyDescent="0.25">
      <c r="B287" s="125"/>
      <c r="C287" s="126"/>
      <c r="D287" s="126"/>
      <c r="E287" s="128"/>
      <c r="F287" s="129"/>
      <c r="G287" s="25" t="str">
        <f xml:space="preserve"> IF(B287&lt;&gt;"",G286-Tableau1[[#This Row],[Dépenses]]+Tableau1[[#This Row],[Crédits]],"")</f>
        <v/>
      </c>
      <c r="H287" t="str">
        <f>Tableau1[[#This Row],[Suivie du solde]]</f>
        <v/>
      </c>
    </row>
    <row r="288" spans="2:8" x14ac:dyDescent="0.25">
      <c r="B288" s="125"/>
      <c r="C288" s="126"/>
      <c r="D288" s="126"/>
      <c r="E288" s="128"/>
      <c r="F288" s="129"/>
      <c r="G288" s="25" t="str">
        <f xml:space="preserve"> IF(B288&lt;&gt;"",G287-Tableau1[[#This Row],[Dépenses]]+Tableau1[[#This Row],[Crédits]],"")</f>
        <v/>
      </c>
      <c r="H288" t="str">
        <f>Tableau1[[#This Row],[Suivie du solde]]</f>
        <v/>
      </c>
    </row>
    <row r="289" spans="2:8" x14ac:dyDescent="0.25">
      <c r="B289" s="125"/>
      <c r="C289" s="126"/>
      <c r="D289" s="126"/>
      <c r="E289" s="128"/>
      <c r="F289" s="129"/>
      <c r="G289" s="25" t="str">
        <f xml:space="preserve"> IF(B289&lt;&gt;"",G288-Tableau1[[#This Row],[Dépenses]]+Tableau1[[#This Row],[Crédits]],"")</f>
        <v/>
      </c>
      <c r="H289" t="str">
        <f>Tableau1[[#This Row],[Suivie du solde]]</f>
        <v/>
      </c>
    </row>
    <row r="290" spans="2:8" x14ac:dyDescent="0.25">
      <c r="B290" s="125"/>
      <c r="C290" s="126"/>
      <c r="D290" s="126"/>
      <c r="E290" s="128"/>
      <c r="F290" s="129"/>
      <c r="G290" s="25" t="str">
        <f xml:space="preserve"> IF(B290&lt;&gt;"",G289-Tableau1[[#This Row],[Dépenses]]+Tableau1[[#This Row],[Crédits]],"")</f>
        <v/>
      </c>
      <c r="H290" t="str">
        <f>Tableau1[[#This Row],[Suivie du solde]]</f>
        <v/>
      </c>
    </row>
    <row r="291" spans="2:8" x14ac:dyDescent="0.25">
      <c r="B291" s="125"/>
      <c r="C291" s="126"/>
      <c r="D291" s="126"/>
      <c r="E291" s="128"/>
      <c r="F291" s="129"/>
      <c r="G291" s="25" t="str">
        <f xml:space="preserve"> IF(B291&lt;&gt;"",G290-Tableau1[[#This Row],[Dépenses]]+Tableau1[[#This Row],[Crédits]],"")</f>
        <v/>
      </c>
      <c r="H291" t="str">
        <f>Tableau1[[#This Row],[Suivie du solde]]</f>
        <v/>
      </c>
    </row>
    <row r="292" spans="2:8" x14ac:dyDescent="0.25">
      <c r="B292" s="125"/>
      <c r="C292" s="126"/>
      <c r="D292" s="126"/>
      <c r="E292" s="128"/>
      <c r="F292" s="129"/>
      <c r="G292" s="25" t="str">
        <f xml:space="preserve"> IF(B292&lt;&gt;"",G291-Tableau1[[#This Row],[Dépenses]]+Tableau1[[#This Row],[Crédits]],"")</f>
        <v/>
      </c>
      <c r="H292" t="str">
        <f>Tableau1[[#This Row],[Suivie du solde]]</f>
        <v/>
      </c>
    </row>
    <row r="293" spans="2:8" x14ac:dyDescent="0.25">
      <c r="B293" s="125"/>
      <c r="C293" s="126"/>
      <c r="D293" s="126"/>
      <c r="E293" s="128"/>
      <c r="F293" s="129"/>
      <c r="G293" s="25" t="str">
        <f xml:space="preserve"> IF(B293&lt;&gt;"",G292-Tableau1[[#This Row],[Dépenses]]+Tableau1[[#This Row],[Crédits]],"")</f>
        <v/>
      </c>
      <c r="H293" t="str">
        <f>Tableau1[[#This Row],[Suivie du solde]]</f>
        <v/>
      </c>
    </row>
    <row r="294" spans="2:8" x14ac:dyDescent="0.25">
      <c r="B294" s="125"/>
      <c r="C294" s="126"/>
      <c r="D294" s="126"/>
      <c r="E294" s="128"/>
      <c r="F294" s="129"/>
      <c r="G294" s="25" t="str">
        <f xml:space="preserve"> IF(B294&lt;&gt;"",G293-Tableau1[[#This Row],[Dépenses]]+Tableau1[[#This Row],[Crédits]],"")</f>
        <v/>
      </c>
      <c r="H294" t="str">
        <f>Tableau1[[#This Row],[Suivie du solde]]</f>
        <v/>
      </c>
    </row>
    <row r="295" spans="2:8" x14ac:dyDescent="0.25">
      <c r="B295" s="125"/>
      <c r="C295" s="126"/>
      <c r="D295" s="126"/>
      <c r="E295" s="128"/>
      <c r="F295" s="129"/>
      <c r="G295" s="25" t="str">
        <f xml:space="preserve"> IF(B295&lt;&gt;"",G294-Tableau1[[#This Row],[Dépenses]]+Tableau1[[#This Row],[Crédits]],"")</f>
        <v/>
      </c>
      <c r="H295" t="str">
        <f>Tableau1[[#This Row],[Suivie du solde]]</f>
        <v/>
      </c>
    </row>
    <row r="296" spans="2:8" x14ac:dyDescent="0.25">
      <c r="B296" s="125"/>
      <c r="C296" s="126"/>
      <c r="D296" s="126"/>
      <c r="E296" s="128"/>
      <c r="F296" s="129"/>
      <c r="G296" s="25" t="str">
        <f xml:space="preserve"> IF(B296&lt;&gt;"",G295-Tableau1[[#This Row],[Dépenses]]+Tableau1[[#This Row],[Crédits]],"")</f>
        <v/>
      </c>
      <c r="H296" t="str">
        <f>Tableau1[[#This Row],[Suivie du solde]]</f>
        <v/>
      </c>
    </row>
    <row r="297" spans="2:8" x14ac:dyDescent="0.25">
      <c r="B297" s="125"/>
      <c r="C297" s="126"/>
      <c r="D297" s="126"/>
      <c r="E297" s="128"/>
      <c r="F297" s="129"/>
      <c r="G297" s="25" t="str">
        <f xml:space="preserve"> IF(B297&lt;&gt;"",G296-Tableau1[[#This Row],[Dépenses]]+Tableau1[[#This Row],[Crédits]],"")</f>
        <v/>
      </c>
      <c r="H297" t="str">
        <f>Tableau1[[#This Row],[Suivie du solde]]</f>
        <v/>
      </c>
    </row>
    <row r="298" spans="2:8" x14ac:dyDescent="0.25">
      <c r="B298" s="125"/>
      <c r="C298" s="126"/>
      <c r="D298" s="126"/>
      <c r="E298" s="128"/>
      <c r="F298" s="129"/>
      <c r="G298" s="25" t="str">
        <f xml:space="preserve"> IF(B298&lt;&gt;"",G297-Tableau1[[#This Row],[Dépenses]]+Tableau1[[#This Row],[Crédits]],"")</f>
        <v/>
      </c>
      <c r="H298" t="str">
        <f>Tableau1[[#This Row],[Suivie du solde]]</f>
        <v/>
      </c>
    </row>
    <row r="299" spans="2:8" x14ac:dyDescent="0.25">
      <c r="B299" s="125"/>
      <c r="C299" s="126"/>
      <c r="D299" s="126"/>
      <c r="E299" s="128"/>
      <c r="F299" s="129"/>
      <c r="G299" s="25" t="str">
        <f xml:space="preserve"> IF(B299&lt;&gt;"",G298-Tableau1[[#This Row],[Dépenses]]+Tableau1[[#This Row],[Crédits]],"")</f>
        <v/>
      </c>
      <c r="H299" t="str">
        <f>Tableau1[[#This Row],[Suivie du solde]]</f>
        <v/>
      </c>
    </row>
    <row r="300" spans="2:8" x14ac:dyDescent="0.25">
      <c r="B300" s="125"/>
      <c r="C300" s="126"/>
      <c r="D300" s="126"/>
      <c r="E300" s="128"/>
      <c r="F300" s="129"/>
      <c r="G300" s="25" t="str">
        <f xml:space="preserve"> IF(B300&lt;&gt;"",G299-Tableau1[[#This Row],[Dépenses]]+Tableau1[[#This Row],[Crédits]],"")</f>
        <v/>
      </c>
      <c r="H300" t="str">
        <f>Tableau1[[#This Row],[Suivie du solde]]</f>
        <v/>
      </c>
    </row>
    <row r="301" spans="2:8" x14ac:dyDescent="0.25">
      <c r="B301" s="125"/>
      <c r="C301" s="126"/>
      <c r="D301" s="126"/>
      <c r="E301" s="128"/>
      <c r="F301" s="129"/>
      <c r="G301" s="25" t="str">
        <f xml:space="preserve"> IF(B301&lt;&gt;"",G300-Tableau1[[#This Row],[Dépenses]]+Tableau1[[#This Row],[Crédits]],"")</f>
        <v/>
      </c>
      <c r="H301" t="str">
        <f>Tableau1[[#This Row],[Suivie du solde]]</f>
        <v/>
      </c>
    </row>
    <row r="302" spans="2:8" x14ac:dyDescent="0.25">
      <c r="B302" s="125"/>
      <c r="C302" s="126"/>
      <c r="D302" s="126"/>
      <c r="E302" s="128"/>
      <c r="F302" s="129"/>
      <c r="G302" s="25" t="str">
        <f xml:space="preserve"> IF(B302&lt;&gt;"",G301-Tableau1[[#This Row],[Dépenses]]+Tableau1[[#This Row],[Crédits]],"")</f>
        <v/>
      </c>
      <c r="H302" t="str">
        <f>Tableau1[[#This Row],[Suivie du solde]]</f>
        <v/>
      </c>
    </row>
    <row r="303" spans="2:8" x14ac:dyDescent="0.25">
      <c r="B303" s="125"/>
      <c r="C303" s="126"/>
      <c r="D303" s="126"/>
      <c r="E303" s="128"/>
      <c r="F303" s="129"/>
      <c r="G303" s="25" t="str">
        <f xml:space="preserve"> IF(B303&lt;&gt;"",G302-Tableau1[[#This Row],[Dépenses]]+Tableau1[[#This Row],[Crédits]],"")</f>
        <v/>
      </c>
      <c r="H303" t="str">
        <f>Tableau1[[#This Row],[Suivie du solde]]</f>
        <v/>
      </c>
    </row>
    <row r="304" spans="2:8" x14ac:dyDescent="0.25">
      <c r="B304" s="125"/>
      <c r="C304" s="126"/>
      <c r="D304" s="126"/>
      <c r="E304" s="128"/>
      <c r="F304" s="129"/>
      <c r="G304" s="25" t="str">
        <f xml:space="preserve"> IF(B304&lt;&gt;"",G303-Tableau1[[#This Row],[Dépenses]]+Tableau1[[#This Row],[Crédits]],"")</f>
        <v/>
      </c>
      <c r="H304" t="str">
        <f>Tableau1[[#This Row],[Suivie du solde]]</f>
        <v/>
      </c>
    </row>
    <row r="305" spans="2:8" x14ac:dyDescent="0.25">
      <c r="B305" s="125"/>
      <c r="C305" s="126"/>
      <c r="D305" s="126"/>
      <c r="E305" s="128"/>
      <c r="F305" s="129"/>
      <c r="G305" s="25" t="str">
        <f xml:space="preserve"> IF(B305&lt;&gt;"",G304-Tableau1[[#This Row],[Dépenses]]+Tableau1[[#This Row],[Crédits]],"")</f>
        <v/>
      </c>
      <c r="H305" t="str">
        <f>Tableau1[[#This Row],[Suivie du solde]]</f>
        <v/>
      </c>
    </row>
    <row r="306" spans="2:8" x14ac:dyDescent="0.25">
      <c r="B306" s="125"/>
      <c r="C306" s="126"/>
      <c r="D306" s="126"/>
      <c r="E306" s="128"/>
      <c r="F306" s="129"/>
      <c r="G306" s="25" t="str">
        <f xml:space="preserve"> IF(B306&lt;&gt;"",G305-Tableau1[[#This Row],[Dépenses]]+Tableau1[[#This Row],[Crédits]],"")</f>
        <v/>
      </c>
      <c r="H306" t="str">
        <f>Tableau1[[#This Row],[Suivie du solde]]</f>
        <v/>
      </c>
    </row>
    <row r="307" spans="2:8" x14ac:dyDescent="0.25">
      <c r="B307" s="125"/>
      <c r="C307" s="126"/>
      <c r="D307" s="126"/>
      <c r="E307" s="128"/>
      <c r="F307" s="129"/>
      <c r="G307" s="25" t="str">
        <f xml:space="preserve"> IF(B307&lt;&gt;"",G306-Tableau1[[#This Row],[Dépenses]]+Tableau1[[#This Row],[Crédits]],"")</f>
        <v/>
      </c>
      <c r="H307" t="str">
        <f>Tableau1[[#This Row],[Suivie du solde]]</f>
        <v/>
      </c>
    </row>
    <row r="308" spans="2:8" x14ac:dyDescent="0.25">
      <c r="B308" s="125"/>
      <c r="C308" s="126"/>
      <c r="D308" s="126"/>
      <c r="E308" s="128"/>
      <c r="F308" s="129"/>
      <c r="G308" s="25" t="str">
        <f xml:space="preserve"> IF(B308&lt;&gt;"",G307-Tableau1[[#This Row],[Dépenses]]+Tableau1[[#This Row],[Crédits]],"")</f>
        <v/>
      </c>
      <c r="H308" t="str">
        <f>Tableau1[[#This Row],[Suivie du solde]]</f>
        <v/>
      </c>
    </row>
    <row r="309" spans="2:8" x14ac:dyDescent="0.25">
      <c r="B309" s="125"/>
      <c r="C309" s="126"/>
      <c r="D309" s="126"/>
      <c r="E309" s="128"/>
      <c r="F309" s="129"/>
      <c r="G309" s="25" t="str">
        <f xml:space="preserve"> IF(B309&lt;&gt;"",G308-Tableau1[[#This Row],[Dépenses]]+Tableau1[[#This Row],[Crédits]],"")</f>
        <v/>
      </c>
      <c r="H309" t="str">
        <f>Tableau1[[#This Row],[Suivie du solde]]</f>
        <v/>
      </c>
    </row>
    <row r="310" spans="2:8" x14ac:dyDescent="0.25">
      <c r="B310" s="125"/>
      <c r="C310" s="126"/>
      <c r="D310" s="126"/>
      <c r="E310" s="128"/>
      <c r="F310" s="129"/>
      <c r="G310" s="25" t="str">
        <f xml:space="preserve"> IF(B310&lt;&gt;"",G309-Tableau1[[#This Row],[Dépenses]]+Tableau1[[#This Row],[Crédits]],"")</f>
        <v/>
      </c>
      <c r="H310" t="str">
        <f>Tableau1[[#This Row],[Suivie du solde]]</f>
        <v/>
      </c>
    </row>
    <row r="311" spans="2:8" x14ac:dyDescent="0.25">
      <c r="B311" s="125"/>
      <c r="C311" s="126"/>
      <c r="D311" s="126"/>
      <c r="E311" s="128"/>
      <c r="F311" s="129"/>
      <c r="G311" s="25" t="str">
        <f xml:space="preserve"> IF(B311&lt;&gt;"",G310-Tableau1[[#This Row],[Dépenses]]+Tableau1[[#This Row],[Crédits]],"")</f>
        <v/>
      </c>
      <c r="H311" t="str">
        <f>Tableau1[[#This Row],[Suivie du solde]]</f>
        <v/>
      </c>
    </row>
    <row r="312" spans="2:8" x14ac:dyDescent="0.25">
      <c r="B312" s="125"/>
      <c r="C312" s="126"/>
      <c r="D312" s="126"/>
      <c r="E312" s="128"/>
      <c r="F312" s="129"/>
      <c r="G312" s="25" t="str">
        <f xml:space="preserve"> IF(B312&lt;&gt;"",G311-Tableau1[[#This Row],[Dépenses]]+Tableau1[[#This Row],[Crédits]],"")</f>
        <v/>
      </c>
      <c r="H312" t="str">
        <f>Tableau1[[#This Row],[Suivie du solde]]</f>
        <v/>
      </c>
    </row>
    <row r="313" spans="2:8" x14ac:dyDescent="0.25">
      <c r="B313" s="125"/>
      <c r="C313" s="126"/>
      <c r="D313" s="126"/>
      <c r="E313" s="128"/>
      <c r="F313" s="129"/>
      <c r="G313" s="25" t="str">
        <f xml:space="preserve"> IF(B313&lt;&gt;"",G312-Tableau1[[#This Row],[Dépenses]]+Tableau1[[#This Row],[Crédits]],"")</f>
        <v/>
      </c>
      <c r="H313" t="str">
        <f>Tableau1[[#This Row],[Suivie du solde]]</f>
        <v/>
      </c>
    </row>
    <row r="314" spans="2:8" x14ac:dyDescent="0.25">
      <c r="B314" s="125"/>
      <c r="C314" s="126"/>
      <c r="D314" s="126"/>
      <c r="E314" s="128"/>
      <c r="F314" s="129"/>
      <c r="G314" s="25" t="str">
        <f xml:space="preserve"> IF(B314&lt;&gt;"",G313-Tableau1[[#This Row],[Dépenses]]+Tableau1[[#This Row],[Crédits]],"")</f>
        <v/>
      </c>
      <c r="H314" t="str">
        <f>Tableau1[[#This Row],[Suivie du solde]]</f>
        <v/>
      </c>
    </row>
    <row r="315" spans="2:8" x14ac:dyDescent="0.25">
      <c r="B315" s="125"/>
      <c r="C315" s="126"/>
      <c r="D315" s="126"/>
      <c r="E315" s="128"/>
      <c r="F315" s="129"/>
      <c r="G315" s="25" t="str">
        <f xml:space="preserve"> IF(B315&lt;&gt;"",G314-Tableau1[[#This Row],[Dépenses]]+Tableau1[[#This Row],[Crédits]],"")</f>
        <v/>
      </c>
      <c r="H315" t="str">
        <f>Tableau1[[#This Row],[Suivie du solde]]</f>
        <v/>
      </c>
    </row>
    <row r="316" spans="2:8" x14ac:dyDescent="0.25">
      <c r="B316" s="125"/>
      <c r="C316" s="126"/>
      <c r="D316" s="126"/>
      <c r="E316" s="128"/>
      <c r="F316" s="129"/>
      <c r="G316" s="25" t="str">
        <f xml:space="preserve"> IF(B316&lt;&gt;"",G315-Tableau1[[#This Row],[Dépenses]]+Tableau1[[#This Row],[Crédits]],"")</f>
        <v/>
      </c>
      <c r="H316" t="str">
        <f>Tableau1[[#This Row],[Suivie du solde]]</f>
        <v/>
      </c>
    </row>
    <row r="317" spans="2:8" x14ac:dyDescent="0.25">
      <c r="B317" s="125"/>
      <c r="C317" s="126"/>
      <c r="D317" s="126"/>
      <c r="E317" s="128"/>
      <c r="F317" s="129"/>
      <c r="G317" s="25" t="str">
        <f xml:space="preserve"> IF(B317&lt;&gt;"",G316-Tableau1[[#This Row],[Dépenses]]+Tableau1[[#This Row],[Crédits]],"")</f>
        <v/>
      </c>
      <c r="H317" t="str">
        <f>Tableau1[[#This Row],[Suivie du solde]]</f>
        <v/>
      </c>
    </row>
    <row r="318" spans="2:8" x14ac:dyDescent="0.25">
      <c r="B318" s="125"/>
      <c r="C318" s="126"/>
      <c r="D318" s="126"/>
      <c r="E318" s="128"/>
      <c r="F318" s="129"/>
      <c r="G318" s="25" t="str">
        <f xml:space="preserve"> IF(B318&lt;&gt;"",G317-Tableau1[[#This Row],[Dépenses]]+Tableau1[[#This Row],[Crédits]],"")</f>
        <v/>
      </c>
      <c r="H318" t="str">
        <f>Tableau1[[#This Row],[Suivie du solde]]</f>
        <v/>
      </c>
    </row>
    <row r="319" spans="2:8" x14ac:dyDescent="0.25">
      <c r="B319" s="125"/>
      <c r="C319" s="126"/>
      <c r="D319" s="126"/>
      <c r="E319" s="128"/>
      <c r="F319" s="129"/>
      <c r="G319" s="25" t="str">
        <f xml:space="preserve"> IF(B319&lt;&gt;"",G318-Tableau1[[#This Row],[Dépenses]]+Tableau1[[#This Row],[Crédits]],"")</f>
        <v/>
      </c>
      <c r="H319" t="str">
        <f>Tableau1[[#This Row],[Suivie du solde]]</f>
        <v/>
      </c>
    </row>
    <row r="320" spans="2:8" x14ac:dyDescent="0.25">
      <c r="B320" s="125"/>
      <c r="C320" s="126"/>
      <c r="D320" s="126"/>
      <c r="E320" s="128"/>
      <c r="F320" s="129"/>
      <c r="G320" s="25" t="str">
        <f xml:space="preserve"> IF(B320&lt;&gt;"",G319-Tableau1[[#This Row],[Dépenses]]+Tableau1[[#This Row],[Crédits]],"")</f>
        <v/>
      </c>
      <c r="H320" t="str">
        <f>Tableau1[[#This Row],[Suivie du solde]]</f>
        <v/>
      </c>
    </row>
    <row r="321" spans="2:8" x14ac:dyDescent="0.25">
      <c r="B321" s="125"/>
      <c r="C321" s="126"/>
      <c r="D321" s="126"/>
      <c r="E321" s="128"/>
      <c r="F321" s="129"/>
      <c r="G321" s="25" t="str">
        <f xml:space="preserve"> IF(B321&lt;&gt;"",G320-Tableau1[[#This Row],[Dépenses]]+Tableau1[[#This Row],[Crédits]],"")</f>
        <v/>
      </c>
      <c r="H321" t="str">
        <f>Tableau1[[#This Row],[Suivie du solde]]</f>
        <v/>
      </c>
    </row>
    <row r="322" spans="2:8" x14ac:dyDescent="0.25">
      <c r="B322" s="125"/>
      <c r="C322" s="126"/>
      <c r="D322" s="126"/>
      <c r="E322" s="128"/>
      <c r="F322" s="129"/>
      <c r="G322" s="25" t="str">
        <f xml:space="preserve"> IF(B322&lt;&gt;"",G321-Tableau1[[#This Row],[Dépenses]]+Tableau1[[#This Row],[Crédits]],"")</f>
        <v/>
      </c>
      <c r="H322" t="str">
        <f>Tableau1[[#This Row],[Suivie du solde]]</f>
        <v/>
      </c>
    </row>
    <row r="323" spans="2:8" x14ac:dyDescent="0.25">
      <c r="B323" s="125"/>
      <c r="C323" s="126"/>
      <c r="D323" s="126"/>
      <c r="E323" s="128"/>
      <c r="F323" s="129"/>
      <c r="G323" s="25" t="str">
        <f xml:space="preserve"> IF(B323&lt;&gt;"",G322-Tableau1[[#This Row],[Dépenses]]+Tableau1[[#This Row],[Crédits]],"")</f>
        <v/>
      </c>
      <c r="H323" t="str">
        <f>Tableau1[[#This Row],[Suivie du solde]]</f>
        <v/>
      </c>
    </row>
    <row r="324" spans="2:8" x14ac:dyDescent="0.25">
      <c r="B324" s="125"/>
      <c r="C324" s="126"/>
      <c r="D324" s="126"/>
      <c r="E324" s="128"/>
      <c r="F324" s="129"/>
      <c r="G324" s="25" t="str">
        <f xml:space="preserve"> IF(B324&lt;&gt;"",G323-Tableau1[[#This Row],[Dépenses]]+Tableau1[[#This Row],[Crédits]],"")</f>
        <v/>
      </c>
      <c r="H324" t="str">
        <f>Tableau1[[#This Row],[Suivie du solde]]</f>
        <v/>
      </c>
    </row>
    <row r="325" spans="2:8" x14ac:dyDescent="0.25">
      <c r="B325" s="125"/>
      <c r="C325" s="126"/>
      <c r="D325" s="126"/>
      <c r="E325" s="128"/>
      <c r="F325" s="129"/>
      <c r="G325" s="25" t="str">
        <f xml:space="preserve"> IF(B325&lt;&gt;"",G324-Tableau1[[#This Row],[Dépenses]]+Tableau1[[#This Row],[Crédits]],"")</f>
        <v/>
      </c>
      <c r="H325" t="str">
        <f>Tableau1[[#This Row],[Suivie du solde]]</f>
        <v/>
      </c>
    </row>
    <row r="326" spans="2:8" x14ac:dyDescent="0.25">
      <c r="B326" s="125"/>
      <c r="C326" s="126"/>
      <c r="D326" s="126"/>
      <c r="E326" s="128"/>
      <c r="F326" s="129"/>
      <c r="G326" s="25" t="str">
        <f xml:space="preserve"> IF(B326&lt;&gt;"",G325-Tableau1[[#This Row],[Dépenses]]+Tableau1[[#This Row],[Crédits]],"")</f>
        <v/>
      </c>
      <c r="H326" t="str">
        <f>Tableau1[[#This Row],[Suivie du solde]]</f>
        <v/>
      </c>
    </row>
    <row r="327" spans="2:8" x14ac:dyDescent="0.25">
      <c r="B327" s="125"/>
      <c r="C327" s="126"/>
      <c r="D327" s="126"/>
      <c r="E327" s="128"/>
      <c r="F327" s="129"/>
      <c r="G327" s="25" t="str">
        <f xml:space="preserve"> IF(B327&lt;&gt;"",G326-Tableau1[[#This Row],[Dépenses]]+Tableau1[[#This Row],[Crédits]],"")</f>
        <v/>
      </c>
      <c r="H327" t="str">
        <f>Tableau1[[#This Row],[Suivie du solde]]</f>
        <v/>
      </c>
    </row>
    <row r="328" spans="2:8" x14ac:dyDescent="0.25">
      <c r="B328" s="125"/>
      <c r="C328" s="126"/>
      <c r="D328" s="126"/>
      <c r="E328" s="128"/>
      <c r="F328" s="129"/>
      <c r="G328" s="25" t="str">
        <f xml:space="preserve"> IF(B328&lt;&gt;"",G327-Tableau1[[#This Row],[Dépenses]]+Tableau1[[#This Row],[Crédits]],"")</f>
        <v/>
      </c>
      <c r="H328" t="str">
        <f>Tableau1[[#This Row],[Suivie du solde]]</f>
        <v/>
      </c>
    </row>
    <row r="329" spans="2:8" x14ac:dyDescent="0.25">
      <c r="B329" s="125"/>
      <c r="C329" s="126"/>
      <c r="D329" s="126"/>
      <c r="E329" s="128"/>
      <c r="F329" s="129"/>
      <c r="G329" s="25" t="str">
        <f xml:space="preserve"> IF(B329&lt;&gt;"",G328-Tableau1[[#This Row],[Dépenses]]+Tableau1[[#This Row],[Crédits]],"")</f>
        <v/>
      </c>
      <c r="H329" t="str">
        <f>Tableau1[[#This Row],[Suivie du solde]]</f>
        <v/>
      </c>
    </row>
    <row r="330" spans="2:8" x14ac:dyDescent="0.25">
      <c r="B330" s="125"/>
      <c r="C330" s="126"/>
      <c r="D330" s="126"/>
      <c r="E330" s="128"/>
      <c r="F330" s="129"/>
      <c r="G330" s="25" t="str">
        <f xml:space="preserve"> IF(B330&lt;&gt;"",G329-Tableau1[[#This Row],[Dépenses]]+Tableau1[[#This Row],[Crédits]],"")</f>
        <v/>
      </c>
      <c r="H330" t="str">
        <f>Tableau1[[#This Row],[Suivie du solde]]</f>
        <v/>
      </c>
    </row>
    <row r="331" spans="2:8" x14ac:dyDescent="0.25">
      <c r="B331" s="125"/>
      <c r="C331" s="126"/>
      <c r="D331" s="126"/>
      <c r="E331" s="128"/>
      <c r="F331" s="129"/>
      <c r="G331" s="25" t="str">
        <f xml:space="preserve"> IF(B331&lt;&gt;"",G330-Tableau1[[#This Row],[Dépenses]]+Tableau1[[#This Row],[Crédits]],"")</f>
        <v/>
      </c>
      <c r="H331" t="str">
        <f>Tableau1[[#This Row],[Suivie du solde]]</f>
        <v/>
      </c>
    </row>
    <row r="332" spans="2:8" x14ac:dyDescent="0.25">
      <c r="B332" s="125"/>
      <c r="C332" s="126"/>
      <c r="D332" s="126"/>
      <c r="E332" s="128"/>
      <c r="F332" s="129"/>
      <c r="G332" s="25" t="str">
        <f xml:space="preserve"> IF(B332&lt;&gt;"",G331-Tableau1[[#This Row],[Dépenses]]+Tableau1[[#This Row],[Crédits]],"")</f>
        <v/>
      </c>
      <c r="H332" t="str">
        <f>Tableau1[[#This Row],[Suivie du solde]]</f>
        <v/>
      </c>
    </row>
    <row r="333" spans="2:8" x14ac:dyDescent="0.25">
      <c r="B333" s="125"/>
      <c r="C333" s="126"/>
      <c r="D333" s="126"/>
      <c r="E333" s="128"/>
      <c r="F333" s="129"/>
      <c r="G333" s="25" t="str">
        <f xml:space="preserve"> IF(B333&lt;&gt;"",G332-Tableau1[[#This Row],[Dépenses]]+Tableau1[[#This Row],[Crédits]],"")</f>
        <v/>
      </c>
      <c r="H333" t="str">
        <f>Tableau1[[#This Row],[Suivie du solde]]</f>
        <v/>
      </c>
    </row>
    <row r="334" spans="2:8" x14ac:dyDescent="0.25">
      <c r="B334" s="125"/>
      <c r="C334" s="126"/>
      <c r="D334" s="126"/>
      <c r="E334" s="128"/>
      <c r="F334" s="129"/>
      <c r="G334" s="25" t="str">
        <f xml:space="preserve"> IF(B334&lt;&gt;"",G333-Tableau1[[#This Row],[Dépenses]]+Tableau1[[#This Row],[Crédits]],"")</f>
        <v/>
      </c>
      <c r="H334" t="str">
        <f>Tableau1[[#This Row],[Suivie du solde]]</f>
        <v/>
      </c>
    </row>
    <row r="335" spans="2:8" x14ac:dyDescent="0.25">
      <c r="B335" s="125"/>
      <c r="C335" s="126"/>
      <c r="D335" s="126"/>
      <c r="E335" s="128"/>
      <c r="F335" s="129"/>
      <c r="G335" s="25" t="str">
        <f xml:space="preserve"> IF(B335&lt;&gt;"",G334-Tableau1[[#This Row],[Dépenses]]+Tableau1[[#This Row],[Crédits]],"")</f>
        <v/>
      </c>
      <c r="H335" t="str">
        <f>Tableau1[[#This Row],[Suivie du solde]]</f>
        <v/>
      </c>
    </row>
    <row r="336" spans="2:8" x14ac:dyDescent="0.25">
      <c r="B336" s="125"/>
      <c r="C336" s="126"/>
      <c r="D336" s="126"/>
      <c r="E336" s="128"/>
      <c r="F336" s="129"/>
      <c r="G336" s="25" t="str">
        <f xml:space="preserve"> IF(B336&lt;&gt;"",G335-Tableau1[[#This Row],[Dépenses]]+Tableau1[[#This Row],[Crédits]],"")</f>
        <v/>
      </c>
      <c r="H336" t="str">
        <f>Tableau1[[#This Row],[Suivie du solde]]</f>
        <v/>
      </c>
    </row>
    <row r="337" spans="2:8" x14ac:dyDescent="0.25">
      <c r="B337" s="125"/>
      <c r="C337" s="126"/>
      <c r="D337" s="126"/>
      <c r="E337" s="128"/>
      <c r="F337" s="129"/>
      <c r="G337" s="25" t="str">
        <f xml:space="preserve"> IF(B337&lt;&gt;"",G336-Tableau1[[#This Row],[Dépenses]]+Tableau1[[#This Row],[Crédits]],"")</f>
        <v/>
      </c>
      <c r="H337" t="str">
        <f>Tableau1[[#This Row],[Suivie du solde]]</f>
        <v/>
      </c>
    </row>
    <row r="338" spans="2:8" x14ac:dyDescent="0.25">
      <c r="B338" s="125"/>
      <c r="C338" s="126"/>
      <c r="D338" s="126"/>
      <c r="E338" s="128"/>
      <c r="F338" s="129"/>
      <c r="G338" s="25" t="str">
        <f xml:space="preserve"> IF(B338&lt;&gt;"",G337-Tableau1[[#This Row],[Dépenses]]+Tableau1[[#This Row],[Crédits]],"")</f>
        <v/>
      </c>
      <c r="H338" t="str">
        <f>Tableau1[[#This Row],[Suivie du solde]]</f>
        <v/>
      </c>
    </row>
    <row r="339" spans="2:8" x14ac:dyDescent="0.25">
      <c r="B339" s="125"/>
      <c r="C339" s="126"/>
      <c r="D339" s="126"/>
      <c r="E339" s="128"/>
      <c r="F339" s="129"/>
      <c r="G339" s="25" t="str">
        <f xml:space="preserve"> IF(B339&lt;&gt;"",G338-Tableau1[[#This Row],[Dépenses]]+Tableau1[[#This Row],[Crédits]],"")</f>
        <v/>
      </c>
      <c r="H339" t="str">
        <f>Tableau1[[#This Row],[Suivie du solde]]</f>
        <v/>
      </c>
    </row>
    <row r="340" spans="2:8" x14ac:dyDescent="0.25">
      <c r="B340" s="125"/>
      <c r="C340" s="126"/>
      <c r="D340" s="126"/>
      <c r="E340" s="128"/>
      <c r="F340" s="129"/>
      <c r="G340" s="25" t="str">
        <f xml:space="preserve"> IF(B340&lt;&gt;"",G339-Tableau1[[#This Row],[Dépenses]]+Tableau1[[#This Row],[Crédits]],"")</f>
        <v/>
      </c>
      <c r="H340" t="str">
        <f>Tableau1[[#This Row],[Suivie du solde]]</f>
        <v/>
      </c>
    </row>
    <row r="341" spans="2:8" x14ac:dyDescent="0.25">
      <c r="B341" s="125"/>
      <c r="C341" s="126"/>
      <c r="D341" s="126"/>
      <c r="E341" s="128"/>
      <c r="F341" s="129"/>
      <c r="G341" s="25" t="str">
        <f xml:space="preserve"> IF(B341&lt;&gt;"",G340-Tableau1[[#This Row],[Dépenses]]+Tableau1[[#This Row],[Crédits]],"")</f>
        <v/>
      </c>
      <c r="H341" t="str">
        <f>Tableau1[[#This Row],[Suivie du solde]]</f>
        <v/>
      </c>
    </row>
    <row r="342" spans="2:8" x14ac:dyDescent="0.25">
      <c r="B342" s="125"/>
      <c r="C342" s="126"/>
      <c r="D342" s="126"/>
      <c r="E342" s="128"/>
      <c r="F342" s="129"/>
      <c r="G342" s="25" t="str">
        <f xml:space="preserve"> IF(B342&lt;&gt;"",G341-Tableau1[[#This Row],[Dépenses]]+Tableau1[[#This Row],[Crédits]],"")</f>
        <v/>
      </c>
      <c r="H342" t="str">
        <f>Tableau1[[#This Row],[Suivie du solde]]</f>
        <v/>
      </c>
    </row>
    <row r="343" spans="2:8" x14ac:dyDescent="0.25">
      <c r="B343" s="125"/>
      <c r="C343" s="126"/>
      <c r="D343" s="126"/>
      <c r="E343" s="128"/>
      <c r="F343" s="129"/>
      <c r="G343" s="25" t="str">
        <f xml:space="preserve"> IF(B343&lt;&gt;"",G342-Tableau1[[#This Row],[Dépenses]]+Tableau1[[#This Row],[Crédits]],"")</f>
        <v/>
      </c>
      <c r="H343" t="str">
        <f>Tableau1[[#This Row],[Suivie du solde]]</f>
        <v/>
      </c>
    </row>
    <row r="344" spans="2:8" x14ac:dyDescent="0.25">
      <c r="B344" s="125"/>
      <c r="C344" s="126"/>
      <c r="D344" s="126"/>
      <c r="E344" s="128"/>
      <c r="F344" s="129"/>
      <c r="G344" s="25" t="str">
        <f xml:space="preserve"> IF(B344&lt;&gt;"",G343-Tableau1[[#This Row],[Dépenses]]+Tableau1[[#This Row],[Crédits]],"")</f>
        <v/>
      </c>
      <c r="H344" t="str">
        <f>Tableau1[[#This Row],[Suivie du solde]]</f>
        <v/>
      </c>
    </row>
    <row r="345" spans="2:8" x14ac:dyDescent="0.25">
      <c r="B345" s="125"/>
      <c r="C345" s="126"/>
      <c r="D345" s="126"/>
      <c r="E345" s="128"/>
      <c r="F345" s="129"/>
      <c r="G345" s="25" t="str">
        <f xml:space="preserve"> IF(B345&lt;&gt;"",G344-Tableau1[[#This Row],[Dépenses]]+Tableau1[[#This Row],[Crédits]],"")</f>
        <v/>
      </c>
      <c r="H345" t="str">
        <f>Tableau1[[#This Row],[Suivie du solde]]</f>
        <v/>
      </c>
    </row>
    <row r="346" spans="2:8" x14ac:dyDescent="0.25">
      <c r="B346" s="125"/>
      <c r="C346" s="126"/>
      <c r="D346" s="126"/>
      <c r="E346" s="128"/>
      <c r="F346" s="129"/>
      <c r="G346" s="25" t="str">
        <f xml:space="preserve"> IF(B346&lt;&gt;"",G345-Tableau1[[#This Row],[Dépenses]]+Tableau1[[#This Row],[Crédits]],"")</f>
        <v/>
      </c>
      <c r="H346" t="str">
        <f>Tableau1[[#This Row],[Suivie du solde]]</f>
        <v/>
      </c>
    </row>
    <row r="347" spans="2:8" x14ac:dyDescent="0.25">
      <c r="B347" s="125"/>
      <c r="C347" s="126"/>
      <c r="D347" s="126"/>
      <c r="E347" s="128"/>
      <c r="F347" s="129"/>
      <c r="G347" s="25" t="str">
        <f xml:space="preserve"> IF(B347&lt;&gt;"",G346-Tableau1[[#This Row],[Dépenses]]+Tableau1[[#This Row],[Crédits]],"")</f>
        <v/>
      </c>
      <c r="H347" t="str">
        <f>Tableau1[[#This Row],[Suivie du solde]]</f>
        <v/>
      </c>
    </row>
    <row r="348" spans="2:8" x14ac:dyDescent="0.25">
      <c r="B348" s="125"/>
      <c r="C348" s="126"/>
      <c r="D348" s="126"/>
      <c r="E348" s="128"/>
      <c r="F348" s="129"/>
      <c r="G348" s="25" t="str">
        <f xml:space="preserve"> IF(B348&lt;&gt;"",G347-Tableau1[[#This Row],[Dépenses]]+Tableau1[[#This Row],[Crédits]],"")</f>
        <v/>
      </c>
      <c r="H348" t="str">
        <f>Tableau1[[#This Row],[Suivie du solde]]</f>
        <v/>
      </c>
    </row>
    <row r="349" spans="2:8" x14ac:dyDescent="0.25">
      <c r="B349" s="125"/>
      <c r="C349" s="126"/>
      <c r="D349" s="126"/>
      <c r="E349" s="128"/>
      <c r="F349" s="129"/>
      <c r="G349" s="25" t="str">
        <f xml:space="preserve"> IF(B349&lt;&gt;"",G348-Tableau1[[#This Row],[Dépenses]]+Tableau1[[#This Row],[Crédits]],"")</f>
        <v/>
      </c>
      <c r="H349" t="str">
        <f>Tableau1[[#This Row],[Suivie du solde]]</f>
        <v/>
      </c>
    </row>
    <row r="350" spans="2:8" x14ac:dyDescent="0.25">
      <c r="B350" s="125"/>
      <c r="C350" s="126"/>
      <c r="D350" s="126"/>
      <c r="E350" s="128"/>
      <c r="F350" s="129"/>
      <c r="G350" s="25" t="str">
        <f xml:space="preserve"> IF(B350&lt;&gt;"",G349-Tableau1[[#This Row],[Dépenses]]+Tableau1[[#This Row],[Crédits]],"")</f>
        <v/>
      </c>
      <c r="H350" t="str">
        <f>Tableau1[[#This Row],[Suivie du solde]]</f>
        <v/>
      </c>
    </row>
    <row r="351" spans="2:8" x14ac:dyDescent="0.25">
      <c r="B351" s="125"/>
      <c r="C351" s="126"/>
      <c r="D351" s="126"/>
      <c r="E351" s="128"/>
      <c r="F351" s="129"/>
      <c r="G351" s="25" t="str">
        <f xml:space="preserve"> IF(B351&lt;&gt;"",G350-Tableau1[[#This Row],[Dépenses]]+Tableau1[[#This Row],[Crédits]],"")</f>
        <v/>
      </c>
      <c r="H351" t="str">
        <f>Tableau1[[#This Row],[Suivie du solde]]</f>
        <v/>
      </c>
    </row>
    <row r="352" spans="2:8" x14ac:dyDescent="0.25">
      <c r="B352" s="125"/>
      <c r="C352" s="126"/>
      <c r="D352" s="126"/>
      <c r="E352" s="128"/>
      <c r="F352" s="129"/>
      <c r="G352" s="25" t="str">
        <f xml:space="preserve"> IF(B352&lt;&gt;"",G351-Tableau1[[#This Row],[Dépenses]]+Tableau1[[#This Row],[Crédits]],"")</f>
        <v/>
      </c>
      <c r="H352" t="str">
        <f>Tableau1[[#This Row],[Suivie du solde]]</f>
        <v/>
      </c>
    </row>
    <row r="353" spans="2:8" x14ac:dyDescent="0.25">
      <c r="B353" s="125"/>
      <c r="C353" s="126"/>
      <c r="D353" s="126"/>
      <c r="E353" s="128"/>
      <c r="F353" s="129"/>
      <c r="G353" s="25" t="str">
        <f xml:space="preserve"> IF(B353&lt;&gt;"",G352-Tableau1[[#This Row],[Dépenses]]+Tableau1[[#This Row],[Crédits]],"")</f>
        <v/>
      </c>
      <c r="H353" t="str">
        <f>Tableau1[[#This Row],[Suivie du solde]]</f>
        <v/>
      </c>
    </row>
    <row r="354" spans="2:8" x14ac:dyDescent="0.25">
      <c r="B354" s="125"/>
      <c r="C354" s="126"/>
      <c r="D354" s="126"/>
      <c r="E354" s="128"/>
      <c r="F354" s="129"/>
      <c r="G354" s="25" t="str">
        <f xml:space="preserve"> IF(B354&lt;&gt;"",G353-Tableau1[[#This Row],[Dépenses]]+Tableau1[[#This Row],[Crédits]],"")</f>
        <v/>
      </c>
      <c r="H354" t="str">
        <f>Tableau1[[#This Row],[Suivie du solde]]</f>
        <v/>
      </c>
    </row>
    <row r="355" spans="2:8" x14ac:dyDescent="0.25">
      <c r="B355" s="125"/>
      <c r="C355" s="126"/>
      <c r="D355" s="126"/>
      <c r="E355" s="128"/>
      <c r="F355" s="129"/>
      <c r="G355" s="25" t="str">
        <f xml:space="preserve"> IF(B355&lt;&gt;"",G354-Tableau1[[#This Row],[Dépenses]]+Tableau1[[#This Row],[Crédits]],"")</f>
        <v/>
      </c>
      <c r="H355" t="str">
        <f>Tableau1[[#This Row],[Suivie du solde]]</f>
        <v/>
      </c>
    </row>
    <row r="356" spans="2:8" x14ac:dyDescent="0.25">
      <c r="B356" s="125"/>
      <c r="C356" s="126"/>
      <c r="D356" s="126"/>
      <c r="E356" s="128"/>
      <c r="F356" s="129"/>
      <c r="G356" s="25" t="str">
        <f xml:space="preserve"> IF(B356&lt;&gt;"",G355-Tableau1[[#This Row],[Dépenses]]+Tableau1[[#This Row],[Crédits]],"")</f>
        <v/>
      </c>
      <c r="H356" t="str">
        <f>Tableau1[[#This Row],[Suivie du solde]]</f>
        <v/>
      </c>
    </row>
    <row r="357" spans="2:8" x14ac:dyDescent="0.25">
      <c r="B357" s="125"/>
      <c r="C357" s="126"/>
      <c r="D357" s="126"/>
      <c r="E357" s="128"/>
      <c r="F357" s="129"/>
      <c r="G357" s="25" t="str">
        <f xml:space="preserve"> IF(B357&lt;&gt;"",G356-Tableau1[[#This Row],[Dépenses]]+Tableau1[[#This Row],[Crédits]],"")</f>
        <v/>
      </c>
      <c r="H357" t="str">
        <f>Tableau1[[#This Row],[Suivie du solde]]</f>
        <v/>
      </c>
    </row>
    <row r="358" spans="2:8" x14ac:dyDescent="0.25">
      <c r="B358" s="125"/>
      <c r="C358" s="126"/>
      <c r="D358" s="126"/>
      <c r="E358" s="128"/>
      <c r="F358" s="129"/>
      <c r="G358" s="25" t="str">
        <f xml:space="preserve"> IF(B358&lt;&gt;"",G357-Tableau1[[#This Row],[Dépenses]]+Tableau1[[#This Row],[Crédits]],"")</f>
        <v/>
      </c>
      <c r="H358" t="str">
        <f>Tableau1[[#This Row],[Suivie du solde]]</f>
        <v/>
      </c>
    </row>
    <row r="359" spans="2:8" x14ac:dyDescent="0.25">
      <c r="B359" s="125"/>
      <c r="C359" s="126"/>
      <c r="D359" s="126"/>
      <c r="E359" s="128"/>
      <c r="F359" s="129"/>
      <c r="G359" s="25" t="str">
        <f xml:space="preserve"> IF(B359&lt;&gt;"",G358-Tableau1[[#This Row],[Dépenses]]+Tableau1[[#This Row],[Crédits]],"")</f>
        <v/>
      </c>
      <c r="H359" t="str">
        <f>Tableau1[[#This Row],[Suivie du solde]]</f>
        <v/>
      </c>
    </row>
    <row r="360" spans="2:8" x14ac:dyDescent="0.25">
      <c r="B360" s="125"/>
      <c r="C360" s="126"/>
      <c r="D360" s="126"/>
      <c r="E360" s="128"/>
      <c r="F360" s="129"/>
      <c r="G360" s="25" t="str">
        <f xml:space="preserve"> IF(B360&lt;&gt;"",G359-Tableau1[[#This Row],[Dépenses]]+Tableau1[[#This Row],[Crédits]],"")</f>
        <v/>
      </c>
      <c r="H360" t="str">
        <f>Tableau1[[#This Row],[Suivie du solde]]</f>
        <v/>
      </c>
    </row>
    <row r="361" spans="2:8" x14ac:dyDescent="0.25">
      <c r="B361" s="125"/>
      <c r="C361" s="126"/>
      <c r="D361" s="126"/>
      <c r="E361" s="128"/>
      <c r="F361" s="129"/>
      <c r="G361" s="25" t="str">
        <f xml:space="preserve"> IF(B361&lt;&gt;"",G360-Tableau1[[#This Row],[Dépenses]]+Tableau1[[#This Row],[Crédits]],"")</f>
        <v/>
      </c>
      <c r="H361" t="str">
        <f>Tableau1[[#This Row],[Suivie du solde]]</f>
        <v/>
      </c>
    </row>
    <row r="362" spans="2:8" x14ac:dyDescent="0.25">
      <c r="B362" s="125"/>
      <c r="C362" s="126"/>
      <c r="D362" s="126"/>
      <c r="E362" s="128"/>
      <c r="F362" s="129"/>
      <c r="G362" s="25" t="str">
        <f xml:space="preserve"> IF(B362&lt;&gt;"",G361-Tableau1[[#This Row],[Dépenses]]+Tableau1[[#This Row],[Crédits]],"")</f>
        <v/>
      </c>
      <c r="H362" t="str">
        <f>Tableau1[[#This Row],[Suivie du solde]]</f>
        <v/>
      </c>
    </row>
    <row r="363" spans="2:8" x14ac:dyDescent="0.25">
      <c r="B363" s="125"/>
      <c r="C363" s="126"/>
      <c r="D363" s="126"/>
      <c r="E363" s="128"/>
      <c r="F363" s="129"/>
      <c r="G363" s="25" t="str">
        <f xml:space="preserve"> IF(B363&lt;&gt;"",G362-Tableau1[[#This Row],[Dépenses]]+Tableau1[[#This Row],[Crédits]],"")</f>
        <v/>
      </c>
      <c r="H363" t="str">
        <f>Tableau1[[#This Row],[Suivie du solde]]</f>
        <v/>
      </c>
    </row>
    <row r="364" spans="2:8" x14ac:dyDescent="0.25">
      <c r="B364" s="125"/>
      <c r="C364" s="126"/>
      <c r="D364" s="126"/>
      <c r="E364" s="128"/>
      <c r="F364" s="129"/>
      <c r="G364" s="25" t="str">
        <f xml:space="preserve"> IF(B364&lt;&gt;"",G363-Tableau1[[#This Row],[Dépenses]]+Tableau1[[#This Row],[Crédits]],"")</f>
        <v/>
      </c>
      <c r="H364" t="str">
        <f>Tableau1[[#This Row],[Suivie du solde]]</f>
        <v/>
      </c>
    </row>
    <row r="365" spans="2:8" x14ac:dyDescent="0.25">
      <c r="B365" s="125"/>
      <c r="C365" s="126"/>
      <c r="D365" s="126"/>
      <c r="E365" s="128"/>
      <c r="F365" s="129"/>
      <c r="G365" s="25" t="str">
        <f xml:space="preserve"> IF(B365&lt;&gt;"",G364-Tableau1[[#This Row],[Dépenses]]+Tableau1[[#This Row],[Crédits]],"")</f>
        <v/>
      </c>
      <c r="H365" t="str">
        <f>Tableau1[[#This Row],[Suivie du solde]]</f>
        <v/>
      </c>
    </row>
    <row r="366" spans="2:8" x14ac:dyDescent="0.25">
      <c r="B366" s="125"/>
      <c r="C366" s="126"/>
      <c r="D366" s="126"/>
      <c r="E366" s="128"/>
      <c r="F366" s="129"/>
      <c r="G366" s="25" t="str">
        <f xml:space="preserve"> IF(B366&lt;&gt;"",G365-Tableau1[[#This Row],[Dépenses]]+Tableau1[[#This Row],[Crédits]],"")</f>
        <v/>
      </c>
      <c r="H366" t="str">
        <f>Tableau1[[#This Row],[Suivie du solde]]</f>
        <v/>
      </c>
    </row>
    <row r="367" spans="2:8" x14ac:dyDescent="0.25">
      <c r="B367" s="125"/>
      <c r="C367" s="126"/>
      <c r="D367" s="126"/>
      <c r="E367" s="128"/>
      <c r="F367" s="129"/>
      <c r="G367" s="25" t="str">
        <f xml:space="preserve"> IF(B367&lt;&gt;"",G366-Tableau1[[#This Row],[Dépenses]]+Tableau1[[#This Row],[Crédits]],"")</f>
        <v/>
      </c>
      <c r="H367" t="str">
        <f>Tableau1[[#This Row],[Suivie du solde]]</f>
        <v/>
      </c>
    </row>
    <row r="368" spans="2:8" x14ac:dyDescent="0.25">
      <c r="B368" s="125"/>
      <c r="C368" s="126"/>
      <c r="D368" s="126"/>
      <c r="E368" s="128"/>
      <c r="F368" s="129"/>
      <c r="G368" s="25" t="str">
        <f xml:space="preserve"> IF(B368&lt;&gt;"",G367-Tableau1[[#This Row],[Dépenses]]+Tableau1[[#This Row],[Crédits]],"")</f>
        <v/>
      </c>
      <c r="H368" t="str">
        <f>Tableau1[[#This Row],[Suivie du solde]]</f>
        <v/>
      </c>
    </row>
    <row r="369" spans="2:8" x14ac:dyDescent="0.25">
      <c r="B369" s="125"/>
      <c r="C369" s="126"/>
      <c r="D369" s="126"/>
      <c r="E369" s="128"/>
      <c r="F369" s="129"/>
      <c r="G369" s="25" t="str">
        <f xml:space="preserve"> IF(B369&lt;&gt;"",G368-Tableau1[[#This Row],[Dépenses]]+Tableau1[[#This Row],[Crédits]],"")</f>
        <v/>
      </c>
      <c r="H369" t="str">
        <f>Tableau1[[#This Row],[Suivie du solde]]</f>
        <v/>
      </c>
    </row>
    <row r="370" spans="2:8" x14ac:dyDescent="0.25">
      <c r="B370" s="125"/>
      <c r="C370" s="126"/>
      <c r="D370" s="126"/>
      <c r="E370" s="128"/>
      <c r="F370" s="129"/>
      <c r="G370" s="25" t="str">
        <f xml:space="preserve"> IF(B370&lt;&gt;"",G369-Tableau1[[#This Row],[Dépenses]]+Tableau1[[#This Row],[Crédits]],"")</f>
        <v/>
      </c>
      <c r="H370" t="str">
        <f>Tableau1[[#This Row],[Suivie du solde]]</f>
        <v/>
      </c>
    </row>
    <row r="371" spans="2:8" x14ac:dyDescent="0.25">
      <c r="B371" s="125"/>
      <c r="C371" s="126"/>
      <c r="D371" s="126"/>
      <c r="E371" s="128"/>
      <c r="F371" s="129"/>
      <c r="G371" s="25" t="str">
        <f xml:space="preserve"> IF(B371&lt;&gt;"",G370-Tableau1[[#This Row],[Dépenses]]+Tableau1[[#This Row],[Crédits]],"")</f>
        <v/>
      </c>
      <c r="H371" t="str">
        <f>Tableau1[[#This Row],[Suivie du solde]]</f>
        <v/>
      </c>
    </row>
    <row r="372" spans="2:8" x14ac:dyDescent="0.25">
      <c r="B372" s="125"/>
      <c r="C372" s="126"/>
      <c r="D372" s="126"/>
      <c r="E372" s="128"/>
      <c r="F372" s="129"/>
      <c r="G372" s="25" t="str">
        <f xml:space="preserve"> IF(B372&lt;&gt;"",G371-Tableau1[[#This Row],[Dépenses]]+Tableau1[[#This Row],[Crédits]],"")</f>
        <v/>
      </c>
      <c r="H372" t="str">
        <f>Tableau1[[#This Row],[Suivie du solde]]</f>
        <v/>
      </c>
    </row>
    <row r="373" spans="2:8" x14ac:dyDescent="0.25">
      <c r="B373" s="125"/>
      <c r="C373" s="126"/>
      <c r="D373" s="126"/>
      <c r="E373" s="128"/>
      <c r="F373" s="129"/>
      <c r="G373" s="25" t="str">
        <f xml:space="preserve"> IF(B373&lt;&gt;"",G372-Tableau1[[#This Row],[Dépenses]]+Tableau1[[#This Row],[Crédits]],"")</f>
        <v/>
      </c>
      <c r="H373" t="str">
        <f>Tableau1[[#This Row],[Suivie du solde]]</f>
        <v/>
      </c>
    </row>
    <row r="374" spans="2:8" x14ac:dyDescent="0.25">
      <c r="B374" s="125"/>
      <c r="C374" s="126"/>
      <c r="D374" s="126"/>
      <c r="E374" s="128"/>
      <c r="F374" s="129"/>
      <c r="G374" s="25" t="str">
        <f xml:space="preserve"> IF(B374&lt;&gt;"",G373-Tableau1[[#This Row],[Dépenses]]+Tableau1[[#This Row],[Crédits]],"")</f>
        <v/>
      </c>
      <c r="H374" t="str">
        <f>Tableau1[[#This Row],[Suivie du solde]]</f>
        <v/>
      </c>
    </row>
    <row r="375" spans="2:8" x14ac:dyDescent="0.25">
      <c r="B375" s="125"/>
      <c r="C375" s="126"/>
      <c r="D375" s="126"/>
      <c r="E375" s="128"/>
      <c r="F375" s="129"/>
      <c r="G375" s="25" t="str">
        <f xml:space="preserve"> IF(B375&lt;&gt;"",G374-Tableau1[[#This Row],[Dépenses]]+Tableau1[[#This Row],[Crédits]],"")</f>
        <v/>
      </c>
      <c r="H375" t="str">
        <f>Tableau1[[#This Row],[Suivie du solde]]</f>
        <v/>
      </c>
    </row>
    <row r="376" spans="2:8" x14ac:dyDescent="0.25">
      <c r="B376" s="125"/>
      <c r="C376" s="126"/>
      <c r="D376" s="126"/>
      <c r="E376" s="128"/>
      <c r="F376" s="129"/>
      <c r="G376" s="25" t="str">
        <f xml:space="preserve"> IF(B376&lt;&gt;"",G375-Tableau1[[#This Row],[Dépenses]]+Tableau1[[#This Row],[Crédits]],"")</f>
        <v/>
      </c>
      <c r="H376" t="str">
        <f>Tableau1[[#This Row],[Suivie du solde]]</f>
        <v/>
      </c>
    </row>
    <row r="377" spans="2:8" x14ac:dyDescent="0.25">
      <c r="B377" s="125"/>
      <c r="C377" s="126"/>
      <c r="D377" s="126"/>
      <c r="E377" s="128"/>
      <c r="F377" s="129"/>
      <c r="G377" s="25" t="str">
        <f xml:space="preserve"> IF(B377&lt;&gt;"",G376-Tableau1[[#This Row],[Dépenses]]+Tableau1[[#This Row],[Crédits]],"")</f>
        <v/>
      </c>
      <c r="H377" t="str">
        <f>Tableau1[[#This Row],[Suivie du solde]]</f>
        <v/>
      </c>
    </row>
    <row r="378" spans="2:8" x14ac:dyDescent="0.25">
      <c r="B378" s="125"/>
      <c r="C378" s="126"/>
      <c r="D378" s="126"/>
      <c r="E378" s="128"/>
      <c r="F378" s="129"/>
      <c r="G378" s="25" t="str">
        <f xml:space="preserve"> IF(B378&lt;&gt;"",G377-Tableau1[[#This Row],[Dépenses]]+Tableau1[[#This Row],[Crédits]],"")</f>
        <v/>
      </c>
      <c r="H378" t="str">
        <f>Tableau1[[#This Row],[Suivie du solde]]</f>
        <v/>
      </c>
    </row>
    <row r="379" spans="2:8" x14ac:dyDescent="0.25">
      <c r="B379" s="125"/>
      <c r="C379" s="126"/>
      <c r="D379" s="126"/>
      <c r="E379" s="128"/>
      <c r="F379" s="129"/>
      <c r="G379" s="25" t="str">
        <f xml:space="preserve"> IF(B379&lt;&gt;"",G378-Tableau1[[#This Row],[Dépenses]]+Tableau1[[#This Row],[Crédits]],"")</f>
        <v/>
      </c>
      <c r="H379" t="str">
        <f>Tableau1[[#This Row],[Suivie du solde]]</f>
        <v/>
      </c>
    </row>
    <row r="380" spans="2:8" x14ac:dyDescent="0.25">
      <c r="B380" s="125"/>
      <c r="C380" s="126"/>
      <c r="D380" s="126"/>
      <c r="E380" s="128"/>
      <c r="F380" s="129"/>
      <c r="G380" s="25" t="str">
        <f xml:space="preserve"> IF(B380&lt;&gt;"",G379-Tableau1[[#This Row],[Dépenses]]+Tableau1[[#This Row],[Crédits]],"")</f>
        <v/>
      </c>
      <c r="H380" t="str">
        <f>Tableau1[[#This Row],[Suivie du solde]]</f>
        <v/>
      </c>
    </row>
    <row r="381" spans="2:8" x14ac:dyDescent="0.25">
      <c r="B381" s="125"/>
      <c r="C381" s="126"/>
      <c r="D381" s="126"/>
      <c r="E381" s="128"/>
      <c r="F381" s="129"/>
      <c r="G381" s="25" t="str">
        <f xml:space="preserve"> IF(B381&lt;&gt;"",G380-Tableau1[[#This Row],[Dépenses]]+Tableau1[[#This Row],[Crédits]],"")</f>
        <v/>
      </c>
      <c r="H381" t="str">
        <f>Tableau1[[#This Row],[Suivie du solde]]</f>
        <v/>
      </c>
    </row>
    <row r="382" spans="2:8" x14ac:dyDescent="0.25">
      <c r="B382" s="125"/>
      <c r="C382" s="126"/>
      <c r="D382" s="126"/>
      <c r="E382" s="128"/>
      <c r="F382" s="129"/>
      <c r="G382" s="25" t="str">
        <f xml:space="preserve"> IF(B382&lt;&gt;"",G381-Tableau1[[#This Row],[Dépenses]]+Tableau1[[#This Row],[Crédits]],"")</f>
        <v/>
      </c>
      <c r="H382" t="str">
        <f>Tableau1[[#This Row],[Suivie du solde]]</f>
        <v/>
      </c>
    </row>
    <row r="383" spans="2:8" x14ac:dyDescent="0.25">
      <c r="B383" s="125"/>
      <c r="C383" s="126"/>
      <c r="D383" s="126"/>
      <c r="E383" s="128"/>
      <c r="F383" s="129"/>
      <c r="G383" s="25" t="str">
        <f xml:space="preserve"> IF(B383&lt;&gt;"",G382-Tableau1[[#This Row],[Dépenses]]+Tableau1[[#This Row],[Crédits]],"")</f>
        <v/>
      </c>
      <c r="H383" t="str">
        <f>Tableau1[[#This Row],[Suivie du solde]]</f>
        <v/>
      </c>
    </row>
    <row r="384" spans="2:8" x14ac:dyDescent="0.25">
      <c r="B384" s="125"/>
      <c r="C384" s="126"/>
      <c r="D384" s="126"/>
      <c r="E384" s="128"/>
      <c r="F384" s="129"/>
      <c r="G384" s="25" t="str">
        <f xml:space="preserve"> IF(B384&lt;&gt;"",G383-Tableau1[[#This Row],[Dépenses]]+Tableau1[[#This Row],[Crédits]],"")</f>
        <v/>
      </c>
      <c r="H384" t="str">
        <f>Tableau1[[#This Row],[Suivie du solde]]</f>
        <v/>
      </c>
    </row>
    <row r="385" spans="2:8" x14ac:dyDescent="0.25">
      <c r="B385" s="125"/>
      <c r="C385" s="126"/>
      <c r="D385" s="126"/>
      <c r="E385" s="128"/>
      <c r="F385" s="129"/>
      <c r="G385" s="25" t="str">
        <f xml:space="preserve"> IF(B385&lt;&gt;"",G384-Tableau1[[#This Row],[Dépenses]]+Tableau1[[#This Row],[Crédits]],"")</f>
        <v/>
      </c>
      <c r="H385" t="str">
        <f>Tableau1[[#This Row],[Suivie du solde]]</f>
        <v/>
      </c>
    </row>
    <row r="386" spans="2:8" x14ac:dyDescent="0.25">
      <c r="B386" s="125"/>
      <c r="C386" s="126"/>
      <c r="D386" s="126"/>
      <c r="E386" s="128"/>
      <c r="F386" s="129"/>
      <c r="G386" s="25" t="str">
        <f xml:space="preserve"> IF(B386&lt;&gt;"",G385-Tableau1[[#This Row],[Dépenses]]+Tableau1[[#This Row],[Crédits]],"")</f>
        <v/>
      </c>
      <c r="H386" t="str">
        <f>Tableau1[[#This Row],[Suivie du solde]]</f>
        <v/>
      </c>
    </row>
    <row r="387" spans="2:8" x14ac:dyDescent="0.25">
      <c r="B387" s="125"/>
      <c r="C387" s="126"/>
      <c r="D387" s="126"/>
      <c r="E387" s="128"/>
      <c r="F387" s="129"/>
      <c r="G387" s="25" t="str">
        <f xml:space="preserve"> IF(B387&lt;&gt;"",G386-Tableau1[[#This Row],[Dépenses]]+Tableau1[[#This Row],[Crédits]],"")</f>
        <v/>
      </c>
      <c r="H387" t="str">
        <f>Tableau1[[#This Row],[Suivie du solde]]</f>
        <v/>
      </c>
    </row>
    <row r="388" spans="2:8" x14ac:dyDescent="0.25">
      <c r="B388" s="125"/>
      <c r="C388" s="126"/>
      <c r="D388" s="126"/>
      <c r="E388" s="128"/>
      <c r="F388" s="129"/>
      <c r="G388" s="25" t="str">
        <f xml:space="preserve"> IF(B388&lt;&gt;"",G387-Tableau1[[#This Row],[Dépenses]]+Tableau1[[#This Row],[Crédits]],"")</f>
        <v/>
      </c>
      <c r="H388" t="str">
        <f>Tableau1[[#This Row],[Suivie du solde]]</f>
        <v/>
      </c>
    </row>
    <row r="389" spans="2:8" x14ac:dyDescent="0.25">
      <c r="B389" s="125"/>
      <c r="C389" s="126"/>
      <c r="D389" s="126"/>
      <c r="E389" s="128"/>
      <c r="F389" s="129"/>
      <c r="G389" s="25" t="str">
        <f xml:space="preserve"> IF(B389&lt;&gt;"",G388-Tableau1[[#This Row],[Dépenses]]+Tableau1[[#This Row],[Crédits]],"")</f>
        <v/>
      </c>
      <c r="H389" t="str">
        <f>Tableau1[[#This Row],[Suivie du solde]]</f>
        <v/>
      </c>
    </row>
    <row r="390" spans="2:8" x14ac:dyDescent="0.25">
      <c r="B390" s="125"/>
      <c r="C390" s="126"/>
      <c r="D390" s="126"/>
      <c r="E390" s="128"/>
      <c r="F390" s="129"/>
      <c r="G390" s="25" t="str">
        <f xml:space="preserve"> IF(B390&lt;&gt;"",G389-Tableau1[[#This Row],[Dépenses]]+Tableau1[[#This Row],[Crédits]],"")</f>
        <v/>
      </c>
      <c r="H390" t="str">
        <f>Tableau1[[#This Row],[Suivie du solde]]</f>
        <v/>
      </c>
    </row>
    <row r="391" spans="2:8" x14ac:dyDescent="0.25">
      <c r="B391" s="125"/>
      <c r="C391" s="126"/>
      <c r="D391" s="126"/>
      <c r="E391" s="128"/>
      <c r="F391" s="129"/>
      <c r="G391" s="25" t="str">
        <f xml:space="preserve"> IF(B391&lt;&gt;"",G390-Tableau1[[#This Row],[Dépenses]]+Tableau1[[#This Row],[Crédits]],"")</f>
        <v/>
      </c>
      <c r="H391" t="str">
        <f>Tableau1[[#This Row],[Suivie du solde]]</f>
        <v/>
      </c>
    </row>
    <row r="392" spans="2:8" x14ac:dyDescent="0.25">
      <c r="B392" s="125"/>
      <c r="C392" s="126"/>
      <c r="D392" s="126"/>
      <c r="E392" s="128"/>
      <c r="F392" s="129"/>
      <c r="G392" s="25" t="str">
        <f xml:space="preserve"> IF(B392&lt;&gt;"",G391-Tableau1[[#This Row],[Dépenses]]+Tableau1[[#This Row],[Crédits]],"")</f>
        <v/>
      </c>
      <c r="H392" t="str">
        <f>Tableau1[[#This Row],[Suivie du solde]]</f>
        <v/>
      </c>
    </row>
    <row r="393" spans="2:8" x14ac:dyDescent="0.25">
      <c r="B393" s="125"/>
      <c r="C393" s="126"/>
      <c r="D393" s="126"/>
      <c r="E393" s="128"/>
      <c r="F393" s="129"/>
      <c r="G393" s="25" t="str">
        <f xml:space="preserve"> IF(B393&lt;&gt;"",G392-Tableau1[[#This Row],[Dépenses]]+Tableau1[[#This Row],[Crédits]],"")</f>
        <v/>
      </c>
      <c r="H393" t="str">
        <f>Tableau1[[#This Row],[Suivie du solde]]</f>
        <v/>
      </c>
    </row>
    <row r="394" spans="2:8" x14ac:dyDescent="0.25">
      <c r="B394" s="125"/>
      <c r="C394" s="126"/>
      <c r="D394" s="126"/>
      <c r="E394" s="128"/>
      <c r="F394" s="129"/>
      <c r="G394" s="25" t="str">
        <f xml:space="preserve"> IF(B394&lt;&gt;"",G393-Tableau1[[#This Row],[Dépenses]]+Tableau1[[#This Row],[Crédits]],"")</f>
        <v/>
      </c>
      <c r="H394" t="str">
        <f>Tableau1[[#This Row],[Suivie du solde]]</f>
        <v/>
      </c>
    </row>
    <row r="395" spans="2:8" x14ac:dyDescent="0.25">
      <c r="B395" s="125"/>
      <c r="C395" s="126"/>
      <c r="D395" s="126"/>
      <c r="E395" s="128"/>
      <c r="F395" s="129"/>
      <c r="G395" s="25" t="str">
        <f xml:space="preserve"> IF(B395&lt;&gt;"",G394-Tableau1[[#This Row],[Dépenses]]+Tableau1[[#This Row],[Crédits]],"")</f>
        <v/>
      </c>
      <c r="H395" t="str">
        <f>Tableau1[[#This Row],[Suivie du solde]]</f>
        <v/>
      </c>
    </row>
    <row r="396" spans="2:8" x14ac:dyDescent="0.25">
      <c r="B396" s="125"/>
      <c r="C396" s="126"/>
      <c r="D396" s="126"/>
      <c r="E396" s="128"/>
      <c r="F396" s="129"/>
      <c r="G396" s="25" t="str">
        <f xml:space="preserve"> IF(B396&lt;&gt;"",G395-Tableau1[[#This Row],[Dépenses]]+Tableau1[[#This Row],[Crédits]],"")</f>
        <v/>
      </c>
      <c r="H396" t="str">
        <f>Tableau1[[#This Row],[Suivie du solde]]</f>
        <v/>
      </c>
    </row>
    <row r="397" spans="2:8" x14ac:dyDescent="0.25">
      <c r="B397" s="125"/>
      <c r="C397" s="126"/>
      <c r="D397" s="126"/>
      <c r="E397" s="128"/>
      <c r="F397" s="129"/>
      <c r="G397" s="25" t="str">
        <f xml:space="preserve"> IF(B397&lt;&gt;"",G396-Tableau1[[#This Row],[Dépenses]]+Tableau1[[#This Row],[Crédits]],"")</f>
        <v/>
      </c>
      <c r="H397" t="str">
        <f>Tableau1[[#This Row],[Suivie du solde]]</f>
        <v/>
      </c>
    </row>
    <row r="398" spans="2:8" x14ac:dyDescent="0.25">
      <c r="B398" s="125"/>
      <c r="C398" s="126"/>
      <c r="D398" s="126"/>
      <c r="E398" s="128"/>
      <c r="F398" s="129"/>
      <c r="G398" s="25" t="str">
        <f xml:space="preserve"> IF(B398&lt;&gt;"",G397-Tableau1[[#This Row],[Dépenses]]+Tableau1[[#This Row],[Crédits]],"")</f>
        <v/>
      </c>
      <c r="H398" t="str">
        <f>Tableau1[[#This Row],[Suivie du solde]]</f>
        <v/>
      </c>
    </row>
    <row r="399" spans="2:8" x14ac:dyDescent="0.25">
      <c r="B399" s="125"/>
      <c r="C399" s="126"/>
      <c r="D399" s="126"/>
      <c r="E399" s="128"/>
      <c r="F399" s="129"/>
      <c r="G399" s="25" t="str">
        <f xml:space="preserve"> IF(B399&lt;&gt;"",G398-Tableau1[[#This Row],[Dépenses]]+Tableau1[[#This Row],[Crédits]],"")</f>
        <v/>
      </c>
      <c r="H399" t="str">
        <f>Tableau1[[#This Row],[Suivie du solde]]</f>
        <v/>
      </c>
    </row>
    <row r="400" spans="2:8" x14ac:dyDescent="0.25">
      <c r="B400" s="125"/>
      <c r="C400" s="126"/>
      <c r="D400" s="126"/>
      <c r="E400" s="128"/>
      <c r="F400" s="129"/>
      <c r="G400" s="25" t="str">
        <f xml:space="preserve"> IF(B400&lt;&gt;"",G399-Tableau1[[#This Row],[Dépenses]]+Tableau1[[#This Row],[Crédits]],"")</f>
        <v/>
      </c>
      <c r="H400" t="str">
        <f>Tableau1[[#This Row],[Suivie du solde]]</f>
        <v/>
      </c>
    </row>
    <row r="401" spans="2:8" x14ac:dyDescent="0.25">
      <c r="B401" s="125"/>
      <c r="C401" s="126"/>
      <c r="D401" s="126"/>
      <c r="E401" s="128"/>
      <c r="F401" s="129"/>
      <c r="G401" s="25" t="str">
        <f xml:space="preserve"> IF(B401&lt;&gt;"",G400-Tableau1[[#This Row],[Dépenses]]+Tableau1[[#This Row],[Crédits]],"")</f>
        <v/>
      </c>
      <c r="H401" t="str">
        <f>Tableau1[[#This Row],[Suivie du solde]]</f>
        <v/>
      </c>
    </row>
    <row r="402" spans="2:8" x14ac:dyDescent="0.25">
      <c r="B402" s="125"/>
      <c r="C402" s="126"/>
      <c r="D402" s="126"/>
      <c r="E402" s="128"/>
      <c r="F402" s="129"/>
      <c r="G402" s="25" t="str">
        <f xml:space="preserve"> IF(B402&lt;&gt;"",G401-Tableau1[[#This Row],[Dépenses]]+Tableau1[[#This Row],[Crédits]],"")</f>
        <v/>
      </c>
      <c r="H402" t="str">
        <f>Tableau1[[#This Row],[Suivie du solde]]</f>
        <v/>
      </c>
    </row>
    <row r="403" spans="2:8" x14ac:dyDescent="0.25">
      <c r="B403" s="125"/>
      <c r="C403" s="126"/>
      <c r="D403" s="126"/>
      <c r="E403" s="128"/>
      <c r="F403" s="129"/>
      <c r="G403" s="25" t="str">
        <f xml:space="preserve"> IF(B403&lt;&gt;"",G402-Tableau1[[#This Row],[Dépenses]]+Tableau1[[#This Row],[Crédits]],"")</f>
        <v/>
      </c>
      <c r="H403" t="str">
        <f>Tableau1[[#This Row],[Suivie du solde]]</f>
        <v/>
      </c>
    </row>
    <row r="404" spans="2:8" x14ac:dyDescent="0.25">
      <c r="B404" s="125"/>
      <c r="C404" s="126"/>
      <c r="D404" s="126"/>
      <c r="E404" s="128"/>
      <c r="F404" s="129"/>
      <c r="G404" s="25" t="str">
        <f xml:space="preserve"> IF(B404&lt;&gt;"",G403-Tableau1[[#This Row],[Dépenses]]+Tableau1[[#This Row],[Crédits]],"")</f>
        <v/>
      </c>
      <c r="H404" t="str">
        <f>Tableau1[[#This Row],[Suivie du solde]]</f>
        <v/>
      </c>
    </row>
    <row r="405" spans="2:8" x14ac:dyDescent="0.25">
      <c r="B405" s="125"/>
      <c r="C405" s="126"/>
      <c r="D405" s="126"/>
      <c r="E405" s="128"/>
      <c r="F405" s="129"/>
      <c r="G405" s="25" t="str">
        <f xml:space="preserve"> IF(B405&lt;&gt;"",G404-Tableau1[[#This Row],[Dépenses]]+Tableau1[[#This Row],[Crédits]],"")</f>
        <v/>
      </c>
      <c r="H405" t="str">
        <f>Tableau1[[#This Row],[Suivie du solde]]</f>
        <v/>
      </c>
    </row>
    <row r="406" spans="2:8" x14ac:dyDescent="0.25">
      <c r="B406" s="125"/>
      <c r="C406" s="126"/>
      <c r="D406" s="126"/>
      <c r="E406" s="128"/>
      <c r="F406" s="129"/>
      <c r="G406" s="25" t="str">
        <f xml:space="preserve"> IF(B406&lt;&gt;"",G405-Tableau1[[#This Row],[Dépenses]]+Tableau1[[#This Row],[Crédits]],"")</f>
        <v/>
      </c>
      <c r="H406" t="str">
        <f>Tableau1[[#This Row],[Suivie du solde]]</f>
        <v/>
      </c>
    </row>
    <row r="407" spans="2:8" x14ac:dyDescent="0.25">
      <c r="B407" s="125"/>
      <c r="C407" s="126"/>
      <c r="D407" s="126"/>
      <c r="E407" s="128"/>
      <c r="F407" s="129"/>
      <c r="G407" s="25" t="str">
        <f xml:space="preserve"> IF(B407&lt;&gt;"",G406-Tableau1[[#This Row],[Dépenses]]+Tableau1[[#This Row],[Crédits]],"")</f>
        <v/>
      </c>
      <c r="H407" t="str">
        <f>Tableau1[[#This Row],[Suivie du solde]]</f>
        <v/>
      </c>
    </row>
    <row r="408" spans="2:8" x14ac:dyDescent="0.25">
      <c r="B408" s="125"/>
      <c r="C408" s="126"/>
      <c r="D408" s="126"/>
      <c r="E408" s="128"/>
      <c r="F408" s="129"/>
      <c r="G408" s="25" t="str">
        <f xml:space="preserve"> IF(B408&lt;&gt;"",G407-Tableau1[[#This Row],[Dépenses]]+Tableau1[[#This Row],[Crédits]],"")</f>
        <v/>
      </c>
      <c r="H408" t="str">
        <f>Tableau1[[#This Row],[Suivie du solde]]</f>
        <v/>
      </c>
    </row>
    <row r="409" spans="2:8" x14ac:dyDescent="0.25">
      <c r="B409" s="125"/>
      <c r="C409" s="126"/>
      <c r="D409" s="126"/>
      <c r="E409" s="128"/>
      <c r="F409" s="129"/>
      <c r="G409" s="25" t="str">
        <f xml:space="preserve"> IF(B409&lt;&gt;"",G408-Tableau1[[#This Row],[Dépenses]]+Tableau1[[#This Row],[Crédits]],"")</f>
        <v/>
      </c>
      <c r="H409" t="str">
        <f>Tableau1[[#This Row],[Suivie du solde]]</f>
        <v/>
      </c>
    </row>
    <row r="410" spans="2:8" x14ac:dyDescent="0.25">
      <c r="B410" s="125"/>
      <c r="C410" s="126"/>
      <c r="D410" s="126"/>
      <c r="E410" s="128"/>
      <c r="F410" s="129"/>
      <c r="G410" s="25" t="str">
        <f xml:space="preserve"> IF(B410&lt;&gt;"",G409-Tableau1[[#This Row],[Dépenses]]+Tableau1[[#This Row],[Crédits]],"")</f>
        <v/>
      </c>
      <c r="H410" t="str">
        <f>Tableau1[[#This Row],[Suivie du solde]]</f>
        <v/>
      </c>
    </row>
    <row r="411" spans="2:8" x14ac:dyDescent="0.25">
      <c r="B411" s="125"/>
      <c r="C411" s="126"/>
      <c r="D411" s="126"/>
      <c r="E411" s="128"/>
      <c r="F411" s="129"/>
      <c r="G411" s="25" t="str">
        <f xml:space="preserve"> IF(B411&lt;&gt;"",G410-Tableau1[[#This Row],[Dépenses]]+Tableau1[[#This Row],[Crédits]],"")</f>
        <v/>
      </c>
      <c r="H411" t="str">
        <f>Tableau1[[#This Row],[Suivie du solde]]</f>
        <v/>
      </c>
    </row>
    <row r="412" spans="2:8" x14ac:dyDescent="0.25">
      <c r="B412" s="125"/>
      <c r="C412" s="126"/>
      <c r="D412" s="126"/>
      <c r="E412" s="128"/>
      <c r="F412" s="129"/>
      <c r="G412" s="25" t="str">
        <f xml:space="preserve"> IF(B412&lt;&gt;"",G411-Tableau1[[#This Row],[Dépenses]]+Tableau1[[#This Row],[Crédits]],"")</f>
        <v/>
      </c>
      <c r="H412" t="str">
        <f>Tableau1[[#This Row],[Suivie du solde]]</f>
        <v/>
      </c>
    </row>
    <row r="413" spans="2:8" x14ac:dyDescent="0.25">
      <c r="B413" s="125"/>
      <c r="C413" s="126"/>
      <c r="D413" s="126"/>
      <c r="E413" s="128"/>
      <c r="F413" s="129"/>
      <c r="G413" s="25" t="str">
        <f xml:space="preserve"> IF(B413&lt;&gt;"",G412-Tableau1[[#This Row],[Dépenses]]+Tableau1[[#This Row],[Crédits]],"")</f>
        <v/>
      </c>
      <c r="H413" t="str">
        <f>Tableau1[[#This Row],[Suivie du solde]]</f>
        <v/>
      </c>
    </row>
    <row r="414" spans="2:8" x14ac:dyDescent="0.25">
      <c r="B414" s="125"/>
      <c r="C414" s="126"/>
      <c r="D414" s="126"/>
      <c r="E414" s="128"/>
      <c r="F414" s="129"/>
      <c r="G414" s="25" t="str">
        <f xml:space="preserve"> IF(B414&lt;&gt;"",G413-Tableau1[[#This Row],[Dépenses]]+Tableau1[[#This Row],[Crédits]],"")</f>
        <v/>
      </c>
      <c r="H414" t="str">
        <f>Tableau1[[#This Row],[Suivie du solde]]</f>
        <v/>
      </c>
    </row>
    <row r="415" spans="2:8" x14ac:dyDescent="0.25">
      <c r="B415" s="125"/>
      <c r="C415" s="126"/>
      <c r="D415" s="126"/>
      <c r="E415" s="128"/>
      <c r="F415" s="129"/>
      <c r="G415" s="25" t="str">
        <f xml:space="preserve"> IF(B415&lt;&gt;"",G414-Tableau1[[#This Row],[Dépenses]]+Tableau1[[#This Row],[Crédits]],"")</f>
        <v/>
      </c>
      <c r="H415" t="str">
        <f>Tableau1[[#This Row],[Suivie du solde]]</f>
        <v/>
      </c>
    </row>
    <row r="416" spans="2:8" x14ac:dyDescent="0.25">
      <c r="B416" s="125"/>
      <c r="C416" s="126"/>
      <c r="D416" s="126"/>
      <c r="E416" s="128"/>
      <c r="F416" s="129"/>
      <c r="G416" s="25" t="str">
        <f xml:space="preserve"> IF(B416&lt;&gt;"",G415-Tableau1[[#This Row],[Dépenses]]+Tableau1[[#This Row],[Crédits]],"")</f>
        <v/>
      </c>
      <c r="H416" t="str">
        <f>Tableau1[[#This Row],[Suivie du solde]]</f>
        <v/>
      </c>
    </row>
    <row r="417" spans="2:8" x14ac:dyDescent="0.25">
      <c r="B417" s="125"/>
      <c r="C417" s="126"/>
      <c r="D417" s="126"/>
      <c r="E417" s="128"/>
      <c r="F417" s="129"/>
      <c r="G417" s="25" t="str">
        <f xml:space="preserve"> IF(B417&lt;&gt;"",G416-Tableau1[[#This Row],[Dépenses]]+Tableau1[[#This Row],[Crédits]],"")</f>
        <v/>
      </c>
      <c r="H417" t="str">
        <f>Tableau1[[#This Row],[Suivie du solde]]</f>
        <v/>
      </c>
    </row>
    <row r="418" spans="2:8" x14ac:dyDescent="0.25">
      <c r="B418" s="125"/>
      <c r="C418" s="126"/>
      <c r="D418" s="126"/>
      <c r="E418" s="128"/>
      <c r="F418" s="129"/>
      <c r="G418" s="25" t="str">
        <f xml:space="preserve"> IF(B418&lt;&gt;"",G417-Tableau1[[#This Row],[Dépenses]]+Tableau1[[#This Row],[Crédits]],"")</f>
        <v/>
      </c>
      <c r="H418" t="str">
        <f>Tableau1[[#This Row],[Suivie du solde]]</f>
        <v/>
      </c>
    </row>
    <row r="419" spans="2:8" x14ac:dyDescent="0.25">
      <c r="B419" s="125"/>
      <c r="C419" s="126"/>
      <c r="D419" s="126"/>
      <c r="E419" s="128"/>
      <c r="F419" s="129"/>
      <c r="G419" s="25" t="str">
        <f xml:space="preserve"> IF(B419&lt;&gt;"",G418-Tableau1[[#This Row],[Dépenses]]+Tableau1[[#This Row],[Crédits]],"")</f>
        <v/>
      </c>
      <c r="H419" t="str">
        <f>Tableau1[[#This Row],[Suivie du solde]]</f>
        <v/>
      </c>
    </row>
    <row r="420" spans="2:8" x14ac:dyDescent="0.25">
      <c r="B420" s="125"/>
      <c r="C420" s="126"/>
      <c r="D420" s="126"/>
      <c r="E420" s="128"/>
      <c r="F420" s="129"/>
      <c r="G420" s="25" t="str">
        <f xml:space="preserve"> IF(B420&lt;&gt;"",G419-Tableau1[[#This Row],[Dépenses]]+Tableau1[[#This Row],[Crédits]],"")</f>
        <v/>
      </c>
      <c r="H420" t="str">
        <f>Tableau1[[#This Row],[Suivie du solde]]</f>
        <v/>
      </c>
    </row>
    <row r="421" spans="2:8" x14ac:dyDescent="0.25">
      <c r="B421" s="125"/>
      <c r="C421" s="126"/>
      <c r="D421" s="126"/>
      <c r="E421" s="128"/>
      <c r="F421" s="129"/>
      <c r="G421" s="25" t="str">
        <f xml:space="preserve"> IF(B421&lt;&gt;"",G420-Tableau1[[#This Row],[Dépenses]]+Tableau1[[#This Row],[Crédits]],"")</f>
        <v/>
      </c>
      <c r="H421" t="str">
        <f>Tableau1[[#This Row],[Suivie du solde]]</f>
        <v/>
      </c>
    </row>
    <row r="422" spans="2:8" x14ac:dyDescent="0.25">
      <c r="B422" s="125"/>
      <c r="C422" s="126"/>
      <c r="D422" s="126"/>
      <c r="E422" s="128"/>
      <c r="F422" s="129"/>
      <c r="G422" s="25" t="str">
        <f xml:space="preserve"> IF(B422&lt;&gt;"",G421-Tableau1[[#This Row],[Dépenses]]+Tableau1[[#This Row],[Crédits]],"")</f>
        <v/>
      </c>
      <c r="H422" t="str">
        <f>Tableau1[[#This Row],[Suivie du solde]]</f>
        <v/>
      </c>
    </row>
    <row r="423" spans="2:8" x14ac:dyDescent="0.25">
      <c r="B423" s="125"/>
      <c r="C423" s="126"/>
      <c r="D423" s="126"/>
      <c r="E423" s="128"/>
      <c r="F423" s="129"/>
      <c r="G423" s="25" t="str">
        <f xml:space="preserve"> IF(B423&lt;&gt;"",G422-Tableau1[[#This Row],[Dépenses]]+Tableau1[[#This Row],[Crédits]],"")</f>
        <v/>
      </c>
      <c r="H423" t="str">
        <f>Tableau1[[#This Row],[Suivie du solde]]</f>
        <v/>
      </c>
    </row>
    <row r="424" spans="2:8" x14ac:dyDescent="0.25">
      <c r="B424" s="125"/>
      <c r="C424" s="126"/>
      <c r="D424" s="126"/>
      <c r="E424" s="128"/>
      <c r="F424" s="129"/>
      <c r="G424" s="25" t="str">
        <f xml:space="preserve"> IF(B424&lt;&gt;"",G423-Tableau1[[#This Row],[Dépenses]]+Tableau1[[#This Row],[Crédits]],"")</f>
        <v/>
      </c>
      <c r="H424" t="str">
        <f>Tableau1[[#This Row],[Suivie du solde]]</f>
        <v/>
      </c>
    </row>
    <row r="425" spans="2:8" x14ac:dyDescent="0.25">
      <c r="B425" s="125"/>
      <c r="C425" s="126"/>
      <c r="D425" s="126"/>
      <c r="E425" s="128"/>
      <c r="F425" s="129"/>
      <c r="G425" s="25" t="str">
        <f xml:space="preserve"> IF(B425&lt;&gt;"",G424-Tableau1[[#This Row],[Dépenses]]+Tableau1[[#This Row],[Crédits]],"")</f>
        <v/>
      </c>
      <c r="H425" t="str">
        <f>Tableau1[[#This Row],[Suivie du solde]]</f>
        <v/>
      </c>
    </row>
    <row r="426" spans="2:8" x14ac:dyDescent="0.25">
      <c r="B426" s="125"/>
      <c r="C426" s="126"/>
      <c r="D426" s="126"/>
      <c r="E426" s="128"/>
      <c r="F426" s="129"/>
      <c r="G426" s="25" t="str">
        <f xml:space="preserve"> IF(B426&lt;&gt;"",G425-Tableau1[[#This Row],[Dépenses]]+Tableau1[[#This Row],[Crédits]],"")</f>
        <v/>
      </c>
      <c r="H426" t="str">
        <f>Tableau1[[#This Row],[Suivie du solde]]</f>
        <v/>
      </c>
    </row>
    <row r="427" spans="2:8" x14ac:dyDescent="0.25">
      <c r="B427" s="125"/>
      <c r="C427" s="126"/>
      <c r="D427" s="126"/>
      <c r="E427" s="128"/>
      <c r="F427" s="129"/>
      <c r="G427" s="25" t="str">
        <f xml:space="preserve"> IF(B427&lt;&gt;"",G426-Tableau1[[#This Row],[Dépenses]]+Tableau1[[#This Row],[Crédits]],"")</f>
        <v/>
      </c>
      <c r="H427" t="str">
        <f>Tableau1[[#This Row],[Suivie du solde]]</f>
        <v/>
      </c>
    </row>
    <row r="428" spans="2:8" x14ac:dyDescent="0.25">
      <c r="B428" s="125"/>
      <c r="C428" s="126"/>
      <c r="D428" s="126"/>
      <c r="E428" s="128"/>
      <c r="F428" s="129"/>
      <c r="G428" s="25" t="str">
        <f xml:space="preserve"> IF(B428&lt;&gt;"",G427-Tableau1[[#This Row],[Dépenses]]+Tableau1[[#This Row],[Crédits]],"")</f>
        <v/>
      </c>
      <c r="H428" t="str">
        <f>Tableau1[[#This Row],[Suivie du solde]]</f>
        <v/>
      </c>
    </row>
    <row r="429" spans="2:8" x14ac:dyDescent="0.25">
      <c r="B429" s="125"/>
      <c r="C429" s="126"/>
      <c r="D429" s="126"/>
      <c r="E429" s="128"/>
      <c r="F429" s="129"/>
      <c r="G429" s="25" t="str">
        <f xml:space="preserve"> IF(B429&lt;&gt;"",G428-Tableau1[[#This Row],[Dépenses]]+Tableau1[[#This Row],[Crédits]],"")</f>
        <v/>
      </c>
      <c r="H429" t="str">
        <f>Tableau1[[#This Row],[Suivie du solde]]</f>
        <v/>
      </c>
    </row>
    <row r="430" spans="2:8" x14ac:dyDescent="0.25">
      <c r="B430" s="125"/>
      <c r="C430" s="126"/>
      <c r="D430" s="126"/>
      <c r="E430" s="128"/>
      <c r="F430" s="129"/>
      <c r="G430" s="25" t="str">
        <f xml:space="preserve"> IF(B430&lt;&gt;"",G429-Tableau1[[#This Row],[Dépenses]]+Tableau1[[#This Row],[Crédits]],"")</f>
        <v/>
      </c>
      <c r="H430" t="str">
        <f>Tableau1[[#This Row],[Suivie du solde]]</f>
        <v/>
      </c>
    </row>
    <row r="431" spans="2:8" x14ac:dyDescent="0.25">
      <c r="B431" s="125"/>
      <c r="C431" s="126"/>
      <c r="D431" s="126"/>
      <c r="E431" s="128"/>
      <c r="F431" s="129"/>
      <c r="G431" s="25" t="str">
        <f xml:space="preserve"> IF(B431&lt;&gt;"",G430-Tableau1[[#This Row],[Dépenses]]+Tableau1[[#This Row],[Crédits]],"")</f>
        <v/>
      </c>
      <c r="H431" t="str">
        <f>Tableau1[[#This Row],[Suivie du solde]]</f>
        <v/>
      </c>
    </row>
    <row r="432" spans="2:8" x14ac:dyDescent="0.25">
      <c r="B432" s="125"/>
      <c r="C432" s="126"/>
      <c r="D432" s="126"/>
      <c r="E432" s="128"/>
      <c r="F432" s="129"/>
      <c r="G432" s="25" t="str">
        <f xml:space="preserve"> IF(B432&lt;&gt;"",G431-Tableau1[[#This Row],[Dépenses]]+Tableau1[[#This Row],[Crédits]],"")</f>
        <v/>
      </c>
      <c r="H432" t="str">
        <f>Tableau1[[#This Row],[Suivie du solde]]</f>
        <v/>
      </c>
    </row>
    <row r="433" spans="2:8" x14ac:dyDescent="0.25">
      <c r="B433" s="125"/>
      <c r="C433" s="126"/>
      <c r="D433" s="126"/>
      <c r="E433" s="128"/>
      <c r="F433" s="129"/>
      <c r="G433" s="25" t="str">
        <f xml:space="preserve"> IF(B433&lt;&gt;"",G432-Tableau1[[#This Row],[Dépenses]]+Tableau1[[#This Row],[Crédits]],"")</f>
        <v/>
      </c>
      <c r="H433" t="str">
        <f>Tableau1[[#This Row],[Suivie du solde]]</f>
        <v/>
      </c>
    </row>
    <row r="434" spans="2:8" x14ac:dyDescent="0.25">
      <c r="B434" s="125"/>
      <c r="C434" s="126"/>
      <c r="D434" s="126"/>
      <c r="E434" s="128"/>
      <c r="F434" s="129"/>
      <c r="G434" s="25" t="str">
        <f xml:space="preserve"> IF(B434&lt;&gt;"",G433-Tableau1[[#This Row],[Dépenses]]+Tableau1[[#This Row],[Crédits]],"")</f>
        <v/>
      </c>
      <c r="H434" t="str">
        <f>Tableau1[[#This Row],[Suivie du solde]]</f>
        <v/>
      </c>
    </row>
    <row r="435" spans="2:8" x14ac:dyDescent="0.25">
      <c r="B435" s="125"/>
      <c r="C435" s="126"/>
      <c r="D435" s="126"/>
      <c r="E435" s="128"/>
      <c r="F435" s="129"/>
      <c r="G435" s="25" t="str">
        <f xml:space="preserve"> IF(B435&lt;&gt;"",G434-Tableau1[[#This Row],[Dépenses]]+Tableau1[[#This Row],[Crédits]],"")</f>
        <v/>
      </c>
      <c r="H435" t="str">
        <f>Tableau1[[#This Row],[Suivie du solde]]</f>
        <v/>
      </c>
    </row>
    <row r="436" spans="2:8" x14ac:dyDescent="0.25">
      <c r="B436" s="125"/>
      <c r="C436" s="126"/>
      <c r="D436" s="126"/>
      <c r="E436" s="128"/>
      <c r="F436" s="129"/>
      <c r="G436" s="25" t="str">
        <f xml:space="preserve"> IF(B436&lt;&gt;"",G435-Tableau1[[#This Row],[Dépenses]]+Tableau1[[#This Row],[Crédits]],"")</f>
        <v/>
      </c>
      <c r="H436" t="str">
        <f>Tableau1[[#This Row],[Suivie du solde]]</f>
        <v/>
      </c>
    </row>
    <row r="437" spans="2:8" x14ac:dyDescent="0.25">
      <c r="B437" s="125"/>
      <c r="C437" s="126"/>
      <c r="D437" s="126"/>
      <c r="E437" s="128"/>
      <c r="F437" s="129"/>
      <c r="G437" s="25" t="str">
        <f xml:space="preserve"> IF(B437&lt;&gt;"",G436-Tableau1[[#This Row],[Dépenses]]+Tableau1[[#This Row],[Crédits]],"")</f>
        <v/>
      </c>
      <c r="H437" t="str">
        <f>Tableau1[[#This Row],[Suivie du solde]]</f>
        <v/>
      </c>
    </row>
    <row r="438" spans="2:8" x14ac:dyDescent="0.25">
      <c r="B438" s="125"/>
      <c r="C438" s="126"/>
      <c r="D438" s="126"/>
      <c r="E438" s="128"/>
      <c r="F438" s="129"/>
      <c r="G438" s="25" t="str">
        <f xml:space="preserve"> IF(B438&lt;&gt;"",G437-Tableau1[[#This Row],[Dépenses]]+Tableau1[[#This Row],[Crédits]],"")</f>
        <v/>
      </c>
      <c r="H438" t="str">
        <f>Tableau1[[#This Row],[Suivie du solde]]</f>
        <v/>
      </c>
    </row>
    <row r="439" spans="2:8" x14ac:dyDescent="0.25">
      <c r="B439" s="125"/>
      <c r="C439" s="126"/>
      <c r="D439" s="126"/>
      <c r="E439" s="128"/>
      <c r="F439" s="129"/>
      <c r="G439" s="25" t="str">
        <f xml:space="preserve"> IF(B439&lt;&gt;"",G438-Tableau1[[#This Row],[Dépenses]]+Tableau1[[#This Row],[Crédits]],"")</f>
        <v/>
      </c>
      <c r="H439" t="str">
        <f>Tableau1[[#This Row],[Suivie du solde]]</f>
        <v/>
      </c>
    </row>
    <row r="440" spans="2:8" x14ac:dyDescent="0.25">
      <c r="B440" s="125"/>
      <c r="C440" s="126"/>
      <c r="D440" s="126"/>
      <c r="E440" s="128"/>
      <c r="F440" s="129"/>
      <c r="G440" s="25" t="str">
        <f xml:space="preserve"> IF(B440&lt;&gt;"",G439-Tableau1[[#This Row],[Dépenses]]+Tableau1[[#This Row],[Crédits]],"")</f>
        <v/>
      </c>
      <c r="H440" t="str">
        <f>Tableau1[[#This Row],[Suivie du solde]]</f>
        <v/>
      </c>
    </row>
    <row r="441" spans="2:8" x14ac:dyDescent="0.25">
      <c r="B441" s="125"/>
      <c r="C441" s="126"/>
      <c r="D441" s="126"/>
      <c r="E441" s="128"/>
      <c r="F441" s="129"/>
      <c r="G441" s="25" t="str">
        <f xml:space="preserve"> IF(B441&lt;&gt;"",G440-Tableau1[[#This Row],[Dépenses]]+Tableau1[[#This Row],[Crédits]],"")</f>
        <v/>
      </c>
      <c r="H441" t="str">
        <f>Tableau1[[#This Row],[Suivie du solde]]</f>
        <v/>
      </c>
    </row>
    <row r="442" spans="2:8" x14ac:dyDescent="0.25">
      <c r="B442" s="125"/>
      <c r="C442" s="126"/>
      <c r="D442" s="126"/>
      <c r="E442" s="128"/>
      <c r="F442" s="129"/>
      <c r="G442" s="25" t="str">
        <f xml:space="preserve"> IF(B442&lt;&gt;"",G441-Tableau1[[#This Row],[Dépenses]]+Tableau1[[#This Row],[Crédits]],"")</f>
        <v/>
      </c>
      <c r="H442" t="str">
        <f>Tableau1[[#This Row],[Suivie du solde]]</f>
        <v/>
      </c>
    </row>
    <row r="443" spans="2:8" x14ac:dyDescent="0.25">
      <c r="B443" s="125"/>
      <c r="C443" s="126"/>
      <c r="D443" s="126"/>
      <c r="E443" s="128"/>
      <c r="F443" s="129"/>
      <c r="G443" s="25" t="str">
        <f xml:space="preserve"> IF(B443&lt;&gt;"",G442-Tableau1[[#This Row],[Dépenses]]+Tableau1[[#This Row],[Crédits]],"")</f>
        <v/>
      </c>
      <c r="H443" t="str">
        <f>Tableau1[[#This Row],[Suivie du solde]]</f>
        <v/>
      </c>
    </row>
    <row r="444" spans="2:8" x14ac:dyDescent="0.25">
      <c r="B444" s="125"/>
      <c r="C444" s="126"/>
      <c r="D444" s="126"/>
      <c r="E444" s="128"/>
      <c r="F444" s="129"/>
      <c r="G444" s="25" t="str">
        <f xml:space="preserve"> IF(B444&lt;&gt;"",G443-Tableau1[[#This Row],[Dépenses]]+Tableau1[[#This Row],[Crédits]],"")</f>
        <v/>
      </c>
      <c r="H444" t="str">
        <f>Tableau1[[#This Row],[Suivie du solde]]</f>
        <v/>
      </c>
    </row>
    <row r="445" spans="2:8" x14ac:dyDescent="0.25">
      <c r="B445" s="125"/>
      <c r="C445" s="126"/>
      <c r="D445" s="126"/>
      <c r="E445" s="128"/>
      <c r="F445" s="129"/>
      <c r="G445" s="25" t="str">
        <f xml:space="preserve"> IF(B445&lt;&gt;"",G444-Tableau1[[#This Row],[Dépenses]]+Tableau1[[#This Row],[Crédits]],"")</f>
        <v/>
      </c>
      <c r="H445" t="str">
        <f>Tableau1[[#This Row],[Suivie du solde]]</f>
        <v/>
      </c>
    </row>
    <row r="446" spans="2:8" x14ac:dyDescent="0.25">
      <c r="B446" s="125"/>
      <c r="C446" s="126"/>
      <c r="D446" s="126"/>
      <c r="E446" s="128"/>
      <c r="F446" s="129"/>
      <c r="G446" s="25" t="str">
        <f xml:space="preserve"> IF(B446&lt;&gt;"",G445-Tableau1[[#This Row],[Dépenses]]+Tableau1[[#This Row],[Crédits]],"")</f>
        <v/>
      </c>
      <c r="H446" t="str">
        <f>Tableau1[[#This Row],[Suivie du solde]]</f>
        <v/>
      </c>
    </row>
    <row r="447" spans="2:8" x14ac:dyDescent="0.25">
      <c r="B447" s="125"/>
      <c r="C447" s="126"/>
      <c r="D447" s="126"/>
      <c r="E447" s="128"/>
      <c r="F447" s="129"/>
      <c r="G447" s="25" t="str">
        <f xml:space="preserve"> IF(B447&lt;&gt;"",G446-Tableau1[[#This Row],[Dépenses]]+Tableau1[[#This Row],[Crédits]],"")</f>
        <v/>
      </c>
      <c r="H447" t="str">
        <f>Tableau1[[#This Row],[Suivie du solde]]</f>
        <v/>
      </c>
    </row>
    <row r="448" spans="2:8" x14ac:dyDescent="0.25">
      <c r="B448" s="125"/>
      <c r="C448" s="126"/>
      <c r="D448" s="126"/>
      <c r="E448" s="128"/>
      <c r="F448" s="129"/>
      <c r="G448" s="25" t="str">
        <f xml:space="preserve"> IF(B448&lt;&gt;"",G447-Tableau1[[#This Row],[Dépenses]]+Tableau1[[#This Row],[Crédits]],"")</f>
        <v/>
      </c>
      <c r="H448" t="str">
        <f>Tableau1[[#This Row],[Suivie du solde]]</f>
        <v/>
      </c>
    </row>
    <row r="449" spans="2:8" x14ac:dyDescent="0.25">
      <c r="B449" s="125"/>
      <c r="C449" s="126"/>
      <c r="D449" s="126"/>
      <c r="E449" s="128"/>
      <c r="F449" s="129"/>
      <c r="G449" s="25" t="str">
        <f xml:space="preserve"> IF(B449&lt;&gt;"",G448-Tableau1[[#This Row],[Dépenses]]+Tableau1[[#This Row],[Crédits]],"")</f>
        <v/>
      </c>
      <c r="H449" t="str">
        <f>Tableau1[[#This Row],[Suivie du solde]]</f>
        <v/>
      </c>
    </row>
    <row r="450" spans="2:8" x14ac:dyDescent="0.25">
      <c r="B450" s="125"/>
      <c r="C450" s="126"/>
      <c r="D450" s="126"/>
      <c r="E450" s="128"/>
      <c r="F450" s="129"/>
      <c r="G450" s="25" t="str">
        <f xml:space="preserve"> IF(B450&lt;&gt;"",G449-Tableau1[[#This Row],[Dépenses]]+Tableau1[[#This Row],[Crédits]],"")</f>
        <v/>
      </c>
      <c r="H450" t="str">
        <f>Tableau1[[#This Row],[Suivie du solde]]</f>
        <v/>
      </c>
    </row>
    <row r="451" spans="2:8" x14ac:dyDescent="0.25">
      <c r="B451" s="125"/>
      <c r="C451" s="126"/>
      <c r="D451" s="126"/>
      <c r="E451" s="128"/>
      <c r="F451" s="129"/>
      <c r="G451" s="25" t="str">
        <f xml:space="preserve"> IF(B451&lt;&gt;"",G450-Tableau1[[#This Row],[Dépenses]]+Tableau1[[#This Row],[Crédits]],"")</f>
        <v/>
      </c>
      <c r="H451" t="str">
        <f>Tableau1[[#This Row],[Suivie du solde]]</f>
        <v/>
      </c>
    </row>
    <row r="452" spans="2:8" x14ac:dyDescent="0.25">
      <c r="B452" s="125"/>
      <c r="C452" s="126"/>
      <c r="D452" s="126"/>
      <c r="E452" s="128"/>
      <c r="F452" s="129"/>
      <c r="G452" s="25" t="str">
        <f xml:space="preserve"> IF(B452&lt;&gt;"",G451-Tableau1[[#This Row],[Dépenses]]+Tableau1[[#This Row],[Crédits]],"")</f>
        <v/>
      </c>
      <c r="H452" t="str">
        <f>Tableau1[[#This Row],[Suivie du solde]]</f>
        <v/>
      </c>
    </row>
    <row r="453" spans="2:8" x14ac:dyDescent="0.25">
      <c r="B453" s="125"/>
      <c r="C453" s="126"/>
      <c r="D453" s="126"/>
      <c r="E453" s="128"/>
      <c r="F453" s="129"/>
      <c r="G453" s="25" t="str">
        <f xml:space="preserve"> IF(B453&lt;&gt;"",G452-Tableau1[[#This Row],[Dépenses]]+Tableau1[[#This Row],[Crédits]],"")</f>
        <v/>
      </c>
      <c r="H453" t="str">
        <f>Tableau1[[#This Row],[Suivie du solde]]</f>
        <v/>
      </c>
    </row>
    <row r="454" spans="2:8" x14ac:dyDescent="0.25">
      <c r="B454" s="125"/>
      <c r="C454" s="126"/>
      <c r="D454" s="126"/>
      <c r="E454" s="128"/>
      <c r="F454" s="129"/>
      <c r="G454" s="25" t="str">
        <f xml:space="preserve"> IF(B454&lt;&gt;"",G453-Tableau1[[#This Row],[Dépenses]]+Tableau1[[#This Row],[Crédits]],"")</f>
        <v/>
      </c>
      <c r="H454" t="str">
        <f>Tableau1[[#This Row],[Suivie du solde]]</f>
        <v/>
      </c>
    </row>
    <row r="455" spans="2:8" x14ac:dyDescent="0.25">
      <c r="B455" s="125"/>
      <c r="C455" s="126"/>
      <c r="D455" s="126"/>
      <c r="E455" s="128"/>
      <c r="F455" s="129"/>
      <c r="G455" s="25" t="str">
        <f xml:space="preserve"> IF(B455&lt;&gt;"",G454-Tableau1[[#This Row],[Dépenses]]+Tableau1[[#This Row],[Crédits]],"")</f>
        <v/>
      </c>
      <c r="H455" t="str">
        <f>Tableau1[[#This Row],[Suivie du solde]]</f>
        <v/>
      </c>
    </row>
    <row r="456" spans="2:8" x14ac:dyDescent="0.25">
      <c r="B456" s="125"/>
      <c r="C456" s="126"/>
      <c r="D456" s="126"/>
      <c r="E456" s="128"/>
      <c r="F456" s="129"/>
      <c r="G456" s="25" t="str">
        <f xml:space="preserve"> IF(B456&lt;&gt;"",G455-Tableau1[[#This Row],[Dépenses]]+Tableau1[[#This Row],[Crédits]],"")</f>
        <v/>
      </c>
      <c r="H456" t="str">
        <f>Tableau1[[#This Row],[Suivie du solde]]</f>
        <v/>
      </c>
    </row>
    <row r="457" spans="2:8" x14ac:dyDescent="0.25">
      <c r="B457" s="125"/>
      <c r="C457" s="126"/>
      <c r="D457" s="126"/>
      <c r="E457" s="128"/>
      <c r="F457" s="129"/>
      <c r="G457" s="25" t="str">
        <f xml:space="preserve"> IF(B457&lt;&gt;"",G456-Tableau1[[#This Row],[Dépenses]]+Tableau1[[#This Row],[Crédits]],"")</f>
        <v/>
      </c>
      <c r="H457" t="str">
        <f>Tableau1[[#This Row],[Suivie du solde]]</f>
        <v/>
      </c>
    </row>
    <row r="458" spans="2:8" x14ac:dyDescent="0.25">
      <c r="B458" s="125"/>
      <c r="C458" s="126"/>
      <c r="D458" s="126"/>
      <c r="E458" s="128"/>
      <c r="F458" s="129"/>
      <c r="G458" s="25" t="str">
        <f xml:space="preserve"> IF(B458&lt;&gt;"",G457-Tableau1[[#This Row],[Dépenses]]+Tableau1[[#This Row],[Crédits]],"")</f>
        <v/>
      </c>
      <c r="H458" t="str">
        <f>Tableau1[[#This Row],[Suivie du solde]]</f>
        <v/>
      </c>
    </row>
    <row r="459" spans="2:8" x14ac:dyDescent="0.25">
      <c r="B459" s="125"/>
      <c r="C459" s="126"/>
      <c r="D459" s="126"/>
      <c r="E459" s="128"/>
      <c r="F459" s="129"/>
      <c r="G459" s="25" t="str">
        <f xml:space="preserve"> IF(B459&lt;&gt;"",G458-Tableau1[[#This Row],[Dépenses]]+Tableau1[[#This Row],[Crédits]],"")</f>
        <v/>
      </c>
      <c r="H459" t="str">
        <f>Tableau1[[#This Row],[Suivie du solde]]</f>
        <v/>
      </c>
    </row>
    <row r="460" spans="2:8" x14ac:dyDescent="0.25">
      <c r="B460" s="125"/>
      <c r="C460" s="126"/>
      <c r="D460" s="126"/>
      <c r="E460" s="128"/>
      <c r="F460" s="129"/>
      <c r="G460" s="25" t="str">
        <f xml:space="preserve"> IF(B460&lt;&gt;"",G459-Tableau1[[#This Row],[Dépenses]]+Tableau1[[#This Row],[Crédits]],"")</f>
        <v/>
      </c>
      <c r="H460" t="str">
        <f>Tableau1[[#This Row],[Suivie du solde]]</f>
        <v/>
      </c>
    </row>
    <row r="461" spans="2:8" x14ac:dyDescent="0.25">
      <c r="B461" s="125"/>
      <c r="C461" s="126"/>
      <c r="D461" s="126"/>
      <c r="E461" s="128"/>
      <c r="F461" s="129"/>
      <c r="G461" s="25" t="str">
        <f xml:space="preserve"> IF(B461&lt;&gt;"",G460-Tableau1[[#This Row],[Dépenses]]+Tableau1[[#This Row],[Crédits]],"")</f>
        <v/>
      </c>
      <c r="H461" t="str">
        <f>Tableau1[[#This Row],[Suivie du solde]]</f>
        <v/>
      </c>
    </row>
    <row r="462" spans="2:8" x14ac:dyDescent="0.25">
      <c r="B462" s="125"/>
      <c r="C462" s="126"/>
      <c r="D462" s="126"/>
      <c r="E462" s="128"/>
      <c r="F462" s="129"/>
      <c r="G462" s="25" t="str">
        <f xml:space="preserve"> IF(B462&lt;&gt;"",G461-Tableau1[[#This Row],[Dépenses]]+Tableau1[[#This Row],[Crédits]],"")</f>
        <v/>
      </c>
      <c r="H462" t="str">
        <f>Tableau1[[#This Row],[Suivie du solde]]</f>
        <v/>
      </c>
    </row>
    <row r="463" spans="2:8" x14ac:dyDescent="0.25">
      <c r="B463" s="125"/>
      <c r="C463" s="126"/>
      <c r="D463" s="126"/>
      <c r="E463" s="128"/>
      <c r="F463" s="129"/>
      <c r="G463" s="25" t="str">
        <f xml:space="preserve"> IF(B463&lt;&gt;"",G462-Tableau1[[#This Row],[Dépenses]]+Tableau1[[#This Row],[Crédits]],"")</f>
        <v/>
      </c>
      <c r="H463" t="str">
        <f>Tableau1[[#This Row],[Suivie du solde]]</f>
        <v/>
      </c>
    </row>
    <row r="464" spans="2:8" x14ac:dyDescent="0.25">
      <c r="B464" s="125"/>
      <c r="C464" s="126"/>
      <c r="D464" s="126"/>
      <c r="E464" s="128"/>
      <c r="F464" s="129"/>
      <c r="G464" s="25" t="str">
        <f xml:space="preserve"> IF(B464&lt;&gt;"",G463-Tableau1[[#This Row],[Dépenses]]+Tableau1[[#This Row],[Crédits]],"")</f>
        <v/>
      </c>
      <c r="H464" t="str">
        <f>Tableau1[[#This Row],[Suivie du solde]]</f>
        <v/>
      </c>
    </row>
    <row r="465" spans="2:8" x14ac:dyDescent="0.25">
      <c r="B465" s="125"/>
      <c r="C465" s="126"/>
      <c r="D465" s="126"/>
      <c r="E465" s="128"/>
      <c r="F465" s="129"/>
      <c r="G465" s="25" t="str">
        <f xml:space="preserve"> IF(B465&lt;&gt;"",G464-Tableau1[[#This Row],[Dépenses]]+Tableau1[[#This Row],[Crédits]],"")</f>
        <v/>
      </c>
      <c r="H465" t="str">
        <f>Tableau1[[#This Row],[Suivie du solde]]</f>
        <v/>
      </c>
    </row>
    <row r="466" spans="2:8" x14ac:dyDescent="0.25">
      <c r="B466" s="125"/>
      <c r="C466" s="126"/>
      <c r="D466" s="126"/>
      <c r="E466" s="128"/>
      <c r="F466" s="129"/>
      <c r="G466" s="25" t="str">
        <f xml:space="preserve"> IF(B466&lt;&gt;"",G465-Tableau1[[#This Row],[Dépenses]]+Tableau1[[#This Row],[Crédits]],"")</f>
        <v/>
      </c>
      <c r="H466" t="str">
        <f>Tableau1[[#This Row],[Suivie du solde]]</f>
        <v/>
      </c>
    </row>
    <row r="467" spans="2:8" x14ac:dyDescent="0.25">
      <c r="B467" s="125"/>
      <c r="C467" s="126"/>
      <c r="D467" s="126"/>
      <c r="E467" s="128"/>
      <c r="F467" s="129"/>
      <c r="G467" s="25" t="str">
        <f xml:space="preserve"> IF(B467&lt;&gt;"",G466-Tableau1[[#This Row],[Dépenses]]+Tableau1[[#This Row],[Crédits]],"")</f>
        <v/>
      </c>
      <c r="H467" t="str">
        <f>Tableau1[[#This Row],[Suivie du solde]]</f>
        <v/>
      </c>
    </row>
    <row r="468" spans="2:8" x14ac:dyDescent="0.25">
      <c r="B468" s="125"/>
      <c r="C468" s="126"/>
      <c r="D468" s="126"/>
      <c r="E468" s="128"/>
      <c r="F468" s="129"/>
      <c r="G468" s="25" t="str">
        <f xml:space="preserve"> IF(B468&lt;&gt;"",G467-Tableau1[[#This Row],[Dépenses]]+Tableau1[[#This Row],[Crédits]],"")</f>
        <v/>
      </c>
      <c r="H468" t="str">
        <f>Tableau1[[#This Row],[Suivie du solde]]</f>
        <v/>
      </c>
    </row>
    <row r="469" spans="2:8" x14ac:dyDescent="0.25">
      <c r="B469" s="125"/>
      <c r="C469" s="126"/>
      <c r="D469" s="126"/>
      <c r="E469" s="128"/>
      <c r="F469" s="129"/>
      <c r="G469" s="25" t="str">
        <f xml:space="preserve"> IF(B469&lt;&gt;"",G468-Tableau1[[#This Row],[Dépenses]]+Tableau1[[#This Row],[Crédits]],"")</f>
        <v/>
      </c>
      <c r="H469" t="str">
        <f>Tableau1[[#This Row],[Suivie du solde]]</f>
        <v/>
      </c>
    </row>
    <row r="470" spans="2:8" x14ac:dyDescent="0.25">
      <c r="B470" s="125"/>
      <c r="C470" s="126"/>
      <c r="D470" s="126"/>
      <c r="E470" s="128"/>
      <c r="F470" s="129"/>
      <c r="G470" s="25" t="str">
        <f xml:space="preserve"> IF(B470&lt;&gt;"",G469-Tableau1[[#This Row],[Dépenses]]+Tableau1[[#This Row],[Crédits]],"")</f>
        <v/>
      </c>
      <c r="H470" t="str">
        <f>Tableau1[[#This Row],[Suivie du solde]]</f>
        <v/>
      </c>
    </row>
    <row r="471" spans="2:8" x14ac:dyDescent="0.25">
      <c r="B471" s="125"/>
      <c r="C471" s="126"/>
      <c r="D471" s="126"/>
      <c r="E471" s="128"/>
      <c r="F471" s="129"/>
      <c r="G471" s="25" t="str">
        <f xml:space="preserve"> IF(B471&lt;&gt;"",G470-Tableau1[[#This Row],[Dépenses]]+Tableau1[[#This Row],[Crédits]],"")</f>
        <v/>
      </c>
      <c r="H471" t="str">
        <f>Tableau1[[#This Row],[Suivie du solde]]</f>
        <v/>
      </c>
    </row>
    <row r="472" spans="2:8" x14ac:dyDescent="0.25">
      <c r="B472" s="125"/>
      <c r="C472" s="126"/>
      <c r="D472" s="126"/>
      <c r="E472" s="128"/>
      <c r="F472" s="129"/>
      <c r="G472" s="25" t="str">
        <f xml:space="preserve"> IF(B472&lt;&gt;"",G471-Tableau1[[#This Row],[Dépenses]]+Tableau1[[#This Row],[Crédits]],"")</f>
        <v/>
      </c>
      <c r="H472" t="str">
        <f>Tableau1[[#This Row],[Suivie du solde]]</f>
        <v/>
      </c>
    </row>
    <row r="473" spans="2:8" x14ac:dyDescent="0.25">
      <c r="B473" s="125"/>
      <c r="C473" s="126"/>
      <c r="D473" s="126"/>
      <c r="E473" s="128"/>
      <c r="F473" s="129"/>
      <c r="G473" s="25" t="str">
        <f xml:space="preserve"> IF(B473&lt;&gt;"",G472-Tableau1[[#This Row],[Dépenses]]+Tableau1[[#This Row],[Crédits]],"")</f>
        <v/>
      </c>
      <c r="H473" t="str">
        <f>Tableau1[[#This Row],[Suivie du solde]]</f>
        <v/>
      </c>
    </row>
    <row r="474" spans="2:8" x14ac:dyDescent="0.25">
      <c r="B474" s="125"/>
      <c r="C474" s="126"/>
      <c r="D474" s="126"/>
      <c r="E474" s="128"/>
      <c r="F474" s="129"/>
      <c r="G474" s="25" t="str">
        <f xml:space="preserve"> IF(B474&lt;&gt;"",G473-Tableau1[[#This Row],[Dépenses]]+Tableau1[[#This Row],[Crédits]],"")</f>
        <v/>
      </c>
      <c r="H474" t="str">
        <f>Tableau1[[#This Row],[Suivie du solde]]</f>
        <v/>
      </c>
    </row>
    <row r="475" spans="2:8" x14ac:dyDescent="0.25">
      <c r="B475" s="125"/>
      <c r="C475" s="126"/>
      <c r="D475" s="126"/>
      <c r="E475" s="128"/>
      <c r="F475" s="129"/>
      <c r="G475" s="25" t="str">
        <f xml:space="preserve"> IF(B475&lt;&gt;"",G474-Tableau1[[#This Row],[Dépenses]]+Tableau1[[#This Row],[Crédits]],"")</f>
        <v/>
      </c>
      <c r="H475" t="str">
        <f>Tableau1[[#This Row],[Suivie du solde]]</f>
        <v/>
      </c>
    </row>
    <row r="476" spans="2:8" x14ac:dyDescent="0.25">
      <c r="B476" s="125"/>
      <c r="C476" s="126"/>
      <c r="D476" s="126"/>
      <c r="E476" s="128"/>
      <c r="F476" s="129"/>
      <c r="G476" s="25" t="str">
        <f xml:space="preserve"> IF(B476&lt;&gt;"",G475-Tableau1[[#This Row],[Dépenses]]+Tableau1[[#This Row],[Crédits]],"")</f>
        <v/>
      </c>
      <c r="H476" t="str">
        <f>Tableau1[[#This Row],[Suivie du solde]]</f>
        <v/>
      </c>
    </row>
    <row r="477" spans="2:8" x14ac:dyDescent="0.25">
      <c r="B477" s="125"/>
      <c r="C477" s="126"/>
      <c r="D477" s="126"/>
      <c r="E477" s="128"/>
      <c r="F477" s="129"/>
      <c r="G477" s="25" t="str">
        <f xml:space="preserve"> IF(B477&lt;&gt;"",G476-Tableau1[[#This Row],[Dépenses]]+Tableau1[[#This Row],[Crédits]],"")</f>
        <v/>
      </c>
      <c r="H477" t="str">
        <f>Tableau1[[#This Row],[Suivie du solde]]</f>
        <v/>
      </c>
    </row>
    <row r="478" spans="2:8" x14ac:dyDescent="0.25">
      <c r="B478" s="125"/>
      <c r="C478" s="126"/>
      <c r="D478" s="126"/>
      <c r="E478" s="128"/>
      <c r="F478" s="129"/>
      <c r="G478" s="25" t="str">
        <f xml:space="preserve"> IF(B478&lt;&gt;"",G477-Tableau1[[#This Row],[Dépenses]]+Tableau1[[#This Row],[Crédits]],"")</f>
        <v/>
      </c>
      <c r="H478" t="str">
        <f>Tableau1[[#This Row],[Suivie du solde]]</f>
        <v/>
      </c>
    </row>
    <row r="479" spans="2:8" x14ac:dyDescent="0.25">
      <c r="B479" s="125"/>
      <c r="C479" s="126"/>
      <c r="D479" s="126"/>
      <c r="E479" s="128"/>
      <c r="F479" s="129"/>
      <c r="G479" s="25" t="str">
        <f xml:space="preserve"> IF(B479&lt;&gt;"",G478-Tableau1[[#This Row],[Dépenses]]+Tableau1[[#This Row],[Crédits]],"")</f>
        <v/>
      </c>
      <c r="H479" t="str">
        <f>Tableau1[[#This Row],[Suivie du solde]]</f>
        <v/>
      </c>
    </row>
    <row r="480" spans="2:8" x14ac:dyDescent="0.25">
      <c r="B480" s="125"/>
      <c r="C480" s="126"/>
      <c r="D480" s="126"/>
      <c r="E480" s="128"/>
      <c r="F480" s="129"/>
      <c r="G480" s="25" t="str">
        <f xml:space="preserve"> IF(B480&lt;&gt;"",G479-Tableau1[[#This Row],[Dépenses]]+Tableau1[[#This Row],[Crédits]],"")</f>
        <v/>
      </c>
      <c r="H480" t="str">
        <f>Tableau1[[#This Row],[Suivie du solde]]</f>
        <v/>
      </c>
    </row>
    <row r="481" spans="2:8" x14ac:dyDescent="0.25">
      <c r="B481" s="125"/>
      <c r="C481" s="126"/>
      <c r="D481" s="126"/>
      <c r="E481" s="128"/>
      <c r="F481" s="129"/>
      <c r="G481" s="25" t="str">
        <f xml:space="preserve"> IF(B481&lt;&gt;"",G480-Tableau1[[#This Row],[Dépenses]]+Tableau1[[#This Row],[Crédits]],"")</f>
        <v/>
      </c>
      <c r="H481" t="str">
        <f>Tableau1[[#This Row],[Suivie du solde]]</f>
        <v/>
      </c>
    </row>
    <row r="482" spans="2:8" x14ac:dyDescent="0.25">
      <c r="B482" s="125"/>
      <c r="C482" s="126"/>
      <c r="D482" s="126"/>
      <c r="E482" s="128"/>
      <c r="F482" s="129"/>
      <c r="G482" s="25" t="str">
        <f xml:space="preserve"> IF(B482&lt;&gt;"",G481-Tableau1[[#This Row],[Dépenses]]+Tableau1[[#This Row],[Crédits]],"")</f>
        <v/>
      </c>
      <c r="H482" t="str">
        <f>Tableau1[[#This Row],[Suivie du solde]]</f>
        <v/>
      </c>
    </row>
    <row r="483" spans="2:8" x14ac:dyDescent="0.25">
      <c r="B483" s="125"/>
      <c r="C483" s="126"/>
      <c r="D483" s="126"/>
      <c r="E483" s="128"/>
      <c r="F483" s="129"/>
      <c r="G483" s="25" t="str">
        <f xml:space="preserve"> IF(B483&lt;&gt;"",G482-Tableau1[[#This Row],[Dépenses]]+Tableau1[[#This Row],[Crédits]],"")</f>
        <v/>
      </c>
      <c r="H483" t="str">
        <f>Tableau1[[#This Row],[Suivie du solde]]</f>
        <v/>
      </c>
    </row>
    <row r="484" spans="2:8" x14ac:dyDescent="0.25">
      <c r="B484" s="125"/>
      <c r="C484" s="126"/>
      <c r="D484" s="126"/>
      <c r="E484" s="128"/>
      <c r="F484" s="129"/>
      <c r="G484" s="25" t="str">
        <f xml:space="preserve"> IF(B484&lt;&gt;"",G483-Tableau1[[#This Row],[Dépenses]]+Tableau1[[#This Row],[Crédits]],"")</f>
        <v/>
      </c>
      <c r="H484" t="str">
        <f>Tableau1[[#This Row],[Suivie du solde]]</f>
        <v/>
      </c>
    </row>
    <row r="485" spans="2:8" x14ac:dyDescent="0.25">
      <c r="B485" s="125"/>
      <c r="C485" s="126"/>
      <c r="D485" s="126"/>
      <c r="E485" s="128"/>
      <c r="F485" s="129"/>
      <c r="G485" s="25" t="str">
        <f xml:space="preserve"> IF(B485&lt;&gt;"",G484-Tableau1[[#This Row],[Dépenses]]+Tableau1[[#This Row],[Crédits]],"")</f>
        <v/>
      </c>
      <c r="H485" t="str">
        <f>Tableau1[[#This Row],[Suivie du solde]]</f>
        <v/>
      </c>
    </row>
    <row r="486" spans="2:8" x14ac:dyDescent="0.25">
      <c r="B486" s="125"/>
      <c r="C486" s="126"/>
      <c r="D486" s="126"/>
      <c r="E486" s="128"/>
      <c r="F486" s="129"/>
      <c r="G486" s="25" t="str">
        <f xml:space="preserve"> IF(B486&lt;&gt;"",G485-Tableau1[[#This Row],[Dépenses]]+Tableau1[[#This Row],[Crédits]],"")</f>
        <v/>
      </c>
      <c r="H486" t="str">
        <f>Tableau1[[#This Row],[Suivie du solde]]</f>
        <v/>
      </c>
    </row>
    <row r="487" spans="2:8" x14ac:dyDescent="0.25">
      <c r="B487" s="125"/>
      <c r="C487" s="126"/>
      <c r="D487" s="126"/>
      <c r="E487" s="128"/>
      <c r="F487" s="129"/>
      <c r="G487" s="25" t="str">
        <f xml:space="preserve"> IF(B487&lt;&gt;"",G486-Tableau1[[#This Row],[Dépenses]]+Tableau1[[#This Row],[Crédits]],"")</f>
        <v/>
      </c>
      <c r="H487" t="str">
        <f>Tableau1[[#This Row],[Suivie du solde]]</f>
        <v/>
      </c>
    </row>
    <row r="488" spans="2:8" x14ac:dyDescent="0.25">
      <c r="B488" s="125"/>
      <c r="C488" s="126"/>
      <c r="D488" s="126"/>
      <c r="E488" s="128"/>
      <c r="F488" s="129"/>
      <c r="G488" s="25" t="str">
        <f xml:space="preserve"> IF(B488&lt;&gt;"",G487-Tableau1[[#This Row],[Dépenses]]+Tableau1[[#This Row],[Crédits]],"")</f>
        <v/>
      </c>
      <c r="H488" t="str">
        <f>Tableau1[[#This Row],[Suivie du solde]]</f>
        <v/>
      </c>
    </row>
    <row r="489" spans="2:8" x14ac:dyDescent="0.25">
      <c r="B489" s="125"/>
      <c r="C489" s="126"/>
      <c r="D489" s="126"/>
      <c r="E489" s="128"/>
      <c r="F489" s="129"/>
      <c r="G489" s="25" t="str">
        <f xml:space="preserve"> IF(B489&lt;&gt;"",G488-Tableau1[[#This Row],[Dépenses]]+Tableau1[[#This Row],[Crédits]],"")</f>
        <v/>
      </c>
      <c r="H489" t="str">
        <f>Tableau1[[#This Row],[Suivie du solde]]</f>
        <v/>
      </c>
    </row>
    <row r="490" spans="2:8" x14ac:dyDescent="0.25">
      <c r="B490" s="125"/>
      <c r="C490" s="126"/>
      <c r="D490" s="126"/>
      <c r="E490" s="128"/>
      <c r="F490" s="129"/>
      <c r="G490" s="25" t="str">
        <f xml:space="preserve"> IF(B490&lt;&gt;"",G489-Tableau1[[#This Row],[Dépenses]]+Tableau1[[#This Row],[Crédits]],"")</f>
        <v/>
      </c>
      <c r="H490" t="str">
        <f>Tableau1[[#This Row],[Suivie du solde]]</f>
        <v/>
      </c>
    </row>
    <row r="491" spans="2:8" x14ac:dyDescent="0.25">
      <c r="B491" s="125"/>
      <c r="C491" s="126"/>
      <c r="D491" s="126"/>
      <c r="E491" s="128"/>
      <c r="F491" s="129"/>
      <c r="G491" s="25" t="str">
        <f xml:space="preserve"> IF(B491&lt;&gt;"",G490-Tableau1[[#This Row],[Dépenses]]+Tableau1[[#This Row],[Crédits]],"")</f>
        <v/>
      </c>
      <c r="H491" t="str">
        <f>Tableau1[[#This Row],[Suivie du solde]]</f>
        <v/>
      </c>
    </row>
    <row r="492" spans="2:8" x14ac:dyDescent="0.25">
      <c r="B492" s="125"/>
      <c r="C492" s="126"/>
      <c r="D492" s="126"/>
      <c r="E492" s="128"/>
      <c r="F492" s="129"/>
      <c r="G492" s="25" t="str">
        <f xml:space="preserve"> IF(B492&lt;&gt;"",G491-Tableau1[[#This Row],[Dépenses]]+Tableau1[[#This Row],[Crédits]],"")</f>
        <v/>
      </c>
      <c r="H492" t="str">
        <f>Tableau1[[#This Row],[Suivie du solde]]</f>
        <v/>
      </c>
    </row>
    <row r="493" spans="2:8" x14ac:dyDescent="0.25">
      <c r="B493" s="125"/>
      <c r="C493" s="126"/>
      <c r="D493" s="126"/>
      <c r="E493" s="128"/>
      <c r="F493" s="129"/>
      <c r="G493" s="25" t="str">
        <f xml:space="preserve"> IF(B493&lt;&gt;"",G492-Tableau1[[#This Row],[Dépenses]]+Tableau1[[#This Row],[Crédits]],"")</f>
        <v/>
      </c>
      <c r="H493" t="str">
        <f>Tableau1[[#This Row],[Suivie du solde]]</f>
        <v/>
      </c>
    </row>
    <row r="494" spans="2:8" x14ac:dyDescent="0.25">
      <c r="B494" s="125"/>
      <c r="C494" s="126"/>
      <c r="D494" s="126"/>
      <c r="E494" s="128"/>
      <c r="F494" s="129"/>
      <c r="G494" s="25" t="str">
        <f xml:space="preserve"> IF(B494&lt;&gt;"",G493-Tableau1[[#This Row],[Dépenses]]+Tableau1[[#This Row],[Crédits]],"")</f>
        <v/>
      </c>
      <c r="H494" t="str">
        <f>Tableau1[[#This Row],[Suivie du solde]]</f>
        <v/>
      </c>
    </row>
    <row r="495" spans="2:8" x14ac:dyDescent="0.25">
      <c r="B495" s="125"/>
      <c r="C495" s="126"/>
      <c r="D495" s="126"/>
      <c r="E495" s="128"/>
      <c r="F495" s="129"/>
      <c r="G495" s="25" t="str">
        <f xml:space="preserve"> IF(B495&lt;&gt;"",G494-Tableau1[[#This Row],[Dépenses]]+Tableau1[[#This Row],[Crédits]],"")</f>
        <v/>
      </c>
      <c r="H495" t="str">
        <f>Tableau1[[#This Row],[Suivie du solde]]</f>
        <v/>
      </c>
    </row>
    <row r="496" spans="2:8" x14ac:dyDescent="0.25">
      <c r="B496" s="125"/>
      <c r="C496" s="126"/>
      <c r="D496" s="126"/>
      <c r="E496" s="128"/>
      <c r="F496" s="129"/>
      <c r="G496" s="25" t="str">
        <f xml:space="preserve"> IF(B496&lt;&gt;"",G495-Tableau1[[#This Row],[Dépenses]]+Tableau1[[#This Row],[Crédits]],"")</f>
        <v/>
      </c>
      <c r="H496" t="str">
        <f>Tableau1[[#This Row],[Suivie du solde]]</f>
        <v/>
      </c>
    </row>
    <row r="497" spans="2:8" x14ac:dyDescent="0.25">
      <c r="B497" s="125"/>
      <c r="C497" s="126"/>
      <c r="D497" s="126"/>
      <c r="E497" s="128"/>
      <c r="F497" s="129"/>
      <c r="G497" s="25" t="str">
        <f xml:space="preserve"> IF(B497&lt;&gt;"",G496-Tableau1[[#This Row],[Dépenses]]+Tableau1[[#This Row],[Crédits]],"")</f>
        <v/>
      </c>
      <c r="H497" t="str">
        <f>Tableau1[[#This Row],[Suivie du solde]]</f>
        <v/>
      </c>
    </row>
    <row r="498" spans="2:8" x14ac:dyDescent="0.25">
      <c r="B498" s="125"/>
      <c r="C498" s="126"/>
      <c r="D498" s="126"/>
      <c r="E498" s="128"/>
      <c r="F498" s="129"/>
      <c r="G498" s="25" t="str">
        <f xml:space="preserve"> IF(B498&lt;&gt;"",G497-Tableau1[[#This Row],[Dépenses]]+Tableau1[[#This Row],[Crédits]],"")</f>
        <v/>
      </c>
      <c r="H498" t="str">
        <f>Tableau1[[#This Row],[Suivie du solde]]</f>
        <v/>
      </c>
    </row>
    <row r="499" spans="2:8" x14ac:dyDescent="0.25">
      <c r="B499" s="125"/>
      <c r="C499" s="126"/>
      <c r="D499" s="126"/>
      <c r="E499" s="128"/>
      <c r="F499" s="129"/>
      <c r="G499" s="25" t="str">
        <f xml:space="preserve"> IF(B499&lt;&gt;"",G498-Tableau1[[#This Row],[Dépenses]]+Tableau1[[#This Row],[Crédits]],"")</f>
        <v/>
      </c>
      <c r="H499" t="str">
        <f>Tableau1[[#This Row],[Suivie du solde]]</f>
        <v/>
      </c>
    </row>
    <row r="500" spans="2:8" x14ac:dyDescent="0.25">
      <c r="B500" s="125"/>
      <c r="C500" s="126"/>
      <c r="D500" s="126"/>
      <c r="E500" s="128"/>
      <c r="F500" s="129"/>
      <c r="G500" s="25" t="str">
        <f xml:space="preserve"> IF(B500&lt;&gt;"",G499-Tableau1[[#This Row],[Dépenses]]+Tableau1[[#This Row],[Crédits]],"")</f>
        <v/>
      </c>
      <c r="H500" t="str">
        <f>Tableau1[[#This Row],[Suivie du solde]]</f>
        <v/>
      </c>
    </row>
    <row r="501" spans="2:8" x14ac:dyDescent="0.25">
      <c r="B501" s="125"/>
      <c r="C501" s="126"/>
      <c r="D501" s="126"/>
      <c r="E501" s="128"/>
      <c r="F501" s="129"/>
      <c r="G501" s="25" t="str">
        <f xml:space="preserve"> IF(B501&lt;&gt;"",G500-Tableau1[[#This Row],[Dépenses]]+Tableau1[[#This Row],[Crédits]],"")</f>
        <v/>
      </c>
      <c r="H501" t="str">
        <f>Tableau1[[#This Row],[Suivie du solde]]</f>
        <v/>
      </c>
    </row>
    <row r="502" spans="2:8" x14ac:dyDescent="0.25">
      <c r="B502" s="125"/>
      <c r="C502" s="126"/>
      <c r="D502" s="126"/>
      <c r="E502" s="128"/>
      <c r="F502" s="129"/>
      <c r="G502" s="25" t="str">
        <f xml:space="preserve"> IF(B502&lt;&gt;"",G501-Tableau1[[#This Row],[Dépenses]]+Tableau1[[#This Row],[Crédits]],"")</f>
        <v/>
      </c>
      <c r="H502" t="str">
        <f>Tableau1[[#This Row],[Suivie du solde]]</f>
        <v/>
      </c>
    </row>
    <row r="503" spans="2:8" x14ac:dyDescent="0.25">
      <c r="B503" s="125"/>
      <c r="C503" s="126"/>
      <c r="D503" s="126"/>
      <c r="E503" s="128"/>
      <c r="F503" s="129"/>
      <c r="G503" s="25" t="str">
        <f xml:space="preserve"> IF(B503&lt;&gt;"",G502-Tableau1[[#This Row],[Dépenses]]+Tableau1[[#This Row],[Crédits]],"")</f>
        <v/>
      </c>
      <c r="H503" t="str">
        <f>Tableau1[[#This Row],[Suivie du solde]]</f>
        <v/>
      </c>
    </row>
    <row r="504" spans="2:8" x14ac:dyDescent="0.25">
      <c r="B504" s="125"/>
      <c r="C504" s="126"/>
      <c r="D504" s="126"/>
      <c r="E504" s="128"/>
      <c r="F504" s="129"/>
      <c r="G504" s="25" t="str">
        <f xml:space="preserve"> IF(B504&lt;&gt;"",G503-Tableau1[[#This Row],[Dépenses]]+Tableau1[[#This Row],[Crédits]],"")</f>
        <v/>
      </c>
      <c r="H504" t="str">
        <f>Tableau1[[#This Row],[Suivie du solde]]</f>
        <v/>
      </c>
    </row>
    <row r="505" spans="2:8" x14ac:dyDescent="0.25">
      <c r="B505" s="125"/>
      <c r="C505" s="126"/>
      <c r="D505" s="126"/>
      <c r="E505" s="128"/>
      <c r="F505" s="129"/>
      <c r="G505" s="25" t="str">
        <f xml:space="preserve"> IF(B505&lt;&gt;"",G504-Tableau1[[#This Row],[Dépenses]]+Tableau1[[#This Row],[Crédits]],"")</f>
        <v/>
      </c>
      <c r="H505" t="str">
        <f>Tableau1[[#This Row],[Suivie du solde]]</f>
        <v/>
      </c>
    </row>
    <row r="506" spans="2:8" x14ac:dyDescent="0.25">
      <c r="B506" s="125"/>
      <c r="C506" s="126"/>
      <c r="D506" s="126"/>
      <c r="E506" s="128"/>
      <c r="F506" s="129"/>
      <c r="G506" s="25" t="str">
        <f xml:space="preserve"> IF(B506&lt;&gt;"",G505-Tableau1[[#This Row],[Dépenses]]+Tableau1[[#This Row],[Crédits]],"")</f>
        <v/>
      </c>
      <c r="H506" t="str">
        <f>Tableau1[[#This Row],[Suivie du solde]]</f>
        <v/>
      </c>
    </row>
    <row r="507" spans="2:8" x14ac:dyDescent="0.25">
      <c r="B507" s="125"/>
      <c r="C507" s="126"/>
      <c r="D507" s="126"/>
      <c r="E507" s="128"/>
      <c r="F507" s="129"/>
      <c r="G507" s="25" t="str">
        <f xml:space="preserve"> IF(B507&lt;&gt;"",G506-Tableau1[[#This Row],[Dépenses]]+Tableau1[[#This Row],[Crédits]],"")</f>
        <v/>
      </c>
      <c r="H507" t="str">
        <f>Tableau1[[#This Row],[Suivie du solde]]</f>
        <v/>
      </c>
    </row>
    <row r="508" spans="2:8" x14ac:dyDescent="0.25">
      <c r="B508" s="125"/>
      <c r="C508" s="126"/>
      <c r="D508" s="126"/>
      <c r="E508" s="128"/>
      <c r="F508" s="129"/>
      <c r="G508" s="25" t="str">
        <f xml:space="preserve"> IF(B508&lt;&gt;"",G507-Tableau1[[#This Row],[Dépenses]]+Tableau1[[#This Row],[Crédits]],"")</f>
        <v/>
      </c>
      <c r="H508" t="str">
        <f>Tableau1[[#This Row],[Suivie du solde]]</f>
        <v/>
      </c>
    </row>
    <row r="509" spans="2:8" x14ac:dyDescent="0.25">
      <c r="B509" s="125"/>
      <c r="C509" s="126"/>
      <c r="D509" s="126"/>
      <c r="E509" s="128"/>
      <c r="F509" s="129"/>
      <c r="G509" s="25" t="str">
        <f xml:space="preserve"> IF(B509&lt;&gt;"",G508-Tableau1[[#This Row],[Dépenses]]+Tableau1[[#This Row],[Crédits]],"")</f>
        <v/>
      </c>
      <c r="H509" t="str">
        <f>Tableau1[[#This Row],[Suivie du solde]]</f>
        <v/>
      </c>
    </row>
    <row r="510" spans="2:8" x14ac:dyDescent="0.25">
      <c r="B510" s="125"/>
      <c r="C510" s="126"/>
      <c r="D510" s="126"/>
      <c r="E510" s="128"/>
      <c r="F510" s="129"/>
      <c r="G510" s="25" t="str">
        <f xml:space="preserve"> IF(B510&lt;&gt;"",G509-Tableau1[[#This Row],[Dépenses]]+Tableau1[[#This Row],[Crédits]],"")</f>
        <v/>
      </c>
      <c r="H510" t="str">
        <f>Tableau1[[#This Row],[Suivie du solde]]</f>
        <v/>
      </c>
    </row>
    <row r="511" spans="2:8" x14ac:dyDescent="0.25">
      <c r="B511" s="125"/>
      <c r="C511" s="126"/>
      <c r="D511" s="126"/>
      <c r="E511" s="128"/>
      <c r="F511" s="129"/>
      <c r="G511" s="25" t="str">
        <f xml:space="preserve"> IF(B511&lt;&gt;"",G510-Tableau1[[#This Row],[Dépenses]]+Tableau1[[#This Row],[Crédits]],"")</f>
        <v/>
      </c>
      <c r="H511" t="str">
        <f>Tableau1[[#This Row],[Suivie du solde]]</f>
        <v/>
      </c>
    </row>
    <row r="512" spans="2:8" x14ac:dyDescent="0.25">
      <c r="B512" s="125"/>
      <c r="C512" s="126"/>
      <c r="D512" s="126"/>
      <c r="E512" s="128"/>
      <c r="F512" s="129"/>
      <c r="G512" s="25" t="str">
        <f xml:space="preserve"> IF(B512&lt;&gt;"",G511-Tableau1[[#This Row],[Dépenses]]+Tableau1[[#This Row],[Crédits]],"")</f>
        <v/>
      </c>
      <c r="H512" t="str">
        <f>Tableau1[[#This Row],[Suivie du solde]]</f>
        <v/>
      </c>
    </row>
    <row r="513" spans="2:8" x14ac:dyDescent="0.25">
      <c r="B513" s="125"/>
      <c r="C513" s="126"/>
      <c r="D513" s="126"/>
      <c r="E513" s="128"/>
      <c r="F513" s="129"/>
      <c r="G513" s="25" t="str">
        <f xml:space="preserve"> IF(B513&lt;&gt;"",G512-Tableau1[[#This Row],[Dépenses]]+Tableau1[[#This Row],[Crédits]],"")</f>
        <v/>
      </c>
      <c r="H513" t="str">
        <f>Tableau1[[#This Row],[Suivie du solde]]</f>
        <v/>
      </c>
    </row>
    <row r="514" spans="2:8" x14ac:dyDescent="0.25">
      <c r="B514" s="125"/>
      <c r="C514" s="126"/>
      <c r="D514" s="126"/>
      <c r="E514" s="128"/>
      <c r="F514" s="129"/>
      <c r="G514" s="25" t="str">
        <f xml:space="preserve"> IF(B514&lt;&gt;"",G513-Tableau1[[#This Row],[Dépenses]]+Tableau1[[#This Row],[Crédits]],"")</f>
        <v/>
      </c>
      <c r="H514" t="str">
        <f>Tableau1[[#This Row],[Suivie du solde]]</f>
        <v/>
      </c>
    </row>
    <row r="515" spans="2:8" x14ac:dyDescent="0.25">
      <c r="B515" s="125"/>
      <c r="C515" s="126"/>
      <c r="D515" s="126"/>
      <c r="E515" s="128"/>
      <c r="F515" s="129"/>
      <c r="G515" s="25" t="str">
        <f xml:space="preserve"> IF(B515&lt;&gt;"",G514-Tableau1[[#This Row],[Dépenses]]+Tableau1[[#This Row],[Crédits]],"")</f>
        <v/>
      </c>
      <c r="H515" t="str">
        <f>Tableau1[[#This Row],[Suivie du solde]]</f>
        <v/>
      </c>
    </row>
    <row r="516" spans="2:8" x14ac:dyDescent="0.25">
      <c r="B516" s="125"/>
      <c r="C516" s="126"/>
      <c r="D516" s="126"/>
      <c r="E516" s="128"/>
      <c r="F516" s="129"/>
      <c r="G516" s="25" t="str">
        <f xml:space="preserve"> IF(B516&lt;&gt;"",G515-Tableau1[[#This Row],[Dépenses]]+Tableau1[[#This Row],[Crédits]],"")</f>
        <v/>
      </c>
      <c r="H516" t="str">
        <f>Tableau1[[#This Row],[Suivie du solde]]</f>
        <v/>
      </c>
    </row>
    <row r="517" spans="2:8" x14ac:dyDescent="0.25">
      <c r="B517" s="125"/>
      <c r="C517" s="126"/>
      <c r="D517" s="126"/>
      <c r="E517" s="128"/>
      <c r="F517" s="129"/>
      <c r="G517" s="25" t="str">
        <f xml:space="preserve"> IF(B517&lt;&gt;"",G516-Tableau1[[#This Row],[Dépenses]]+Tableau1[[#This Row],[Crédits]],"")</f>
        <v/>
      </c>
      <c r="H517" t="str">
        <f>Tableau1[[#This Row],[Suivie du solde]]</f>
        <v/>
      </c>
    </row>
    <row r="518" spans="2:8" x14ac:dyDescent="0.25">
      <c r="B518" s="125"/>
      <c r="C518" s="126"/>
      <c r="D518" s="126"/>
      <c r="E518" s="128"/>
      <c r="F518" s="129"/>
      <c r="G518" s="25" t="str">
        <f xml:space="preserve"> IF(B518&lt;&gt;"",G517-Tableau1[[#This Row],[Dépenses]]+Tableau1[[#This Row],[Crédits]],"")</f>
        <v/>
      </c>
      <c r="H518" t="str">
        <f>Tableau1[[#This Row],[Suivie du solde]]</f>
        <v/>
      </c>
    </row>
    <row r="519" spans="2:8" x14ac:dyDescent="0.25">
      <c r="B519" s="125"/>
      <c r="C519" s="126"/>
      <c r="D519" s="126"/>
      <c r="E519" s="128"/>
      <c r="F519" s="129"/>
      <c r="G519" s="25" t="str">
        <f xml:space="preserve"> IF(B519&lt;&gt;"",G518-Tableau1[[#This Row],[Dépenses]]+Tableau1[[#This Row],[Crédits]],"")</f>
        <v/>
      </c>
      <c r="H519" t="str">
        <f>Tableau1[[#This Row],[Suivie du solde]]</f>
        <v/>
      </c>
    </row>
    <row r="520" spans="2:8" x14ac:dyDescent="0.25">
      <c r="B520" s="125"/>
      <c r="C520" s="126"/>
      <c r="D520" s="126"/>
      <c r="E520" s="128"/>
      <c r="F520" s="129"/>
      <c r="G520" s="25" t="str">
        <f xml:space="preserve"> IF(B520&lt;&gt;"",G519-Tableau1[[#This Row],[Dépenses]]+Tableau1[[#This Row],[Crédits]],"")</f>
        <v/>
      </c>
      <c r="H520" t="str">
        <f>Tableau1[[#This Row],[Suivie du solde]]</f>
        <v/>
      </c>
    </row>
    <row r="521" spans="2:8" x14ac:dyDescent="0.25">
      <c r="B521" s="125"/>
      <c r="C521" s="126"/>
      <c r="D521" s="126"/>
      <c r="E521" s="128"/>
      <c r="F521" s="129"/>
      <c r="G521" s="25" t="str">
        <f xml:space="preserve"> IF(B521&lt;&gt;"",G520-Tableau1[[#This Row],[Dépenses]]+Tableau1[[#This Row],[Crédits]],"")</f>
        <v/>
      </c>
      <c r="H521" t="str">
        <f>Tableau1[[#This Row],[Suivie du solde]]</f>
        <v/>
      </c>
    </row>
    <row r="522" spans="2:8" x14ac:dyDescent="0.25">
      <c r="B522" s="125"/>
      <c r="C522" s="126"/>
      <c r="D522" s="126"/>
      <c r="E522" s="128"/>
      <c r="F522" s="129"/>
      <c r="G522" s="25" t="str">
        <f xml:space="preserve"> IF(B522&lt;&gt;"",G521-Tableau1[[#This Row],[Dépenses]]+Tableau1[[#This Row],[Crédits]],"")</f>
        <v/>
      </c>
      <c r="H522" t="str">
        <f>Tableau1[[#This Row],[Suivie du solde]]</f>
        <v/>
      </c>
    </row>
    <row r="523" spans="2:8" x14ac:dyDescent="0.25">
      <c r="B523" s="125"/>
      <c r="C523" s="126"/>
      <c r="D523" s="126"/>
      <c r="E523" s="128"/>
      <c r="F523" s="129"/>
      <c r="G523" s="25" t="str">
        <f xml:space="preserve"> IF(B523&lt;&gt;"",G522-Tableau1[[#This Row],[Dépenses]]+Tableau1[[#This Row],[Crédits]],"")</f>
        <v/>
      </c>
      <c r="H523" t="str">
        <f>Tableau1[[#This Row],[Suivie du solde]]</f>
        <v/>
      </c>
    </row>
    <row r="524" spans="2:8" x14ac:dyDescent="0.25">
      <c r="B524" s="125"/>
      <c r="C524" s="126"/>
      <c r="D524" s="126"/>
      <c r="E524" s="128"/>
      <c r="F524" s="129"/>
      <c r="G524" s="25" t="str">
        <f xml:space="preserve"> IF(B524&lt;&gt;"",G523-Tableau1[[#This Row],[Dépenses]]+Tableau1[[#This Row],[Crédits]],"")</f>
        <v/>
      </c>
      <c r="H524" t="str">
        <f>Tableau1[[#This Row],[Suivie du solde]]</f>
        <v/>
      </c>
    </row>
    <row r="525" spans="2:8" x14ac:dyDescent="0.25">
      <c r="B525" s="125"/>
      <c r="C525" s="126"/>
      <c r="D525" s="126"/>
      <c r="E525" s="128"/>
      <c r="F525" s="129"/>
      <c r="G525" s="25" t="str">
        <f xml:space="preserve"> IF(B525&lt;&gt;"",G524-Tableau1[[#This Row],[Dépenses]]+Tableau1[[#This Row],[Crédits]],"")</f>
        <v/>
      </c>
      <c r="H525" t="str">
        <f>Tableau1[[#This Row],[Suivie du solde]]</f>
        <v/>
      </c>
    </row>
    <row r="526" spans="2:8" x14ac:dyDescent="0.25">
      <c r="B526" s="125"/>
      <c r="C526" s="126"/>
      <c r="D526" s="126"/>
      <c r="E526" s="128"/>
      <c r="F526" s="129"/>
      <c r="G526" s="25" t="str">
        <f xml:space="preserve"> IF(B526&lt;&gt;"",G525-Tableau1[[#This Row],[Dépenses]]+Tableau1[[#This Row],[Crédits]],"")</f>
        <v/>
      </c>
      <c r="H526" t="str">
        <f>Tableau1[[#This Row],[Suivie du solde]]</f>
        <v/>
      </c>
    </row>
    <row r="527" spans="2:8" x14ac:dyDescent="0.25">
      <c r="B527" s="125"/>
      <c r="C527" s="126"/>
      <c r="D527" s="126"/>
      <c r="E527" s="128"/>
      <c r="F527" s="129"/>
      <c r="G527" s="25" t="str">
        <f xml:space="preserve"> IF(B527&lt;&gt;"",G526-Tableau1[[#This Row],[Dépenses]]+Tableau1[[#This Row],[Crédits]],"")</f>
        <v/>
      </c>
      <c r="H527" t="str">
        <f>Tableau1[[#This Row],[Suivie du solde]]</f>
        <v/>
      </c>
    </row>
    <row r="528" spans="2:8" x14ac:dyDescent="0.25">
      <c r="B528" s="125"/>
      <c r="C528" s="126"/>
      <c r="D528" s="126"/>
      <c r="E528" s="128"/>
      <c r="F528" s="129"/>
      <c r="G528" s="25" t="str">
        <f xml:space="preserve"> IF(B528&lt;&gt;"",G527-Tableau1[[#This Row],[Dépenses]]+Tableau1[[#This Row],[Crédits]],"")</f>
        <v/>
      </c>
      <c r="H528" t="str">
        <f>Tableau1[[#This Row],[Suivie du solde]]</f>
        <v/>
      </c>
    </row>
    <row r="529" spans="2:8" x14ac:dyDescent="0.25">
      <c r="B529" s="125"/>
      <c r="C529" s="126"/>
      <c r="D529" s="126"/>
      <c r="E529" s="128"/>
      <c r="F529" s="129"/>
      <c r="G529" s="25" t="str">
        <f xml:space="preserve"> IF(B529&lt;&gt;"",G528-Tableau1[[#This Row],[Dépenses]]+Tableau1[[#This Row],[Crédits]],"")</f>
        <v/>
      </c>
      <c r="H529" t="str">
        <f>Tableau1[[#This Row],[Suivie du solde]]</f>
        <v/>
      </c>
    </row>
    <row r="530" spans="2:8" x14ac:dyDescent="0.25">
      <c r="B530" s="125"/>
      <c r="C530" s="126"/>
      <c r="D530" s="126"/>
      <c r="E530" s="128"/>
      <c r="F530" s="129"/>
      <c r="G530" s="25" t="str">
        <f xml:space="preserve"> IF(B530&lt;&gt;"",G529-Tableau1[[#This Row],[Dépenses]]+Tableau1[[#This Row],[Crédits]],"")</f>
        <v/>
      </c>
      <c r="H530" t="str">
        <f>Tableau1[[#This Row],[Suivie du solde]]</f>
        <v/>
      </c>
    </row>
    <row r="531" spans="2:8" x14ac:dyDescent="0.25">
      <c r="B531" s="125"/>
      <c r="C531" s="126"/>
      <c r="D531" s="126"/>
      <c r="E531" s="128"/>
      <c r="F531" s="129"/>
      <c r="G531" s="25" t="str">
        <f xml:space="preserve"> IF(B531&lt;&gt;"",G530-Tableau1[[#This Row],[Dépenses]]+Tableau1[[#This Row],[Crédits]],"")</f>
        <v/>
      </c>
      <c r="H531" t="str">
        <f>Tableau1[[#This Row],[Suivie du solde]]</f>
        <v/>
      </c>
    </row>
    <row r="532" spans="2:8" x14ac:dyDescent="0.25">
      <c r="B532" s="125"/>
      <c r="C532" s="126"/>
      <c r="D532" s="126"/>
      <c r="E532" s="128"/>
      <c r="F532" s="129"/>
      <c r="G532" s="25" t="str">
        <f xml:space="preserve"> IF(B532&lt;&gt;"",G531-Tableau1[[#This Row],[Dépenses]]+Tableau1[[#This Row],[Crédits]],"")</f>
        <v/>
      </c>
      <c r="H532" t="str">
        <f>Tableau1[[#This Row],[Suivie du solde]]</f>
        <v/>
      </c>
    </row>
    <row r="533" spans="2:8" x14ac:dyDescent="0.25">
      <c r="B533" s="125"/>
      <c r="C533" s="126"/>
      <c r="D533" s="126"/>
      <c r="E533" s="128"/>
      <c r="F533" s="129"/>
      <c r="G533" s="25" t="str">
        <f xml:space="preserve"> IF(B533&lt;&gt;"",G532-Tableau1[[#This Row],[Dépenses]]+Tableau1[[#This Row],[Crédits]],"")</f>
        <v/>
      </c>
      <c r="H533" t="str">
        <f>Tableau1[[#This Row],[Suivie du solde]]</f>
        <v/>
      </c>
    </row>
    <row r="534" spans="2:8" x14ac:dyDescent="0.25">
      <c r="B534" s="125"/>
      <c r="C534" s="126"/>
      <c r="D534" s="126"/>
      <c r="E534" s="128"/>
      <c r="F534" s="129"/>
      <c r="G534" s="25" t="str">
        <f xml:space="preserve"> IF(B534&lt;&gt;"",G533-Tableau1[[#This Row],[Dépenses]]+Tableau1[[#This Row],[Crédits]],"")</f>
        <v/>
      </c>
      <c r="H534" t="str">
        <f>Tableau1[[#This Row],[Suivie du solde]]</f>
        <v/>
      </c>
    </row>
    <row r="535" spans="2:8" x14ac:dyDescent="0.25">
      <c r="B535" s="125"/>
      <c r="C535" s="126"/>
      <c r="D535" s="126"/>
      <c r="E535" s="128"/>
      <c r="F535" s="129"/>
      <c r="G535" s="25" t="str">
        <f xml:space="preserve"> IF(B535&lt;&gt;"",G534-Tableau1[[#This Row],[Dépenses]]+Tableau1[[#This Row],[Crédits]],"")</f>
        <v/>
      </c>
      <c r="H535" t="str">
        <f>Tableau1[[#This Row],[Suivie du solde]]</f>
        <v/>
      </c>
    </row>
    <row r="536" spans="2:8" x14ac:dyDescent="0.25">
      <c r="B536" s="125"/>
      <c r="C536" s="126"/>
      <c r="D536" s="126"/>
      <c r="E536" s="128"/>
      <c r="F536" s="129"/>
      <c r="G536" s="25" t="str">
        <f xml:space="preserve"> IF(B536&lt;&gt;"",G535-Tableau1[[#This Row],[Dépenses]]+Tableau1[[#This Row],[Crédits]],"")</f>
        <v/>
      </c>
      <c r="H536" t="str">
        <f>Tableau1[[#This Row],[Suivie du solde]]</f>
        <v/>
      </c>
    </row>
    <row r="537" spans="2:8" x14ac:dyDescent="0.25">
      <c r="B537" s="125"/>
      <c r="C537" s="126"/>
      <c r="D537" s="126"/>
      <c r="E537" s="128"/>
      <c r="F537" s="129"/>
      <c r="G537" s="25" t="str">
        <f xml:space="preserve"> IF(B537&lt;&gt;"",G536-Tableau1[[#This Row],[Dépenses]]+Tableau1[[#This Row],[Crédits]],"")</f>
        <v/>
      </c>
      <c r="H537" t="str">
        <f>Tableau1[[#This Row],[Suivie du solde]]</f>
        <v/>
      </c>
    </row>
    <row r="538" spans="2:8" x14ac:dyDescent="0.25">
      <c r="B538" s="125"/>
      <c r="C538" s="126"/>
      <c r="D538" s="126"/>
      <c r="E538" s="128"/>
      <c r="F538" s="129"/>
      <c r="G538" s="25" t="str">
        <f xml:space="preserve"> IF(B538&lt;&gt;"",G537-Tableau1[[#This Row],[Dépenses]]+Tableau1[[#This Row],[Crédits]],"")</f>
        <v/>
      </c>
      <c r="H538" t="str">
        <f>Tableau1[[#This Row],[Suivie du solde]]</f>
        <v/>
      </c>
    </row>
    <row r="539" spans="2:8" x14ac:dyDescent="0.25">
      <c r="B539" s="125"/>
      <c r="C539" s="126"/>
      <c r="D539" s="126"/>
      <c r="E539" s="128"/>
      <c r="F539" s="129"/>
      <c r="G539" s="25" t="str">
        <f xml:space="preserve"> IF(B539&lt;&gt;"",G538-Tableau1[[#This Row],[Dépenses]]+Tableau1[[#This Row],[Crédits]],"")</f>
        <v/>
      </c>
      <c r="H539" t="str">
        <f>Tableau1[[#This Row],[Suivie du solde]]</f>
        <v/>
      </c>
    </row>
    <row r="540" spans="2:8" x14ac:dyDescent="0.25">
      <c r="B540" s="125"/>
      <c r="C540" s="126"/>
      <c r="D540" s="126"/>
      <c r="E540" s="128"/>
      <c r="F540" s="129"/>
      <c r="G540" s="25" t="str">
        <f xml:space="preserve"> IF(B540&lt;&gt;"",G539-Tableau1[[#This Row],[Dépenses]]+Tableau1[[#This Row],[Crédits]],"")</f>
        <v/>
      </c>
      <c r="H540" t="str">
        <f>Tableau1[[#This Row],[Suivie du solde]]</f>
        <v/>
      </c>
    </row>
    <row r="541" spans="2:8" x14ac:dyDescent="0.25">
      <c r="B541" s="125"/>
      <c r="C541" s="126"/>
      <c r="D541" s="126"/>
      <c r="E541" s="128"/>
      <c r="F541" s="129"/>
      <c r="G541" s="25" t="str">
        <f xml:space="preserve"> IF(B541&lt;&gt;"",G540-Tableau1[[#This Row],[Dépenses]]+Tableau1[[#This Row],[Crédits]],"")</f>
        <v/>
      </c>
      <c r="H541" t="str">
        <f>Tableau1[[#This Row],[Suivie du solde]]</f>
        <v/>
      </c>
    </row>
    <row r="542" spans="2:8" x14ac:dyDescent="0.25">
      <c r="B542" s="125"/>
      <c r="C542" s="126"/>
      <c r="D542" s="126"/>
      <c r="E542" s="128"/>
      <c r="F542" s="129"/>
      <c r="G542" s="25" t="str">
        <f xml:space="preserve"> IF(B542&lt;&gt;"",G541-Tableau1[[#This Row],[Dépenses]]+Tableau1[[#This Row],[Crédits]],"")</f>
        <v/>
      </c>
      <c r="H542" t="str">
        <f>Tableau1[[#This Row],[Suivie du solde]]</f>
        <v/>
      </c>
    </row>
    <row r="543" spans="2:8" x14ac:dyDescent="0.25">
      <c r="B543" s="125"/>
      <c r="C543" s="126"/>
      <c r="D543" s="126"/>
      <c r="E543" s="128"/>
      <c r="F543" s="129"/>
      <c r="G543" s="25" t="str">
        <f xml:space="preserve"> IF(B543&lt;&gt;"",G542-Tableau1[[#This Row],[Dépenses]]+Tableau1[[#This Row],[Crédits]],"")</f>
        <v/>
      </c>
      <c r="H543" t="str">
        <f>Tableau1[[#This Row],[Suivie du solde]]</f>
        <v/>
      </c>
    </row>
    <row r="544" spans="2:8" x14ac:dyDescent="0.25">
      <c r="B544" s="125"/>
      <c r="C544" s="126"/>
      <c r="D544" s="126"/>
      <c r="E544" s="128"/>
      <c r="F544" s="129"/>
      <c r="G544" s="25" t="str">
        <f xml:space="preserve"> IF(B544&lt;&gt;"",G543-Tableau1[[#This Row],[Dépenses]]+Tableau1[[#This Row],[Crédits]],"")</f>
        <v/>
      </c>
      <c r="H544" t="str">
        <f>Tableau1[[#This Row],[Suivie du solde]]</f>
        <v/>
      </c>
    </row>
    <row r="545" spans="2:8" x14ac:dyDescent="0.25">
      <c r="B545" s="125"/>
      <c r="C545" s="126"/>
      <c r="D545" s="126"/>
      <c r="E545" s="128"/>
      <c r="F545" s="129"/>
      <c r="G545" s="25" t="str">
        <f xml:space="preserve"> IF(B545&lt;&gt;"",G544-Tableau1[[#This Row],[Dépenses]]+Tableau1[[#This Row],[Crédits]],"")</f>
        <v/>
      </c>
      <c r="H545" t="str">
        <f>Tableau1[[#This Row],[Suivie du solde]]</f>
        <v/>
      </c>
    </row>
    <row r="546" spans="2:8" x14ac:dyDescent="0.25">
      <c r="B546" s="125"/>
      <c r="C546" s="126"/>
      <c r="D546" s="126"/>
      <c r="E546" s="128"/>
      <c r="F546" s="129"/>
      <c r="G546" s="25" t="str">
        <f xml:space="preserve"> IF(B546&lt;&gt;"",G545-Tableau1[[#This Row],[Dépenses]]+Tableau1[[#This Row],[Crédits]],"")</f>
        <v/>
      </c>
      <c r="H546" t="str">
        <f>Tableau1[[#This Row],[Suivie du solde]]</f>
        <v/>
      </c>
    </row>
    <row r="547" spans="2:8" x14ac:dyDescent="0.25">
      <c r="B547" s="125"/>
      <c r="C547" s="126"/>
      <c r="D547" s="126"/>
      <c r="E547" s="128"/>
      <c r="F547" s="129"/>
      <c r="G547" s="25" t="str">
        <f xml:space="preserve"> IF(B547&lt;&gt;"",G546-Tableau1[[#This Row],[Dépenses]]+Tableau1[[#This Row],[Crédits]],"")</f>
        <v/>
      </c>
      <c r="H547" t="str">
        <f>Tableau1[[#This Row],[Suivie du solde]]</f>
        <v/>
      </c>
    </row>
    <row r="548" spans="2:8" x14ac:dyDescent="0.25">
      <c r="B548" s="125"/>
      <c r="C548" s="126"/>
      <c r="D548" s="126"/>
      <c r="E548" s="128"/>
      <c r="F548" s="129"/>
      <c r="G548" s="25" t="str">
        <f xml:space="preserve"> IF(B548&lt;&gt;"",G547-Tableau1[[#This Row],[Dépenses]]+Tableau1[[#This Row],[Crédits]],"")</f>
        <v/>
      </c>
      <c r="H548" t="str">
        <f>Tableau1[[#This Row],[Suivie du solde]]</f>
        <v/>
      </c>
    </row>
    <row r="549" spans="2:8" x14ac:dyDescent="0.25">
      <c r="B549" s="125"/>
      <c r="C549" s="126"/>
      <c r="D549" s="126"/>
      <c r="E549" s="128"/>
      <c r="F549" s="129"/>
      <c r="G549" s="25" t="str">
        <f xml:space="preserve"> IF(B549&lt;&gt;"",G548-Tableau1[[#This Row],[Dépenses]]+Tableau1[[#This Row],[Crédits]],"")</f>
        <v/>
      </c>
      <c r="H549" t="str">
        <f>Tableau1[[#This Row],[Suivie du solde]]</f>
        <v/>
      </c>
    </row>
    <row r="550" spans="2:8" x14ac:dyDescent="0.25">
      <c r="B550" s="125"/>
      <c r="C550" s="126"/>
      <c r="D550" s="126"/>
      <c r="E550" s="128"/>
      <c r="F550" s="129"/>
      <c r="G550" s="25" t="str">
        <f xml:space="preserve"> IF(B550&lt;&gt;"",G549-Tableau1[[#This Row],[Dépenses]]+Tableau1[[#This Row],[Crédits]],"")</f>
        <v/>
      </c>
      <c r="H550" t="str">
        <f>Tableau1[[#This Row],[Suivie du solde]]</f>
        <v/>
      </c>
    </row>
    <row r="551" spans="2:8" x14ac:dyDescent="0.25">
      <c r="B551" s="125"/>
      <c r="C551" s="126"/>
      <c r="D551" s="126"/>
      <c r="E551" s="128"/>
      <c r="F551" s="129"/>
      <c r="G551" s="25" t="str">
        <f xml:space="preserve"> IF(B551&lt;&gt;"",G550-Tableau1[[#This Row],[Dépenses]]+Tableau1[[#This Row],[Crédits]],"")</f>
        <v/>
      </c>
      <c r="H551" t="str">
        <f>Tableau1[[#This Row],[Suivie du solde]]</f>
        <v/>
      </c>
    </row>
    <row r="552" spans="2:8" x14ac:dyDescent="0.25">
      <c r="B552" s="125"/>
      <c r="C552" s="126"/>
      <c r="D552" s="126"/>
      <c r="E552" s="128"/>
      <c r="F552" s="129"/>
      <c r="G552" s="25" t="str">
        <f xml:space="preserve"> IF(B552&lt;&gt;"",G551-Tableau1[[#This Row],[Dépenses]]+Tableau1[[#This Row],[Crédits]],"")</f>
        <v/>
      </c>
      <c r="H552" t="str">
        <f>Tableau1[[#This Row],[Suivie du solde]]</f>
        <v/>
      </c>
    </row>
    <row r="553" spans="2:8" x14ac:dyDescent="0.25">
      <c r="B553" s="125"/>
      <c r="C553" s="126"/>
      <c r="D553" s="126"/>
      <c r="E553" s="128"/>
      <c r="F553" s="129"/>
      <c r="G553" s="25" t="str">
        <f xml:space="preserve"> IF(B553&lt;&gt;"",G552-Tableau1[[#This Row],[Dépenses]]+Tableau1[[#This Row],[Crédits]],"")</f>
        <v/>
      </c>
      <c r="H553" t="str">
        <f>Tableau1[[#This Row],[Suivie du solde]]</f>
        <v/>
      </c>
    </row>
    <row r="554" spans="2:8" x14ac:dyDescent="0.25">
      <c r="B554" s="125"/>
      <c r="C554" s="126"/>
      <c r="D554" s="126"/>
      <c r="E554" s="128"/>
      <c r="F554" s="129"/>
      <c r="G554" s="25" t="str">
        <f xml:space="preserve"> IF(B554&lt;&gt;"",G553-Tableau1[[#This Row],[Dépenses]]+Tableau1[[#This Row],[Crédits]],"")</f>
        <v/>
      </c>
      <c r="H554" t="str">
        <f>Tableau1[[#This Row],[Suivie du solde]]</f>
        <v/>
      </c>
    </row>
    <row r="555" spans="2:8" x14ac:dyDescent="0.25">
      <c r="B555" s="125"/>
      <c r="C555" s="126"/>
      <c r="D555" s="126"/>
      <c r="E555" s="128"/>
      <c r="F555" s="129"/>
      <c r="G555" s="25" t="str">
        <f xml:space="preserve"> IF(B555&lt;&gt;"",G554-Tableau1[[#This Row],[Dépenses]]+Tableau1[[#This Row],[Crédits]],"")</f>
        <v/>
      </c>
      <c r="H555" t="str">
        <f>Tableau1[[#This Row],[Suivie du solde]]</f>
        <v/>
      </c>
    </row>
    <row r="556" spans="2:8" x14ac:dyDescent="0.25">
      <c r="B556" s="125"/>
      <c r="C556" s="126"/>
      <c r="D556" s="126"/>
      <c r="E556" s="128"/>
      <c r="F556" s="129"/>
      <c r="G556" s="25" t="str">
        <f xml:space="preserve"> IF(B556&lt;&gt;"",G555-Tableau1[[#This Row],[Dépenses]]+Tableau1[[#This Row],[Crédits]],"")</f>
        <v/>
      </c>
      <c r="H556" t="str">
        <f>Tableau1[[#This Row],[Suivie du solde]]</f>
        <v/>
      </c>
    </row>
    <row r="557" spans="2:8" x14ac:dyDescent="0.25">
      <c r="B557" s="125"/>
      <c r="C557" s="126"/>
      <c r="D557" s="126"/>
      <c r="E557" s="128"/>
      <c r="F557" s="129"/>
      <c r="G557" s="25" t="str">
        <f xml:space="preserve"> IF(B557&lt;&gt;"",G556-Tableau1[[#This Row],[Dépenses]]+Tableau1[[#This Row],[Crédits]],"")</f>
        <v/>
      </c>
      <c r="H557" t="str">
        <f>Tableau1[[#This Row],[Suivie du solde]]</f>
        <v/>
      </c>
    </row>
    <row r="558" spans="2:8" x14ac:dyDescent="0.25">
      <c r="B558" s="125"/>
      <c r="C558" s="126"/>
      <c r="D558" s="126"/>
      <c r="E558" s="128"/>
      <c r="F558" s="129"/>
      <c r="G558" s="25" t="str">
        <f xml:space="preserve"> IF(B558&lt;&gt;"",G557-Tableau1[[#This Row],[Dépenses]]+Tableau1[[#This Row],[Crédits]],"")</f>
        <v/>
      </c>
      <c r="H558" t="str">
        <f>Tableau1[[#This Row],[Suivie du solde]]</f>
        <v/>
      </c>
    </row>
    <row r="559" spans="2:8" x14ac:dyDescent="0.25">
      <c r="B559" s="125"/>
      <c r="C559" s="126"/>
      <c r="D559" s="126"/>
      <c r="E559" s="128"/>
      <c r="F559" s="129"/>
      <c r="G559" s="25" t="str">
        <f xml:space="preserve"> IF(B559&lt;&gt;"",G558-Tableau1[[#This Row],[Dépenses]]+Tableau1[[#This Row],[Crédits]],"")</f>
        <v/>
      </c>
      <c r="H559" t="str">
        <f>Tableau1[[#This Row],[Suivie du solde]]</f>
        <v/>
      </c>
    </row>
    <row r="560" spans="2:8" x14ac:dyDescent="0.25">
      <c r="B560" s="125"/>
      <c r="C560" s="126"/>
      <c r="D560" s="126"/>
      <c r="E560" s="128"/>
      <c r="F560" s="129"/>
      <c r="G560" s="25" t="str">
        <f xml:space="preserve"> IF(B560&lt;&gt;"",G559-Tableau1[[#This Row],[Dépenses]]+Tableau1[[#This Row],[Crédits]],"")</f>
        <v/>
      </c>
      <c r="H560" t="str">
        <f>Tableau1[[#This Row],[Suivie du solde]]</f>
        <v/>
      </c>
    </row>
    <row r="561" spans="2:8" x14ac:dyDescent="0.25">
      <c r="B561" s="125"/>
      <c r="C561" s="126"/>
      <c r="D561" s="126"/>
      <c r="E561" s="128"/>
      <c r="F561" s="129"/>
      <c r="G561" s="25" t="str">
        <f xml:space="preserve"> IF(B561&lt;&gt;"",G560-Tableau1[[#This Row],[Dépenses]]+Tableau1[[#This Row],[Crédits]],"")</f>
        <v/>
      </c>
      <c r="H561" t="str">
        <f>Tableau1[[#This Row],[Suivie du solde]]</f>
        <v/>
      </c>
    </row>
    <row r="562" spans="2:8" x14ac:dyDescent="0.25">
      <c r="B562" s="125"/>
      <c r="C562" s="126"/>
      <c r="D562" s="126"/>
      <c r="E562" s="128"/>
      <c r="F562" s="129"/>
      <c r="G562" s="25" t="str">
        <f xml:space="preserve"> IF(B562&lt;&gt;"",G561-Tableau1[[#This Row],[Dépenses]]+Tableau1[[#This Row],[Crédits]],"")</f>
        <v/>
      </c>
      <c r="H562" t="str">
        <f>Tableau1[[#This Row],[Suivie du solde]]</f>
        <v/>
      </c>
    </row>
    <row r="563" spans="2:8" x14ac:dyDescent="0.25">
      <c r="B563" s="125"/>
      <c r="C563" s="126"/>
      <c r="D563" s="126"/>
      <c r="E563" s="128"/>
      <c r="F563" s="129"/>
      <c r="G563" s="25" t="str">
        <f xml:space="preserve"> IF(B563&lt;&gt;"",G562-Tableau1[[#This Row],[Dépenses]]+Tableau1[[#This Row],[Crédits]],"")</f>
        <v/>
      </c>
      <c r="H563" t="str">
        <f>Tableau1[[#This Row],[Suivie du solde]]</f>
        <v/>
      </c>
    </row>
    <row r="564" spans="2:8" x14ac:dyDescent="0.25">
      <c r="B564" s="125"/>
      <c r="C564" s="126"/>
      <c r="D564" s="126"/>
      <c r="E564" s="128"/>
      <c r="F564" s="129"/>
      <c r="G564" s="25" t="str">
        <f xml:space="preserve"> IF(B564&lt;&gt;"",G563-Tableau1[[#This Row],[Dépenses]]+Tableau1[[#This Row],[Crédits]],"")</f>
        <v/>
      </c>
      <c r="H564" t="str">
        <f>Tableau1[[#This Row],[Suivie du solde]]</f>
        <v/>
      </c>
    </row>
    <row r="565" spans="2:8" x14ac:dyDescent="0.25">
      <c r="B565" s="125"/>
      <c r="C565" s="126"/>
      <c r="D565" s="126"/>
      <c r="E565" s="128"/>
      <c r="F565" s="129"/>
      <c r="G565" s="25" t="str">
        <f xml:space="preserve"> IF(B565&lt;&gt;"",G564-Tableau1[[#This Row],[Dépenses]]+Tableau1[[#This Row],[Crédits]],"")</f>
        <v/>
      </c>
      <c r="H565" t="str">
        <f>Tableau1[[#This Row],[Suivie du solde]]</f>
        <v/>
      </c>
    </row>
    <row r="566" spans="2:8" x14ac:dyDescent="0.25">
      <c r="B566" s="125"/>
      <c r="C566" s="126"/>
      <c r="D566" s="126"/>
      <c r="E566" s="128"/>
      <c r="F566" s="129"/>
      <c r="G566" s="25" t="str">
        <f xml:space="preserve"> IF(B566&lt;&gt;"",G565-Tableau1[[#This Row],[Dépenses]]+Tableau1[[#This Row],[Crédits]],"")</f>
        <v/>
      </c>
      <c r="H566" t="str">
        <f>Tableau1[[#This Row],[Suivie du solde]]</f>
        <v/>
      </c>
    </row>
    <row r="567" spans="2:8" x14ac:dyDescent="0.25">
      <c r="B567" s="125"/>
      <c r="C567" s="126"/>
      <c r="D567" s="126"/>
      <c r="E567" s="128"/>
      <c r="F567" s="129"/>
      <c r="G567" s="25" t="str">
        <f xml:space="preserve"> IF(B567&lt;&gt;"",G566-Tableau1[[#This Row],[Dépenses]]+Tableau1[[#This Row],[Crédits]],"")</f>
        <v/>
      </c>
      <c r="H567" t="str">
        <f>Tableau1[[#This Row],[Suivie du solde]]</f>
        <v/>
      </c>
    </row>
    <row r="568" spans="2:8" x14ac:dyDescent="0.25">
      <c r="B568" s="125"/>
      <c r="C568" s="126"/>
      <c r="D568" s="126"/>
      <c r="E568" s="128"/>
      <c r="F568" s="129"/>
      <c r="G568" s="25" t="str">
        <f xml:space="preserve"> IF(B568&lt;&gt;"",G567-Tableau1[[#This Row],[Dépenses]]+Tableau1[[#This Row],[Crédits]],"")</f>
        <v/>
      </c>
      <c r="H568" t="str">
        <f>Tableau1[[#This Row],[Suivie du solde]]</f>
        <v/>
      </c>
    </row>
    <row r="569" spans="2:8" x14ac:dyDescent="0.25">
      <c r="B569" s="125"/>
      <c r="C569" s="126"/>
      <c r="D569" s="126"/>
      <c r="E569" s="128"/>
      <c r="F569" s="129"/>
      <c r="G569" s="25" t="str">
        <f xml:space="preserve"> IF(B569&lt;&gt;"",G568-Tableau1[[#This Row],[Dépenses]]+Tableau1[[#This Row],[Crédits]],"")</f>
        <v/>
      </c>
      <c r="H569" t="str">
        <f>Tableau1[[#This Row],[Suivie du solde]]</f>
        <v/>
      </c>
    </row>
    <row r="570" spans="2:8" x14ac:dyDescent="0.25">
      <c r="B570" s="125"/>
      <c r="C570" s="126"/>
      <c r="D570" s="126"/>
      <c r="E570" s="128"/>
      <c r="F570" s="129"/>
      <c r="G570" s="25" t="str">
        <f xml:space="preserve"> IF(B570&lt;&gt;"",G569-Tableau1[[#This Row],[Dépenses]]+Tableau1[[#This Row],[Crédits]],"")</f>
        <v/>
      </c>
      <c r="H570" t="str">
        <f>Tableau1[[#This Row],[Suivie du solde]]</f>
        <v/>
      </c>
    </row>
    <row r="571" spans="2:8" x14ac:dyDescent="0.25">
      <c r="B571" s="125"/>
      <c r="C571" s="126"/>
      <c r="D571" s="126"/>
      <c r="E571" s="128"/>
      <c r="F571" s="129"/>
      <c r="G571" s="25" t="str">
        <f xml:space="preserve"> IF(B571&lt;&gt;"",G570-Tableau1[[#This Row],[Dépenses]]+Tableau1[[#This Row],[Crédits]],"")</f>
        <v/>
      </c>
      <c r="H571" t="str">
        <f>Tableau1[[#This Row],[Suivie du solde]]</f>
        <v/>
      </c>
    </row>
    <row r="572" spans="2:8" x14ac:dyDescent="0.25">
      <c r="B572" s="125"/>
      <c r="C572" s="126"/>
      <c r="D572" s="126"/>
      <c r="E572" s="128"/>
      <c r="F572" s="129"/>
      <c r="G572" s="25" t="str">
        <f xml:space="preserve"> IF(B572&lt;&gt;"",G571-Tableau1[[#This Row],[Dépenses]]+Tableau1[[#This Row],[Crédits]],"")</f>
        <v/>
      </c>
      <c r="H572" t="str">
        <f>Tableau1[[#This Row],[Suivie du solde]]</f>
        <v/>
      </c>
    </row>
    <row r="573" spans="2:8" x14ac:dyDescent="0.25">
      <c r="B573" s="125"/>
      <c r="C573" s="126"/>
      <c r="D573" s="126"/>
      <c r="E573" s="128"/>
      <c r="F573" s="129"/>
      <c r="G573" s="25" t="str">
        <f xml:space="preserve"> IF(B573&lt;&gt;"",G572-Tableau1[[#This Row],[Dépenses]]+Tableau1[[#This Row],[Crédits]],"")</f>
        <v/>
      </c>
      <c r="H573" t="str">
        <f>Tableau1[[#This Row],[Suivie du solde]]</f>
        <v/>
      </c>
    </row>
    <row r="574" spans="2:8" x14ac:dyDescent="0.25">
      <c r="B574" s="125"/>
      <c r="C574" s="126"/>
      <c r="D574" s="126"/>
      <c r="E574" s="128"/>
      <c r="F574" s="129"/>
      <c r="G574" s="25" t="str">
        <f xml:space="preserve"> IF(B574&lt;&gt;"",G573-Tableau1[[#This Row],[Dépenses]]+Tableau1[[#This Row],[Crédits]],"")</f>
        <v/>
      </c>
      <c r="H574" t="str">
        <f>Tableau1[[#This Row],[Suivie du solde]]</f>
        <v/>
      </c>
    </row>
    <row r="575" spans="2:8" x14ac:dyDescent="0.25">
      <c r="B575" s="125"/>
      <c r="C575" s="126"/>
      <c r="D575" s="126"/>
      <c r="E575" s="128"/>
      <c r="F575" s="129"/>
      <c r="G575" s="25" t="str">
        <f xml:space="preserve"> IF(B575&lt;&gt;"",G574-Tableau1[[#This Row],[Dépenses]]+Tableau1[[#This Row],[Crédits]],"")</f>
        <v/>
      </c>
      <c r="H575" t="str">
        <f>Tableau1[[#This Row],[Suivie du solde]]</f>
        <v/>
      </c>
    </row>
    <row r="576" spans="2:8" x14ac:dyDescent="0.25">
      <c r="B576" s="125"/>
      <c r="C576" s="126"/>
      <c r="D576" s="126"/>
      <c r="E576" s="128"/>
      <c r="F576" s="129"/>
      <c r="G576" s="25" t="str">
        <f xml:space="preserve"> IF(B576&lt;&gt;"",G575-Tableau1[[#This Row],[Dépenses]]+Tableau1[[#This Row],[Crédits]],"")</f>
        <v/>
      </c>
      <c r="H576" t="str">
        <f>Tableau1[[#This Row],[Suivie du solde]]</f>
        <v/>
      </c>
    </row>
    <row r="577" spans="2:8" x14ac:dyDescent="0.25">
      <c r="B577" s="125"/>
      <c r="C577" s="126"/>
      <c r="D577" s="126"/>
      <c r="E577" s="128"/>
      <c r="F577" s="129"/>
      <c r="G577" s="25" t="str">
        <f xml:space="preserve"> IF(B577&lt;&gt;"",G576-Tableau1[[#This Row],[Dépenses]]+Tableau1[[#This Row],[Crédits]],"")</f>
        <v/>
      </c>
      <c r="H577" t="str">
        <f>Tableau1[[#This Row],[Suivie du solde]]</f>
        <v/>
      </c>
    </row>
    <row r="578" spans="2:8" x14ac:dyDescent="0.25">
      <c r="B578" s="125"/>
      <c r="C578" s="126"/>
      <c r="D578" s="126"/>
      <c r="E578" s="128"/>
      <c r="F578" s="129"/>
      <c r="G578" s="25" t="str">
        <f xml:space="preserve"> IF(B578&lt;&gt;"",G577-Tableau1[[#This Row],[Dépenses]]+Tableau1[[#This Row],[Crédits]],"")</f>
        <v/>
      </c>
      <c r="H578" t="str">
        <f>Tableau1[[#This Row],[Suivie du solde]]</f>
        <v/>
      </c>
    </row>
    <row r="579" spans="2:8" x14ac:dyDescent="0.25">
      <c r="B579" s="125"/>
      <c r="C579" s="126"/>
      <c r="D579" s="126"/>
      <c r="E579" s="128"/>
      <c r="F579" s="129"/>
      <c r="G579" s="25" t="str">
        <f xml:space="preserve"> IF(B579&lt;&gt;"",G578-Tableau1[[#This Row],[Dépenses]]+Tableau1[[#This Row],[Crédits]],"")</f>
        <v/>
      </c>
      <c r="H579" t="str">
        <f>Tableau1[[#This Row],[Suivie du solde]]</f>
        <v/>
      </c>
    </row>
    <row r="580" spans="2:8" x14ac:dyDescent="0.25">
      <c r="B580" s="125"/>
      <c r="C580" s="126"/>
      <c r="D580" s="126"/>
      <c r="E580" s="128"/>
      <c r="F580" s="129"/>
      <c r="G580" s="25" t="str">
        <f xml:space="preserve"> IF(B580&lt;&gt;"",G579-Tableau1[[#This Row],[Dépenses]]+Tableau1[[#This Row],[Crédits]],"")</f>
        <v/>
      </c>
      <c r="H580" t="str">
        <f>Tableau1[[#This Row],[Suivie du solde]]</f>
        <v/>
      </c>
    </row>
    <row r="581" spans="2:8" x14ac:dyDescent="0.25">
      <c r="B581" s="125"/>
      <c r="C581" s="126"/>
      <c r="D581" s="126"/>
      <c r="E581" s="128"/>
      <c r="F581" s="129"/>
      <c r="G581" s="25" t="str">
        <f xml:space="preserve"> IF(B581&lt;&gt;"",G580-Tableau1[[#This Row],[Dépenses]]+Tableau1[[#This Row],[Crédits]],"")</f>
        <v/>
      </c>
      <c r="H581" t="str">
        <f>Tableau1[[#This Row],[Suivie du solde]]</f>
        <v/>
      </c>
    </row>
    <row r="582" spans="2:8" x14ac:dyDescent="0.25">
      <c r="B582" s="125"/>
      <c r="C582" s="126"/>
      <c r="D582" s="126"/>
      <c r="E582" s="128"/>
      <c r="F582" s="129"/>
      <c r="G582" s="25" t="str">
        <f xml:space="preserve"> IF(B582&lt;&gt;"",G581-Tableau1[[#This Row],[Dépenses]]+Tableau1[[#This Row],[Crédits]],"")</f>
        <v/>
      </c>
      <c r="H582" t="str">
        <f>Tableau1[[#This Row],[Suivie du solde]]</f>
        <v/>
      </c>
    </row>
    <row r="583" spans="2:8" x14ac:dyDescent="0.25">
      <c r="B583" s="125"/>
      <c r="C583" s="126"/>
      <c r="D583" s="126"/>
      <c r="E583" s="128"/>
      <c r="F583" s="129"/>
      <c r="G583" s="25" t="str">
        <f xml:space="preserve"> IF(B583&lt;&gt;"",G582-Tableau1[[#This Row],[Dépenses]]+Tableau1[[#This Row],[Crédits]],"")</f>
        <v/>
      </c>
      <c r="H583" t="str">
        <f>Tableau1[[#This Row],[Suivie du solde]]</f>
        <v/>
      </c>
    </row>
    <row r="584" spans="2:8" x14ac:dyDescent="0.25">
      <c r="B584" s="125"/>
      <c r="C584" s="126"/>
      <c r="D584" s="126"/>
      <c r="E584" s="128"/>
      <c r="F584" s="129"/>
      <c r="G584" s="25" t="str">
        <f xml:space="preserve"> IF(B584&lt;&gt;"",G583-Tableau1[[#This Row],[Dépenses]]+Tableau1[[#This Row],[Crédits]],"")</f>
        <v/>
      </c>
      <c r="H584" t="str">
        <f>Tableau1[[#This Row],[Suivie du solde]]</f>
        <v/>
      </c>
    </row>
    <row r="585" spans="2:8" x14ac:dyDescent="0.25">
      <c r="B585" s="125"/>
      <c r="C585" s="126"/>
      <c r="D585" s="126"/>
      <c r="E585" s="128"/>
      <c r="F585" s="129"/>
      <c r="G585" s="25" t="str">
        <f xml:space="preserve"> IF(B585&lt;&gt;"",G584-Tableau1[[#This Row],[Dépenses]]+Tableau1[[#This Row],[Crédits]],"")</f>
        <v/>
      </c>
      <c r="H585" t="str">
        <f>Tableau1[[#This Row],[Suivie du solde]]</f>
        <v/>
      </c>
    </row>
    <row r="586" spans="2:8" x14ac:dyDescent="0.25">
      <c r="B586" s="125"/>
      <c r="C586" s="126"/>
      <c r="D586" s="126"/>
      <c r="E586" s="128"/>
      <c r="F586" s="129"/>
      <c r="G586" s="25" t="str">
        <f xml:space="preserve"> IF(B586&lt;&gt;"",G585-Tableau1[[#This Row],[Dépenses]]+Tableau1[[#This Row],[Crédits]],"")</f>
        <v/>
      </c>
      <c r="H586" t="str">
        <f>Tableau1[[#This Row],[Suivie du solde]]</f>
        <v/>
      </c>
    </row>
    <row r="587" spans="2:8" x14ac:dyDescent="0.25">
      <c r="B587" s="125"/>
      <c r="C587" s="126"/>
      <c r="D587" s="126"/>
      <c r="E587" s="128"/>
      <c r="F587" s="129"/>
      <c r="G587" s="25" t="str">
        <f xml:space="preserve"> IF(B587&lt;&gt;"",G586-Tableau1[[#This Row],[Dépenses]]+Tableau1[[#This Row],[Crédits]],"")</f>
        <v/>
      </c>
      <c r="H587" t="str">
        <f>Tableau1[[#This Row],[Suivie du solde]]</f>
        <v/>
      </c>
    </row>
    <row r="588" spans="2:8" x14ac:dyDescent="0.25">
      <c r="B588" s="125"/>
      <c r="C588" s="126"/>
      <c r="D588" s="126"/>
      <c r="E588" s="128"/>
      <c r="F588" s="129"/>
      <c r="G588" s="25" t="str">
        <f xml:space="preserve"> IF(B588&lt;&gt;"",G587-Tableau1[[#This Row],[Dépenses]]+Tableau1[[#This Row],[Crédits]],"")</f>
        <v/>
      </c>
      <c r="H588" t="str">
        <f>Tableau1[[#This Row],[Suivie du solde]]</f>
        <v/>
      </c>
    </row>
    <row r="589" spans="2:8" x14ac:dyDescent="0.25">
      <c r="B589" s="125"/>
      <c r="C589" s="126"/>
      <c r="D589" s="126"/>
      <c r="E589" s="128"/>
      <c r="F589" s="129"/>
      <c r="G589" s="25" t="str">
        <f xml:space="preserve"> IF(B589&lt;&gt;"",G588-Tableau1[[#This Row],[Dépenses]]+Tableau1[[#This Row],[Crédits]],"")</f>
        <v/>
      </c>
      <c r="H589" t="str">
        <f>Tableau1[[#This Row],[Suivie du solde]]</f>
        <v/>
      </c>
    </row>
    <row r="590" spans="2:8" x14ac:dyDescent="0.25">
      <c r="B590" s="125"/>
      <c r="C590" s="126"/>
      <c r="D590" s="126"/>
      <c r="E590" s="128"/>
      <c r="F590" s="129"/>
      <c r="G590" s="25" t="str">
        <f xml:space="preserve"> IF(B590&lt;&gt;"",G589-Tableau1[[#This Row],[Dépenses]]+Tableau1[[#This Row],[Crédits]],"")</f>
        <v/>
      </c>
      <c r="H590" t="str">
        <f>Tableau1[[#This Row],[Suivie du solde]]</f>
        <v/>
      </c>
    </row>
    <row r="591" spans="2:8" x14ac:dyDescent="0.25">
      <c r="B591" s="125"/>
      <c r="C591" s="126"/>
      <c r="D591" s="126"/>
      <c r="E591" s="128"/>
      <c r="F591" s="129"/>
      <c r="G591" s="25" t="str">
        <f xml:space="preserve"> IF(B591&lt;&gt;"",G590-Tableau1[[#This Row],[Dépenses]]+Tableau1[[#This Row],[Crédits]],"")</f>
        <v/>
      </c>
      <c r="H591" t="str">
        <f>Tableau1[[#This Row],[Suivie du solde]]</f>
        <v/>
      </c>
    </row>
    <row r="592" spans="2:8" x14ac:dyDescent="0.25">
      <c r="B592" s="125"/>
      <c r="C592" s="126"/>
      <c r="D592" s="126"/>
      <c r="E592" s="128"/>
      <c r="F592" s="129"/>
      <c r="G592" s="25" t="str">
        <f xml:space="preserve"> IF(B592&lt;&gt;"",G591-Tableau1[[#This Row],[Dépenses]]+Tableau1[[#This Row],[Crédits]],"")</f>
        <v/>
      </c>
      <c r="H592" t="str">
        <f>Tableau1[[#This Row],[Suivie du solde]]</f>
        <v/>
      </c>
    </row>
    <row r="593" spans="2:8" x14ac:dyDescent="0.25">
      <c r="B593" s="125"/>
      <c r="C593" s="126"/>
      <c r="D593" s="126"/>
      <c r="E593" s="128"/>
      <c r="F593" s="129"/>
      <c r="G593" s="25" t="str">
        <f xml:space="preserve"> IF(B593&lt;&gt;"",G592-Tableau1[[#This Row],[Dépenses]]+Tableau1[[#This Row],[Crédits]],"")</f>
        <v/>
      </c>
      <c r="H593" t="str">
        <f>Tableau1[[#This Row],[Suivie du solde]]</f>
        <v/>
      </c>
    </row>
    <row r="594" spans="2:8" x14ac:dyDescent="0.25">
      <c r="B594" s="125"/>
      <c r="C594" s="126"/>
      <c r="D594" s="126"/>
      <c r="E594" s="128"/>
      <c r="F594" s="129"/>
      <c r="G594" s="25" t="str">
        <f xml:space="preserve"> IF(B594&lt;&gt;"",G593-Tableau1[[#This Row],[Dépenses]]+Tableau1[[#This Row],[Crédits]],"")</f>
        <v/>
      </c>
      <c r="H594" t="str">
        <f>Tableau1[[#This Row],[Suivie du solde]]</f>
        <v/>
      </c>
    </row>
    <row r="595" spans="2:8" x14ac:dyDescent="0.25">
      <c r="B595" s="125"/>
      <c r="C595" s="126"/>
      <c r="D595" s="126"/>
      <c r="E595" s="128"/>
      <c r="F595" s="129"/>
      <c r="G595" s="25" t="str">
        <f xml:space="preserve"> IF(B595&lt;&gt;"",G594-Tableau1[[#This Row],[Dépenses]]+Tableau1[[#This Row],[Crédits]],"")</f>
        <v/>
      </c>
      <c r="H595" t="str">
        <f>Tableau1[[#This Row],[Suivie du solde]]</f>
        <v/>
      </c>
    </row>
    <row r="596" spans="2:8" x14ac:dyDescent="0.25">
      <c r="B596" s="125"/>
      <c r="C596" s="126"/>
      <c r="D596" s="126"/>
      <c r="E596" s="128"/>
      <c r="F596" s="129"/>
      <c r="G596" s="25" t="str">
        <f xml:space="preserve"> IF(B596&lt;&gt;"",G595-Tableau1[[#This Row],[Dépenses]]+Tableau1[[#This Row],[Crédits]],"")</f>
        <v/>
      </c>
      <c r="H596" t="str">
        <f>Tableau1[[#This Row],[Suivie du solde]]</f>
        <v/>
      </c>
    </row>
    <row r="597" spans="2:8" x14ac:dyDescent="0.25">
      <c r="B597" s="125"/>
      <c r="C597" s="126"/>
      <c r="D597" s="126"/>
      <c r="E597" s="128"/>
      <c r="F597" s="129"/>
      <c r="G597" s="25" t="str">
        <f xml:space="preserve"> IF(B597&lt;&gt;"",G596-Tableau1[[#This Row],[Dépenses]]+Tableau1[[#This Row],[Crédits]],"")</f>
        <v/>
      </c>
      <c r="H597" t="str">
        <f>Tableau1[[#This Row],[Suivie du solde]]</f>
        <v/>
      </c>
    </row>
    <row r="598" spans="2:8" x14ac:dyDescent="0.25">
      <c r="B598" s="125"/>
      <c r="C598" s="126"/>
      <c r="D598" s="126"/>
      <c r="E598" s="128"/>
      <c r="F598" s="129"/>
      <c r="G598" s="25" t="str">
        <f xml:space="preserve"> IF(B598&lt;&gt;"",G597-Tableau1[[#This Row],[Dépenses]]+Tableau1[[#This Row],[Crédits]],"")</f>
        <v/>
      </c>
      <c r="H598" t="str">
        <f>Tableau1[[#This Row],[Suivie du solde]]</f>
        <v/>
      </c>
    </row>
    <row r="599" spans="2:8" x14ac:dyDescent="0.25">
      <c r="B599" s="125"/>
      <c r="C599" s="126"/>
      <c r="D599" s="126"/>
      <c r="E599" s="128"/>
      <c r="F599" s="129"/>
      <c r="G599" s="25" t="str">
        <f xml:space="preserve"> IF(B599&lt;&gt;"",G598-Tableau1[[#This Row],[Dépenses]]+Tableau1[[#This Row],[Crédits]],"")</f>
        <v/>
      </c>
      <c r="H599" t="str">
        <f>Tableau1[[#This Row],[Suivie du solde]]</f>
        <v/>
      </c>
    </row>
    <row r="600" spans="2:8" x14ac:dyDescent="0.25">
      <c r="B600" s="125"/>
      <c r="C600" s="126"/>
      <c r="D600" s="126"/>
      <c r="E600" s="128"/>
      <c r="F600" s="129"/>
      <c r="G600" s="25" t="str">
        <f xml:space="preserve"> IF(B600&lt;&gt;"",G599-Tableau1[[#This Row],[Dépenses]]+Tableau1[[#This Row],[Crédits]],"")</f>
        <v/>
      </c>
      <c r="H600" t="str">
        <f>Tableau1[[#This Row],[Suivie du solde]]</f>
        <v/>
      </c>
    </row>
    <row r="601" spans="2:8" x14ac:dyDescent="0.25">
      <c r="B601" s="125"/>
      <c r="C601" s="126"/>
      <c r="D601" s="126"/>
      <c r="E601" s="128"/>
      <c r="F601" s="129"/>
      <c r="G601" s="25" t="str">
        <f xml:space="preserve"> IF(B601&lt;&gt;"",G600-Tableau1[[#This Row],[Dépenses]]+Tableau1[[#This Row],[Crédits]],"")</f>
        <v/>
      </c>
      <c r="H601" t="str">
        <f>Tableau1[[#This Row],[Suivie du solde]]</f>
        <v/>
      </c>
    </row>
    <row r="602" spans="2:8" x14ac:dyDescent="0.25">
      <c r="B602" s="125"/>
      <c r="C602" s="126"/>
      <c r="D602" s="126"/>
      <c r="E602" s="128"/>
      <c r="F602" s="129"/>
      <c r="G602" s="25" t="str">
        <f xml:space="preserve"> IF(B602&lt;&gt;"",G601-Tableau1[[#This Row],[Dépenses]]+Tableau1[[#This Row],[Crédits]],"")</f>
        <v/>
      </c>
      <c r="H602" t="str">
        <f>Tableau1[[#This Row],[Suivie du solde]]</f>
        <v/>
      </c>
    </row>
    <row r="603" spans="2:8" x14ac:dyDescent="0.25">
      <c r="B603" s="125"/>
      <c r="C603" s="126"/>
      <c r="D603" s="126"/>
      <c r="E603" s="128"/>
      <c r="F603" s="129"/>
      <c r="G603" s="25" t="str">
        <f xml:space="preserve"> IF(B603&lt;&gt;"",G602-Tableau1[[#This Row],[Dépenses]]+Tableau1[[#This Row],[Crédits]],"")</f>
        <v/>
      </c>
      <c r="H603" t="str">
        <f>Tableau1[[#This Row],[Suivie du solde]]</f>
        <v/>
      </c>
    </row>
    <row r="604" spans="2:8" x14ac:dyDescent="0.25">
      <c r="B604" s="125"/>
      <c r="C604" s="126"/>
      <c r="D604" s="126"/>
      <c r="E604" s="128"/>
      <c r="F604" s="129"/>
      <c r="G604" s="25" t="str">
        <f xml:space="preserve"> IF(B604&lt;&gt;"",G603-Tableau1[[#This Row],[Dépenses]]+Tableau1[[#This Row],[Crédits]],"")</f>
        <v/>
      </c>
      <c r="H604" t="str">
        <f>Tableau1[[#This Row],[Suivie du solde]]</f>
        <v/>
      </c>
    </row>
    <row r="605" spans="2:8" x14ac:dyDescent="0.25">
      <c r="B605" s="125"/>
      <c r="C605" s="126"/>
      <c r="D605" s="126"/>
      <c r="E605" s="128"/>
      <c r="F605" s="129"/>
      <c r="G605" s="25" t="str">
        <f xml:space="preserve"> IF(B605&lt;&gt;"",G604-Tableau1[[#This Row],[Dépenses]]+Tableau1[[#This Row],[Crédits]],"")</f>
        <v/>
      </c>
      <c r="H605" t="str">
        <f>Tableau1[[#This Row],[Suivie du solde]]</f>
        <v/>
      </c>
    </row>
    <row r="606" spans="2:8" x14ac:dyDescent="0.25">
      <c r="B606" s="125"/>
      <c r="C606" s="126"/>
      <c r="D606" s="126"/>
      <c r="E606" s="128"/>
      <c r="F606" s="129"/>
      <c r="G606" s="25" t="str">
        <f xml:space="preserve"> IF(B606&lt;&gt;"",G605-Tableau1[[#This Row],[Dépenses]]+Tableau1[[#This Row],[Crédits]],"")</f>
        <v/>
      </c>
      <c r="H606" t="str">
        <f>Tableau1[[#This Row],[Suivie du solde]]</f>
        <v/>
      </c>
    </row>
    <row r="607" spans="2:8" x14ac:dyDescent="0.25">
      <c r="B607" s="125"/>
      <c r="C607" s="126"/>
      <c r="D607" s="126"/>
      <c r="E607" s="128"/>
      <c r="F607" s="129"/>
      <c r="G607" s="25" t="str">
        <f xml:space="preserve"> IF(B607&lt;&gt;"",G606-Tableau1[[#This Row],[Dépenses]]+Tableau1[[#This Row],[Crédits]],"")</f>
        <v/>
      </c>
      <c r="H607" t="str">
        <f>Tableau1[[#This Row],[Suivie du solde]]</f>
        <v/>
      </c>
    </row>
    <row r="608" spans="2:8" x14ac:dyDescent="0.25">
      <c r="B608" s="125"/>
      <c r="C608" s="126"/>
      <c r="D608" s="126"/>
      <c r="E608" s="128"/>
      <c r="F608" s="129"/>
      <c r="G608" s="25" t="str">
        <f xml:space="preserve"> IF(B608&lt;&gt;"",G607-Tableau1[[#This Row],[Dépenses]]+Tableau1[[#This Row],[Crédits]],"")</f>
        <v/>
      </c>
      <c r="H608" t="str">
        <f>Tableau1[[#This Row],[Suivie du solde]]</f>
        <v/>
      </c>
    </row>
    <row r="609" spans="2:8" x14ac:dyDescent="0.25">
      <c r="B609" s="125"/>
      <c r="C609" s="126"/>
      <c r="D609" s="126"/>
      <c r="E609" s="128"/>
      <c r="F609" s="129"/>
      <c r="G609" s="25" t="str">
        <f xml:space="preserve"> IF(B609&lt;&gt;"",G608-Tableau1[[#This Row],[Dépenses]]+Tableau1[[#This Row],[Crédits]],"")</f>
        <v/>
      </c>
      <c r="H609" t="str">
        <f>Tableau1[[#This Row],[Suivie du solde]]</f>
        <v/>
      </c>
    </row>
    <row r="610" spans="2:8" x14ac:dyDescent="0.25">
      <c r="B610" s="125"/>
      <c r="C610" s="126"/>
      <c r="D610" s="126"/>
      <c r="E610" s="128"/>
      <c r="F610" s="129"/>
      <c r="G610" s="25" t="str">
        <f xml:space="preserve"> IF(B610&lt;&gt;"",G609-Tableau1[[#This Row],[Dépenses]]+Tableau1[[#This Row],[Crédits]],"")</f>
        <v/>
      </c>
      <c r="H610" t="str">
        <f>Tableau1[[#This Row],[Suivie du solde]]</f>
        <v/>
      </c>
    </row>
    <row r="611" spans="2:8" x14ac:dyDescent="0.25">
      <c r="B611" s="125"/>
      <c r="C611" s="126"/>
      <c r="D611" s="126"/>
      <c r="E611" s="128"/>
      <c r="F611" s="129"/>
      <c r="G611" s="25" t="str">
        <f xml:space="preserve"> IF(B611&lt;&gt;"",G610-Tableau1[[#This Row],[Dépenses]]+Tableau1[[#This Row],[Crédits]],"")</f>
        <v/>
      </c>
      <c r="H611" t="str">
        <f>Tableau1[[#This Row],[Suivie du solde]]</f>
        <v/>
      </c>
    </row>
    <row r="612" spans="2:8" x14ac:dyDescent="0.25">
      <c r="B612" s="125"/>
      <c r="C612" s="126"/>
      <c r="D612" s="126"/>
      <c r="E612" s="128"/>
      <c r="F612" s="129"/>
      <c r="G612" s="25" t="str">
        <f xml:space="preserve"> IF(B612&lt;&gt;"",G611-Tableau1[[#This Row],[Dépenses]]+Tableau1[[#This Row],[Crédits]],"")</f>
        <v/>
      </c>
      <c r="H612" t="str">
        <f>Tableau1[[#This Row],[Suivie du solde]]</f>
        <v/>
      </c>
    </row>
    <row r="613" spans="2:8" x14ac:dyDescent="0.25">
      <c r="B613" s="125"/>
      <c r="C613" s="126"/>
      <c r="D613" s="126"/>
      <c r="E613" s="128"/>
      <c r="F613" s="129"/>
      <c r="G613" s="25" t="str">
        <f xml:space="preserve"> IF(B613&lt;&gt;"",G612-Tableau1[[#This Row],[Dépenses]]+Tableau1[[#This Row],[Crédits]],"")</f>
        <v/>
      </c>
      <c r="H613" t="str">
        <f>Tableau1[[#This Row],[Suivie du solde]]</f>
        <v/>
      </c>
    </row>
    <row r="614" spans="2:8" x14ac:dyDescent="0.25">
      <c r="B614" s="125"/>
      <c r="C614" s="126"/>
      <c r="D614" s="126"/>
      <c r="E614" s="128"/>
      <c r="F614" s="129"/>
      <c r="G614" s="25" t="str">
        <f xml:space="preserve"> IF(B614&lt;&gt;"",G613-Tableau1[[#This Row],[Dépenses]]+Tableau1[[#This Row],[Crédits]],"")</f>
        <v/>
      </c>
      <c r="H614" t="str">
        <f>Tableau1[[#This Row],[Suivie du solde]]</f>
        <v/>
      </c>
    </row>
    <row r="615" spans="2:8" x14ac:dyDescent="0.25">
      <c r="B615" s="125"/>
      <c r="C615" s="126"/>
      <c r="D615" s="126"/>
      <c r="E615" s="128"/>
      <c r="F615" s="129"/>
      <c r="G615" s="25" t="str">
        <f xml:space="preserve"> IF(B615&lt;&gt;"",G614-Tableau1[[#This Row],[Dépenses]]+Tableau1[[#This Row],[Crédits]],"")</f>
        <v/>
      </c>
      <c r="H615" t="str">
        <f>Tableau1[[#This Row],[Suivie du solde]]</f>
        <v/>
      </c>
    </row>
    <row r="616" spans="2:8" x14ac:dyDescent="0.25">
      <c r="B616" s="125"/>
      <c r="C616" s="126"/>
      <c r="D616" s="126"/>
      <c r="E616" s="128"/>
      <c r="F616" s="129"/>
      <c r="G616" s="25" t="str">
        <f xml:space="preserve"> IF(B616&lt;&gt;"",G615-Tableau1[[#This Row],[Dépenses]]+Tableau1[[#This Row],[Crédits]],"")</f>
        <v/>
      </c>
      <c r="H616" t="str">
        <f>Tableau1[[#This Row],[Suivie du solde]]</f>
        <v/>
      </c>
    </row>
    <row r="617" spans="2:8" x14ac:dyDescent="0.25">
      <c r="B617" s="125"/>
      <c r="C617" s="126"/>
      <c r="D617" s="126"/>
      <c r="E617" s="128"/>
      <c r="F617" s="129"/>
      <c r="G617" s="25" t="str">
        <f xml:space="preserve"> IF(B617&lt;&gt;"",G616-Tableau1[[#This Row],[Dépenses]]+Tableau1[[#This Row],[Crédits]],"")</f>
        <v/>
      </c>
      <c r="H617" t="str">
        <f>Tableau1[[#This Row],[Suivie du solde]]</f>
        <v/>
      </c>
    </row>
    <row r="618" spans="2:8" x14ac:dyDescent="0.25">
      <c r="B618" s="125"/>
      <c r="C618" s="126"/>
      <c r="D618" s="126"/>
      <c r="E618" s="128"/>
      <c r="F618" s="129"/>
      <c r="G618" s="25" t="str">
        <f xml:space="preserve"> IF(B618&lt;&gt;"",G617-Tableau1[[#This Row],[Dépenses]]+Tableau1[[#This Row],[Crédits]],"")</f>
        <v/>
      </c>
      <c r="H618" t="str">
        <f>Tableau1[[#This Row],[Suivie du solde]]</f>
        <v/>
      </c>
    </row>
    <row r="619" spans="2:8" x14ac:dyDescent="0.25">
      <c r="B619" s="125"/>
      <c r="C619" s="126"/>
      <c r="D619" s="126"/>
      <c r="E619" s="128"/>
      <c r="F619" s="129"/>
      <c r="G619" s="25" t="str">
        <f xml:space="preserve"> IF(B619&lt;&gt;"",G618-Tableau1[[#This Row],[Dépenses]]+Tableau1[[#This Row],[Crédits]],"")</f>
        <v/>
      </c>
      <c r="H619" t="str">
        <f>Tableau1[[#This Row],[Suivie du solde]]</f>
        <v/>
      </c>
    </row>
    <row r="620" spans="2:8" x14ac:dyDescent="0.25">
      <c r="B620" s="125"/>
      <c r="C620" s="126"/>
      <c r="D620" s="126"/>
      <c r="E620" s="128"/>
      <c r="F620" s="129"/>
      <c r="G620" s="25" t="str">
        <f xml:space="preserve"> IF(B620&lt;&gt;"",G619-Tableau1[[#This Row],[Dépenses]]+Tableau1[[#This Row],[Crédits]],"")</f>
        <v/>
      </c>
      <c r="H620" t="str">
        <f>Tableau1[[#This Row],[Suivie du solde]]</f>
        <v/>
      </c>
    </row>
    <row r="621" spans="2:8" x14ac:dyDescent="0.25">
      <c r="B621" s="125"/>
      <c r="C621" s="126"/>
      <c r="D621" s="126"/>
      <c r="E621" s="128"/>
      <c r="F621" s="129"/>
      <c r="G621" s="25" t="str">
        <f xml:space="preserve"> IF(B621&lt;&gt;"",G620-Tableau1[[#This Row],[Dépenses]]+Tableau1[[#This Row],[Crédits]],"")</f>
        <v/>
      </c>
      <c r="H621" t="str">
        <f>Tableau1[[#This Row],[Suivie du solde]]</f>
        <v/>
      </c>
    </row>
    <row r="622" spans="2:8" x14ac:dyDescent="0.25">
      <c r="B622" s="125"/>
      <c r="C622" s="126"/>
      <c r="D622" s="126"/>
      <c r="E622" s="128"/>
      <c r="F622" s="129"/>
      <c r="G622" s="25" t="str">
        <f xml:space="preserve"> IF(B622&lt;&gt;"",G621-Tableau1[[#This Row],[Dépenses]]+Tableau1[[#This Row],[Crédits]],"")</f>
        <v/>
      </c>
      <c r="H622" t="str">
        <f>Tableau1[[#This Row],[Suivie du solde]]</f>
        <v/>
      </c>
    </row>
    <row r="623" spans="2:8" x14ac:dyDescent="0.25">
      <c r="B623" s="125"/>
      <c r="C623" s="126"/>
      <c r="D623" s="126"/>
      <c r="E623" s="128"/>
      <c r="F623" s="129"/>
      <c r="G623" s="25" t="str">
        <f xml:space="preserve"> IF(B623&lt;&gt;"",G622-Tableau1[[#This Row],[Dépenses]]+Tableau1[[#This Row],[Crédits]],"")</f>
        <v/>
      </c>
      <c r="H623" t="str">
        <f>Tableau1[[#This Row],[Suivie du solde]]</f>
        <v/>
      </c>
    </row>
    <row r="624" spans="2:8" x14ac:dyDescent="0.25">
      <c r="B624" s="125"/>
      <c r="C624" s="126"/>
      <c r="D624" s="126"/>
      <c r="E624" s="128"/>
      <c r="F624" s="129"/>
      <c r="G624" s="25" t="str">
        <f xml:space="preserve"> IF(B624&lt;&gt;"",G623-Tableau1[[#This Row],[Dépenses]]+Tableau1[[#This Row],[Crédits]],"")</f>
        <v/>
      </c>
      <c r="H624" t="str">
        <f>Tableau1[[#This Row],[Suivie du solde]]</f>
        <v/>
      </c>
    </row>
    <row r="625" spans="2:8" x14ac:dyDescent="0.25">
      <c r="B625" s="125"/>
      <c r="C625" s="126"/>
      <c r="D625" s="126"/>
      <c r="E625" s="128"/>
      <c r="F625" s="129"/>
      <c r="G625" s="25" t="str">
        <f xml:space="preserve"> IF(B625&lt;&gt;"",G624-Tableau1[[#This Row],[Dépenses]]+Tableau1[[#This Row],[Crédits]],"")</f>
        <v/>
      </c>
      <c r="H625" t="str">
        <f>Tableau1[[#This Row],[Suivie du solde]]</f>
        <v/>
      </c>
    </row>
    <row r="626" spans="2:8" x14ac:dyDescent="0.25">
      <c r="B626" s="125"/>
      <c r="C626" s="126"/>
      <c r="D626" s="126"/>
      <c r="E626" s="128"/>
      <c r="F626" s="129"/>
      <c r="G626" s="25" t="str">
        <f xml:space="preserve"> IF(B626&lt;&gt;"",G625-Tableau1[[#This Row],[Dépenses]]+Tableau1[[#This Row],[Crédits]],"")</f>
        <v/>
      </c>
      <c r="H626" t="str">
        <f>Tableau1[[#This Row],[Suivie du solde]]</f>
        <v/>
      </c>
    </row>
    <row r="627" spans="2:8" x14ac:dyDescent="0.25">
      <c r="B627" s="125"/>
      <c r="C627" s="126"/>
      <c r="D627" s="126"/>
      <c r="E627" s="128"/>
      <c r="F627" s="129"/>
      <c r="G627" s="25" t="str">
        <f xml:space="preserve"> IF(B627&lt;&gt;"",G626-Tableau1[[#This Row],[Dépenses]]+Tableau1[[#This Row],[Crédits]],"")</f>
        <v/>
      </c>
      <c r="H627" t="str">
        <f>Tableau1[[#This Row],[Suivie du solde]]</f>
        <v/>
      </c>
    </row>
    <row r="628" spans="2:8" x14ac:dyDescent="0.25">
      <c r="B628" s="125"/>
      <c r="C628" s="126"/>
      <c r="D628" s="126"/>
      <c r="E628" s="128"/>
      <c r="F628" s="129"/>
      <c r="G628" s="25" t="str">
        <f xml:space="preserve"> IF(B628&lt;&gt;"",G627-Tableau1[[#This Row],[Dépenses]]+Tableau1[[#This Row],[Crédits]],"")</f>
        <v/>
      </c>
      <c r="H628" t="str">
        <f>Tableau1[[#This Row],[Suivie du solde]]</f>
        <v/>
      </c>
    </row>
    <row r="629" spans="2:8" x14ac:dyDescent="0.25">
      <c r="B629" s="125"/>
      <c r="C629" s="126"/>
      <c r="D629" s="126"/>
      <c r="E629" s="128"/>
      <c r="F629" s="129"/>
      <c r="G629" s="25" t="str">
        <f xml:space="preserve"> IF(B629&lt;&gt;"",G628-Tableau1[[#This Row],[Dépenses]]+Tableau1[[#This Row],[Crédits]],"")</f>
        <v/>
      </c>
      <c r="H629" t="str">
        <f>Tableau1[[#This Row],[Suivie du solde]]</f>
        <v/>
      </c>
    </row>
    <row r="630" spans="2:8" x14ac:dyDescent="0.25">
      <c r="B630" s="125"/>
      <c r="C630" s="126"/>
      <c r="D630" s="126"/>
      <c r="E630" s="128"/>
      <c r="F630" s="129"/>
      <c r="G630" s="25" t="str">
        <f xml:space="preserve"> IF(B630&lt;&gt;"",G629-Tableau1[[#This Row],[Dépenses]]+Tableau1[[#This Row],[Crédits]],"")</f>
        <v/>
      </c>
      <c r="H630" t="str">
        <f>Tableau1[[#This Row],[Suivie du solde]]</f>
        <v/>
      </c>
    </row>
    <row r="631" spans="2:8" x14ac:dyDescent="0.25">
      <c r="B631" s="125"/>
      <c r="C631" s="126"/>
      <c r="D631" s="126"/>
      <c r="E631" s="128"/>
      <c r="F631" s="129"/>
      <c r="G631" s="25" t="str">
        <f xml:space="preserve"> IF(B631&lt;&gt;"",G630-Tableau1[[#This Row],[Dépenses]]+Tableau1[[#This Row],[Crédits]],"")</f>
        <v/>
      </c>
      <c r="H631" t="str">
        <f>Tableau1[[#This Row],[Suivie du solde]]</f>
        <v/>
      </c>
    </row>
    <row r="632" spans="2:8" x14ac:dyDescent="0.25">
      <c r="B632" s="125"/>
      <c r="C632" s="126"/>
      <c r="D632" s="126"/>
      <c r="E632" s="128"/>
      <c r="F632" s="129"/>
      <c r="G632" s="25" t="str">
        <f xml:space="preserve"> IF(B632&lt;&gt;"",G631-Tableau1[[#This Row],[Dépenses]]+Tableau1[[#This Row],[Crédits]],"")</f>
        <v/>
      </c>
      <c r="H632" t="str">
        <f>Tableau1[[#This Row],[Suivie du solde]]</f>
        <v/>
      </c>
    </row>
    <row r="633" spans="2:8" x14ac:dyDescent="0.25">
      <c r="B633" s="125"/>
      <c r="C633" s="126"/>
      <c r="D633" s="126"/>
      <c r="E633" s="128"/>
      <c r="F633" s="129"/>
      <c r="G633" s="25" t="str">
        <f xml:space="preserve"> IF(B633&lt;&gt;"",G632-Tableau1[[#This Row],[Dépenses]]+Tableau1[[#This Row],[Crédits]],"")</f>
        <v/>
      </c>
      <c r="H633" t="str">
        <f>Tableau1[[#This Row],[Suivie du solde]]</f>
        <v/>
      </c>
    </row>
    <row r="634" spans="2:8" x14ac:dyDescent="0.25">
      <c r="B634" s="125"/>
      <c r="C634" s="126"/>
      <c r="D634" s="126"/>
      <c r="E634" s="128"/>
      <c r="F634" s="129"/>
      <c r="G634" s="25" t="str">
        <f xml:space="preserve"> IF(B634&lt;&gt;"",G633-Tableau1[[#This Row],[Dépenses]]+Tableau1[[#This Row],[Crédits]],"")</f>
        <v/>
      </c>
      <c r="H634" t="str">
        <f>Tableau1[[#This Row],[Suivie du solde]]</f>
        <v/>
      </c>
    </row>
    <row r="635" spans="2:8" x14ac:dyDescent="0.25">
      <c r="B635" s="125"/>
      <c r="C635" s="126"/>
      <c r="D635" s="126"/>
      <c r="E635" s="128"/>
      <c r="F635" s="129"/>
      <c r="G635" s="25" t="str">
        <f xml:space="preserve"> IF(B635&lt;&gt;"",G634-Tableau1[[#This Row],[Dépenses]]+Tableau1[[#This Row],[Crédits]],"")</f>
        <v/>
      </c>
      <c r="H635" t="str">
        <f>Tableau1[[#This Row],[Suivie du solde]]</f>
        <v/>
      </c>
    </row>
    <row r="636" spans="2:8" x14ac:dyDescent="0.25">
      <c r="B636" s="125"/>
      <c r="C636" s="126"/>
      <c r="D636" s="126"/>
      <c r="E636" s="128"/>
      <c r="F636" s="129"/>
      <c r="G636" s="25" t="str">
        <f xml:space="preserve"> IF(B636&lt;&gt;"",G635-Tableau1[[#This Row],[Dépenses]]+Tableau1[[#This Row],[Crédits]],"")</f>
        <v/>
      </c>
      <c r="H636" t="str">
        <f>Tableau1[[#This Row],[Suivie du solde]]</f>
        <v/>
      </c>
    </row>
    <row r="637" spans="2:8" x14ac:dyDescent="0.25">
      <c r="B637" s="125"/>
      <c r="C637" s="126"/>
      <c r="D637" s="126"/>
      <c r="E637" s="128"/>
      <c r="F637" s="129"/>
      <c r="G637" s="25" t="str">
        <f xml:space="preserve"> IF(B637&lt;&gt;"",G636-Tableau1[[#This Row],[Dépenses]]+Tableau1[[#This Row],[Crédits]],"")</f>
        <v/>
      </c>
      <c r="H637" t="str">
        <f>Tableau1[[#This Row],[Suivie du solde]]</f>
        <v/>
      </c>
    </row>
    <row r="638" spans="2:8" x14ac:dyDescent="0.25">
      <c r="B638" s="125"/>
      <c r="C638" s="126"/>
      <c r="D638" s="126"/>
      <c r="E638" s="128"/>
      <c r="F638" s="129"/>
      <c r="G638" s="25" t="str">
        <f xml:space="preserve"> IF(B638&lt;&gt;"",G637-Tableau1[[#This Row],[Dépenses]]+Tableau1[[#This Row],[Crédits]],"")</f>
        <v/>
      </c>
      <c r="H638" t="str">
        <f>Tableau1[[#This Row],[Suivie du solde]]</f>
        <v/>
      </c>
    </row>
    <row r="639" spans="2:8" x14ac:dyDescent="0.25">
      <c r="B639" s="125"/>
      <c r="C639" s="126"/>
      <c r="D639" s="126"/>
      <c r="E639" s="128"/>
      <c r="F639" s="129"/>
      <c r="G639" s="25" t="str">
        <f xml:space="preserve"> IF(B639&lt;&gt;"",G638-Tableau1[[#This Row],[Dépenses]]+Tableau1[[#This Row],[Crédits]],"")</f>
        <v/>
      </c>
      <c r="H639" t="str">
        <f>Tableau1[[#This Row],[Suivie du solde]]</f>
        <v/>
      </c>
    </row>
    <row r="640" spans="2:8" x14ac:dyDescent="0.25">
      <c r="B640" s="125"/>
      <c r="C640" s="126"/>
      <c r="D640" s="126"/>
      <c r="E640" s="128"/>
      <c r="F640" s="129"/>
      <c r="G640" s="25" t="str">
        <f xml:space="preserve"> IF(B640&lt;&gt;"",G639-Tableau1[[#This Row],[Dépenses]]+Tableau1[[#This Row],[Crédits]],"")</f>
        <v/>
      </c>
      <c r="H640" t="str">
        <f>Tableau1[[#This Row],[Suivie du solde]]</f>
        <v/>
      </c>
    </row>
    <row r="641" spans="2:8" x14ac:dyDescent="0.25">
      <c r="B641" s="125"/>
      <c r="C641" s="126"/>
      <c r="D641" s="126"/>
      <c r="E641" s="128"/>
      <c r="F641" s="129"/>
      <c r="G641" s="25" t="str">
        <f xml:space="preserve"> IF(B641&lt;&gt;"",G640-Tableau1[[#This Row],[Dépenses]]+Tableau1[[#This Row],[Crédits]],"")</f>
        <v/>
      </c>
      <c r="H641" t="str">
        <f>Tableau1[[#This Row],[Suivie du solde]]</f>
        <v/>
      </c>
    </row>
    <row r="642" spans="2:8" x14ac:dyDescent="0.25">
      <c r="B642" s="125"/>
      <c r="C642" s="126"/>
      <c r="D642" s="126"/>
      <c r="E642" s="128"/>
      <c r="F642" s="129"/>
      <c r="G642" s="25" t="str">
        <f xml:space="preserve"> IF(B642&lt;&gt;"",G641-Tableau1[[#This Row],[Dépenses]]+Tableau1[[#This Row],[Crédits]],"")</f>
        <v/>
      </c>
      <c r="H642" t="str">
        <f>Tableau1[[#This Row],[Suivie du solde]]</f>
        <v/>
      </c>
    </row>
    <row r="643" spans="2:8" x14ac:dyDescent="0.25">
      <c r="B643" s="125"/>
      <c r="C643" s="126"/>
      <c r="D643" s="126"/>
      <c r="E643" s="128"/>
      <c r="F643" s="129"/>
      <c r="G643" s="25" t="str">
        <f xml:space="preserve"> IF(B643&lt;&gt;"",G642-Tableau1[[#This Row],[Dépenses]]+Tableau1[[#This Row],[Crédits]],"")</f>
        <v/>
      </c>
      <c r="H643" t="str">
        <f>Tableau1[[#This Row],[Suivie du solde]]</f>
        <v/>
      </c>
    </row>
    <row r="644" spans="2:8" x14ac:dyDescent="0.25">
      <c r="B644" s="125"/>
      <c r="C644" s="126"/>
      <c r="D644" s="126"/>
      <c r="E644" s="128"/>
      <c r="F644" s="129"/>
      <c r="G644" s="25" t="str">
        <f xml:space="preserve"> IF(B644&lt;&gt;"",G643-Tableau1[[#This Row],[Dépenses]]+Tableau1[[#This Row],[Crédits]],"")</f>
        <v/>
      </c>
      <c r="H644" t="str">
        <f>Tableau1[[#This Row],[Suivie du solde]]</f>
        <v/>
      </c>
    </row>
    <row r="645" spans="2:8" x14ac:dyDescent="0.25">
      <c r="B645" s="125"/>
      <c r="C645" s="126"/>
      <c r="D645" s="126"/>
      <c r="E645" s="128"/>
      <c r="F645" s="129"/>
      <c r="G645" s="25" t="str">
        <f xml:space="preserve"> IF(B645&lt;&gt;"",G644-Tableau1[[#This Row],[Dépenses]]+Tableau1[[#This Row],[Crédits]],"")</f>
        <v/>
      </c>
      <c r="H645" t="str">
        <f>Tableau1[[#This Row],[Suivie du solde]]</f>
        <v/>
      </c>
    </row>
    <row r="646" spans="2:8" x14ac:dyDescent="0.25">
      <c r="B646" s="125"/>
      <c r="C646" s="126"/>
      <c r="D646" s="126"/>
      <c r="E646" s="128"/>
      <c r="F646" s="129"/>
      <c r="G646" s="25" t="str">
        <f xml:space="preserve"> IF(B646&lt;&gt;"",G645-Tableau1[[#This Row],[Dépenses]]+Tableau1[[#This Row],[Crédits]],"")</f>
        <v/>
      </c>
      <c r="H646" t="str">
        <f>Tableau1[[#This Row],[Suivie du solde]]</f>
        <v/>
      </c>
    </row>
    <row r="647" spans="2:8" x14ac:dyDescent="0.25">
      <c r="B647" s="125"/>
      <c r="C647" s="126"/>
      <c r="D647" s="126"/>
      <c r="E647" s="128"/>
      <c r="F647" s="129"/>
      <c r="G647" s="25" t="str">
        <f xml:space="preserve"> IF(B647&lt;&gt;"",G646-Tableau1[[#This Row],[Dépenses]]+Tableau1[[#This Row],[Crédits]],"")</f>
        <v/>
      </c>
      <c r="H647" t="str">
        <f>Tableau1[[#This Row],[Suivie du solde]]</f>
        <v/>
      </c>
    </row>
    <row r="648" spans="2:8" x14ac:dyDescent="0.25">
      <c r="B648" s="125"/>
      <c r="C648" s="126"/>
      <c r="D648" s="126"/>
      <c r="E648" s="128"/>
      <c r="F648" s="129"/>
      <c r="G648" s="25" t="str">
        <f xml:space="preserve"> IF(B648&lt;&gt;"",G647-Tableau1[[#This Row],[Dépenses]]+Tableau1[[#This Row],[Crédits]],"")</f>
        <v/>
      </c>
      <c r="H648" t="str">
        <f>Tableau1[[#This Row],[Suivie du solde]]</f>
        <v/>
      </c>
    </row>
    <row r="649" spans="2:8" x14ac:dyDescent="0.25">
      <c r="B649" s="125"/>
      <c r="C649" s="126"/>
      <c r="D649" s="126"/>
      <c r="E649" s="128"/>
      <c r="F649" s="129"/>
      <c r="G649" s="25" t="str">
        <f xml:space="preserve"> IF(B649&lt;&gt;"",G648-Tableau1[[#This Row],[Dépenses]]+Tableau1[[#This Row],[Crédits]],"")</f>
        <v/>
      </c>
      <c r="H649" t="str">
        <f>Tableau1[[#This Row],[Suivie du solde]]</f>
        <v/>
      </c>
    </row>
    <row r="650" spans="2:8" x14ac:dyDescent="0.25">
      <c r="B650" s="125"/>
      <c r="C650" s="126"/>
      <c r="D650" s="126"/>
      <c r="E650" s="128"/>
      <c r="F650" s="129"/>
      <c r="G650" s="25" t="str">
        <f xml:space="preserve"> IF(B650&lt;&gt;"",G649-Tableau1[[#This Row],[Dépenses]]+Tableau1[[#This Row],[Crédits]],"")</f>
        <v/>
      </c>
      <c r="H650" t="str">
        <f>Tableau1[[#This Row],[Suivie du solde]]</f>
        <v/>
      </c>
    </row>
    <row r="651" spans="2:8" x14ac:dyDescent="0.25">
      <c r="B651" s="125"/>
      <c r="C651" s="126"/>
      <c r="D651" s="126"/>
      <c r="E651" s="128"/>
      <c r="F651" s="129"/>
      <c r="G651" s="25" t="str">
        <f xml:space="preserve"> IF(B651&lt;&gt;"",G650-Tableau1[[#This Row],[Dépenses]]+Tableau1[[#This Row],[Crédits]],"")</f>
        <v/>
      </c>
      <c r="H651" t="str">
        <f>Tableau1[[#This Row],[Suivie du solde]]</f>
        <v/>
      </c>
    </row>
    <row r="652" spans="2:8" x14ac:dyDescent="0.25">
      <c r="B652" s="125"/>
      <c r="C652" s="126"/>
      <c r="D652" s="126"/>
      <c r="E652" s="128"/>
      <c r="F652" s="129"/>
      <c r="G652" s="25" t="str">
        <f xml:space="preserve"> IF(B652&lt;&gt;"",G651-Tableau1[[#This Row],[Dépenses]]+Tableau1[[#This Row],[Crédits]],"")</f>
        <v/>
      </c>
      <c r="H652" t="str">
        <f>Tableau1[[#This Row],[Suivie du solde]]</f>
        <v/>
      </c>
    </row>
    <row r="653" spans="2:8" x14ac:dyDescent="0.25">
      <c r="B653" s="125"/>
      <c r="C653" s="126"/>
      <c r="D653" s="126"/>
      <c r="E653" s="128"/>
      <c r="F653" s="129"/>
      <c r="G653" s="25" t="str">
        <f xml:space="preserve"> IF(B653&lt;&gt;"",G652-Tableau1[[#This Row],[Dépenses]]+Tableau1[[#This Row],[Crédits]],"")</f>
        <v/>
      </c>
      <c r="H653" t="str">
        <f>Tableau1[[#This Row],[Suivie du solde]]</f>
        <v/>
      </c>
    </row>
    <row r="654" spans="2:8" x14ac:dyDescent="0.25">
      <c r="B654" s="125"/>
      <c r="C654" s="126"/>
      <c r="D654" s="126"/>
      <c r="E654" s="128"/>
      <c r="F654" s="129"/>
      <c r="G654" s="25" t="str">
        <f xml:space="preserve"> IF(B654&lt;&gt;"",G653-Tableau1[[#This Row],[Dépenses]]+Tableau1[[#This Row],[Crédits]],"")</f>
        <v/>
      </c>
      <c r="H654" t="str">
        <f>Tableau1[[#This Row],[Suivie du solde]]</f>
        <v/>
      </c>
    </row>
    <row r="655" spans="2:8" x14ac:dyDescent="0.25">
      <c r="B655" s="125"/>
      <c r="C655" s="126"/>
      <c r="D655" s="126"/>
      <c r="E655" s="128"/>
      <c r="F655" s="129"/>
      <c r="G655" s="25" t="str">
        <f xml:space="preserve"> IF(B655&lt;&gt;"",G654-Tableau1[[#This Row],[Dépenses]]+Tableau1[[#This Row],[Crédits]],"")</f>
        <v/>
      </c>
      <c r="H655" t="str">
        <f>Tableau1[[#This Row],[Suivie du solde]]</f>
        <v/>
      </c>
    </row>
    <row r="656" spans="2:8" x14ac:dyDescent="0.25">
      <c r="B656" s="125"/>
      <c r="C656" s="126"/>
      <c r="D656" s="126"/>
      <c r="E656" s="128"/>
      <c r="F656" s="129"/>
      <c r="G656" s="25" t="str">
        <f xml:space="preserve"> IF(B656&lt;&gt;"",G655-Tableau1[[#This Row],[Dépenses]]+Tableau1[[#This Row],[Crédits]],"")</f>
        <v/>
      </c>
      <c r="H656" t="str">
        <f>Tableau1[[#This Row],[Suivie du solde]]</f>
        <v/>
      </c>
    </row>
    <row r="657" spans="2:8" x14ac:dyDescent="0.25">
      <c r="B657" s="125"/>
      <c r="C657" s="126"/>
      <c r="D657" s="126"/>
      <c r="E657" s="128"/>
      <c r="F657" s="129"/>
      <c r="G657" s="25" t="str">
        <f xml:space="preserve"> IF(B657&lt;&gt;"",G656-Tableau1[[#This Row],[Dépenses]]+Tableau1[[#This Row],[Crédits]],"")</f>
        <v/>
      </c>
      <c r="H657" t="str">
        <f>Tableau1[[#This Row],[Suivie du solde]]</f>
        <v/>
      </c>
    </row>
    <row r="658" spans="2:8" x14ac:dyDescent="0.25">
      <c r="B658" s="125"/>
      <c r="C658" s="126"/>
      <c r="D658" s="126"/>
      <c r="E658" s="128"/>
      <c r="F658" s="129"/>
      <c r="G658" s="25" t="str">
        <f xml:space="preserve"> IF(B658&lt;&gt;"",G657-Tableau1[[#This Row],[Dépenses]]+Tableau1[[#This Row],[Crédits]],"")</f>
        <v/>
      </c>
      <c r="H658" t="str">
        <f>Tableau1[[#This Row],[Suivie du solde]]</f>
        <v/>
      </c>
    </row>
    <row r="659" spans="2:8" x14ac:dyDescent="0.25">
      <c r="B659" s="125"/>
      <c r="C659" s="126"/>
      <c r="D659" s="126"/>
      <c r="E659" s="128"/>
      <c r="F659" s="129"/>
      <c r="G659" s="25" t="str">
        <f xml:space="preserve"> IF(B659&lt;&gt;"",G658-Tableau1[[#This Row],[Dépenses]]+Tableau1[[#This Row],[Crédits]],"")</f>
        <v/>
      </c>
      <c r="H659" t="str">
        <f>Tableau1[[#This Row],[Suivie du solde]]</f>
        <v/>
      </c>
    </row>
    <row r="660" spans="2:8" x14ac:dyDescent="0.25">
      <c r="B660" s="125"/>
      <c r="C660" s="126"/>
      <c r="D660" s="126"/>
      <c r="E660" s="128"/>
      <c r="F660" s="129"/>
      <c r="G660" s="25" t="str">
        <f xml:space="preserve"> IF(B660&lt;&gt;"",G659-Tableau1[[#This Row],[Dépenses]]+Tableau1[[#This Row],[Crédits]],"")</f>
        <v/>
      </c>
      <c r="H660" t="str">
        <f>Tableau1[[#This Row],[Suivie du solde]]</f>
        <v/>
      </c>
    </row>
    <row r="661" spans="2:8" x14ac:dyDescent="0.25">
      <c r="B661" s="125"/>
      <c r="C661" s="126"/>
      <c r="D661" s="126"/>
      <c r="E661" s="128"/>
      <c r="F661" s="129"/>
      <c r="G661" s="25" t="str">
        <f xml:space="preserve"> IF(B661&lt;&gt;"",G660-Tableau1[[#This Row],[Dépenses]]+Tableau1[[#This Row],[Crédits]],"")</f>
        <v/>
      </c>
      <c r="H661" t="str">
        <f>Tableau1[[#This Row],[Suivie du solde]]</f>
        <v/>
      </c>
    </row>
    <row r="662" spans="2:8" x14ac:dyDescent="0.25">
      <c r="B662" s="125"/>
      <c r="C662" s="126"/>
      <c r="D662" s="126"/>
      <c r="E662" s="128"/>
      <c r="F662" s="129"/>
      <c r="G662" s="25" t="str">
        <f xml:space="preserve"> IF(B662&lt;&gt;"",G661-Tableau1[[#This Row],[Dépenses]]+Tableau1[[#This Row],[Crédits]],"")</f>
        <v/>
      </c>
      <c r="H662" t="str">
        <f>Tableau1[[#This Row],[Suivie du solde]]</f>
        <v/>
      </c>
    </row>
    <row r="663" spans="2:8" x14ac:dyDescent="0.25">
      <c r="B663" s="125"/>
      <c r="C663" s="126"/>
      <c r="D663" s="126"/>
      <c r="E663" s="128"/>
      <c r="F663" s="129"/>
      <c r="G663" s="25" t="str">
        <f xml:space="preserve"> IF(B663&lt;&gt;"",G662-Tableau1[[#This Row],[Dépenses]]+Tableau1[[#This Row],[Crédits]],"")</f>
        <v/>
      </c>
      <c r="H663" t="str">
        <f>Tableau1[[#This Row],[Suivie du solde]]</f>
        <v/>
      </c>
    </row>
    <row r="664" spans="2:8" x14ac:dyDescent="0.25">
      <c r="B664" s="125"/>
      <c r="C664" s="126"/>
      <c r="D664" s="126"/>
      <c r="E664" s="128"/>
      <c r="F664" s="129"/>
      <c r="G664" s="25" t="str">
        <f xml:space="preserve"> IF(B664&lt;&gt;"",G663-Tableau1[[#This Row],[Dépenses]]+Tableau1[[#This Row],[Crédits]],"")</f>
        <v/>
      </c>
      <c r="H664" t="str">
        <f>Tableau1[[#This Row],[Suivie du solde]]</f>
        <v/>
      </c>
    </row>
    <row r="665" spans="2:8" x14ac:dyDescent="0.25">
      <c r="B665" s="125"/>
      <c r="C665" s="126"/>
      <c r="D665" s="126"/>
      <c r="E665" s="128"/>
      <c r="F665" s="129"/>
      <c r="G665" s="25" t="str">
        <f xml:space="preserve"> IF(B665&lt;&gt;"",G664-Tableau1[[#This Row],[Dépenses]]+Tableau1[[#This Row],[Crédits]],"")</f>
        <v/>
      </c>
      <c r="H665" t="str">
        <f>Tableau1[[#This Row],[Suivie du solde]]</f>
        <v/>
      </c>
    </row>
    <row r="666" spans="2:8" x14ac:dyDescent="0.25">
      <c r="B666" s="125"/>
      <c r="C666" s="126"/>
      <c r="D666" s="126"/>
      <c r="E666" s="128"/>
      <c r="F666" s="129"/>
      <c r="G666" s="25" t="str">
        <f xml:space="preserve"> IF(B666&lt;&gt;"",G665-Tableau1[[#This Row],[Dépenses]]+Tableau1[[#This Row],[Crédits]],"")</f>
        <v/>
      </c>
      <c r="H666" t="str">
        <f>Tableau1[[#This Row],[Suivie du solde]]</f>
        <v/>
      </c>
    </row>
    <row r="667" spans="2:8" x14ac:dyDescent="0.25">
      <c r="B667" s="125"/>
      <c r="C667" s="126"/>
      <c r="D667" s="126"/>
      <c r="E667" s="128"/>
      <c r="F667" s="129"/>
      <c r="G667" s="25" t="str">
        <f xml:space="preserve"> IF(B667&lt;&gt;"",G666-Tableau1[[#This Row],[Dépenses]]+Tableau1[[#This Row],[Crédits]],"")</f>
        <v/>
      </c>
      <c r="H667" t="str">
        <f>Tableau1[[#This Row],[Suivie du solde]]</f>
        <v/>
      </c>
    </row>
    <row r="668" spans="2:8" x14ac:dyDescent="0.25">
      <c r="B668" s="125"/>
      <c r="C668" s="126"/>
      <c r="D668" s="126"/>
      <c r="E668" s="128"/>
      <c r="F668" s="129"/>
      <c r="G668" s="25" t="str">
        <f xml:space="preserve"> IF(B668&lt;&gt;"",G667-Tableau1[[#This Row],[Dépenses]]+Tableau1[[#This Row],[Crédits]],"")</f>
        <v/>
      </c>
      <c r="H668" t="str">
        <f>Tableau1[[#This Row],[Suivie du solde]]</f>
        <v/>
      </c>
    </row>
    <row r="669" spans="2:8" x14ac:dyDescent="0.25">
      <c r="B669" s="125"/>
      <c r="C669" s="126"/>
      <c r="D669" s="126"/>
      <c r="E669" s="128"/>
      <c r="F669" s="129"/>
      <c r="G669" s="25" t="str">
        <f xml:space="preserve"> IF(B669&lt;&gt;"",G668-Tableau1[[#This Row],[Dépenses]]+Tableau1[[#This Row],[Crédits]],"")</f>
        <v/>
      </c>
      <c r="H669" t="str">
        <f>Tableau1[[#This Row],[Suivie du solde]]</f>
        <v/>
      </c>
    </row>
    <row r="670" spans="2:8" x14ac:dyDescent="0.25">
      <c r="B670" s="125"/>
      <c r="C670" s="126"/>
      <c r="D670" s="126"/>
      <c r="E670" s="128"/>
      <c r="F670" s="129"/>
      <c r="G670" s="25" t="str">
        <f xml:space="preserve"> IF(B670&lt;&gt;"",G669-Tableau1[[#This Row],[Dépenses]]+Tableau1[[#This Row],[Crédits]],"")</f>
        <v/>
      </c>
      <c r="H670" t="str">
        <f>Tableau1[[#This Row],[Suivie du solde]]</f>
        <v/>
      </c>
    </row>
    <row r="671" spans="2:8" x14ac:dyDescent="0.25">
      <c r="B671" s="125"/>
      <c r="C671" s="126"/>
      <c r="D671" s="126"/>
      <c r="E671" s="128"/>
      <c r="F671" s="129"/>
      <c r="G671" s="25" t="str">
        <f xml:space="preserve"> IF(B671&lt;&gt;"",G670-Tableau1[[#This Row],[Dépenses]]+Tableau1[[#This Row],[Crédits]],"")</f>
        <v/>
      </c>
      <c r="H671" t="str">
        <f>Tableau1[[#This Row],[Suivie du solde]]</f>
        <v/>
      </c>
    </row>
    <row r="672" spans="2:8" x14ac:dyDescent="0.25">
      <c r="B672" s="125"/>
      <c r="C672" s="126"/>
      <c r="D672" s="126"/>
      <c r="E672" s="128"/>
      <c r="F672" s="129"/>
      <c r="G672" s="25" t="str">
        <f xml:space="preserve"> IF(B672&lt;&gt;"",G671-Tableau1[[#This Row],[Dépenses]]+Tableau1[[#This Row],[Crédits]],"")</f>
        <v/>
      </c>
      <c r="H672" t="str">
        <f>Tableau1[[#This Row],[Suivie du solde]]</f>
        <v/>
      </c>
    </row>
    <row r="673" spans="2:8" x14ac:dyDescent="0.25">
      <c r="B673" s="125"/>
      <c r="C673" s="126"/>
      <c r="D673" s="126"/>
      <c r="E673" s="128"/>
      <c r="F673" s="129"/>
      <c r="G673" s="25" t="str">
        <f xml:space="preserve"> IF(B673&lt;&gt;"",G672-Tableau1[[#This Row],[Dépenses]]+Tableau1[[#This Row],[Crédits]],"")</f>
        <v/>
      </c>
      <c r="H673" t="str">
        <f>Tableau1[[#This Row],[Suivie du solde]]</f>
        <v/>
      </c>
    </row>
    <row r="674" spans="2:8" x14ac:dyDescent="0.25">
      <c r="B674" s="125"/>
      <c r="C674" s="126"/>
      <c r="D674" s="126"/>
      <c r="E674" s="128"/>
      <c r="F674" s="129"/>
      <c r="G674" s="25" t="str">
        <f xml:space="preserve"> IF(B674&lt;&gt;"",G673-Tableau1[[#This Row],[Dépenses]]+Tableau1[[#This Row],[Crédits]],"")</f>
        <v/>
      </c>
      <c r="H674" t="str">
        <f>Tableau1[[#This Row],[Suivie du solde]]</f>
        <v/>
      </c>
    </row>
    <row r="675" spans="2:8" x14ac:dyDescent="0.25">
      <c r="B675" s="125"/>
      <c r="C675" s="126"/>
      <c r="D675" s="126"/>
      <c r="E675" s="128"/>
      <c r="F675" s="129"/>
      <c r="G675" s="25" t="str">
        <f xml:space="preserve"> IF(B675&lt;&gt;"",G674-Tableau1[[#This Row],[Dépenses]]+Tableau1[[#This Row],[Crédits]],"")</f>
        <v/>
      </c>
      <c r="H675" t="str">
        <f>Tableau1[[#This Row],[Suivie du solde]]</f>
        <v/>
      </c>
    </row>
    <row r="676" spans="2:8" x14ac:dyDescent="0.25">
      <c r="B676" s="125"/>
      <c r="C676" s="126"/>
      <c r="D676" s="126"/>
      <c r="E676" s="128"/>
      <c r="F676" s="129"/>
      <c r="G676" s="25" t="str">
        <f xml:space="preserve"> IF(B676&lt;&gt;"",G675-Tableau1[[#This Row],[Dépenses]]+Tableau1[[#This Row],[Crédits]],"")</f>
        <v/>
      </c>
      <c r="H676" t="str">
        <f>Tableau1[[#This Row],[Suivie du solde]]</f>
        <v/>
      </c>
    </row>
    <row r="677" spans="2:8" x14ac:dyDescent="0.25">
      <c r="B677" s="125"/>
      <c r="C677" s="126"/>
      <c r="D677" s="126"/>
      <c r="E677" s="128"/>
      <c r="F677" s="129"/>
      <c r="G677" s="25" t="str">
        <f xml:space="preserve"> IF(B677&lt;&gt;"",G676-Tableau1[[#This Row],[Dépenses]]+Tableau1[[#This Row],[Crédits]],"")</f>
        <v/>
      </c>
      <c r="H677" t="str">
        <f>Tableau1[[#This Row],[Suivie du solde]]</f>
        <v/>
      </c>
    </row>
    <row r="678" spans="2:8" x14ac:dyDescent="0.25">
      <c r="B678" s="125"/>
      <c r="C678" s="126"/>
      <c r="D678" s="126"/>
      <c r="E678" s="128"/>
      <c r="F678" s="129"/>
      <c r="G678" s="25" t="str">
        <f xml:space="preserve"> IF(B678&lt;&gt;"",G677-Tableau1[[#This Row],[Dépenses]]+Tableau1[[#This Row],[Crédits]],"")</f>
        <v/>
      </c>
      <c r="H678" t="str">
        <f>Tableau1[[#This Row],[Suivie du solde]]</f>
        <v/>
      </c>
    </row>
    <row r="679" spans="2:8" x14ac:dyDescent="0.25">
      <c r="B679" s="125"/>
      <c r="C679" s="126"/>
      <c r="D679" s="126"/>
      <c r="E679" s="128"/>
      <c r="F679" s="129"/>
      <c r="G679" s="25" t="str">
        <f xml:space="preserve"> IF(B679&lt;&gt;"",G678-Tableau1[[#This Row],[Dépenses]]+Tableau1[[#This Row],[Crédits]],"")</f>
        <v/>
      </c>
      <c r="H679" t="str">
        <f>Tableau1[[#This Row],[Suivie du solde]]</f>
        <v/>
      </c>
    </row>
    <row r="680" spans="2:8" x14ac:dyDescent="0.25">
      <c r="B680" s="125"/>
      <c r="C680" s="126"/>
      <c r="D680" s="126"/>
      <c r="E680" s="128"/>
      <c r="F680" s="129"/>
      <c r="G680" s="25" t="str">
        <f xml:space="preserve"> IF(B680&lt;&gt;"",G679-Tableau1[[#This Row],[Dépenses]]+Tableau1[[#This Row],[Crédits]],"")</f>
        <v/>
      </c>
      <c r="H680" t="str">
        <f>Tableau1[[#This Row],[Suivie du solde]]</f>
        <v/>
      </c>
    </row>
    <row r="681" spans="2:8" x14ac:dyDescent="0.25">
      <c r="B681" s="125"/>
      <c r="C681" s="126"/>
      <c r="D681" s="126"/>
      <c r="E681" s="128"/>
      <c r="F681" s="129"/>
      <c r="G681" s="25" t="str">
        <f xml:space="preserve"> IF(B681&lt;&gt;"",G680-Tableau1[[#This Row],[Dépenses]]+Tableau1[[#This Row],[Crédits]],"")</f>
        <v/>
      </c>
      <c r="H681" t="str">
        <f>Tableau1[[#This Row],[Suivie du solde]]</f>
        <v/>
      </c>
    </row>
    <row r="682" spans="2:8" x14ac:dyDescent="0.25">
      <c r="B682" s="125"/>
      <c r="C682" s="126"/>
      <c r="D682" s="126"/>
      <c r="E682" s="128"/>
      <c r="F682" s="129"/>
      <c r="G682" s="25" t="str">
        <f xml:space="preserve"> IF(B682&lt;&gt;"",G681-Tableau1[[#This Row],[Dépenses]]+Tableau1[[#This Row],[Crédits]],"")</f>
        <v/>
      </c>
      <c r="H682" t="str">
        <f>Tableau1[[#This Row],[Suivie du solde]]</f>
        <v/>
      </c>
    </row>
    <row r="683" spans="2:8" x14ac:dyDescent="0.25">
      <c r="B683" s="125"/>
      <c r="C683" s="126"/>
      <c r="D683" s="126"/>
      <c r="E683" s="128"/>
      <c r="F683" s="129"/>
      <c r="G683" s="25" t="str">
        <f xml:space="preserve"> IF(B683&lt;&gt;"",G682-Tableau1[[#This Row],[Dépenses]]+Tableau1[[#This Row],[Crédits]],"")</f>
        <v/>
      </c>
      <c r="H683" t="str">
        <f>Tableau1[[#This Row],[Suivie du solde]]</f>
        <v/>
      </c>
    </row>
    <row r="684" spans="2:8" x14ac:dyDescent="0.25">
      <c r="B684" s="125"/>
      <c r="C684" s="126"/>
      <c r="D684" s="126"/>
      <c r="E684" s="128"/>
      <c r="F684" s="129"/>
      <c r="G684" s="25" t="str">
        <f xml:space="preserve"> IF(B684&lt;&gt;"",G683-Tableau1[[#This Row],[Dépenses]]+Tableau1[[#This Row],[Crédits]],"")</f>
        <v/>
      </c>
      <c r="H684" t="str">
        <f>Tableau1[[#This Row],[Suivie du solde]]</f>
        <v/>
      </c>
    </row>
    <row r="685" spans="2:8" x14ac:dyDescent="0.25">
      <c r="B685" s="125"/>
      <c r="C685" s="126"/>
      <c r="D685" s="126"/>
      <c r="E685" s="128"/>
      <c r="F685" s="129"/>
      <c r="G685" s="25" t="str">
        <f xml:space="preserve"> IF(B685&lt;&gt;"",G684-Tableau1[[#This Row],[Dépenses]]+Tableau1[[#This Row],[Crédits]],"")</f>
        <v/>
      </c>
      <c r="H685" t="str">
        <f>Tableau1[[#This Row],[Suivie du solde]]</f>
        <v/>
      </c>
    </row>
    <row r="686" spans="2:8" x14ac:dyDescent="0.25">
      <c r="B686" s="125"/>
      <c r="C686" s="126"/>
      <c r="D686" s="126"/>
      <c r="E686" s="128"/>
      <c r="F686" s="129"/>
      <c r="G686" s="25" t="str">
        <f xml:space="preserve"> IF(B686&lt;&gt;"",G685-Tableau1[[#This Row],[Dépenses]]+Tableau1[[#This Row],[Crédits]],"")</f>
        <v/>
      </c>
      <c r="H686" t="str">
        <f>Tableau1[[#This Row],[Suivie du solde]]</f>
        <v/>
      </c>
    </row>
    <row r="687" spans="2:8" x14ac:dyDescent="0.25">
      <c r="B687" s="125"/>
      <c r="C687" s="126"/>
      <c r="D687" s="126"/>
      <c r="E687" s="128"/>
      <c r="F687" s="129"/>
      <c r="G687" s="25" t="str">
        <f xml:space="preserve"> IF(B687&lt;&gt;"",G686-Tableau1[[#This Row],[Dépenses]]+Tableau1[[#This Row],[Crédits]],"")</f>
        <v/>
      </c>
      <c r="H687" t="str">
        <f>Tableau1[[#This Row],[Suivie du solde]]</f>
        <v/>
      </c>
    </row>
    <row r="688" spans="2:8" x14ac:dyDescent="0.25">
      <c r="B688" s="125"/>
      <c r="C688" s="126"/>
      <c r="D688" s="126"/>
      <c r="E688" s="128"/>
      <c r="F688" s="129"/>
      <c r="G688" s="25" t="str">
        <f xml:space="preserve"> IF(B688&lt;&gt;"",G687-Tableau1[[#This Row],[Dépenses]]+Tableau1[[#This Row],[Crédits]],"")</f>
        <v/>
      </c>
      <c r="H688" t="str">
        <f>Tableau1[[#This Row],[Suivie du solde]]</f>
        <v/>
      </c>
    </row>
    <row r="689" spans="2:8" x14ac:dyDescent="0.25">
      <c r="B689" s="125"/>
      <c r="C689" s="126"/>
      <c r="D689" s="126"/>
      <c r="E689" s="128"/>
      <c r="F689" s="129"/>
      <c r="G689" s="25" t="str">
        <f xml:space="preserve"> IF(B689&lt;&gt;"",G688-Tableau1[[#This Row],[Dépenses]]+Tableau1[[#This Row],[Crédits]],"")</f>
        <v/>
      </c>
      <c r="H689" t="str">
        <f>Tableau1[[#This Row],[Suivie du solde]]</f>
        <v/>
      </c>
    </row>
    <row r="690" spans="2:8" x14ac:dyDescent="0.25">
      <c r="B690" s="125"/>
      <c r="C690" s="126"/>
      <c r="D690" s="126"/>
      <c r="E690" s="128"/>
      <c r="F690" s="129"/>
      <c r="G690" s="25" t="str">
        <f xml:space="preserve"> IF(B690&lt;&gt;"",G689-Tableau1[[#This Row],[Dépenses]]+Tableau1[[#This Row],[Crédits]],"")</f>
        <v/>
      </c>
      <c r="H690" t="str">
        <f>Tableau1[[#This Row],[Suivie du solde]]</f>
        <v/>
      </c>
    </row>
    <row r="691" spans="2:8" x14ac:dyDescent="0.25">
      <c r="B691" s="125"/>
      <c r="C691" s="126"/>
      <c r="D691" s="126"/>
      <c r="E691" s="128"/>
      <c r="F691" s="129"/>
      <c r="G691" s="25" t="str">
        <f xml:space="preserve"> IF(B691&lt;&gt;"",G690-Tableau1[[#This Row],[Dépenses]]+Tableau1[[#This Row],[Crédits]],"")</f>
        <v/>
      </c>
      <c r="H691" t="str">
        <f>Tableau1[[#This Row],[Suivie du solde]]</f>
        <v/>
      </c>
    </row>
    <row r="692" spans="2:8" x14ac:dyDescent="0.25">
      <c r="B692" s="125"/>
      <c r="C692" s="126"/>
      <c r="D692" s="126"/>
      <c r="E692" s="128"/>
      <c r="F692" s="129"/>
      <c r="G692" s="25" t="str">
        <f xml:space="preserve"> IF(B692&lt;&gt;"",G691-Tableau1[[#This Row],[Dépenses]]+Tableau1[[#This Row],[Crédits]],"")</f>
        <v/>
      </c>
      <c r="H692" t="str">
        <f>Tableau1[[#This Row],[Suivie du solde]]</f>
        <v/>
      </c>
    </row>
    <row r="693" spans="2:8" x14ac:dyDescent="0.25">
      <c r="B693" s="125"/>
      <c r="C693" s="126"/>
      <c r="D693" s="126"/>
      <c r="E693" s="128"/>
      <c r="F693" s="129"/>
      <c r="G693" s="25" t="str">
        <f xml:space="preserve"> IF(B693&lt;&gt;"",G692-Tableau1[[#This Row],[Dépenses]]+Tableau1[[#This Row],[Crédits]],"")</f>
        <v/>
      </c>
      <c r="H693" t="str">
        <f>Tableau1[[#This Row],[Suivie du solde]]</f>
        <v/>
      </c>
    </row>
    <row r="694" spans="2:8" x14ac:dyDescent="0.25">
      <c r="B694" s="125"/>
      <c r="C694" s="126"/>
      <c r="D694" s="126"/>
      <c r="E694" s="128"/>
      <c r="F694" s="129"/>
      <c r="G694" s="25" t="str">
        <f xml:space="preserve"> IF(B694&lt;&gt;"",G693-Tableau1[[#This Row],[Dépenses]]+Tableau1[[#This Row],[Crédits]],"")</f>
        <v/>
      </c>
      <c r="H694" t="str">
        <f>Tableau1[[#This Row],[Suivie du solde]]</f>
        <v/>
      </c>
    </row>
    <row r="695" spans="2:8" x14ac:dyDescent="0.25">
      <c r="B695" s="125"/>
      <c r="C695" s="126"/>
      <c r="D695" s="126"/>
      <c r="E695" s="128"/>
      <c r="F695" s="129"/>
      <c r="G695" s="25" t="str">
        <f xml:space="preserve"> IF(B695&lt;&gt;"",G694-Tableau1[[#This Row],[Dépenses]]+Tableau1[[#This Row],[Crédits]],"")</f>
        <v/>
      </c>
      <c r="H695" t="str">
        <f>Tableau1[[#This Row],[Suivie du solde]]</f>
        <v/>
      </c>
    </row>
    <row r="696" spans="2:8" x14ac:dyDescent="0.25">
      <c r="B696" s="125"/>
      <c r="C696" s="126"/>
      <c r="D696" s="126"/>
      <c r="E696" s="128"/>
      <c r="F696" s="129"/>
      <c r="G696" s="25" t="str">
        <f xml:space="preserve"> IF(B696&lt;&gt;"",G695-Tableau1[[#This Row],[Dépenses]]+Tableau1[[#This Row],[Crédits]],"")</f>
        <v/>
      </c>
      <c r="H696" t="str">
        <f>Tableau1[[#This Row],[Suivie du solde]]</f>
        <v/>
      </c>
    </row>
    <row r="697" spans="2:8" x14ac:dyDescent="0.25">
      <c r="B697" s="125"/>
      <c r="C697" s="126"/>
      <c r="D697" s="126"/>
      <c r="E697" s="128"/>
      <c r="F697" s="129"/>
      <c r="G697" s="25" t="str">
        <f xml:space="preserve"> IF(B697&lt;&gt;"",G696-Tableau1[[#This Row],[Dépenses]]+Tableau1[[#This Row],[Crédits]],"")</f>
        <v/>
      </c>
      <c r="H697" t="str">
        <f>Tableau1[[#This Row],[Suivie du solde]]</f>
        <v/>
      </c>
    </row>
    <row r="698" spans="2:8" x14ac:dyDescent="0.25">
      <c r="B698" s="125"/>
      <c r="C698" s="126"/>
      <c r="D698" s="126"/>
      <c r="E698" s="128"/>
      <c r="F698" s="129"/>
      <c r="G698" s="25" t="str">
        <f xml:space="preserve"> IF(B698&lt;&gt;"",G697-Tableau1[[#This Row],[Dépenses]]+Tableau1[[#This Row],[Crédits]],"")</f>
        <v/>
      </c>
      <c r="H698" t="str">
        <f>Tableau1[[#This Row],[Suivie du solde]]</f>
        <v/>
      </c>
    </row>
    <row r="699" spans="2:8" x14ac:dyDescent="0.25">
      <c r="B699" s="125"/>
      <c r="C699" s="126"/>
      <c r="D699" s="126"/>
      <c r="E699" s="128"/>
      <c r="F699" s="129"/>
      <c r="G699" s="25" t="str">
        <f xml:space="preserve"> IF(B699&lt;&gt;"",G698-Tableau1[[#This Row],[Dépenses]]+Tableau1[[#This Row],[Crédits]],"")</f>
        <v/>
      </c>
      <c r="H699" t="str">
        <f>Tableau1[[#This Row],[Suivie du solde]]</f>
        <v/>
      </c>
    </row>
    <row r="700" spans="2:8" x14ac:dyDescent="0.25">
      <c r="B700" s="125"/>
      <c r="C700" s="126"/>
      <c r="D700" s="126"/>
      <c r="E700" s="128"/>
      <c r="F700" s="129"/>
      <c r="G700" s="25" t="str">
        <f xml:space="preserve"> IF(B700&lt;&gt;"",G699-Tableau1[[#This Row],[Dépenses]]+Tableau1[[#This Row],[Crédits]],"")</f>
        <v/>
      </c>
      <c r="H700" t="str">
        <f>Tableau1[[#This Row],[Suivie du solde]]</f>
        <v/>
      </c>
    </row>
    <row r="701" spans="2:8" x14ac:dyDescent="0.25">
      <c r="B701" s="125"/>
      <c r="C701" s="126"/>
      <c r="D701" s="126"/>
      <c r="E701" s="128"/>
      <c r="F701" s="129"/>
      <c r="G701" s="25" t="str">
        <f xml:space="preserve"> IF(B701&lt;&gt;"",G700-Tableau1[[#This Row],[Dépenses]]+Tableau1[[#This Row],[Crédits]],"")</f>
        <v/>
      </c>
      <c r="H701" t="str">
        <f>Tableau1[[#This Row],[Suivie du solde]]</f>
        <v/>
      </c>
    </row>
    <row r="702" spans="2:8" x14ac:dyDescent="0.25">
      <c r="B702" s="125"/>
      <c r="C702" s="126"/>
      <c r="D702" s="126"/>
      <c r="E702" s="128"/>
      <c r="F702" s="129"/>
      <c r="G702" s="25" t="str">
        <f xml:space="preserve"> IF(B702&lt;&gt;"",G701-Tableau1[[#This Row],[Dépenses]]+Tableau1[[#This Row],[Crédits]],"")</f>
        <v/>
      </c>
      <c r="H702" t="str">
        <f>Tableau1[[#This Row],[Suivie du solde]]</f>
        <v/>
      </c>
    </row>
    <row r="703" spans="2:8" x14ac:dyDescent="0.25">
      <c r="B703" s="125"/>
      <c r="C703" s="126"/>
      <c r="D703" s="126"/>
      <c r="E703" s="128"/>
      <c r="F703" s="129"/>
      <c r="G703" s="25" t="str">
        <f xml:space="preserve"> IF(B703&lt;&gt;"",G702-Tableau1[[#This Row],[Dépenses]]+Tableau1[[#This Row],[Crédits]],"")</f>
        <v/>
      </c>
      <c r="H703" t="str">
        <f>Tableau1[[#This Row],[Suivie du solde]]</f>
        <v/>
      </c>
    </row>
    <row r="704" spans="2:8" x14ac:dyDescent="0.25">
      <c r="B704" s="125"/>
      <c r="C704" s="126"/>
      <c r="D704" s="126"/>
      <c r="E704" s="128"/>
      <c r="F704" s="129"/>
      <c r="G704" s="25" t="str">
        <f xml:space="preserve"> IF(B704&lt;&gt;"",G703-Tableau1[[#This Row],[Dépenses]]+Tableau1[[#This Row],[Crédits]],"")</f>
        <v/>
      </c>
      <c r="H704" t="str">
        <f>Tableau1[[#This Row],[Suivie du solde]]</f>
        <v/>
      </c>
    </row>
    <row r="705" spans="2:8" x14ac:dyDescent="0.25">
      <c r="B705" s="125"/>
      <c r="C705" s="126"/>
      <c r="D705" s="126"/>
      <c r="E705" s="128"/>
      <c r="F705" s="129"/>
      <c r="G705" s="25" t="str">
        <f xml:space="preserve"> IF(B705&lt;&gt;"",G704-Tableau1[[#This Row],[Dépenses]]+Tableau1[[#This Row],[Crédits]],"")</f>
        <v/>
      </c>
      <c r="H705" t="str">
        <f>Tableau1[[#This Row],[Suivie du solde]]</f>
        <v/>
      </c>
    </row>
    <row r="706" spans="2:8" x14ac:dyDescent="0.25">
      <c r="B706" s="125"/>
      <c r="C706" s="126"/>
      <c r="D706" s="126"/>
      <c r="E706" s="128"/>
      <c r="F706" s="129"/>
      <c r="G706" s="25" t="str">
        <f xml:space="preserve"> IF(B706&lt;&gt;"",G705-Tableau1[[#This Row],[Dépenses]]+Tableau1[[#This Row],[Crédits]],"")</f>
        <v/>
      </c>
      <c r="H706" t="str">
        <f>Tableau1[[#This Row],[Suivie du solde]]</f>
        <v/>
      </c>
    </row>
    <row r="707" spans="2:8" x14ac:dyDescent="0.25">
      <c r="B707" s="125"/>
      <c r="C707" s="126"/>
      <c r="D707" s="126"/>
      <c r="E707" s="128"/>
      <c r="F707" s="129"/>
      <c r="G707" s="25" t="str">
        <f xml:space="preserve"> IF(B707&lt;&gt;"",G706-Tableau1[[#This Row],[Dépenses]]+Tableau1[[#This Row],[Crédits]],"")</f>
        <v/>
      </c>
      <c r="H707" t="str">
        <f>Tableau1[[#This Row],[Suivie du solde]]</f>
        <v/>
      </c>
    </row>
    <row r="708" spans="2:8" x14ac:dyDescent="0.25">
      <c r="B708" s="125"/>
      <c r="C708" s="126"/>
      <c r="D708" s="126"/>
      <c r="E708" s="128"/>
      <c r="F708" s="129"/>
      <c r="G708" s="25" t="str">
        <f xml:space="preserve"> IF(B708&lt;&gt;"",G707-Tableau1[[#This Row],[Dépenses]]+Tableau1[[#This Row],[Crédits]],"")</f>
        <v/>
      </c>
      <c r="H708" t="str">
        <f>Tableau1[[#This Row],[Suivie du solde]]</f>
        <v/>
      </c>
    </row>
    <row r="709" spans="2:8" x14ac:dyDescent="0.25">
      <c r="B709" s="125"/>
      <c r="C709" s="126"/>
      <c r="D709" s="126"/>
      <c r="E709" s="128"/>
      <c r="F709" s="129"/>
      <c r="G709" s="25" t="str">
        <f xml:space="preserve"> IF(B709&lt;&gt;"",G708-Tableau1[[#This Row],[Dépenses]]+Tableau1[[#This Row],[Crédits]],"")</f>
        <v/>
      </c>
      <c r="H709" t="str">
        <f>Tableau1[[#This Row],[Suivie du solde]]</f>
        <v/>
      </c>
    </row>
    <row r="710" spans="2:8" x14ac:dyDescent="0.25">
      <c r="B710" s="125"/>
      <c r="C710" s="126"/>
      <c r="D710" s="126"/>
      <c r="E710" s="128"/>
      <c r="F710" s="129"/>
      <c r="G710" s="25" t="str">
        <f xml:space="preserve"> IF(B710&lt;&gt;"",G709-Tableau1[[#This Row],[Dépenses]]+Tableau1[[#This Row],[Crédits]],"")</f>
        <v/>
      </c>
      <c r="H710" t="str">
        <f>Tableau1[[#This Row],[Suivie du solde]]</f>
        <v/>
      </c>
    </row>
    <row r="711" spans="2:8" x14ac:dyDescent="0.25">
      <c r="B711" s="125"/>
      <c r="C711" s="126"/>
      <c r="D711" s="126"/>
      <c r="E711" s="128"/>
      <c r="F711" s="129"/>
      <c r="G711" s="25" t="str">
        <f xml:space="preserve"> IF(B711&lt;&gt;"",G710-Tableau1[[#This Row],[Dépenses]]+Tableau1[[#This Row],[Crédits]],"")</f>
        <v/>
      </c>
      <c r="H711" t="str">
        <f>Tableau1[[#This Row],[Suivie du solde]]</f>
        <v/>
      </c>
    </row>
    <row r="712" spans="2:8" x14ac:dyDescent="0.25">
      <c r="B712" s="125"/>
      <c r="C712" s="126"/>
      <c r="D712" s="126"/>
      <c r="E712" s="128"/>
      <c r="F712" s="129"/>
      <c r="G712" s="25" t="str">
        <f xml:space="preserve"> IF(B712&lt;&gt;"",G711-Tableau1[[#This Row],[Dépenses]]+Tableau1[[#This Row],[Crédits]],"")</f>
        <v/>
      </c>
      <c r="H712" t="str">
        <f>Tableau1[[#This Row],[Suivie du solde]]</f>
        <v/>
      </c>
    </row>
    <row r="713" spans="2:8" x14ac:dyDescent="0.25">
      <c r="B713" s="125"/>
      <c r="C713" s="126"/>
      <c r="D713" s="126"/>
      <c r="E713" s="128"/>
      <c r="F713" s="129"/>
      <c r="G713" s="25" t="str">
        <f xml:space="preserve"> IF(B713&lt;&gt;"",G712-Tableau1[[#This Row],[Dépenses]]+Tableau1[[#This Row],[Crédits]],"")</f>
        <v/>
      </c>
      <c r="H713" t="str">
        <f>Tableau1[[#This Row],[Suivie du solde]]</f>
        <v/>
      </c>
    </row>
    <row r="714" spans="2:8" x14ac:dyDescent="0.25">
      <c r="B714" s="125"/>
      <c r="C714" s="126"/>
      <c r="D714" s="126"/>
      <c r="E714" s="128"/>
      <c r="F714" s="129"/>
      <c r="G714" s="25" t="str">
        <f xml:space="preserve"> IF(B714&lt;&gt;"",G713-Tableau1[[#This Row],[Dépenses]]+Tableau1[[#This Row],[Crédits]],"")</f>
        <v/>
      </c>
      <c r="H714" t="str">
        <f>Tableau1[[#This Row],[Suivie du solde]]</f>
        <v/>
      </c>
    </row>
    <row r="715" spans="2:8" x14ac:dyDescent="0.25">
      <c r="B715" s="125"/>
      <c r="C715" s="126"/>
      <c r="D715" s="126"/>
      <c r="E715" s="128"/>
      <c r="F715" s="129"/>
      <c r="G715" s="25" t="str">
        <f xml:space="preserve"> IF(B715&lt;&gt;"",G714-Tableau1[[#This Row],[Dépenses]]+Tableau1[[#This Row],[Crédits]],"")</f>
        <v/>
      </c>
      <c r="H715" t="str">
        <f>Tableau1[[#This Row],[Suivie du solde]]</f>
        <v/>
      </c>
    </row>
    <row r="716" spans="2:8" x14ac:dyDescent="0.25">
      <c r="B716" s="125"/>
      <c r="C716" s="126"/>
      <c r="D716" s="126"/>
      <c r="E716" s="128"/>
      <c r="F716" s="129"/>
      <c r="G716" s="25" t="str">
        <f xml:space="preserve"> IF(B716&lt;&gt;"",G715-Tableau1[[#This Row],[Dépenses]]+Tableau1[[#This Row],[Crédits]],"")</f>
        <v/>
      </c>
      <c r="H716" t="str">
        <f>Tableau1[[#This Row],[Suivie du solde]]</f>
        <v/>
      </c>
    </row>
    <row r="717" spans="2:8" x14ac:dyDescent="0.25">
      <c r="B717" s="125"/>
      <c r="C717" s="126"/>
      <c r="D717" s="126"/>
      <c r="E717" s="128"/>
      <c r="F717" s="129"/>
      <c r="G717" s="25" t="str">
        <f xml:space="preserve"> IF(B717&lt;&gt;"",G716-Tableau1[[#This Row],[Dépenses]]+Tableau1[[#This Row],[Crédits]],"")</f>
        <v/>
      </c>
      <c r="H717" t="str">
        <f>Tableau1[[#This Row],[Suivie du solde]]</f>
        <v/>
      </c>
    </row>
    <row r="718" spans="2:8" x14ac:dyDescent="0.25">
      <c r="B718" s="125"/>
      <c r="C718" s="126"/>
      <c r="D718" s="126"/>
      <c r="E718" s="128"/>
      <c r="F718" s="129"/>
      <c r="G718" s="25" t="str">
        <f xml:space="preserve"> IF(B718&lt;&gt;"",G717-Tableau1[[#This Row],[Dépenses]]+Tableau1[[#This Row],[Crédits]],"")</f>
        <v/>
      </c>
      <c r="H718" t="str">
        <f>Tableau1[[#This Row],[Suivie du solde]]</f>
        <v/>
      </c>
    </row>
    <row r="719" spans="2:8" x14ac:dyDescent="0.25">
      <c r="B719" s="125"/>
      <c r="C719" s="126"/>
      <c r="D719" s="126"/>
      <c r="E719" s="128"/>
      <c r="F719" s="129"/>
      <c r="G719" s="25" t="str">
        <f xml:space="preserve"> IF(B719&lt;&gt;"",G718-Tableau1[[#This Row],[Dépenses]]+Tableau1[[#This Row],[Crédits]],"")</f>
        <v/>
      </c>
      <c r="H719" t="str">
        <f>Tableau1[[#This Row],[Suivie du solde]]</f>
        <v/>
      </c>
    </row>
    <row r="720" spans="2:8" x14ac:dyDescent="0.25">
      <c r="B720" s="125"/>
      <c r="C720" s="126"/>
      <c r="D720" s="126"/>
      <c r="E720" s="128"/>
      <c r="F720" s="129"/>
      <c r="G720" s="25" t="str">
        <f xml:space="preserve"> IF(B720&lt;&gt;"",G719-Tableau1[[#This Row],[Dépenses]]+Tableau1[[#This Row],[Crédits]],"")</f>
        <v/>
      </c>
      <c r="H720" t="str">
        <f>Tableau1[[#This Row],[Suivie du solde]]</f>
        <v/>
      </c>
    </row>
    <row r="721" spans="2:8" x14ac:dyDescent="0.25">
      <c r="B721" s="125"/>
      <c r="C721" s="126"/>
      <c r="D721" s="126"/>
      <c r="E721" s="128"/>
      <c r="F721" s="129"/>
      <c r="G721" s="25" t="str">
        <f xml:space="preserve"> IF(B721&lt;&gt;"",G720-Tableau1[[#This Row],[Dépenses]]+Tableau1[[#This Row],[Crédits]],"")</f>
        <v/>
      </c>
      <c r="H721" t="str">
        <f>Tableau1[[#This Row],[Suivie du solde]]</f>
        <v/>
      </c>
    </row>
    <row r="722" spans="2:8" x14ac:dyDescent="0.25">
      <c r="B722" s="125"/>
      <c r="C722" s="126"/>
      <c r="D722" s="126"/>
      <c r="E722" s="128"/>
      <c r="F722" s="129"/>
      <c r="G722" s="25" t="str">
        <f xml:space="preserve"> IF(B722&lt;&gt;"",G721-Tableau1[[#This Row],[Dépenses]]+Tableau1[[#This Row],[Crédits]],"")</f>
        <v/>
      </c>
      <c r="H722" t="str">
        <f>Tableau1[[#This Row],[Suivie du solde]]</f>
        <v/>
      </c>
    </row>
    <row r="723" spans="2:8" x14ac:dyDescent="0.25">
      <c r="B723" s="125"/>
      <c r="C723" s="126"/>
      <c r="D723" s="126"/>
      <c r="E723" s="128"/>
      <c r="F723" s="129"/>
      <c r="G723" s="25" t="str">
        <f xml:space="preserve"> IF(B723&lt;&gt;"",G722-Tableau1[[#This Row],[Dépenses]]+Tableau1[[#This Row],[Crédits]],"")</f>
        <v/>
      </c>
      <c r="H723" t="str">
        <f>Tableau1[[#This Row],[Suivie du solde]]</f>
        <v/>
      </c>
    </row>
    <row r="724" spans="2:8" x14ac:dyDescent="0.25">
      <c r="B724" s="125"/>
      <c r="C724" s="126"/>
      <c r="D724" s="126"/>
      <c r="E724" s="128"/>
      <c r="F724" s="129"/>
      <c r="G724" s="25" t="str">
        <f xml:space="preserve"> IF(B724&lt;&gt;"",G723-Tableau1[[#This Row],[Dépenses]]+Tableau1[[#This Row],[Crédits]],"")</f>
        <v/>
      </c>
      <c r="H724" t="str">
        <f>Tableau1[[#This Row],[Suivie du solde]]</f>
        <v/>
      </c>
    </row>
    <row r="725" spans="2:8" x14ac:dyDescent="0.25">
      <c r="B725" s="125"/>
      <c r="C725" s="126"/>
      <c r="D725" s="126"/>
      <c r="E725" s="128"/>
      <c r="F725" s="129"/>
      <c r="G725" s="25" t="str">
        <f xml:space="preserve"> IF(B725&lt;&gt;"",G724-Tableau1[[#This Row],[Dépenses]]+Tableau1[[#This Row],[Crédits]],"")</f>
        <v/>
      </c>
      <c r="H725" t="str">
        <f>Tableau1[[#This Row],[Suivie du solde]]</f>
        <v/>
      </c>
    </row>
    <row r="726" spans="2:8" x14ac:dyDescent="0.25">
      <c r="B726" s="125"/>
      <c r="C726" s="126"/>
      <c r="D726" s="126"/>
      <c r="E726" s="128"/>
      <c r="F726" s="129"/>
      <c r="G726" s="25" t="str">
        <f xml:space="preserve"> IF(B726&lt;&gt;"",G725-Tableau1[[#This Row],[Dépenses]]+Tableau1[[#This Row],[Crédits]],"")</f>
        <v/>
      </c>
      <c r="H726" t="str">
        <f>Tableau1[[#This Row],[Suivie du solde]]</f>
        <v/>
      </c>
    </row>
    <row r="727" spans="2:8" x14ac:dyDescent="0.25">
      <c r="B727" s="125"/>
      <c r="C727" s="126"/>
      <c r="D727" s="126"/>
      <c r="E727" s="128"/>
      <c r="F727" s="129"/>
      <c r="G727" s="25" t="str">
        <f xml:space="preserve"> IF(B727&lt;&gt;"",G726-Tableau1[[#This Row],[Dépenses]]+Tableau1[[#This Row],[Crédits]],"")</f>
        <v/>
      </c>
      <c r="H727" t="str">
        <f>Tableau1[[#This Row],[Suivie du solde]]</f>
        <v/>
      </c>
    </row>
    <row r="728" spans="2:8" x14ac:dyDescent="0.25">
      <c r="B728" s="125"/>
      <c r="C728" s="126"/>
      <c r="D728" s="126"/>
      <c r="E728" s="128"/>
      <c r="F728" s="129"/>
      <c r="G728" s="25" t="str">
        <f xml:space="preserve"> IF(B728&lt;&gt;"",G727-Tableau1[[#This Row],[Dépenses]]+Tableau1[[#This Row],[Crédits]],"")</f>
        <v/>
      </c>
      <c r="H728" t="str">
        <f>Tableau1[[#This Row],[Suivie du solde]]</f>
        <v/>
      </c>
    </row>
    <row r="729" spans="2:8" x14ac:dyDescent="0.25">
      <c r="B729" s="125"/>
      <c r="C729" s="126"/>
      <c r="D729" s="126"/>
      <c r="E729" s="128"/>
      <c r="F729" s="129"/>
      <c r="G729" s="25" t="str">
        <f xml:space="preserve"> IF(B729&lt;&gt;"",G728-Tableau1[[#This Row],[Dépenses]]+Tableau1[[#This Row],[Crédits]],"")</f>
        <v/>
      </c>
      <c r="H729" t="str">
        <f>Tableau1[[#This Row],[Suivie du solde]]</f>
        <v/>
      </c>
    </row>
    <row r="730" spans="2:8" x14ac:dyDescent="0.25">
      <c r="B730" s="125"/>
      <c r="C730" s="126"/>
      <c r="D730" s="126"/>
      <c r="E730" s="128"/>
      <c r="F730" s="129"/>
      <c r="G730" s="25" t="str">
        <f xml:space="preserve"> IF(B730&lt;&gt;"",G729-Tableau1[[#This Row],[Dépenses]]+Tableau1[[#This Row],[Crédits]],"")</f>
        <v/>
      </c>
      <c r="H730" t="str">
        <f>Tableau1[[#This Row],[Suivie du solde]]</f>
        <v/>
      </c>
    </row>
    <row r="731" spans="2:8" x14ac:dyDescent="0.25">
      <c r="B731" s="125"/>
      <c r="C731" s="126"/>
      <c r="D731" s="126"/>
      <c r="E731" s="128"/>
      <c r="F731" s="129"/>
      <c r="G731" s="25" t="str">
        <f xml:space="preserve"> IF(B731&lt;&gt;"",G730-Tableau1[[#This Row],[Dépenses]]+Tableau1[[#This Row],[Crédits]],"")</f>
        <v/>
      </c>
      <c r="H731" t="str">
        <f>Tableau1[[#This Row],[Suivie du solde]]</f>
        <v/>
      </c>
    </row>
    <row r="732" spans="2:8" x14ac:dyDescent="0.25">
      <c r="B732" s="125"/>
      <c r="C732" s="126"/>
      <c r="D732" s="126"/>
      <c r="E732" s="128"/>
      <c r="F732" s="129"/>
      <c r="G732" s="25" t="str">
        <f xml:space="preserve"> IF(B732&lt;&gt;"",G731-Tableau1[[#This Row],[Dépenses]]+Tableau1[[#This Row],[Crédits]],"")</f>
        <v/>
      </c>
      <c r="H732" t="str">
        <f>Tableau1[[#This Row],[Suivie du solde]]</f>
        <v/>
      </c>
    </row>
    <row r="733" spans="2:8" x14ac:dyDescent="0.25">
      <c r="B733" s="125"/>
      <c r="C733" s="126"/>
      <c r="D733" s="126"/>
      <c r="E733" s="128"/>
      <c r="F733" s="129"/>
      <c r="G733" s="25" t="str">
        <f xml:space="preserve"> IF(B733&lt;&gt;"",G732-Tableau1[[#This Row],[Dépenses]]+Tableau1[[#This Row],[Crédits]],"")</f>
        <v/>
      </c>
      <c r="H733" t="str">
        <f>Tableau1[[#This Row],[Suivie du solde]]</f>
        <v/>
      </c>
    </row>
    <row r="734" spans="2:8" x14ac:dyDescent="0.25">
      <c r="B734" s="125"/>
      <c r="C734" s="126"/>
      <c r="D734" s="126"/>
      <c r="E734" s="128"/>
      <c r="F734" s="129"/>
      <c r="G734" s="25" t="str">
        <f xml:space="preserve"> IF(B734&lt;&gt;"",G733-Tableau1[[#This Row],[Dépenses]]+Tableau1[[#This Row],[Crédits]],"")</f>
        <v/>
      </c>
      <c r="H734" t="str">
        <f>Tableau1[[#This Row],[Suivie du solde]]</f>
        <v/>
      </c>
    </row>
    <row r="735" spans="2:8" x14ac:dyDescent="0.25">
      <c r="B735" s="125"/>
      <c r="C735" s="126"/>
      <c r="D735" s="126"/>
      <c r="E735" s="128"/>
      <c r="F735" s="129"/>
      <c r="G735" s="25" t="str">
        <f xml:space="preserve"> IF(B735&lt;&gt;"",G734-Tableau1[[#This Row],[Dépenses]]+Tableau1[[#This Row],[Crédits]],"")</f>
        <v/>
      </c>
      <c r="H735" t="str">
        <f>Tableau1[[#This Row],[Suivie du solde]]</f>
        <v/>
      </c>
    </row>
    <row r="736" spans="2:8" x14ac:dyDescent="0.25">
      <c r="B736" s="125"/>
      <c r="C736" s="126"/>
      <c r="D736" s="126"/>
      <c r="E736" s="128"/>
      <c r="F736" s="129"/>
      <c r="G736" s="25" t="str">
        <f xml:space="preserve"> IF(B736&lt;&gt;"",G735-Tableau1[[#This Row],[Dépenses]]+Tableau1[[#This Row],[Crédits]],"")</f>
        <v/>
      </c>
      <c r="H736" t="str">
        <f>Tableau1[[#This Row],[Suivie du solde]]</f>
        <v/>
      </c>
    </row>
    <row r="737" spans="2:8" x14ac:dyDescent="0.25">
      <c r="B737" s="125"/>
      <c r="C737" s="126"/>
      <c r="D737" s="126"/>
      <c r="E737" s="128"/>
      <c r="F737" s="129"/>
      <c r="G737" s="25" t="str">
        <f xml:space="preserve"> IF(B737&lt;&gt;"",G736-Tableau1[[#This Row],[Dépenses]]+Tableau1[[#This Row],[Crédits]],"")</f>
        <v/>
      </c>
      <c r="H737" t="str">
        <f>Tableau1[[#This Row],[Suivie du solde]]</f>
        <v/>
      </c>
    </row>
    <row r="738" spans="2:8" x14ac:dyDescent="0.25">
      <c r="B738" s="125"/>
      <c r="C738" s="126"/>
      <c r="D738" s="126"/>
      <c r="E738" s="128"/>
      <c r="F738" s="129"/>
      <c r="G738" s="25" t="str">
        <f xml:space="preserve"> IF(B738&lt;&gt;"",G737-Tableau1[[#This Row],[Dépenses]]+Tableau1[[#This Row],[Crédits]],"")</f>
        <v/>
      </c>
      <c r="H738" t="str">
        <f>Tableau1[[#This Row],[Suivie du solde]]</f>
        <v/>
      </c>
    </row>
    <row r="739" spans="2:8" x14ac:dyDescent="0.25">
      <c r="B739" s="125"/>
      <c r="C739" s="126"/>
      <c r="D739" s="126"/>
      <c r="E739" s="128"/>
      <c r="F739" s="129"/>
      <c r="G739" s="25" t="str">
        <f xml:space="preserve"> IF(B739&lt;&gt;"",G738-Tableau1[[#This Row],[Dépenses]]+Tableau1[[#This Row],[Crédits]],"")</f>
        <v/>
      </c>
      <c r="H739" t="str">
        <f>Tableau1[[#This Row],[Suivie du solde]]</f>
        <v/>
      </c>
    </row>
    <row r="740" spans="2:8" x14ac:dyDescent="0.25">
      <c r="B740" s="125"/>
      <c r="C740" s="126"/>
      <c r="D740" s="126"/>
      <c r="E740" s="128"/>
      <c r="F740" s="129"/>
      <c r="G740" s="25" t="str">
        <f xml:space="preserve"> IF(B740&lt;&gt;"",G739-Tableau1[[#This Row],[Dépenses]]+Tableau1[[#This Row],[Crédits]],"")</f>
        <v/>
      </c>
      <c r="H740" t="str">
        <f>Tableau1[[#This Row],[Suivie du solde]]</f>
        <v/>
      </c>
    </row>
    <row r="741" spans="2:8" x14ac:dyDescent="0.25">
      <c r="B741" s="125"/>
      <c r="C741" s="126"/>
      <c r="D741" s="126"/>
      <c r="E741" s="128"/>
      <c r="F741" s="129"/>
      <c r="G741" s="25" t="str">
        <f xml:space="preserve"> IF(B741&lt;&gt;"",G740-Tableau1[[#This Row],[Dépenses]]+Tableau1[[#This Row],[Crédits]],"")</f>
        <v/>
      </c>
      <c r="H741" t="str">
        <f>Tableau1[[#This Row],[Suivie du solde]]</f>
        <v/>
      </c>
    </row>
    <row r="742" spans="2:8" x14ac:dyDescent="0.25">
      <c r="B742" s="125"/>
      <c r="C742" s="126"/>
      <c r="D742" s="126"/>
      <c r="E742" s="128"/>
      <c r="F742" s="129"/>
      <c r="G742" s="25" t="str">
        <f xml:space="preserve"> IF(B742&lt;&gt;"",G741-Tableau1[[#This Row],[Dépenses]]+Tableau1[[#This Row],[Crédits]],"")</f>
        <v/>
      </c>
      <c r="H742" t="str">
        <f>Tableau1[[#This Row],[Suivie du solde]]</f>
        <v/>
      </c>
    </row>
    <row r="743" spans="2:8" x14ac:dyDescent="0.25">
      <c r="B743" s="125"/>
      <c r="C743" s="126"/>
      <c r="D743" s="126"/>
      <c r="E743" s="128"/>
      <c r="F743" s="129"/>
      <c r="G743" s="25" t="str">
        <f xml:space="preserve"> IF(B743&lt;&gt;"",G742-Tableau1[[#This Row],[Dépenses]]+Tableau1[[#This Row],[Crédits]],"")</f>
        <v/>
      </c>
      <c r="H743" t="str">
        <f>Tableau1[[#This Row],[Suivie du solde]]</f>
        <v/>
      </c>
    </row>
    <row r="744" spans="2:8" x14ac:dyDescent="0.25">
      <c r="B744" s="125"/>
      <c r="C744" s="126"/>
      <c r="D744" s="126"/>
      <c r="E744" s="128"/>
      <c r="F744" s="129"/>
      <c r="G744" s="25" t="str">
        <f xml:space="preserve"> IF(B744&lt;&gt;"",G743-Tableau1[[#This Row],[Dépenses]]+Tableau1[[#This Row],[Crédits]],"")</f>
        <v/>
      </c>
      <c r="H744" t="str">
        <f>Tableau1[[#This Row],[Suivie du solde]]</f>
        <v/>
      </c>
    </row>
    <row r="745" spans="2:8" x14ac:dyDescent="0.25">
      <c r="B745" s="125"/>
      <c r="C745" s="126"/>
      <c r="D745" s="126"/>
      <c r="E745" s="128"/>
      <c r="F745" s="129"/>
      <c r="G745" s="25" t="str">
        <f xml:space="preserve"> IF(B745&lt;&gt;"",G744-Tableau1[[#This Row],[Dépenses]]+Tableau1[[#This Row],[Crédits]],"")</f>
        <v/>
      </c>
      <c r="H745" t="str">
        <f>Tableau1[[#This Row],[Suivie du solde]]</f>
        <v/>
      </c>
    </row>
    <row r="746" spans="2:8" x14ac:dyDescent="0.25">
      <c r="B746" s="125"/>
      <c r="C746" s="126"/>
      <c r="D746" s="126"/>
      <c r="E746" s="128"/>
      <c r="F746" s="129"/>
      <c r="G746" s="25" t="str">
        <f xml:space="preserve"> IF(B746&lt;&gt;"",G745-Tableau1[[#This Row],[Dépenses]]+Tableau1[[#This Row],[Crédits]],"")</f>
        <v/>
      </c>
      <c r="H746" t="str">
        <f>Tableau1[[#This Row],[Suivie du solde]]</f>
        <v/>
      </c>
    </row>
    <row r="747" spans="2:8" x14ac:dyDescent="0.25">
      <c r="B747" s="125"/>
      <c r="C747" s="126"/>
      <c r="D747" s="126"/>
      <c r="E747" s="128"/>
      <c r="F747" s="129"/>
      <c r="G747" s="25" t="str">
        <f xml:space="preserve"> IF(B747&lt;&gt;"",G746-Tableau1[[#This Row],[Dépenses]]+Tableau1[[#This Row],[Crédits]],"")</f>
        <v/>
      </c>
      <c r="H747" t="str">
        <f>Tableau1[[#This Row],[Suivie du solde]]</f>
        <v/>
      </c>
    </row>
    <row r="748" spans="2:8" x14ac:dyDescent="0.25">
      <c r="B748" s="125"/>
      <c r="C748" s="126"/>
      <c r="D748" s="126"/>
      <c r="E748" s="128"/>
      <c r="F748" s="129"/>
      <c r="G748" s="25" t="str">
        <f xml:space="preserve"> IF(B748&lt;&gt;"",G747-Tableau1[[#This Row],[Dépenses]]+Tableau1[[#This Row],[Crédits]],"")</f>
        <v/>
      </c>
      <c r="H748" t="str">
        <f>Tableau1[[#This Row],[Suivie du solde]]</f>
        <v/>
      </c>
    </row>
    <row r="749" spans="2:8" x14ac:dyDescent="0.25">
      <c r="B749" s="125"/>
      <c r="C749" s="126"/>
      <c r="D749" s="126"/>
      <c r="E749" s="128"/>
      <c r="F749" s="129"/>
      <c r="G749" s="25" t="str">
        <f xml:space="preserve"> IF(B749&lt;&gt;"",G748-Tableau1[[#This Row],[Dépenses]]+Tableau1[[#This Row],[Crédits]],"")</f>
        <v/>
      </c>
      <c r="H749" t="str">
        <f>Tableau1[[#This Row],[Suivie du solde]]</f>
        <v/>
      </c>
    </row>
    <row r="750" spans="2:8" x14ac:dyDescent="0.25">
      <c r="B750" s="125"/>
      <c r="C750" s="126"/>
      <c r="D750" s="126"/>
      <c r="E750" s="128"/>
      <c r="F750" s="129"/>
      <c r="G750" s="25" t="str">
        <f xml:space="preserve"> IF(B750&lt;&gt;"",G749-Tableau1[[#This Row],[Dépenses]]+Tableau1[[#This Row],[Crédits]],"")</f>
        <v/>
      </c>
      <c r="H750" t="str">
        <f>Tableau1[[#This Row],[Suivie du solde]]</f>
        <v/>
      </c>
    </row>
    <row r="751" spans="2:8" x14ac:dyDescent="0.25">
      <c r="B751" s="125"/>
      <c r="C751" s="126"/>
      <c r="D751" s="126"/>
      <c r="E751" s="128"/>
      <c r="F751" s="129"/>
      <c r="G751" s="25" t="str">
        <f xml:space="preserve"> IF(B751&lt;&gt;"",G750-Tableau1[[#This Row],[Dépenses]]+Tableau1[[#This Row],[Crédits]],"")</f>
        <v/>
      </c>
      <c r="H751" t="str">
        <f>Tableau1[[#This Row],[Suivie du solde]]</f>
        <v/>
      </c>
    </row>
    <row r="752" spans="2:8" x14ac:dyDescent="0.25">
      <c r="B752" s="125"/>
      <c r="C752" s="126"/>
      <c r="D752" s="126"/>
      <c r="E752" s="128"/>
      <c r="F752" s="129"/>
      <c r="G752" s="25" t="str">
        <f xml:space="preserve"> IF(B752&lt;&gt;"",G751-Tableau1[[#This Row],[Dépenses]]+Tableau1[[#This Row],[Crédits]],"")</f>
        <v/>
      </c>
      <c r="H752" t="str">
        <f>Tableau1[[#This Row],[Suivie du solde]]</f>
        <v/>
      </c>
    </row>
    <row r="753" spans="2:8" x14ac:dyDescent="0.25">
      <c r="B753" s="125"/>
      <c r="C753" s="126"/>
      <c r="D753" s="126"/>
      <c r="E753" s="128"/>
      <c r="F753" s="129"/>
      <c r="G753" s="25" t="str">
        <f xml:space="preserve"> IF(B753&lt;&gt;"",G752-Tableau1[[#This Row],[Dépenses]]+Tableau1[[#This Row],[Crédits]],"")</f>
        <v/>
      </c>
      <c r="H753" t="str">
        <f>Tableau1[[#This Row],[Suivie du solde]]</f>
        <v/>
      </c>
    </row>
    <row r="754" spans="2:8" x14ac:dyDescent="0.25">
      <c r="B754" s="125"/>
      <c r="C754" s="126"/>
      <c r="D754" s="126"/>
      <c r="E754" s="128"/>
      <c r="F754" s="129"/>
      <c r="G754" s="25" t="str">
        <f xml:space="preserve"> IF(B754&lt;&gt;"",G753-Tableau1[[#This Row],[Dépenses]]+Tableau1[[#This Row],[Crédits]],"")</f>
        <v/>
      </c>
      <c r="H754" t="str">
        <f>Tableau1[[#This Row],[Suivie du solde]]</f>
        <v/>
      </c>
    </row>
    <row r="755" spans="2:8" x14ac:dyDescent="0.25">
      <c r="B755" s="125"/>
      <c r="C755" s="126"/>
      <c r="D755" s="126"/>
      <c r="E755" s="128"/>
      <c r="F755" s="129"/>
      <c r="G755" s="25" t="str">
        <f xml:space="preserve"> IF(B755&lt;&gt;"",G754-Tableau1[[#This Row],[Dépenses]]+Tableau1[[#This Row],[Crédits]],"")</f>
        <v/>
      </c>
      <c r="H755" t="str">
        <f>Tableau1[[#This Row],[Suivie du solde]]</f>
        <v/>
      </c>
    </row>
    <row r="756" spans="2:8" x14ac:dyDescent="0.25">
      <c r="B756" s="125"/>
      <c r="C756" s="126"/>
      <c r="D756" s="126"/>
      <c r="E756" s="128"/>
      <c r="F756" s="129"/>
      <c r="G756" s="25" t="str">
        <f xml:space="preserve"> IF(B756&lt;&gt;"",G755-Tableau1[[#This Row],[Dépenses]]+Tableau1[[#This Row],[Crédits]],"")</f>
        <v/>
      </c>
      <c r="H756" t="str">
        <f>Tableau1[[#This Row],[Suivie du solde]]</f>
        <v/>
      </c>
    </row>
    <row r="757" spans="2:8" x14ac:dyDescent="0.25">
      <c r="B757" s="125"/>
      <c r="C757" s="126"/>
      <c r="D757" s="126"/>
      <c r="E757" s="128"/>
      <c r="F757" s="129"/>
      <c r="G757" s="25" t="str">
        <f xml:space="preserve"> IF(B757&lt;&gt;"",G756-Tableau1[[#This Row],[Dépenses]]+Tableau1[[#This Row],[Crédits]],"")</f>
        <v/>
      </c>
      <c r="H757" t="str">
        <f>Tableau1[[#This Row],[Suivie du solde]]</f>
        <v/>
      </c>
    </row>
    <row r="758" spans="2:8" x14ac:dyDescent="0.25">
      <c r="B758" s="125"/>
      <c r="C758" s="126"/>
      <c r="D758" s="126"/>
      <c r="E758" s="128"/>
      <c r="F758" s="129"/>
      <c r="G758" s="25" t="str">
        <f xml:space="preserve"> IF(B758&lt;&gt;"",G757-Tableau1[[#This Row],[Dépenses]]+Tableau1[[#This Row],[Crédits]],"")</f>
        <v/>
      </c>
      <c r="H758" t="str">
        <f>Tableau1[[#This Row],[Suivie du solde]]</f>
        <v/>
      </c>
    </row>
    <row r="759" spans="2:8" x14ac:dyDescent="0.25">
      <c r="B759" s="125"/>
      <c r="C759" s="126"/>
      <c r="D759" s="126"/>
      <c r="E759" s="128"/>
      <c r="F759" s="129"/>
      <c r="G759" s="25" t="str">
        <f xml:space="preserve"> IF(B759&lt;&gt;"",G758-Tableau1[[#This Row],[Dépenses]]+Tableau1[[#This Row],[Crédits]],"")</f>
        <v/>
      </c>
      <c r="H759" t="str">
        <f>Tableau1[[#This Row],[Suivie du solde]]</f>
        <v/>
      </c>
    </row>
    <row r="760" spans="2:8" x14ac:dyDescent="0.25">
      <c r="B760" s="125"/>
      <c r="C760" s="126"/>
      <c r="D760" s="126"/>
      <c r="E760" s="128"/>
      <c r="F760" s="129"/>
      <c r="G760" s="25" t="str">
        <f xml:space="preserve"> IF(B760&lt;&gt;"",G759-Tableau1[[#This Row],[Dépenses]]+Tableau1[[#This Row],[Crédits]],"")</f>
        <v/>
      </c>
      <c r="H760" t="str">
        <f>Tableau1[[#This Row],[Suivie du solde]]</f>
        <v/>
      </c>
    </row>
    <row r="761" spans="2:8" x14ac:dyDescent="0.25">
      <c r="B761" s="125"/>
      <c r="C761" s="126"/>
      <c r="D761" s="126"/>
      <c r="E761" s="128"/>
      <c r="F761" s="129"/>
      <c r="G761" s="25" t="str">
        <f xml:space="preserve"> IF(B761&lt;&gt;"",G760-Tableau1[[#This Row],[Dépenses]]+Tableau1[[#This Row],[Crédits]],"")</f>
        <v/>
      </c>
      <c r="H761" t="str">
        <f>Tableau1[[#This Row],[Suivie du solde]]</f>
        <v/>
      </c>
    </row>
    <row r="762" spans="2:8" x14ac:dyDescent="0.25">
      <c r="B762" s="125"/>
      <c r="C762" s="126"/>
      <c r="D762" s="126"/>
      <c r="E762" s="128"/>
      <c r="F762" s="129"/>
      <c r="G762" s="25" t="str">
        <f xml:space="preserve"> IF(B762&lt;&gt;"",G761-Tableau1[[#This Row],[Dépenses]]+Tableau1[[#This Row],[Crédits]],"")</f>
        <v/>
      </c>
      <c r="H762" t="str">
        <f>Tableau1[[#This Row],[Suivie du solde]]</f>
        <v/>
      </c>
    </row>
    <row r="763" spans="2:8" x14ac:dyDescent="0.25">
      <c r="B763" s="125"/>
      <c r="C763" s="126"/>
      <c r="D763" s="126"/>
      <c r="E763" s="128"/>
      <c r="F763" s="129"/>
      <c r="G763" s="25" t="str">
        <f xml:space="preserve"> IF(B763&lt;&gt;"",G762-Tableau1[[#This Row],[Dépenses]]+Tableau1[[#This Row],[Crédits]],"")</f>
        <v/>
      </c>
      <c r="H763" t="str">
        <f>Tableau1[[#This Row],[Suivie du solde]]</f>
        <v/>
      </c>
    </row>
    <row r="764" spans="2:8" x14ac:dyDescent="0.25">
      <c r="B764" s="125"/>
      <c r="C764" s="126"/>
      <c r="D764" s="126"/>
      <c r="E764" s="128"/>
      <c r="F764" s="129"/>
      <c r="G764" s="25" t="str">
        <f xml:space="preserve"> IF(B764&lt;&gt;"",G763-Tableau1[[#This Row],[Dépenses]]+Tableau1[[#This Row],[Crédits]],"")</f>
        <v/>
      </c>
      <c r="H764" t="str">
        <f>Tableau1[[#This Row],[Suivie du solde]]</f>
        <v/>
      </c>
    </row>
    <row r="765" spans="2:8" x14ac:dyDescent="0.25">
      <c r="B765" s="125"/>
      <c r="C765" s="126"/>
      <c r="D765" s="126"/>
      <c r="E765" s="128"/>
      <c r="F765" s="129"/>
      <c r="G765" s="25" t="str">
        <f xml:space="preserve"> IF(B765&lt;&gt;"",G764-Tableau1[[#This Row],[Dépenses]]+Tableau1[[#This Row],[Crédits]],"")</f>
        <v/>
      </c>
      <c r="H765" t="str">
        <f>Tableau1[[#This Row],[Suivie du solde]]</f>
        <v/>
      </c>
    </row>
    <row r="766" spans="2:8" x14ac:dyDescent="0.25">
      <c r="B766" s="125"/>
      <c r="C766" s="126"/>
      <c r="D766" s="126"/>
      <c r="E766" s="128"/>
      <c r="F766" s="129"/>
      <c r="G766" s="25" t="str">
        <f xml:space="preserve"> IF(B766&lt;&gt;"",G765-Tableau1[[#This Row],[Dépenses]]+Tableau1[[#This Row],[Crédits]],"")</f>
        <v/>
      </c>
      <c r="H766" t="str">
        <f>Tableau1[[#This Row],[Suivie du solde]]</f>
        <v/>
      </c>
    </row>
    <row r="767" spans="2:8" x14ac:dyDescent="0.25">
      <c r="B767" s="125"/>
      <c r="C767" s="126"/>
      <c r="D767" s="126"/>
      <c r="E767" s="128"/>
      <c r="F767" s="129"/>
      <c r="G767" s="25" t="str">
        <f xml:space="preserve"> IF(B767&lt;&gt;"",G766-Tableau1[[#This Row],[Dépenses]]+Tableau1[[#This Row],[Crédits]],"")</f>
        <v/>
      </c>
      <c r="H767" t="str">
        <f>Tableau1[[#This Row],[Suivie du solde]]</f>
        <v/>
      </c>
    </row>
    <row r="768" spans="2:8" x14ac:dyDescent="0.25">
      <c r="B768" s="125"/>
      <c r="C768" s="126"/>
      <c r="D768" s="126"/>
      <c r="E768" s="128"/>
      <c r="F768" s="129"/>
      <c r="G768" s="25" t="str">
        <f xml:space="preserve"> IF(B768&lt;&gt;"",G767-Tableau1[[#This Row],[Dépenses]]+Tableau1[[#This Row],[Crédits]],"")</f>
        <v/>
      </c>
      <c r="H768" t="str">
        <f>Tableau1[[#This Row],[Suivie du solde]]</f>
        <v/>
      </c>
    </row>
    <row r="769" spans="2:8" x14ac:dyDescent="0.25">
      <c r="B769" s="125"/>
      <c r="C769" s="126"/>
      <c r="D769" s="126"/>
      <c r="E769" s="128"/>
      <c r="F769" s="129"/>
      <c r="G769" s="25" t="str">
        <f xml:space="preserve"> IF(B769&lt;&gt;"",G768-Tableau1[[#This Row],[Dépenses]]+Tableau1[[#This Row],[Crédits]],"")</f>
        <v/>
      </c>
      <c r="H769" t="str">
        <f>Tableau1[[#This Row],[Suivie du solde]]</f>
        <v/>
      </c>
    </row>
    <row r="770" spans="2:8" x14ac:dyDescent="0.25">
      <c r="B770" s="125"/>
      <c r="C770" s="126"/>
      <c r="D770" s="126"/>
      <c r="E770" s="128"/>
      <c r="F770" s="129"/>
      <c r="G770" s="25" t="str">
        <f xml:space="preserve"> IF(B770&lt;&gt;"",G769-Tableau1[[#This Row],[Dépenses]]+Tableau1[[#This Row],[Crédits]],"")</f>
        <v/>
      </c>
      <c r="H770" t="str">
        <f>Tableau1[[#This Row],[Suivie du solde]]</f>
        <v/>
      </c>
    </row>
    <row r="771" spans="2:8" x14ac:dyDescent="0.25">
      <c r="B771" s="125"/>
      <c r="C771" s="126"/>
      <c r="D771" s="126"/>
      <c r="E771" s="128"/>
      <c r="F771" s="129"/>
      <c r="G771" s="25" t="str">
        <f xml:space="preserve"> IF(B771&lt;&gt;"",G770-Tableau1[[#This Row],[Dépenses]]+Tableau1[[#This Row],[Crédits]],"")</f>
        <v/>
      </c>
      <c r="H771" t="str">
        <f>Tableau1[[#This Row],[Suivie du solde]]</f>
        <v/>
      </c>
    </row>
    <row r="772" spans="2:8" x14ac:dyDescent="0.25">
      <c r="B772" s="125"/>
      <c r="C772" s="126"/>
      <c r="D772" s="126"/>
      <c r="E772" s="128"/>
      <c r="F772" s="129"/>
      <c r="G772" s="25" t="str">
        <f xml:space="preserve"> IF(B772&lt;&gt;"",G771-Tableau1[[#This Row],[Dépenses]]+Tableau1[[#This Row],[Crédits]],"")</f>
        <v/>
      </c>
      <c r="H772" t="str">
        <f>Tableau1[[#This Row],[Suivie du solde]]</f>
        <v/>
      </c>
    </row>
    <row r="773" spans="2:8" x14ac:dyDescent="0.25">
      <c r="B773" s="125"/>
      <c r="C773" s="126"/>
      <c r="D773" s="126"/>
      <c r="E773" s="128"/>
      <c r="F773" s="129"/>
      <c r="G773" s="25" t="str">
        <f xml:space="preserve"> IF(B773&lt;&gt;"",G772-Tableau1[[#This Row],[Dépenses]]+Tableau1[[#This Row],[Crédits]],"")</f>
        <v/>
      </c>
      <c r="H773" t="str">
        <f>Tableau1[[#This Row],[Suivie du solde]]</f>
        <v/>
      </c>
    </row>
    <row r="774" spans="2:8" x14ac:dyDescent="0.25">
      <c r="B774" s="125"/>
      <c r="C774" s="126"/>
      <c r="D774" s="126"/>
      <c r="E774" s="128"/>
      <c r="F774" s="129"/>
      <c r="G774" s="25" t="str">
        <f xml:space="preserve"> IF(B774&lt;&gt;"",G773-Tableau1[[#This Row],[Dépenses]]+Tableau1[[#This Row],[Crédits]],"")</f>
        <v/>
      </c>
      <c r="H774" t="str">
        <f>Tableau1[[#This Row],[Suivie du solde]]</f>
        <v/>
      </c>
    </row>
    <row r="775" spans="2:8" x14ac:dyDescent="0.25">
      <c r="B775" s="125"/>
      <c r="C775" s="126"/>
      <c r="D775" s="126"/>
      <c r="E775" s="128"/>
      <c r="F775" s="129"/>
      <c r="G775" s="25" t="str">
        <f xml:space="preserve"> IF(B775&lt;&gt;"",G774-Tableau1[[#This Row],[Dépenses]]+Tableau1[[#This Row],[Crédits]],"")</f>
        <v/>
      </c>
      <c r="H775" t="str">
        <f>Tableau1[[#This Row],[Suivie du solde]]</f>
        <v/>
      </c>
    </row>
    <row r="776" spans="2:8" x14ac:dyDescent="0.25">
      <c r="B776" s="125"/>
      <c r="C776" s="126"/>
      <c r="D776" s="126"/>
      <c r="E776" s="128"/>
      <c r="F776" s="129"/>
      <c r="G776" s="25" t="str">
        <f xml:space="preserve"> IF(B776&lt;&gt;"",G775-Tableau1[[#This Row],[Dépenses]]+Tableau1[[#This Row],[Crédits]],"")</f>
        <v/>
      </c>
      <c r="H776" t="str">
        <f>Tableau1[[#This Row],[Suivie du solde]]</f>
        <v/>
      </c>
    </row>
    <row r="777" spans="2:8" x14ac:dyDescent="0.25">
      <c r="B777" s="125"/>
      <c r="C777" s="126"/>
      <c r="D777" s="126"/>
      <c r="E777" s="128"/>
      <c r="F777" s="129"/>
      <c r="G777" s="25" t="str">
        <f xml:space="preserve"> IF(B777&lt;&gt;"",G776-Tableau1[[#This Row],[Dépenses]]+Tableau1[[#This Row],[Crédits]],"")</f>
        <v/>
      </c>
      <c r="H777" t="str">
        <f>Tableau1[[#This Row],[Suivie du solde]]</f>
        <v/>
      </c>
    </row>
    <row r="778" spans="2:8" x14ac:dyDescent="0.25">
      <c r="B778" s="125"/>
      <c r="C778" s="126"/>
      <c r="D778" s="126"/>
      <c r="E778" s="128"/>
      <c r="F778" s="129"/>
      <c r="G778" s="25" t="str">
        <f xml:space="preserve"> IF(B778&lt;&gt;"",G777-Tableau1[[#This Row],[Dépenses]]+Tableau1[[#This Row],[Crédits]],"")</f>
        <v/>
      </c>
      <c r="H778" t="str">
        <f>Tableau1[[#This Row],[Suivie du solde]]</f>
        <v/>
      </c>
    </row>
    <row r="779" spans="2:8" x14ac:dyDescent="0.25">
      <c r="B779" s="125"/>
      <c r="C779" s="126"/>
      <c r="D779" s="126"/>
      <c r="E779" s="128"/>
      <c r="F779" s="129"/>
      <c r="G779" s="25" t="str">
        <f xml:space="preserve"> IF(B779&lt;&gt;"",G778-Tableau1[[#This Row],[Dépenses]]+Tableau1[[#This Row],[Crédits]],"")</f>
        <v/>
      </c>
      <c r="H779" t="str">
        <f>Tableau1[[#This Row],[Suivie du solde]]</f>
        <v/>
      </c>
    </row>
    <row r="780" spans="2:8" x14ac:dyDescent="0.25">
      <c r="B780" s="125"/>
      <c r="C780" s="126"/>
      <c r="D780" s="126"/>
      <c r="E780" s="128"/>
      <c r="F780" s="129"/>
      <c r="G780" s="25" t="str">
        <f xml:space="preserve"> IF(B780&lt;&gt;"",G779-Tableau1[[#This Row],[Dépenses]]+Tableau1[[#This Row],[Crédits]],"")</f>
        <v/>
      </c>
      <c r="H780" t="str">
        <f>Tableau1[[#This Row],[Suivie du solde]]</f>
        <v/>
      </c>
    </row>
    <row r="781" spans="2:8" x14ac:dyDescent="0.25">
      <c r="B781" s="125"/>
      <c r="C781" s="126"/>
      <c r="D781" s="126"/>
      <c r="E781" s="128"/>
      <c r="F781" s="129"/>
      <c r="G781" s="25" t="str">
        <f xml:space="preserve"> IF(B781&lt;&gt;"",G780-Tableau1[[#This Row],[Dépenses]]+Tableau1[[#This Row],[Crédits]],"")</f>
        <v/>
      </c>
      <c r="H781" t="str">
        <f>Tableau1[[#This Row],[Suivie du solde]]</f>
        <v/>
      </c>
    </row>
    <row r="782" spans="2:8" x14ac:dyDescent="0.25">
      <c r="B782" s="125"/>
      <c r="C782" s="126"/>
      <c r="D782" s="126"/>
      <c r="E782" s="128"/>
      <c r="F782" s="129"/>
      <c r="G782" s="25" t="str">
        <f xml:space="preserve"> IF(B782&lt;&gt;"",G781-Tableau1[[#This Row],[Dépenses]]+Tableau1[[#This Row],[Crédits]],"")</f>
        <v/>
      </c>
      <c r="H782" t="str">
        <f>Tableau1[[#This Row],[Suivie du solde]]</f>
        <v/>
      </c>
    </row>
    <row r="783" spans="2:8" x14ac:dyDescent="0.25">
      <c r="B783" s="125"/>
      <c r="C783" s="126"/>
      <c r="D783" s="126"/>
      <c r="E783" s="128"/>
      <c r="F783" s="129"/>
      <c r="G783" s="25" t="str">
        <f xml:space="preserve"> IF(B783&lt;&gt;"",G782-Tableau1[[#This Row],[Dépenses]]+Tableau1[[#This Row],[Crédits]],"")</f>
        <v/>
      </c>
      <c r="H783" t="str">
        <f>Tableau1[[#This Row],[Suivie du solde]]</f>
        <v/>
      </c>
    </row>
    <row r="784" spans="2:8" x14ac:dyDescent="0.25">
      <c r="B784" s="125"/>
      <c r="C784" s="126"/>
      <c r="D784" s="126"/>
      <c r="E784" s="128"/>
      <c r="F784" s="129"/>
      <c r="G784" s="25" t="str">
        <f xml:space="preserve"> IF(B784&lt;&gt;"",G783-Tableau1[[#This Row],[Dépenses]]+Tableau1[[#This Row],[Crédits]],"")</f>
        <v/>
      </c>
      <c r="H784" t="str">
        <f>Tableau1[[#This Row],[Suivie du solde]]</f>
        <v/>
      </c>
    </row>
    <row r="785" spans="2:8" x14ac:dyDescent="0.25">
      <c r="B785" s="125"/>
      <c r="C785" s="126"/>
      <c r="D785" s="126"/>
      <c r="E785" s="128"/>
      <c r="F785" s="129"/>
      <c r="G785" s="25" t="str">
        <f xml:space="preserve"> IF(B785&lt;&gt;"",G784-Tableau1[[#This Row],[Dépenses]]+Tableau1[[#This Row],[Crédits]],"")</f>
        <v/>
      </c>
      <c r="H785" t="str">
        <f>Tableau1[[#This Row],[Suivie du solde]]</f>
        <v/>
      </c>
    </row>
    <row r="786" spans="2:8" x14ac:dyDescent="0.25">
      <c r="B786" s="125"/>
      <c r="C786" s="126"/>
      <c r="D786" s="126"/>
      <c r="E786" s="128"/>
      <c r="F786" s="129"/>
      <c r="G786" s="25" t="str">
        <f xml:space="preserve"> IF(B786&lt;&gt;"",G785-Tableau1[[#This Row],[Dépenses]]+Tableau1[[#This Row],[Crédits]],"")</f>
        <v/>
      </c>
      <c r="H786" t="str">
        <f>Tableau1[[#This Row],[Suivie du solde]]</f>
        <v/>
      </c>
    </row>
    <row r="787" spans="2:8" x14ac:dyDescent="0.25">
      <c r="B787" s="125"/>
      <c r="C787" s="126"/>
      <c r="D787" s="126"/>
      <c r="E787" s="128"/>
      <c r="F787" s="129"/>
      <c r="G787" s="25" t="str">
        <f xml:space="preserve"> IF(B787&lt;&gt;"",G786-Tableau1[[#This Row],[Dépenses]]+Tableau1[[#This Row],[Crédits]],"")</f>
        <v/>
      </c>
      <c r="H787" t="str">
        <f>Tableau1[[#This Row],[Suivie du solde]]</f>
        <v/>
      </c>
    </row>
    <row r="788" spans="2:8" x14ac:dyDescent="0.25">
      <c r="B788" s="125"/>
      <c r="C788" s="126"/>
      <c r="D788" s="126"/>
      <c r="E788" s="128"/>
      <c r="F788" s="129"/>
      <c r="G788" s="25" t="str">
        <f xml:space="preserve"> IF(B788&lt;&gt;"",G787-Tableau1[[#This Row],[Dépenses]]+Tableau1[[#This Row],[Crédits]],"")</f>
        <v/>
      </c>
      <c r="H788" t="str">
        <f>Tableau1[[#This Row],[Suivie du solde]]</f>
        <v/>
      </c>
    </row>
    <row r="789" spans="2:8" x14ac:dyDescent="0.25">
      <c r="B789" s="125"/>
      <c r="C789" s="126"/>
      <c r="D789" s="126"/>
      <c r="E789" s="128"/>
      <c r="F789" s="129"/>
      <c r="G789" s="25" t="str">
        <f xml:space="preserve"> IF(B789&lt;&gt;"",G788-Tableau1[[#This Row],[Dépenses]]+Tableau1[[#This Row],[Crédits]],"")</f>
        <v/>
      </c>
      <c r="H789" t="str">
        <f>Tableau1[[#This Row],[Suivie du solde]]</f>
        <v/>
      </c>
    </row>
    <row r="790" spans="2:8" x14ac:dyDescent="0.25">
      <c r="B790" s="125"/>
      <c r="C790" s="126"/>
      <c r="D790" s="126"/>
      <c r="E790" s="128"/>
      <c r="F790" s="129"/>
      <c r="G790" s="25" t="str">
        <f xml:space="preserve"> IF(B790&lt;&gt;"",G789-Tableau1[[#This Row],[Dépenses]]+Tableau1[[#This Row],[Crédits]],"")</f>
        <v/>
      </c>
      <c r="H790" t="str">
        <f>Tableau1[[#This Row],[Suivie du solde]]</f>
        <v/>
      </c>
    </row>
    <row r="791" spans="2:8" x14ac:dyDescent="0.25">
      <c r="B791" s="125"/>
      <c r="C791" s="126"/>
      <c r="D791" s="126"/>
      <c r="E791" s="128"/>
      <c r="F791" s="129"/>
      <c r="G791" s="25" t="str">
        <f xml:space="preserve"> IF(B791&lt;&gt;"",G790-Tableau1[[#This Row],[Dépenses]]+Tableau1[[#This Row],[Crédits]],"")</f>
        <v/>
      </c>
      <c r="H791" t="str">
        <f>Tableau1[[#This Row],[Suivie du solde]]</f>
        <v/>
      </c>
    </row>
    <row r="792" spans="2:8" x14ac:dyDescent="0.25">
      <c r="B792" s="125"/>
      <c r="C792" s="126"/>
      <c r="D792" s="126"/>
      <c r="E792" s="128"/>
      <c r="F792" s="129"/>
      <c r="G792" s="25" t="str">
        <f xml:space="preserve"> IF(B792&lt;&gt;"",G791-Tableau1[[#This Row],[Dépenses]]+Tableau1[[#This Row],[Crédits]],"")</f>
        <v/>
      </c>
      <c r="H792" t="str">
        <f>Tableau1[[#This Row],[Suivie du solde]]</f>
        <v/>
      </c>
    </row>
    <row r="793" spans="2:8" x14ac:dyDescent="0.25">
      <c r="B793" s="125"/>
      <c r="C793" s="126"/>
      <c r="D793" s="126"/>
      <c r="E793" s="128"/>
      <c r="F793" s="129"/>
      <c r="G793" s="25" t="str">
        <f xml:space="preserve"> IF(B793&lt;&gt;"",G792-Tableau1[[#This Row],[Dépenses]]+Tableau1[[#This Row],[Crédits]],"")</f>
        <v/>
      </c>
      <c r="H793" t="str">
        <f>Tableau1[[#This Row],[Suivie du solde]]</f>
        <v/>
      </c>
    </row>
    <row r="794" spans="2:8" x14ac:dyDescent="0.25">
      <c r="B794" s="125"/>
      <c r="C794" s="126"/>
      <c r="D794" s="126"/>
      <c r="E794" s="128"/>
      <c r="F794" s="129"/>
      <c r="G794" s="25" t="str">
        <f xml:space="preserve"> IF(B794&lt;&gt;"",G793-Tableau1[[#This Row],[Dépenses]]+Tableau1[[#This Row],[Crédits]],"")</f>
        <v/>
      </c>
      <c r="H794" t="str">
        <f>Tableau1[[#This Row],[Suivie du solde]]</f>
        <v/>
      </c>
    </row>
    <row r="795" spans="2:8" x14ac:dyDescent="0.25">
      <c r="B795" s="125"/>
      <c r="C795" s="126"/>
      <c r="D795" s="126"/>
      <c r="E795" s="128"/>
      <c r="F795" s="129"/>
      <c r="G795" s="25" t="str">
        <f xml:space="preserve"> IF(B795&lt;&gt;"",G794-Tableau1[[#This Row],[Dépenses]]+Tableau1[[#This Row],[Crédits]],"")</f>
        <v/>
      </c>
      <c r="H795" t="str">
        <f>Tableau1[[#This Row],[Suivie du solde]]</f>
        <v/>
      </c>
    </row>
    <row r="796" spans="2:8" x14ac:dyDescent="0.25">
      <c r="B796" s="125"/>
      <c r="C796" s="126"/>
      <c r="D796" s="126"/>
      <c r="E796" s="128"/>
      <c r="F796" s="129"/>
      <c r="G796" s="25" t="str">
        <f xml:space="preserve"> IF(B796&lt;&gt;"",G795-Tableau1[[#This Row],[Dépenses]]+Tableau1[[#This Row],[Crédits]],"")</f>
        <v/>
      </c>
      <c r="H796" t="str">
        <f>Tableau1[[#This Row],[Suivie du solde]]</f>
        <v/>
      </c>
    </row>
    <row r="797" spans="2:8" x14ac:dyDescent="0.25">
      <c r="B797" s="125"/>
      <c r="C797" s="126"/>
      <c r="D797" s="126"/>
      <c r="E797" s="128"/>
      <c r="F797" s="129"/>
      <c r="G797" s="25" t="str">
        <f xml:space="preserve"> IF(B797&lt;&gt;"",G796-Tableau1[[#This Row],[Dépenses]]+Tableau1[[#This Row],[Crédits]],"")</f>
        <v/>
      </c>
      <c r="H797" t="str">
        <f>Tableau1[[#This Row],[Suivie du solde]]</f>
        <v/>
      </c>
    </row>
    <row r="798" spans="2:8" x14ac:dyDescent="0.25">
      <c r="B798" s="125"/>
      <c r="C798" s="126"/>
      <c r="D798" s="126"/>
      <c r="E798" s="128"/>
      <c r="F798" s="129"/>
      <c r="G798" s="25" t="str">
        <f xml:space="preserve"> IF(B798&lt;&gt;"",G797-Tableau1[[#This Row],[Dépenses]]+Tableau1[[#This Row],[Crédits]],"")</f>
        <v/>
      </c>
      <c r="H798" t="str">
        <f>Tableau1[[#This Row],[Suivie du solde]]</f>
        <v/>
      </c>
    </row>
    <row r="799" spans="2:8" x14ac:dyDescent="0.25">
      <c r="B799" s="125"/>
      <c r="C799" s="126"/>
      <c r="D799" s="126"/>
      <c r="E799" s="128"/>
      <c r="F799" s="129"/>
      <c r="G799" s="25" t="str">
        <f xml:space="preserve"> IF(B799&lt;&gt;"",G798-Tableau1[[#This Row],[Dépenses]]+Tableau1[[#This Row],[Crédits]],"")</f>
        <v/>
      </c>
      <c r="H799" t="str">
        <f>Tableau1[[#This Row],[Suivie du solde]]</f>
        <v/>
      </c>
    </row>
    <row r="800" spans="2:8" x14ac:dyDescent="0.25">
      <c r="B800" s="125"/>
      <c r="C800" s="126"/>
      <c r="D800" s="126"/>
      <c r="E800" s="128"/>
      <c r="F800" s="129"/>
      <c r="G800" s="25" t="str">
        <f xml:space="preserve"> IF(B800&lt;&gt;"",G799-Tableau1[[#This Row],[Dépenses]]+Tableau1[[#This Row],[Crédits]],"")</f>
        <v/>
      </c>
      <c r="H800" t="str">
        <f>Tableau1[[#This Row],[Suivie du solde]]</f>
        <v/>
      </c>
    </row>
    <row r="801" spans="2:8" x14ac:dyDescent="0.25">
      <c r="B801" s="125"/>
      <c r="C801" s="126"/>
      <c r="D801" s="126"/>
      <c r="E801" s="128"/>
      <c r="F801" s="129"/>
      <c r="G801" s="25" t="str">
        <f xml:space="preserve"> IF(B801&lt;&gt;"",G800-Tableau1[[#This Row],[Dépenses]]+Tableau1[[#This Row],[Crédits]],"")</f>
        <v/>
      </c>
      <c r="H801" t="str">
        <f>Tableau1[[#This Row],[Suivie du solde]]</f>
        <v/>
      </c>
    </row>
    <row r="802" spans="2:8" x14ac:dyDescent="0.25">
      <c r="B802" s="125"/>
      <c r="C802" s="126"/>
      <c r="D802" s="126"/>
      <c r="E802" s="128"/>
      <c r="F802" s="129"/>
      <c r="G802" s="25" t="str">
        <f xml:space="preserve"> IF(B802&lt;&gt;"",G801-Tableau1[[#This Row],[Dépenses]]+Tableau1[[#This Row],[Crédits]],"")</f>
        <v/>
      </c>
      <c r="H802" t="str">
        <f>Tableau1[[#This Row],[Suivie du solde]]</f>
        <v/>
      </c>
    </row>
    <row r="803" spans="2:8" x14ac:dyDescent="0.25">
      <c r="B803" s="125"/>
      <c r="C803" s="126"/>
      <c r="D803" s="126"/>
      <c r="E803" s="128"/>
      <c r="F803" s="129"/>
      <c r="G803" s="25" t="str">
        <f xml:space="preserve"> IF(B803&lt;&gt;"",G802-Tableau1[[#This Row],[Dépenses]]+Tableau1[[#This Row],[Crédits]],"")</f>
        <v/>
      </c>
      <c r="H803" t="str">
        <f>Tableau1[[#This Row],[Suivie du solde]]</f>
        <v/>
      </c>
    </row>
    <row r="804" spans="2:8" x14ac:dyDescent="0.25">
      <c r="B804" s="125"/>
      <c r="C804" s="126"/>
      <c r="D804" s="126"/>
      <c r="E804" s="128"/>
      <c r="F804" s="129"/>
      <c r="G804" s="25" t="str">
        <f xml:space="preserve"> IF(B804&lt;&gt;"",G803-Tableau1[[#This Row],[Dépenses]]+Tableau1[[#This Row],[Crédits]],"")</f>
        <v/>
      </c>
      <c r="H804" t="str">
        <f>Tableau1[[#This Row],[Suivie du solde]]</f>
        <v/>
      </c>
    </row>
    <row r="805" spans="2:8" x14ac:dyDescent="0.25">
      <c r="B805" s="125"/>
      <c r="C805" s="126"/>
      <c r="D805" s="126"/>
      <c r="E805" s="128"/>
      <c r="F805" s="129"/>
      <c r="G805" s="25" t="str">
        <f xml:space="preserve"> IF(B805&lt;&gt;"",G804-Tableau1[[#This Row],[Dépenses]]+Tableau1[[#This Row],[Crédits]],"")</f>
        <v/>
      </c>
      <c r="H805" t="str">
        <f>Tableau1[[#This Row],[Suivie du solde]]</f>
        <v/>
      </c>
    </row>
    <row r="806" spans="2:8" x14ac:dyDescent="0.25">
      <c r="B806" s="125"/>
      <c r="C806" s="126"/>
      <c r="D806" s="126"/>
      <c r="E806" s="128"/>
      <c r="F806" s="129"/>
      <c r="G806" s="25" t="str">
        <f xml:space="preserve"> IF(B806&lt;&gt;"",G805-Tableau1[[#This Row],[Dépenses]]+Tableau1[[#This Row],[Crédits]],"")</f>
        <v/>
      </c>
      <c r="H806" t="str">
        <f>Tableau1[[#This Row],[Suivie du solde]]</f>
        <v/>
      </c>
    </row>
    <row r="807" spans="2:8" x14ac:dyDescent="0.25">
      <c r="B807" s="125"/>
      <c r="C807" s="126"/>
      <c r="D807" s="126"/>
      <c r="E807" s="128"/>
      <c r="F807" s="129"/>
      <c r="G807" s="25" t="str">
        <f xml:space="preserve"> IF(B807&lt;&gt;"",G806-Tableau1[[#This Row],[Dépenses]]+Tableau1[[#This Row],[Crédits]],"")</f>
        <v/>
      </c>
      <c r="H807" t="str">
        <f>Tableau1[[#This Row],[Suivie du solde]]</f>
        <v/>
      </c>
    </row>
    <row r="808" spans="2:8" x14ac:dyDescent="0.25">
      <c r="B808" s="125"/>
      <c r="C808" s="126"/>
      <c r="D808" s="126"/>
      <c r="E808" s="128"/>
      <c r="F808" s="129"/>
      <c r="G808" s="25" t="str">
        <f xml:space="preserve"> IF(B808&lt;&gt;"",G807-Tableau1[[#This Row],[Dépenses]]+Tableau1[[#This Row],[Crédits]],"")</f>
        <v/>
      </c>
      <c r="H808" t="str">
        <f>Tableau1[[#This Row],[Suivie du solde]]</f>
        <v/>
      </c>
    </row>
    <row r="809" spans="2:8" x14ac:dyDescent="0.25">
      <c r="B809" s="125"/>
      <c r="C809" s="126"/>
      <c r="D809" s="126"/>
      <c r="E809" s="128"/>
      <c r="F809" s="129"/>
      <c r="G809" s="25" t="str">
        <f xml:space="preserve"> IF(B809&lt;&gt;"",G808-Tableau1[[#This Row],[Dépenses]]+Tableau1[[#This Row],[Crédits]],"")</f>
        <v/>
      </c>
      <c r="H809" t="str">
        <f>Tableau1[[#This Row],[Suivie du solde]]</f>
        <v/>
      </c>
    </row>
    <row r="810" spans="2:8" x14ac:dyDescent="0.25">
      <c r="B810" s="125"/>
      <c r="C810" s="126"/>
      <c r="D810" s="126"/>
      <c r="E810" s="128"/>
      <c r="F810" s="129"/>
      <c r="G810" s="25" t="str">
        <f xml:space="preserve"> IF(B810&lt;&gt;"",G809-Tableau1[[#This Row],[Dépenses]]+Tableau1[[#This Row],[Crédits]],"")</f>
        <v/>
      </c>
      <c r="H810" t="str">
        <f>Tableau1[[#This Row],[Suivie du solde]]</f>
        <v/>
      </c>
    </row>
    <row r="811" spans="2:8" x14ac:dyDescent="0.25">
      <c r="B811" s="125"/>
      <c r="C811" s="126"/>
      <c r="D811" s="126"/>
      <c r="E811" s="128"/>
      <c r="F811" s="129"/>
      <c r="G811" s="25" t="str">
        <f xml:space="preserve"> IF(B811&lt;&gt;"",G810-Tableau1[[#This Row],[Dépenses]]+Tableau1[[#This Row],[Crédits]],"")</f>
        <v/>
      </c>
      <c r="H811" t="str">
        <f>Tableau1[[#This Row],[Suivie du solde]]</f>
        <v/>
      </c>
    </row>
    <row r="812" spans="2:8" x14ac:dyDescent="0.25">
      <c r="B812" s="125"/>
      <c r="C812" s="126"/>
      <c r="D812" s="126"/>
      <c r="E812" s="128"/>
      <c r="F812" s="129"/>
      <c r="G812" s="25" t="str">
        <f xml:space="preserve"> IF(B812&lt;&gt;"",G811-Tableau1[[#This Row],[Dépenses]]+Tableau1[[#This Row],[Crédits]],"")</f>
        <v/>
      </c>
      <c r="H812" t="str">
        <f>Tableau1[[#This Row],[Suivie du solde]]</f>
        <v/>
      </c>
    </row>
    <row r="813" spans="2:8" x14ac:dyDescent="0.25">
      <c r="B813" s="125"/>
      <c r="C813" s="126"/>
      <c r="D813" s="126"/>
      <c r="E813" s="128"/>
      <c r="F813" s="129"/>
      <c r="G813" s="25" t="str">
        <f xml:space="preserve"> IF(B813&lt;&gt;"",G812-Tableau1[[#This Row],[Dépenses]]+Tableau1[[#This Row],[Crédits]],"")</f>
        <v/>
      </c>
      <c r="H813" t="str">
        <f>Tableau1[[#This Row],[Suivie du solde]]</f>
        <v/>
      </c>
    </row>
    <row r="814" spans="2:8" x14ac:dyDescent="0.25">
      <c r="B814" s="125"/>
      <c r="C814" s="126"/>
      <c r="D814" s="126"/>
      <c r="E814" s="128"/>
      <c r="F814" s="129"/>
      <c r="G814" s="25" t="str">
        <f xml:space="preserve"> IF(B814&lt;&gt;"",G813-Tableau1[[#This Row],[Dépenses]]+Tableau1[[#This Row],[Crédits]],"")</f>
        <v/>
      </c>
      <c r="H814" t="str">
        <f>Tableau1[[#This Row],[Suivie du solde]]</f>
        <v/>
      </c>
    </row>
    <row r="815" spans="2:8" x14ac:dyDescent="0.25">
      <c r="B815" s="125"/>
      <c r="C815" s="126"/>
      <c r="D815" s="126"/>
      <c r="E815" s="128"/>
      <c r="F815" s="129"/>
      <c r="G815" s="25" t="str">
        <f xml:space="preserve"> IF(B815&lt;&gt;"",G814-Tableau1[[#This Row],[Dépenses]]+Tableau1[[#This Row],[Crédits]],"")</f>
        <v/>
      </c>
      <c r="H815" t="str">
        <f>Tableau1[[#This Row],[Suivie du solde]]</f>
        <v/>
      </c>
    </row>
    <row r="816" spans="2:8" x14ac:dyDescent="0.25">
      <c r="B816" s="125"/>
      <c r="C816" s="126"/>
      <c r="D816" s="126"/>
      <c r="E816" s="128"/>
      <c r="F816" s="129"/>
      <c r="G816" s="25" t="str">
        <f xml:space="preserve"> IF(B816&lt;&gt;"",G815-Tableau1[[#This Row],[Dépenses]]+Tableau1[[#This Row],[Crédits]],"")</f>
        <v/>
      </c>
      <c r="H816" t="str">
        <f>Tableau1[[#This Row],[Suivie du solde]]</f>
        <v/>
      </c>
    </row>
    <row r="817" spans="2:8" x14ac:dyDescent="0.25">
      <c r="B817" s="125"/>
      <c r="C817" s="126"/>
      <c r="D817" s="126"/>
      <c r="E817" s="128"/>
      <c r="F817" s="129"/>
      <c r="G817" s="25" t="str">
        <f xml:space="preserve"> IF(B817&lt;&gt;"",G816-Tableau1[[#This Row],[Dépenses]]+Tableau1[[#This Row],[Crédits]],"")</f>
        <v/>
      </c>
      <c r="H817" t="str">
        <f>Tableau1[[#This Row],[Suivie du solde]]</f>
        <v/>
      </c>
    </row>
    <row r="818" spans="2:8" x14ac:dyDescent="0.25">
      <c r="B818" s="125"/>
      <c r="C818" s="126"/>
      <c r="D818" s="126"/>
      <c r="E818" s="128"/>
      <c r="F818" s="129"/>
      <c r="G818" s="25" t="str">
        <f xml:space="preserve"> IF(B818&lt;&gt;"",G817-Tableau1[[#This Row],[Dépenses]]+Tableau1[[#This Row],[Crédits]],"")</f>
        <v/>
      </c>
      <c r="H818" t="str">
        <f>Tableau1[[#This Row],[Suivie du solde]]</f>
        <v/>
      </c>
    </row>
    <row r="819" spans="2:8" x14ac:dyDescent="0.25">
      <c r="B819" s="125"/>
      <c r="C819" s="126"/>
      <c r="D819" s="126"/>
      <c r="E819" s="128"/>
      <c r="F819" s="129"/>
      <c r="G819" s="25" t="str">
        <f xml:space="preserve"> IF(B819&lt;&gt;"",G818-Tableau1[[#This Row],[Dépenses]]+Tableau1[[#This Row],[Crédits]],"")</f>
        <v/>
      </c>
      <c r="H819" t="str">
        <f>Tableau1[[#This Row],[Suivie du solde]]</f>
        <v/>
      </c>
    </row>
    <row r="820" spans="2:8" x14ac:dyDescent="0.25">
      <c r="B820" s="125"/>
      <c r="C820" s="126"/>
      <c r="D820" s="126"/>
      <c r="E820" s="128"/>
      <c r="F820" s="129"/>
      <c r="G820" s="25" t="str">
        <f xml:space="preserve"> IF(B820&lt;&gt;"",G819-Tableau1[[#This Row],[Dépenses]]+Tableau1[[#This Row],[Crédits]],"")</f>
        <v/>
      </c>
      <c r="H820" t="str">
        <f>Tableau1[[#This Row],[Suivie du solde]]</f>
        <v/>
      </c>
    </row>
    <row r="821" spans="2:8" x14ac:dyDescent="0.25">
      <c r="B821" s="125"/>
      <c r="C821" s="126"/>
      <c r="D821" s="126"/>
      <c r="E821" s="128"/>
      <c r="F821" s="129"/>
      <c r="G821" s="25" t="str">
        <f xml:space="preserve"> IF(B821&lt;&gt;"",G820-Tableau1[[#This Row],[Dépenses]]+Tableau1[[#This Row],[Crédits]],"")</f>
        <v/>
      </c>
      <c r="H821" t="str">
        <f>Tableau1[[#This Row],[Suivie du solde]]</f>
        <v/>
      </c>
    </row>
    <row r="822" spans="2:8" x14ac:dyDescent="0.25">
      <c r="B822" s="125"/>
      <c r="C822" s="126"/>
      <c r="D822" s="126"/>
      <c r="E822" s="128"/>
      <c r="F822" s="129"/>
      <c r="G822" s="25" t="str">
        <f xml:space="preserve"> IF(B822&lt;&gt;"",G821-Tableau1[[#This Row],[Dépenses]]+Tableau1[[#This Row],[Crédits]],"")</f>
        <v/>
      </c>
      <c r="H822" t="str">
        <f>Tableau1[[#This Row],[Suivie du solde]]</f>
        <v/>
      </c>
    </row>
    <row r="823" spans="2:8" x14ac:dyDescent="0.25">
      <c r="B823" s="125"/>
      <c r="C823" s="126"/>
      <c r="D823" s="126"/>
      <c r="E823" s="128"/>
      <c r="F823" s="129"/>
      <c r="G823" s="25" t="str">
        <f xml:space="preserve"> IF(B823&lt;&gt;"",G822-Tableau1[[#This Row],[Dépenses]]+Tableau1[[#This Row],[Crédits]],"")</f>
        <v/>
      </c>
      <c r="H823" t="str">
        <f>Tableau1[[#This Row],[Suivie du solde]]</f>
        <v/>
      </c>
    </row>
    <row r="824" spans="2:8" x14ac:dyDescent="0.25">
      <c r="B824" s="125"/>
      <c r="C824" s="126"/>
      <c r="D824" s="126"/>
      <c r="E824" s="128"/>
      <c r="F824" s="129"/>
      <c r="G824" s="25" t="str">
        <f xml:space="preserve"> IF(B824&lt;&gt;"",G823-Tableau1[[#This Row],[Dépenses]]+Tableau1[[#This Row],[Crédits]],"")</f>
        <v/>
      </c>
      <c r="H824" t="str">
        <f>Tableau1[[#This Row],[Suivie du solde]]</f>
        <v/>
      </c>
    </row>
    <row r="825" spans="2:8" x14ac:dyDescent="0.25">
      <c r="B825" s="125"/>
      <c r="C825" s="126"/>
      <c r="D825" s="126"/>
      <c r="E825" s="128"/>
      <c r="F825" s="129"/>
      <c r="G825" s="25" t="str">
        <f xml:space="preserve"> IF(B825&lt;&gt;"",G824-Tableau1[[#This Row],[Dépenses]]+Tableau1[[#This Row],[Crédits]],"")</f>
        <v/>
      </c>
      <c r="H825" t="str">
        <f>Tableau1[[#This Row],[Suivie du solde]]</f>
        <v/>
      </c>
    </row>
    <row r="826" spans="2:8" x14ac:dyDescent="0.25">
      <c r="B826" s="125"/>
      <c r="C826" s="126"/>
      <c r="D826" s="126"/>
      <c r="E826" s="128"/>
      <c r="F826" s="129"/>
      <c r="G826" s="25" t="str">
        <f xml:space="preserve"> IF(B826&lt;&gt;"",G825-Tableau1[[#This Row],[Dépenses]]+Tableau1[[#This Row],[Crédits]],"")</f>
        <v/>
      </c>
      <c r="H826" t="str">
        <f>Tableau1[[#This Row],[Suivie du solde]]</f>
        <v/>
      </c>
    </row>
    <row r="827" spans="2:8" x14ac:dyDescent="0.25">
      <c r="B827" s="125"/>
      <c r="C827" s="126"/>
      <c r="D827" s="126"/>
      <c r="E827" s="128"/>
      <c r="F827" s="129"/>
      <c r="G827" s="25" t="str">
        <f xml:space="preserve"> IF(B827&lt;&gt;"",G826-Tableau1[[#This Row],[Dépenses]]+Tableau1[[#This Row],[Crédits]],"")</f>
        <v/>
      </c>
      <c r="H827" t="str">
        <f>Tableau1[[#This Row],[Suivie du solde]]</f>
        <v/>
      </c>
    </row>
    <row r="828" spans="2:8" x14ac:dyDescent="0.25">
      <c r="B828" s="125"/>
      <c r="C828" s="126"/>
      <c r="D828" s="126"/>
      <c r="E828" s="128"/>
      <c r="F828" s="129"/>
      <c r="G828" s="25" t="str">
        <f xml:space="preserve"> IF(B828&lt;&gt;"",G827-Tableau1[[#This Row],[Dépenses]]+Tableau1[[#This Row],[Crédits]],"")</f>
        <v/>
      </c>
      <c r="H828" t="str">
        <f>Tableau1[[#This Row],[Suivie du solde]]</f>
        <v/>
      </c>
    </row>
    <row r="829" spans="2:8" x14ac:dyDescent="0.25">
      <c r="B829" s="125"/>
      <c r="C829" s="126"/>
      <c r="D829" s="126"/>
      <c r="E829" s="128"/>
      <c r="F829" s="129"/>
      <c r="G829" s="25" t="str">
        <f xml:space="preserve"> IF(B829&lt;&gt;"",G828-Tableau1[[#This Row],[Dépenses]]+Tableau1[[#This Row],[Crédits]],"")</f>
        <v/>
      </c>
      <c r="H829" t="str">
        <f>Tableau1[[#This Row],[Suivie du solde]]</f>
        <v/>
      </c>
    </row>
    <row r="830" spans="2:8" x14ac:dyDescent="0.25">
      <c r="B830" s="125"/>
      <c r="C830" s="126"/>
      <c r="D830" s="126"/>
      <c r="E830" s="128"/>
      <c r="F830" s="129"/>
      <c r="G830" s="25" t="str">
        <f xml:space="preserve"> IF(B830&lt;&gt;"",G829-Tableau1[[#This Row],[Dépenses]]+Tableau1[[#This Row],[Crédits]],"")</f>
        <v/>
      </c>
      <c r="H830" t="str">
        <f>Tableau1[[#This Row],[Suivie du solde]]</f>
        <v/>
      </c>
    </row>
    <row r="831" spans="2:8" x14ac:dyDescent="0.25">
      <c r="B831" s="125"/>
      <c r="C831" s="126"/>
      <c r="D831" s="126"/>
      <c r="E831" s="128"/>
      <c r="F831" s="129"/>
      <c r="G831" s="25" t="str">
        <f xml:space="preserve"> IF(B831&lt;&gt;"",G830-Tableau1[[#This Row],[Dépenses]]+Tableau1[[#This Row],[Crédits]],"")</f>
        <v/>
      </c>
      <c r="H831" t="str">
        <f>Tableau1[[#This Row],[Suivie du solde]]</f>
        <v/>
      </c>
    </row>
    <row r="832" spans="2:8" x14ac:dyDescent="0.25">
      <c r="B832" s="125"/>
      <c r="C832" s="126"/>
      <c r="D832" s="126"/>
      <c r="E832" s="128"/>
      <c r="F832" s="129"/>
      <c r="G832" s="25" t="str">
        <f xml:space="preserve"> IF(B832&lt;&gt;"",G831-Tableau1[[#This Row],[Dépenses]]+Tableau1[[#This Row],[Crédits]],"")</f>
        <v/>
      </c>
      <c r="H832" t="str">
        <f>Tableau1[[#This Row],[Suivie du solde]]</f>
        <v/>
      </c>
    </row>
    <row r="833" spans="2:8" x14ac:dyDescent="0.25">
      <c r="B833" s="125"/>
      <c r="C833" s="126"/>
      <c r="D833" s="126"/>
      <c r="E833" s="128"/>
      <c r="F833" s="129"/>
      <c r="G833" s="25" t="str">
        <f xml:space="preserve"> IF(B833&lt;&gt;"",G832-Tableau1[[#This Row],[Dépenses]]+Tableau1[[#This Row],[Crédits]],"")</f>
        <v/>
      </c>
      <c r="H833" t="str">
        <f>Tableau1[[#This Row],[Suivie du solde]]</f>
        <v/>
      </c>
    </row>
    <row r="834" spans="2:8" x14ac:dyDescent="0.25">
      <c r="B834" s="125"/>
      <c r="C834" s="126"/>
      <c r="D834" s="126"/>
      <c r="E834" s="128"/>
      <c r="F834" s="129"/>
      <c r="G834" s="25" t="str">
        <f xml:space="preserve"> IF(B834&lt;&gt;"",G833-Tableau1[[#This Row],[Dépenses]]+Tableau1[[#This Row],[Crédits]],"")</f>
        <v/>
      </c>
      <c r="H834" t="str">
        <f>Tableau1[[#This Row],[Suivie du solde]]</f>
        <v/>
      </c>
    </row>
    <row r="835" spans="2:8" x14ac:dyDescent="0.25">
      <c r="B835" s="125"/>
      <c r="C835" s="126"/>
      <c r="D835" s="126"/>
      <c r="E835" s="128"/>
      <c r="F835" s="129"/>
      <c r="G835" s="25" t="str">
        <f xml:space="preserve"> IF(B835&lt;&gt;"",G834-Tableau1[[#This Row],[Dépenses]]+Tableau1[[#This Row],[Crédits]],"")</f>
        <v/>
      </c>
      <c r="H835" t="str">
        <f>Tableau1[[#This Row],[Suivie du solde]]</f>
        <v/>
      </c>
    </row>
    <row r="836" spans="2:8" x14ac:dyDescent="0.25">
      <c r="B836" s="125"/>
      <c r="C836" s="126"/>
      <c r="D836" s="126"/>
      <c r="E836" s="128"/>
      <c r="F836" s="129"/>
      <c r="G836" s="25" t="str">
        <f xml:space="preserve"> IF(B836&lt;&gt;"",G835-Tableau1[[#This Row],[Dépenses]]+Tableau1[[#This Row],[Crédits]],"")</f>
        <v/>
      </c>
      <c r="H836" t="str">
        <f>Tableau1[[#This Row],[Suivie du solde]]</f>
        <v/>
      </c>
    </row>
    <row r="837" spans="2:8" x14ac:dyDescent="0.25">
      <c r="B837" s="125"/>
      <c r="C837" s="126"/>
      <c r="D837" s="126"/>
      <c r="E837" s="128"/>
      <c r="F837" s="129"/>
      <c r="G837" s="25" t="str">
        <f xml:space="preserve"> IF(B837&lt;&gt;"",G836-Tableau1[[#This Row],[Dépenses]]+Tableau1[[#This Row],[Crédits]],"")</f>
        <v/>
      </c>
      <c r="H837" t="str">
        <f>Tableau1[[#This Row],[Suivie du solde]]</f>
        <v/>
      </c>
    </row>
    <row r="838" spans="2:8" x14ac:dyDescent="0.25">
      <c r="B838" s="125"/>
      <c r="C838" s="126"/>
      <c r="D838" s="126"/>
      <c r="E838" s="128"/>
      <c r="F838" s="129"/>
      <c r="G838" s="25" t="str">
        <f xml:space="preserve"> IF(B838&lt;&gt;"",G837-Tableau1[[#This Row],[Dépenses]]+Tableau1[[#This Row],[Crédits]],"")</f>
        <v/>
      </c>
      <c r="H838" t="str">
        <f>Tableau1[[#This Row],[Suivie du solde]]</f>
        <v/>
      </c>
    </row>
    <row r="839" spans="2:8" x14ac:dyDescent="0.25">
      <c r="B839" s="125"/>
      <c r="C839" s="126"/>
      <c r="D839" s="126"/>
      <c r="E839" s="128"/>
      <c r="F839" s="129"/>
      <c r="G839" s="25" t="str">
        <f xml:space="preserve"> IF(B839&lt;&gt;"",G838-Tableau1[[#This Row],[Dépenses]]+Tableau1[[#This Row],[Crédits]],"")</f>
        <v/>
      </c>
      <c r="H839" t="str">
        <f>Tableau1[[#This Row],[Suivie du solde]]</f>
        <v/>
      </c>
    </row>
    <row r="840" spans="2:8" x14ac:dyDescent="0.25">
      <c r="B840" s="125"/>
      <c r="C840" s="126"/>
      <c r="D840" s="126"/>
      <c r="E840" s="128"/>
      <c r="F840" s="129"/>
      <c r="G840" s="25" t="str">
        <f xml:space="preserve"> IF(B840&lt;&gt;"",G839-Tableau1[[#This Row],[Dépenses]]+Tableau1[[#This Row],[Crédits]],"")</f>
        <v/>
      </c>
      <c r="H840" t="str">
        <f>Tableau1[[#This Row],[Suivie du solde]]</f>
        <v/>
      </c>
    </row>
    <row r="841" spans="2:8" x14ac:dyDescent="0.25">
      <c r="B841" s="125"/>
      <c r="C841" s="126"/>
      <c r="D841" s="126"/>
      <c r="E841" s="128"/>
      <c r="F841" s="129"/>
      <c r="G841" s="25" t="str">
        <f xml:space="preserve"> IF(B841&lt;&gt;"",G840-Tableau1[[#This Row],[Dépenses]]+Tableau1[[#This Row],[Crédits]],"")</f>
        <v/>
      </c>
      <c r="H841" t="str">
        <f>Tableau1[[#This Row],[Suivie du solde]]</f>
        <v/>
      </c>
    </row>
    <row r="842" spans="2:8" x14ac:dyDescent="0.25">
      <c r="B842" s="125"/>
      <c r="C842" s="126"/>
      <c r="D842" s="126"/>
      <c r="E842" s="128"/>
      <c r="F842" s="129"/>
      <c r="G842" s="25" t="str">
        <f xml:space="preserve"> IF(B842&lt;&gt;"",G841-Tableau1[[#This Row],[Dépenses]]+Tableau1[[#This Row],[Crédits]],"")</f>
        <v/>
      </c>
      <c r="H842" t="str">
        <f>Tableau1[[#This Row],[Suivie du solde]]</f>
        <v/>
      </c>
    </row>
    <row r="843" spans="2:8" x14ac:dyDescent="0.25">
      <c r="B843" s="125"/>
      <c r="C843" s="126"/>
      <c r="D843" s="126"/>
      <c r="E843" s="128"/>
      <c r="F843" s="129"/>
      <c r="G843" s="25" t="str">
        <f xml:space="preserve"> IF(B843&lt;&gt;"",G842-Tableau1[[#This Row],[Dépenses]]+Tableau1[[#This Row],[Crédits]],"")</f>
        <v/>
      </c>
      <c r="H843" t="str">
        <f>Tableau1[[#This Row],[Suivie du solde]]</f>
        <v/>
      </c>
    </row>
    <row r="844" spans="2:8" x14ac:dyDescent="0.25">
      <c r="B844" s="125"/>
      <c r="C844" s="126"/>
      <c r="D844" s="126"/>
      <c r="E844" s="128"/>
      <c r="F844" s="129"/>
      <c r="G844" s="25" t="str">
        <f xml:space="preserve"> IF(B844&lt;&gt;"",G843-Tableau1[[#This Row],[Dépenses]]+Tableau1[[#This Row],[Crédits]],"")</f>
        <v/>
      </c>
      <c r="H844" t="str">
        <f>Tableau1[[#This Row],[Suivie du solde]]</f>
        <v/>
      </c>
    </row>
    <row r="845" spans="2:8" x14ac:dyDescent="0.25">
      <c r="B845" s="125"/>
      <c r="C845" s="126"/>
      <c r="D845" s="126"/>
      <c r="E845" s="128"/>
      <c r="F845" s="129"/>
      <c r="G845" s="25" t="str">
        <f xml:space="preserve"> IF(B845&lt;&gt;"",G844-Tableau1[[#This Row],[Dépenses]]+Tableau1[[#This Row],[Crédits]],"")</f>
        <v/>
      </c>
      <c r="H845" t="str">
        <f>Tableau1[[#This Row],[Suivie du solde]]</f>
        <v/>
      </c>
    </row>
    <row r="846" spans="2:8" x14ac:dyDescent="0.25">
      <c r="B846" s="125"/>
      <c r="C846" s="126"/>
      <c r="D846" s="126"/>
      <c r="E846" s="128"/>
      <c r="F846" s="129"/>
      <c r="G846" s="25" t="str">
        <f xml:space="preserve"> IF(B846&lt;&gt;"",G845-Tableau1[[#This Row],[Dépenses]]+Tableau1[[#This Row],[Crédits]],"")</f>
        <v/>
      </c>
      <c r="H846" t="str">
        <f>Tableau1[[#This Row],[Suivie du solde]]</f>
        <v/>
      </c>
    </row>
    <row r="847" spans="2:8" x14ac:dyDescent="0.25">
      <c r="B847" s="125"/>
      <c r="C847" s="126"/>
      <c r="D847" s="126"/>
      <c r="E847" s="128"/>
      <c r="F847" s="129"/>
      <c r="G847" s="25" t="str">
        <f xml:space="preserve"> IF(B847&lt;&gt;"",G846-Tableau1[[#This Row],[Dépenses]]+Tableau1[[#This Row],[Crédits]],"")</f>
        <v/>
      </c>
      <c r="H847" t="str">
        <f>Tableau1[[#This Row],[Suivie du solde]]</f>
        <v/>
      </c>
    </row>
    <row r="848" spans="2:8" x14ac:dyDescent="0.25">
      <c r="B848" s="125"/>
      <c r="C848" s="126"/>
      <c r="D848" s="126"/>
      <c r="E848" s="128"/>
      <c r="F848" s="129"/>
      <c r="G848" s="25" t="str">
        <f xml:space="preserve"> IF(B848&lt;&gt;"",G847-Tableau1[[#This Row],[Dépenses]]+Tableau1[[#This Row],[Crédits]],"")</f>
        <v/>
      </c>
      <c r="H848" t="str">
        <f>Tableau1[[#This Row],[Suivie du solde]]</f>
        <v/>
      </c>
    </row>
    <row r="849" spans="2:8" x14ac:dyDescent="0.25">
      <c r="B849" s="125"/>
      <c r="C849" s="126"/>
      <c r="D849" s="126"/>
      <c r="E849" s="128"/>
      <c r="F849" s="129"/>
      <c r="G849" s="25" t="str">
        <f xml:space="preserve"> IF(B849&lt;&gt;"",G848-Tableau1[[#This Row],[Dépenses]]+Tableau1[[#This Row],[Crédits]],"")</f>
        <v/>
      </c>
      <c r="H849" t="str">
        <f>Tableau1[[#This Row],[Suivie du solde]]</f>
        <v/>
      </c>
    </row>
    <row r="850" spans="2:8" x14ac:dyDescent="0.25">
      <c r="B850" s="125"/>
      <c r="C850" s="126"/>
      <c r="D850" s="126"/>
      <c r="E850" s="128"/>
      <c r="F850" s="129"/>
      <c r="G850" s="25" t="str">
        <f xml:space="preserve"> IF(B850&lt;&gt;"",G849-Tableau1[[#This Row],[Dépenses]]+Tableau1[[#This Row],[Crédits]],"")</f>
        <v/>
      </c>
      <c r="H850" t="str">
        <f>Tableau1[[#This Row],[Suivie du solde]]</f>
        <v/>
      </c>
    </row>
    <row r="851" spans="2:8" x14ac:dyDescent="0.25">
      <c r="B851" s="125"/>
      <c r="C851" s="126"/>
      <c r="D851" s="126"/>
      <c r="E851" s="128"/>
      <c r="F851" s="129"/>
      <c r="G851" s="25" t="str">
        <f xml:space="preserve"> IF(B851&lt;&gt;"",G850-Tableau1[[#This Row],[Dépenses]]+Tableau1[[#This Row],[Crédits]],"")</f>
        <v/>
      </c>
      <c r="H851" t="str">
        <f>Tableau1[[#This Row],[Suivie du solde]]</f>
        <v/>
      </c>
    </row>
    <row r="852" spans="2:8" x14ac:dyDescent="0.25">
      <c r="B852" s="125"/>
      <c r="C852" s="126"/>
      <c r="D852" s="126"/>
      <c r="E852" s="128"/>
      <c r="F852" s="129"/>
      <c r="G852" s="25" t="str">
        <f xml:space="preserve"> IF(B852&lt;&gt;"",G851-Tableau1[[#This Row],[Dépenses]]+Tableau1[[#This Row],[Crédits]],"")</f>
        <v/>
      </c>
      <c r="H852" t="str">
        <f>Tableau1[[#This Row],[Suivie du solde]]</f>
        <v/>
      </c>
    </row>
    <row r="853" spans="2:8" x14ac:dyDescent="0.25">
      <c r="B853" s="125"/>
      <c r="C853" s="126"/>
      <c r="D853" s="126"/>
      <c r="E853" s="128"/>
      <c r="F853" s="129"/>
      <c r="G853" s="25" t="str">
        <f xml:space="preserve"> IF(B853&lt;&gt;"",G852-Tableau1[[#This Row],[Dépenses]]+Tableau1[[#This Row],[Crédits]],"")</f>
        <v/>
      </c>
      <c r="H853" t="str">
        <f>Tableau1[[#This Row],[Suivie du solde]]</f>
        <v/>
      </c>
    </row>
    <row r="854" spans="2:8" x14ac:dyDescent="0.25">
      <c r="B854" s="125"/>
      <c r="C854" s="126"/>
      <c r="D854" s="126"/>
      <c r="E854" s="128"/>
      <c r="F854" s="129"/>
      <c r="G854" s="25" t="str">
        <f xml:space="preserve"> IF(B854&lt;&gt;"",G853-Tableau1[[#This Row],[Dépenses]]+Tableau1[[#This Row],[Crédits]],"")</f>
        <v/>
      </c>
      <c r="H854" t="str">
        <f>Tableau1[[#This Row],[Suivie du solde]]</f>
        <v/>
      </c>
    </row>
    <row r="855" spans="2:8" x14ac:dyDescent="0.25">
      <c r="B855" s="125"/>
      <c r="C855" s="126"/>
      <c r="D855" s="126"/>
      <c r="E855" s="128"/>
      <c r="F855" s="129"/>
      <c r="G855" s="25" t="str">
        <f xml:space="preserve"> IF(B855&lt;&gt;"",G854-Tableau1[[#This Row],[Dépenses]]+Tableau1[[#This Row],[Crédits]],"")</f>
        <v/>
      </c>
      <c r="H855" t="str">
        <f>Tableau1[[#This Row],[Suivie du solde]]</f>
        <v/>
      </c>
    </row>
    <row r="856" spans="2:8" x14ac:dyDescent="0.25">
      <c r="B856" s="125"/>
      <c r="C856" s="126"/>
      <c r="D856" s="126"/>
      <c r="E856" s="128"/>
      <c r="F856" s="129"/>
      <c r="G856" s="25" t="str">
        <f xml:space="preserve"> IF(B856&lt;&gt;"",G855-Tableau1[[#This Row],[Dépenses]]+Tableau1[[#This Row],[Crédits]],"")</f>
        <v/>
      </c>
      <c r="H856" t="str">
        <f>Tableau1[[#This Row],[Suivie du solde]]</f>
        <v/>
      </c>
    </row>
    <row r="857" spans="2:8" x14ac:dyDescent="0.25">
      <c r="B857" s="125"/>
      <c r="C857" s="126"/>
      <c r="D857" s="126"/>
      <c r="E857" s="128"/>
      <c r="F857" s="129"/>
      <c r="G857" s="25" t="str">
        <f xml:space="preserve"> IF(B857&lt;&gt;"",G856-Tableau1[[#This Row],[Dépenses]]+Tableau1[[#This Row],[Crédits]],"")</f>
        <v/>
      </c>
      <c r="H857" t="str">
        <f>Tableau1[[#This Row],[Suivie du solde]]</f>
        <v/>
      </c>
    </row>
    <row r="858" spans="2:8" x14ac:dyDescent="0.25">
      <c r="B858" s="125"/>
      <c r="C858" s="126"/>
      <c r="D858" s="126"/>
      <c r="E858" s="128"/>
      <c r="F858" s="129"/>
      <c r="G858" s="25" t="str">
        <f xml:space="preserve"> IF(B858&lt;&gt;"",G857-Tableau1[[#This Row],[Dépenses]]+Tableau1[[#This Row],[Crédits]],"")</f>
        <v/>
      </c>
      <c r="H858" t="str">
        <f>Tableau1[[#This Row],[Suivie du solde]]</f>
        <v/>
      </c>
    </row>
    <row r="859" spans="2:8" x14ac:dyDescent="0.25">
      <c r="B859" s="125"/>
      <c r="C859" s="126"/>
      <c r="D859" s="126"/>
      <c r="E859" s="128"/>
      <c r="F859" s="129"/>
      <c r="G859" s="25" t="str">
        <f xml:space="preserve"> IF(B859&lt;&gt;"",G858-Tableau1[[#This Row],[Dépenses]]+Tableau1[[#This Row],[Crédits]],"")</f>
        <v/>
      </c>
      <c r="H859" t="str">
        <f>Tableau1[[#This Row],[Suivie du solde]]</f>
        <v/>
      </c>
    </row>
    <row r="860" spans="2:8" x14ac:dyDescent="0.25">
      <c r="B860" s="125"/>
      <c r="C860" s="126"/>
      <c r="D860" s="126"/>
      <c r="E860" s="128"/>
      <c r="F860" s="129"/>
      <c r="G860" s="25" t="str">
        <f xml:space="preserve"> IF(B860&lt;&gt;"",G859-Tableau1[[#This Row],[Dépenses]]+Tableau1[[#This Row],[Crédits]],"")</f>
        <v/>
      </c>
      <c r="H860" t="str">
        <f>Tableau1[[#This Row],[Suivie du solde]]</f>
        <v/>
      </c>
    </row>
    <row r="861" spans="2:8" x14ac:dyDescent="0.25">
      <c r="B861" s="125"/>
      <c r="C861" s="126"/>
      <c r="D861" s="126"/>
      <c r="E861" s="128"/>
      <c r="F861" s="129"/>
      <c r="G861" s="25" t="str">
        <f xml:space="preserve"> IF(B861&lt;&gt;"",G860-Tableau1[[#This Row],[Dépenses]]+Tableau1[[#This Row],[Crédits]],"")</f>
        <v/>
      </c>
      <c r="H861" t="str">
        <f>Tableau1[[#This Row],[Suivie du solde]]</f>
        <v/>
      </c>
    </row>
    <row r="862" spans="2:8" x14ac:dyDescent="0.25">
      <c r="B862" s="125"/>
      <c r="C862" s="126"/>
      <c r="D862" s="126"/>
      <c r="E862" s="128"/>
      <c r="F862" s="129"/>
      <c r="G862" s="25" t="str">
        <f xml:space="preserve"> IF(B862&lt;&gt;"",G861-Tableau1[[#This Row],[Dépenses]]+Tableau1[[#This Row],[Crédits]],"")</f>
        <v/>
      </c>
      <c r="H862" t="str">
        <f>Tableau1[[#This Row],[Suivie du solde]]</f>
        <v/>
      </c>
    </row>
    <row r="863" spans="2:8" x14ac:dyDescent="0.25">
      <c r="B863" s="125"/>
      <c r="C863" s="126"/>
      <c r="D863" s="126"/>
      <c r="E863" s="128"/>
      <c r="F863" s="129"/>
      <c r="G863" s="25" t="str">
        <f xml:space="preserve"> IF(B863&lt;&gt;"",G862-Tableau1[[#This Row],[Dépenses]]+Tableau1[[#This Row],[Crédits]],"")</f>
        <v/>
      </c>
      <c r="H863" t="str">
        <f>Tableau1[[#This Row],[Suivie du solde]]</f>
        <v/>
      </c>
    </row>
    <row r="864" spans="2:8" x14ac:dyDescent="0.25">
      <c r="B864" s="125"/>
      <c r="C864" s="126"/>
      <c r="D864" s="126"/>
      <c r="E864" s="128"/>
      <c r="F864" s="129"/>
      <c r="G864" s="25" t="str">
        <f xml:space="preserve"> IF(B864&lt;&gt;"",G863-Tableau1[[#This Row],[Dépenses]]+Tableau1[[#This Row],[Crédits]],"")</f>
        <v/>
      </c>
      <c r="H864" t="str">
        <f>Tableau1[[#This Row],[Suivie du solde]]</f>
        <v/>
      </c>
    </row>
    <row r="865" spans="2:8" x14ac:dyDescent="0.25">
      <c r="B865" s="125"/>
      <c r="C865" s="126"/>
      <c r="D865" s="126"/>
      <c r="E865" s="128"/>
      <c r="F865" s="129"/>
      <c r="G865" s="25" t="str">
        <f xml:space="preserve"> IF(B865&lt;&gt;"",G864-Tableau1[[#This Row],[Dépenses]]+Tableau1[[#This Row],[Crédits]],"")</f>
        <v/>
      </c>
      <c r="H865" t="str">
        <f>Tableau1[[#This Row],[Suivie du solde]]</f>
        <v/>
      </c>
    </row>
    <row r="866" spans="2:8" x14ac:dyDescent="0.25">
      <c r="B866" s="125"/>
      <c r="C866" s="126"/>
      <c r="D866" s="126"/>
      <c r="E866" s="128"/>
      <c r="F866" s="129"/>
      <c r="G866" s="25" t="str">
        <f xml:space="preserve"> IF(B866&lt;&gt;"",G865-Tableau1[[#This Row],[Dépenses]]+Tableau1[[#This Row],[Crédits]],"")</f>
        <v/>
      </c>
      <c r="H866" t="str">
        <f>Tableau1[[#This Row],[Suivie du solde]]</f>
        <v/>
      </c>
    </row>
    <row r="867" spans="2:8" x14ac:dyDescent="0.25">
      <c r="B867" s="125"/>
      <c r="C867" s="126"/>
      <c r="D867" s="126"/>
      <c r="E867" s="128"/>
      <c r="F867" s="129"/>
      <c r="G867" s="25" t="str">
        <f xml:space="preserve"> IF(B867&lt;&gt;"",G866-Tableau1[[#This Row],[Dépenses]]+Tableau1[[#This Row],[Crédits]],"")</f>
        <v/>
      </c>
      <c r="H867" t="str">
        <f>Tableau1[[#This Row],[Suivie du solde]]</f>
        <v/>
      </c>
    </row>
    <row r="868" spans="2:8" x14ac:dyDescent="0.25">
      <c r="B868" s="125"/>
      <c r="C868" s="126"/>
      <c r="D868" s="126"/>
      <c r="E868" s="128"/>
      <c r="F868" s="129"/>
      <c r="G868" s="25" t="str">
        <f xml:space="preserve"> IF(B868&lt;&gt;"",G867-Tableau1[[#This Row],[Dépenses]]+Tableau1[[#This Row],[Crédits]],"")</f>
        <v/>
      </c>
      <c r="H868" t="str">
        <f>Tableau1[[#This Row],[Suivie du solde]]</f>
        <v/>
      </c>
    </row>
    <row r="869" spans="2:8" x14ac:dyDescent="0.25">
      <c r="B869" s="125"/>
      <c r="C869" s="126"/>
      <c r="D869" s="126"/>
      <c r="E869" s="128"/>
      <c r="F869" s="129"/>
      <c r="G869" s="25" t="str">
        <f xml:space="preserve"> IF(B869&lt;&gt;"",G868-Tableau1[[#This Row],[Dépenses]]+Tableau1[[#This Row],[Crédits]],"")</f>
        <v/>
      </c>
      <c r="H869" t="str">
        <f>Tableau1[[#This Row],[Suivie du solde]]</f>
        <v/>
      </c>
    </row>
    <row r="870" spans="2:8" x14ac:dyDescent="0.25">
      <c r="B870" s="125"/>
      <c r="C870" s="126"/>
      <c r="D870" s="126"/>
      <c r="E870" s="128"/>
      <c r="F870" s="129"/>
      <c r="G870" s="25" t="str">
        <f xml:space="preserve"> IF(B870&lt;&gt;"",G869-Tableau1[[#This Row],[Dépenses]]+Tableau1[[#This Row],[Crédits]],"")</f>
        <v/>
      </c>
      <c r="H870" t="str">
        <f>Tableau1[[#This Row],[Suivie du solde]]</f>
        <v/>
      </c>
    </row>
    <row r="871" spans="2:8" x14ac:dyDescent="0.25">
      <c r="B871" s="125"/>
      <c r="C871" s="126"/>
      <c r="D871" s="126"/>
      <c r="E871" s="128"/>
      <c r="F871" s="129"/>
      <c r="G871" s="25" t="str">
        <f xml:space="preserve"> IF(B871&lt;&gt;"",G870-Tableau1[[#This Row],[Dépenses]]+Tableau1[[#This Row],[Crédits]],"")</f>
        <v/>
      </c>
      <c r="H871" t="str">
        <f>Tableau1[[#This Row],[Suivie du solde]]</f>
        <v/>
      </c>
    </row>
    <row r="872" spans="2:8" x14ac:dyDescent="0.25">
      <c r="B872" s="125"/>
      <c r="C872" s="126"/>
      <c r="D872" s="126"/>
      <c r="E872" s="128"/>
      <c r="F872" s="129"/>
      <c r="G872" s="25" t="str">
        <f xml:space="preserve"> IF(B872&lt;&gt;"",G871-Tableau1[[#This Row],[Dépenses]]+Tableau1[[#This Row],[Crédits]],"")</f>
        <v/>
      </c>
      <c r="H872" t="str">
        <f>Tableau1[[#This Row],[Suivie du solde]]</f>
        <v/>
      </c>
    </row>
    <row r="873" spans="2:8" x14ac:dyDescent="0.25">
      <c r="B873" s="125"/>
      <c r="C873" s="126"/>
      <c r="D873" s="126"/>
      <c r="E873" s="128"/>
      <c r="F873" s="129"/>
      <c r="G873" s="25" t="str">
        <f xml:space="preserve"> IF(B873&lt;&gt;"",G872-Tableau1[[#This Row],[Dépenses]]+Tableau1[[#This Row],[Crédits]],"")</f>
        <v/>
      </c>
      <c r="H873" t="str">
        <f>Tableau1[[#This Row],[Suivie du solde]]</f>
        <v/>
      </c>
    </row>
    <row r="874" spans="2:8" x14ac:dyDescent="0.25">
      <c r="B874" s="125"/>
      <c r="C874" s="126"/>
      <c r="D874" s="126"/>
      <c r="E874" s="128"/>
      <c r="F874" s="129"/>
      <c r="G874" s="25" t="str">
        <f xml:space="preserve"> IF(B874&lt;&gt;"",G873-Tableau1[[#This Row],[Dépenses]]+Tableau1[[#This Row],[Crédits]],"")</f>
        <v/>
      </c>
      <c r="H874" t="str">
        <f>Tableau1[[#This Row],[Suivie du solde]]</f>
        <v/>
      </c>
    </row>
    <row r="875" spans="2:8" x14ac:dyDescent="0.25">
      <c r="B875" s="125"/>
      <c r="C875" s="126"/>
      <c r="D875" s="126"/>
      <c r="E875" s="128"/>
      <c r="F875" s="129"/>
      <c r="G875" s="25" t="str">
        <f xml:space="preserve"> IF(B875&lt;&gt;"",G874-Tableau1[[#This Row],[Dépenses]]+Tableau1[[#This Row],[Crédits]],"")</f>
        <v/>
      </c>
      <c r="H875" t="str">
        <f>Tableau1[[#This Row],[Suivie du solde]]</f>
        <v/>
      </c>
    </row>
    <row r="876" spans="2:8" x14ac:dyDescent="0.25">
      <c r="B876" s="125"/>
      <c r="C876" s="126"/>
      <c r="D876" s="126"/>
      <c r="E876" s="128"/>
      <c r="F876" s="129"/>
      <c r="G876" s="25" t="str">
        <f xml:space="preserve"> IF(B876&lt;&gt;"",G875-Tableau1[[#This Row],[Dépenses]]+Tableau1[[#This Row],[Crédits]],"")</f>
        <v/>
      </c>
      <c r="H876" t="str">
        <f>Tableau1[[#This Row],[Suivie du solde]]</f>
        <v/>
      </c>
    </row>
    <row r="877" spans="2:8" x14ac:dyDescent="0.25">
      <c r="B877" s="125"/>
      <c r="C877" s="126"/>
      <c r="D877" s="126"/>
      <c r="E877" s="128"/>
      <c r="F877" s="129"/>
      <c r="G877" s="25" t="str">
        <f xml:space="preserve"> IF(B877&lt;&gt;"",G876-Tableau1[[#This Row],[Dépenses]]+Tableau1[[#This Row],[Crédits]],"")</f>
        <v/>
      </c>
      <c r="H877" t="str">
        <f>Tableau1[[#This Row],[Suivie du solde]]</f>
        <v/>
      </c>
    </row>
    <row r="878" spans="2:8" x14ac:dyDescent="0.25">
      <c r="B878" s="125"/>
      <c r="C878" s="126"/>
      <c r="D878" s="126"/>
      <c r="E878" s="128"/>
      <c r="F878" s="129"/>
      <c r="G878" s="25" t="str">
        <f xml:space="preserve"> IF(B878&lt;&gt;"",G877-Tableau1[[#This Row],[Dépenses]]+Tableau1[[#This Row],[Crédits]],"")</f>
        <v/>
      </c>
      <c r="H878" t="str">
        <f>Tableau1[[#This Row],[Suivie du solde]]</f>
        <v/>
      </c>
    </row>
    <row r="879" spans="2:8" x14ac:dyDescent="0.25">
      <c r="B879" s="125"/>
      <c r="C879" s="126"/>
      <c r="D879" s="126"/>
      <c r="E879" s="128"/>
      <c r="F879" s="129"/>
      <c r="G879" s="25" t="str">
        <f xml:space="preserve"> IF(B879&lt;&gt;"",G878-Tableau1[[#This Row],[Dépenses]]+Tableau1[[#This Row],[Crédits]],"")</f>
        <v/>
      </c>
      <c r="H879" t="str">
        <f>Tableau1[[#This Row],[Suivie du solde]]</f>
        <v/>
      </c>
    </row>
    <row r="880" spans="2:8" x14ac:dyDescent="0.25">
      <c r="B880" s="125"/>
      <c r="C880" s="126"/>
      <c r="D880" s="126"/>
      <c r="E880" s="128"/>
      <c r="F880" s="129"/>
      <c r="G880" s="25" t="str">
        <f xml:space="preserve"> IF(B880&lt;&gt;"",G879-Tableau1[[#This Row],[Dépenses]]+Tableau1[[#This Row],[Crédits]],"")</f>
        <v/>
      </c>
      <c r="H880" t="str">
        <f>Tableau1[[#This Row],[Suivie du solde]]</f>
        <v/>
      </c>
    </row>
    <row r="881" spans="2:8" x14ac:dyDescent="0.25">
      <c r="B881" s="125"/>
      <c r="C881" s="126"/>
      <c r="D881" s="126"/>
      <c r="E881" s="128"/>
      <c r="F881" s="129"/>
      <c r="G881" s="25" t="str">
        <f xml:space="preserve"> IF(B881&lt;&gt;"",G880-Tableau1[[#This Row],[Dépenses]]+Tableau1[[#This Row],[Crédits]],"")</f>
        <v/>
      </c>
      <c r="H881" t="str">
        <f>Tableau1[[#This Row],[Suivie du solde]]</f>
        <v/>
      </c>
    </row>
    <row r="882" spans="2:8" x14ac:dyDescent="0.25">
      <c r="B882" s="125"/>
      <c r="C882" s="126"/>
      <c r="D882" s="126"/>
      <c r="E882" s="128"/>
      <c r="F882" s="129"/>
      <c r="G882" s="25" t="str">
        <f xml:space="preserve"> IF(B882&lt;&gt;"",G881-Tableau1[[#This Row],[Dépenses]]+Tableau1[[#This Row],[Crédits]],"")</f>
        <v/>
      </c>
      <c r="H882" t="str">
        <f>Tableau1[[#This Row],[Suivie du solde]]</f>
        <v/>
      </c>
    </row>
    <row r="883" spans="2:8" x14ac:dyDescent="0.25">
      <c r="B883" s="125"/>
      <c r="C883" s="126"/>
      <c r="D883" s="126"/>
      <c r="E883" s="128"/>
      <c r="F883" s="129"/>
      <c r="G883" s="25" t="str">
        <f xml:space="preserve"> IF(B883&lt;&gt;"",G882-Tableau1[[#This Row],[Dépenses]]+Tableau1[[#This Row],[Crédits]],"")</f>
        <v/>
      </c>
      <c r="H883" t="str">
        <f>Tableau1[[#This Row],[Suivie du solde]]</f>
        <v/>
      </c>
    </row>
    <row r="884" spans="2:8" x14ac:dyDescent="0.25">
      <c r="B884" s="125"/>
      <c r="C884" s="126"/>
      <c r="D884" s="126"/>
      <c r="E884" s="128"/>
      <c r="F884" s="129"/>
      <c r="G884" s="25" t="str">
        <f xml:space="preserve"> IF(B884&lt;&gt;"",G883-Tableau1[[#This Row],[Dépenses]]+Tableau1[[#This Row],[Crédits]],"")</f>
        <v/>
      </c>
      <c r="H884" t="str">
        <f>Tableau1[[#This Row],[Suivie du solde]]</f>
        <v/>
      </c>
    </row>
    <row r="885" spans="2:8" x14ac:dyDescent="0.25">
      <c r="B885" s="125"/>
      <c r="C885" s="126"/>
      <c r="D885" s="126"/>
      <c r="E885" s="128"/>
      <c r="F885" s="129"/>
      <c r="G885" s="25" t="str">
        <f xml:space="preserve"> IF(B885&lt;&gt;"",G884-Tableau1[[#This Row],[Dépenses]]+Tableau1[[#This Row],[Crédits]],"")</f>
        <v/>
      </c>
      <c r="H885" t="str">
        <f>Tableau1[[#This Row],[Suivie du solde]]</f>
        <v/>
      </c>
    </row>
    <row r="886" spans="2:8" x14ac:dyDescent="0.25">
      <c r="B886" s="125"/>
      <c r="C886" s="126"/>
      <c r="D886" s="126"/>
      <c r="E886" s="128"/>
      <c r="F886" s="129"/>
      <c r="G886" s="25" t="str">
        <f xml:space="preserve"> IF(B886&lt;&gt;"",G885-Tableau1[[#This Row],[Dépenses]]+Tableau1[[#This Row],[Crédits]],"")</f>
        <v/>
      </c>
      <c r="H886" t="str">
        <f>Tableau1[[#This Row],[Suivie du solde]]</f>
        <v/>
      </c>
    </row>
    <row r="887" spans="2:8" x14ac:dyDescent="0.25">
      <c r="B887" s="125"/>
      <c r="C887" s="126"/>
      <c r="D887" s="126"/>
      <c r="E887" s="128"/>
      <c r="F887" s="129"/>
      <c r="G887" s="25" t="str">
        <f xml:space="preserve"> IF(B887&lt;&gt;"",G886-Tableau1[[#This Row],[Dépenses]]+Tableau1[[#This Row],[Crédits]],"")</f>
        <v/>
      </c>
      <c r="H887" t="str">
        <f>Tableau1[[#This Row],[Suivie du solde]]</f>
        <v/>
      </c>
    </row>
    <row r="888" spans="2:8" x14ac:dyDescent="0.25">
      <c r="B888" s="125"/>
      <c r="C888" s="126"/>
      <c r="D888" s="126"/>
      <c r="E888" s="128"/>
      <c r="F888" s="129"/>
      <c r="G888" s="25" t="str">
        <f xml:space="preserve"> IF(B888&lt;&gt;"",G887-Tableau1[[#This Row],[Dépenses]]+Tableau1[[#This Row],[Crédits]],"")</f>
        <v/>
      </c>
      <c r="H888" t="str">
        <f>Tableau1[[#This Row],[Suivie du solde]]</f>
        <v/>
      </c>
    </row>
    <row r="889" spans="2:8" x14ac:dyDescent="0.25">
      <c r="B889" s="125"/>
      <c r="C889" s="126"/>
      <c r="D889" s="126"/>
      <c r="E889" s="128"/>
      <c r="F889" s="129"/>
      <c r="G889" s="25" t="str">
        <f xml:space="preserve"> IF(B889&lt;&gt;"",G888-Tableau1[[#This Row],[Dépenses]]+Tableau1[[#This Row],[Crédits]],"")</f>
        <v/>
      </c>
      <c r="H889" t="str">
        <f>Tableau1[[#This Row],[Suivie du solde]]</f>
        <v/>
      </c>
    </row>
    <row r="890" spans="2:8" x14ac:dyDescent="0.25">
      <c r="B890" s="125"/>
      <c r="C890" s="126"/>
      <c r="D890" s="126"/>
      <c r="E890" s="128"/>
      <c r="F890" s="129"/>
      <c r="G890" s="25" t="str">
        <f xml:space="preserve"> IF(B890&lt;&gt;"",G889-Tableau1[[#This Row],[Dépenses]]+Tableau1[[#This Row],[Crédits]],"")</f>
        <v/>
      </c>
      <c r="H890" t="str">
        <f>Tableau1[[#This Row],[Suivie du solde]]</f>
        <v/>
      </c>
    </row>
    <row r="891" spans="2:8" x14ac:dyDescent="0.25">
      <c r="B891" s="125"/>
      <c r="C891" s="126"/>
      <c r="D891" s="126"/>
      <c r="E891" s="128"/>
      <c r="F891" s="129"/>
      <c r="G891" s="25" t="str">
        <f xml:space="preserve"> IF(B891&lt;&gt;"",G890-Tableau1[[#This Row],[Dépenses]]+Tableau1[[#This Row],[Crédits]],"")</f>
        <v/>
      </c>
      <c r="H891" t="str">
        <f>Tableau1[[#This Row],[Suivie du solde]]</f>
        <v/>
      </c>
    </row>
    <row r="892" spans="2:8" x14ac:dyDescent="0.25">
      <c r="B892" s="125"/>
      <c r="C892" s="126"/>
      <c r="D892" s="126"/>
      <c r="E892" s="128"/>
      <c r="F892" s="129"/>
      <c r="G892" s="25" t="str">
        <f xml:space="preserve"> IF(B892&lt;&gt;"",G891-Tableau1[[#This Row],[Dépenses]]+Tableau1[[#This Row],[Crédits]],"")</f>
        <v/>
      </c>
      <c r="H892" t="str">
        <f>Tableau1[[#This Row],[Suivie du solde]]</f>
        <v/>
      </c>
    </row>
    <row r="893" spans="2:8" x14ac:dyDescent="0.25">
      <c r="B893" s="125"/>
      <c r="C893" s="126"/>
      <c r="D893" s="126"/>
      <c r="E893" s="128"/>
      <c r="F893" s="129"/>
      <c r="G893" s="25" t="str">
        <f xml:space="preserve"> IF(B893&lt;&gt;"",G892-Tableau1[[#This Row],[Dépenses]]+Tableau1[[#This Row],[Crédits]],"")</f>
        <v/>
      </c>
      <c r="H893" t="str">
        <f>Tableau1[[#This Row],[Suivie du solde]]</f>
        <v/>
      </c>
    </row>
    <row r="894" spans="2:8" x14ac:dyDescent="0.25">
      <c r="B894" s="125"/>
      <c r="C894" s="126"/>
      <c r="D894" s="126"/>
      <c r="E894" s="128"/>
      <c r="F894" s="129"/>
      <c r="G894" s="25" t="str">
        <f xml:space="preserve"> IF(B894&lt;&gt;"",G893-Tableau1[[#This Row],[Dépenses]]+Tableau1[[#This Row],[Crédits]],"")</f>
        <v/>
      </c>
      <c r="H894" t="str">
        <f>Tableau1[[#This Row],[Suivie du solde]]</f>
        <v/>
      </c>
    </row>
    <row r="895" spans="2:8" x14ac:dyDescent="0.25">
      <c r="B895" s="125"/>
      <c r="C895" s="126"/>
      <c r="D895" s="126"/>
      <c r="E895" s="128"/>
      <c r="F895" s="129"/>
      <c r="G895" s="25" t="str">
        <f xml:space="preserve"> IF(B895&lt;&gt;"",G894-Tableau1[[#This Row],[Dépenses]]+Tableau1[[#This Row],[Crédits]],"")</f>
        <v/>
      </c>
      <c r="H895" t="str">
        <f>Tableau1[[#This Row],[Suivie du solde]]</f>
        <v/>
      </c>
    </row>
    <row r="896" spans="2:8" x14ac:dyDescent="0.25">
      <c r="B896" s="125"/>
      <c r="C896" s="126"/>
      <c r="D896" s="126"/>
      <c r="E896" s="128"/>
      <c r="F896" s="129"/>
      <c r="G896" s="25" t="str">
        <f xml:space="preserve"> IF(B896&lt;&gt;"",G895-Tableau1[[#This Row],[Dépenses]]+Tableau1[[#This Row],[Crédits]],"")</f>
        <v/>
      </c>
      <c r="H896" t="str">
        <f>Tableau1[[#This Row],[Suivie du solde]]</f>
        <v/>
      </c>
    </row>
    <row r="897" spans="2:8" x14ac:dyDescent="0.25">
      <c r="B897" s="125"/>
      <c r="C897" s="126"/>
      <c r="D897" s="126"/>
      <c r="E897" s="128"/>
      <c r="F897" s="129"/>
      <c r="G897" s="25" t="str">
        <f xml:space="preserve"> IF(B897&lt;&gt;"",G896-Tableau1[[#This Row],[Dépenses]]+Tableau1[[#This Row],[Crédits]],"")</f>
        <v/>
      </c>
      <c r="H897" t="str">
        <f>Tableau1[[#This Row],[Suivie du solde]]</f>
        <v/>
      </c>
    </row>
    <row r="898" spans="2:8" x14ac:dyDescent="0.25">
      <c r="B898" s="125"/>
      <c r="C898" s="126"/>
      <c r="D898" s="126"/>
      <c r="E898" s="128"/>
      <c r="F898" s="129"/>
      <c r="G898" s="25" t="str">
        <f xml:space="preserve"> IF(B898&lt;&gt;"",G897-Tableau1[[#This Row],[Dépenses]]+Tableau1[[#This Row],[Crédits]],"")</f>
        <v/>
      </c>
      <c r="H898" t="str">
        <f>Tableau1[[#This Row],[Suivie du solde]]</f>
        <v/>
      </c>
    </row>
    <row r="899" spans="2:8" x14ac:dyDescent="0.25">
      <c r="B899" s="125"/>
      <c r="C899" s="126"/>
      <c r="D899" s="126"/>
      <c r="E899" s="128"/>
      <c r="F899" s="129"/>
      <c r="G899" s="25" t="str">
        <f xml:space="preserve"> IF(B899&lt;&gt;"",G898-Tableau1[[#This Row],[Dépenses]]+Tableau1[[#This Row],[Crédits]],"")</f>
        <v/>
      </c>
      <c r="H899" t="str">
        <f>Tableau1[[#This Row],[Suivie du solde]]</f>
        <v/>
      </c>
    </row>
    <row r="900" spans="2:8" x14ac:dyDescent="0.25">
      <c r="B900" s="125"/>
      <c r="C900" s="126"/>
      <c r="D900" s="126"/>
      <c r="E900" s="128"/>
      <c r="F900" s="129"/>
      <c r="G900" s="25" t="str">
        <f xml:space="preserve"> IF(B900&lt;&gt;"",G899-Tableau1[[#This Row],[Dépenses]]+Tableau1[[#This Row],[Crédits]],"")</f>
        <v/>
      </c>
      <c r="H900" t="str">
        <f>Tableau1[[#This Row],[Suivie du solde]]</f>
        <v/>
      </c>
    </row>
    <row r="901" spans="2:8" x14ac:dyDescent="0.25">
      <c r="B901" s="125"/>
      <c r="C901" s="126"/>
      <c r="D901" s="126"/>
      <c r="E901" s="128"/>
      <c r="F901" s="129"/>
      <c r="G901" s="25" t="str">
        <f xml:space="preserve"> IF(B901&lt;&gt;"",G900-Tableau1[[#This Row],[Dépenses]]+Tableau1[[#This Row],[Crédits]],"")</f>
        <v/>
      </c>
      <c r="H901" t="str">
        <f>Tableau1[[#This Row],[Suivie du solde]]</f>
        <v/>
      </c>
    </row>
    <row r="902" spans="2:8" x14ac:dyDescent="0.25">
      <c r="B902" s="125"/>
      <c r="C902" s="126"/>
      <c r="D902" s="126"/>
      <c r="E902" s="128"/>
      <c r="F902" s="129"/>
      <c r="G902" s="25" t="str">
        <f xml:space="preserve"> IF(B902&lt;&gt;"",G901-Tableau1[[#This Row],[Dépenses]]+Tableau1[[#This Row],[Crédits]],"")</f>
        <v/>
      </c>
      <c r="H902" t="str">
        <f>Tableau1[[#This Row],[Suivie du solde]]</f>
        <v/>
      </c>
    </row>
    <row r="903" spans="2:8" x14ac:dyDescent="0.25">
      <c r="B903" s="125"/>
      <c r="C903" s="126"/>
      <c r="D903" s="126"/>
      <c r="E903" s="128"/>
      <c r="F903" s="129"/>
      <c r="G903" s="25" t="str">
        <f xml:space="preserve"> IF(B903&lt;&gt;"",G902-Tableau1[[#This Row],[Dépenses]]+Tableau1[[#This Row],[Crédits]],"")</f>
        <v/>
      </c>
      <c r="H903" t="str">
        <f>Tableau1[[#This Row],[Suivie du solde]]</f>
        <v/>
      </c>
    </row>
    <row r="904" spans="2:8" x14ac:dyDescent="0.25">
      <c r="B904" s="125"/>
      <c r="C904" s="126"/>
      <c r="D904" s="126"/>
      <c r="E904" s="128"/>
      <c r="F904" s="129"/>
      <c r="G904" s="25" t="str">
        <f xml:space="preserve"> IF(B904&lt;&gt;"",G903-Tableau1[[#This Row],[Dépenses]]+Tableau1[[#This Row],[Crédits]],"")</f>
        <v/>
      </c>
      <c r="H904" t="str">
        <f>Tableau1[[#This Row],[Suivie du solde]]</f>
        <v/>
      </c>
    </row>
    <row r="905" spans="2:8" x14ac:dyDescent="0.25">
      <c r="B905" s="125"/>
      <c r="C905" s="126"/>
      <c r="D905" s="126"/>
      <c r="E905" s="128"/>
      <c r="F905" s="129"/>
      <c r="G905" s="25" t="str">
        <f xml:space="preserve"> IF(B905&lt;&gt;"",G904-Tableau1[[#This Row],[Dépenses]]+Tableau1[[#This Row],[Crédits]],"")</f>
        <v/>
      </c>
      <c r="H905" t="str">
        <f>Tableau1[[#This Row],[Suivie du solde]]</f>
        <v/>
      </c>
    </row>
    <row r="906" spans="2:8" x14ac:dyDescent="0.25">
      <c r="B906" s="125"/>
      <c r="C906" s="126"/>
      <c r="D906" s="126"/>
      <c r="E906" s="128"/>
      <c r="F906" s="129"/>
      <c r="G906" s="25" t="str">
        <f xml:space="preserve"> IF(B906&lt;&gt;"",G905-Tableau1[[#This Row],[Dépenses]]+Tableau1[[#This Row],[Crédits]],"")</f>
        <v/>
      </c>
      <c r="H906" t="str">
        <f>Tableau1[[#This Row],[Suivie du solde]]</f>
        <v/>
      </c>
    </row>
    <row r="907" spans="2:8" x14ac:dyDescent="0.25">
      <c r="B907" s="125"/>
      <c r="C907" s="126"/>
      <c r="D907" s="126"/>
      <c r="E907" s="128"/>
      <c r="F907" s="129"/>
      <c r="G907" s="25" t="str">
        <f xml:space="preserve"> IF(B907&lt;&gt;"",G906-Tableau1[[#This Row],[Dépenses]]+Tableau1[[#This Row],[Crédits]],"")</f>
        <v/>
      </c>
      <c r="H907" t="str">
        <f>Tableau1[[#This Row],[Suivie du solde]]</f>
        <v/>
      </c>
    </row>
    <row r="908" spans="2:8" x14ac:dyDescent="0.25">
      <c r="B908" s="125"/>
      <c r="C908" s="126"/>
      <c r="D908" s="126"/>
      <c r="E908" s="128"/>
      <c r="F908" s="129"/>
      <c r="G908" s="25" t="str">
        <f xml:space="preserve"> IF(B908&lt;&gt;"",G907-Tableau1[[#This Row],[Dépenses]]+Tableau1[[#This Row],[Crédits]],"")</f>
        <v/>
      </c>
      <c r="H908" t="str">
        <f>Tableau1[[#This Row],[Suivie du solde]]</f>
        <v/>
      </c>
    </row>
    <row r="909" spans="2:8" x14ac:dyDescent="0.25">
      <c r="B909" s="125"/>
      <c r="C909" s="126"/>
      <c r="D909" s="126"/>
      <c r="E909" s="128"/>
      <c r="F909" s="129"/>
      <c r="G909" s="25" t="str">
        <f xml:space="preserve"> IF(B909&lt;&gt;"",G908-Tableau1[[#This Row],[Dépenses]]+Tableau1[[#This Row],[Crédits]],"")</f>
        <v/>
      </c>
      <c r="H909" t="str">
        <f>Tableau1[[#This Row],[Suivie du solde]]</f>
        <v/>
      </c>
    </row>
    <row r="910" spans="2:8" x14ac:dyDescent="0.25">
      <c r="B910" s="125"/>
      <c r="C910" s="126"/>
      <c r="D910" s="126"/>
      <c r="E910" s="128"/>
      <c r="F910" s="129"/>
      <c r="G910" s="25" t="str">
        <f xml:space="preserve"> IF(B910&lt;&gt;"",G909-Tableau1[[#This Row],[Dépenses]]+Tableau1[[#This Row],[Crédits]],"")</f>
        <v/>
      </c>
      <c r="H910" t="str">
        <f>Tableau1[[#This Row],[Suivie du solde]]</f>
        <v/>
      </c>
    </row>
    <row r="911" spans="2:8" x14ac:dyDescent="0.25">
      <c r="B911" s="125"/>
      <c r="C911" s="126"/>
      <c r="D911" s="126"/>
      <c r="E911" s="128"/>
      <c r="F911" s="129"/>
      <c r="G911" s="25" t="str">
        <f xml:space="preserve"> IF(B911&lt;&gt;"",G910-Tableau1[[#This Row],[Dépenses]]+Tableau1[[#This Row],[Crédits]],"")</f>
        <v/>
      </c>
      <c r="H911" t="str">
        <f>Tableau1[[#This Row],[Suivie du solde]]</f>
        <v/>
      </c>
    </row>
    <row r="912" spans="2:8" x14ac:dyDescent="0.25">
      <c r="B912" s="125"/>
      <c r="C912" s="126"/>
      <c r="D912" s="126"/>
      <c r="E912" s="128"/>
      <c r="F912" s="129"/>
      <c r="G912" s="25" t="str">
        <f xml:space="preserve"> IF(B912&lt;&gt;"",G911-Tableau1[[#This Row],[Dépenses]]+Tableau1[[#This Row],[Crédits]],"")</f>
        <v/>
      </c>
      <c r="H912" t="str">
        <f>Tableau1[[#This Row],[Suivie du solde]]</f>
        <v/>
      </c>
    </row>
    <row r="913" spans="2:8" x14ac:dyDescent="0.25">
      <c r="B913" s="125"/>
      <c r="C913" s="126"/>
      <c r="D913" s="126"/>
      <c r="E913" s="128"/>
      <c r="F913" s="129"/>
      <c r="G913" s="25" t="str">
        <f xml:space="preserve"> IF(B913&lt;&gt;"",G912-Tableau1[[#This Row],[Dépenses]]+Tableau1[[#This Row],[Crédits]],"")</f>
        <v/>
      </c>
      <c r="H913" t="str">
        <f>Tableau1[[#This Row],[Suivie du solde]]</f>
        <v/>
      </c>
    </row>
    <row r="914" spans="2:8" x14ac:dyDescent="0.25">
      <c r="B914" s="125"/>
      <c r="C914" s="126"/>
      <c r="D914" s="126"/>
      <c r="E914" s="128"/>
      <c r="F914" s="129"/>
      <c r="G914" s="25" t="str">
        <f xml:space="preserve"> IF(B914&lt;&gt;"",G913-Tableau1[[#This Row],[Dépenses]]+Tableau1[[#This Row],[Crédits]],"")</f>
        <v/>
      </c>
      <c r="H914" t="str">
        <f>Tableau1[[#This Row],[Suivie du solde]]</f>
        <v/>
      </c>
    </row>
    <row r="915" spans="2:8" x14ac:dyDescent="0.25">
      <c r="B915" s="125"/>
      <c r="C915" s="126"/>
      <c r="D915" s="126"/>
      <c r="E915" s="128"/>
      <c r="F915" s="129"/>
      <c r="G915" s="25" t="str">
        <f xml:space="preserve"> IF(B915&lt;&gt;"",G914-Tableau1[[#This Row],[Dépenses]]+Tableau1[[#This Row],[Crédits]],"")</f>
        <v/>
      </c>
      <c r="H915" t="str">
        <f>Tableau1[[#This Row],[Suivie du solde]]</f>
        <v/>
      </c>
    </row>
    <row r="916" spans="2:8" x14ac:dyDescent="0.25">
      <c r="B916" s="125"/>
      <c r="C916" s="126"/>
      <c r="D916" s="126"/>
      <c r="E916" s="128"/>
      <c r="F916" s="129"/>
      <c r="G916" s="25" t="str">
        <f xml:space="preserve"> IF(B916&lt;&gt;"",G915-Tableau1[[#This Row],[Dépenses]]+Tableau1[[#This Row],[Crédits]],"")</f>
        <v/>
      </c>
      <c r="H916" t="str">
        <f>Tableau1[[#This Row],[Suivie du solde]]</f>
        <v/>
      </c>
    </row>
    <row r="917" spans="2:8" x14ac:dyDescent="0.25">
      <c r="B917" s="125"/>
      <c r="C917" s="126"/>
      <c r="D917" s="126"/>
      <c r="E917" s="128"/>
      <c r="F917" s="129"/>
      <c r="G917" s="25" t="str">
        <f xml:space="preserve"> IF(B917&lt;&gt;"",G916-Tableau1[[#This Row],[Dépenses]]+Tableau1[[#This Row],[Crédits]],"")</f>
        <v/>
      </c>
      <c r="H917" t="str">
        <f>Tableau1[[#This Row],[Suivie du solde]]</f>
        <v/>
      </c>
    </row>
    <row r="918" spans="2:8" x14ac:dyDescent="0.25">
      <c r="B918" s="125"/>
      <c r="C918" s="126"/>
      <c r="D918" s="126"/>
      <c r="E918" s="128"/>
      <c r="F918" s="129"/>
      <c r="G918" s="25" t="str">
        <f xml:space="preserve"> IF(B918&lt;&gt;"",G917-Tableau1[[#This Row],[Dépenses]]+Tableau1[[#This Row],[Crédits]],"")</f>
        <v/>
      </c>
      <c r="H918" t="str">
        <f>Tableau1[[#This Row],[Suivie du solde]]</f>
        <v/>
      </c>
    </row>
    <row r="919" spans="2:8" x14ac:dyDescent="0.25">
      <c r="B919" s="125"/>
      <c r="C919" s="126"/>
      <c r="D919" s="126"/>
      <c r="E919" s="128"/>
      <c r="F919" s="129"/>
      <c r="G919" s="25" t="str">
        <f xml:space="preserve"> IF(B919&lt;&gt;"",G918-Tableau1[[#This Row],[Dépenses]]+Tableau1[[#This Row],[Crédits]],"")</f>
        <v/>
      </c>
      <c r="H919" t="str">
        <f>Tableau1[[#This Row],[Suivie du solde]]</f>
        <v/>
      </c>
    </row>
    <row r="920" spans="2:8" x14ac:dyDescent="0.25">
      <c r="B920" s="125"/>
      <c r="C920" s="126"/>
      <c r="D920" s="126"/>
      <c r="E920" s="128"/>
      <c r="F920" s="129"/>
      <c r="G920" s="25" t="str">
        <f xml:space="preserve"> IF(B920&lt;&gt;"",G919-Tableau1[[#This Row],[Dépenses]]+Tableau1[[#This Row],[Crédits]],"")</f>
        <v/>
      </c>
      <c r="H920" t="str">
        <f>Tableau1[[#This Row],[Suivie du solde]]</f>
        <v/>
      </c>
    </row>
    <row r="921" spans="2:8" x14ac:dyDescent="0.25">
      <c r="B921" s="125"/>
      <c r="C921" s="126"/>
      <c r="D921" s="126"/>
      <c r="E921" s="128"/>
      <c r="F921" s="129"/>
      <c r="G921" s="25" t="str">
        <f xml:space="preserve"> IF(B921&lt;&gt;"",G920-Tableau1[[#This Row],[Dépenses]]+Tableau1[[#This Row],[Crédits]],"")</f>
        <v/>
      </c>
      <c r="H921" t="str">
        <f>Tableau1[[#This Row],[Suivie du solde]]</f>
        <v/>
      </c>
    </row>
    <row r="922" spans="2:8" x14ac:dyDescent="0.25">
      <c r="B922" s="125"/>
      <c r="C922" s="126"/>
      <c r="D922" s="126"/>
      <c r="E922" s="128"/>
      <c r="F922" s="129"/>
      <c r="G922" s="25" t="str">
        <f xml:space="preserve"> IF(B922&lt;&gt;"",G921-Tableau1[[#This Row],[Dépenses]]+Tableau1[[#This Row],[Crédits]],"")</f>
        <v/>
      </c>
      <c r="H922" t="str">
        <f>Tableau1[[#This Row],[Suivie du solde]]</f>
        <v/>
      </c>
    </row>
    <row r="923" spans="2:8" x14ac:dyDescent="0.25">
      <c r="B923" s="125"/>
      <c r="C923" s="126"/>
      <c r="D923" s="126"/>
      <c r="E923" s="128"/>
      <c r="F923" s="129"/>
      <c r="G923" s="25" t="str">
        <f xml:space="preserve"> IF(B923&lt;&gt;"",G922-Tableau1[[#This Row],[Dépenses]]+Tableau1[[#This Row],[Crédits]],"")</f>
        <v/>
      </c>
      <c r="H923" t="str">
        <f>Tableau1[[#This Row],[Suivie du solde]]</f>
        <v/>
      </c>
    </row>
    <row r="924" spans="2:8" x14ac:dyDescent="0.25">
      <c r="B924" s="125"/>
      <c r="C924" s="126"/>
      <c r="D924" s="126"/>
      <c r="E924" s="128"/>
      <c r="F924" s="129"/>
      <c r="G924" s="25" t="str">
        <f xml:space="preserve"> IF(B924&lt;&gt;"",G923-Tableau1[[#This Row],[Dépenses]]+Tableau1[[#This Row],[Crédits]],"")</f>
        <v/>
      </c>
      <c r="H924" t="str">
        <f>Tableau1[[#This Row],[Suivie du solde]]</f>
        <v/>
      </c>
    </row>
    <row r="925" spans="2:8" x14ac:dyDescent="0.25">
      <c r="B925" s="125"/>
      <c r="C925" s="126"/>
      <c r="D925" s="126"/>
      <c r="E925" s="128"/>
      <c r="F925" s="129"/>
      <c r="G925" s="25" t="str">
        <f xml:space="preserve"> IF(B925&lt;&gt;"",G924-Tableau1[[#This Row],[Dépenses]]+Tableau1[[#This Row],[Crédits]],"")</f>
        <v/>
      </c>
      <c r="H925" t="str">
        <f>Tableau1[[#This Row],[Suivie du solde]]</f>
        <v/>
      </c>
    </row>
    <row r="926" spans="2:8" x14ac:dyDescent="0.25">
      <c r="B926" s="125"/>
      <c r="C926" s="126"/>
      <c r="D926" s="126"/>
      <c r="E926" s="128"/>
      <c r="F926" s="129"/>
      <c r="G926" s="25" t="str">
        <f xml:space="preserve"> IF(B926&lt;&gt;"",G925-Tableau1[[#This Row],[Dépenses]]+Tableau1[[#This Row],[Crédits]],"")</f>
        <v/>
      </c>
      <c r="H926" t="str">
        <f>Tableau1[[#This Row],[Suivie du solde]]</f>
        <v/>
      </c>
    </row>
    <row r="927" spans="2:8" x14ac:dyDescent="0.25">
      <c r="B927" s="125"/>
      <c r="C927" s="126"/>
      <c r="D927" s="126"/>
      <c r="E927" s="128"/>
      <c r="F927" s="129"/>
      <c r="G927" s="25" t="str">
        <f xml:space="preserve"> IF(B927&lt;&gt;"",G926-Tableau1[[#This Row],[Dépenses]]+Tableau1[[#This Row],[Crédits]],"")</f>
        <v/>
      </c>
      <c r="H927" t="str">
        <f>Tableau1[[#This Row],[Suivie du solde]]</f>
        <v/>
      </c>
    </row>
    <row r="928" spans="2:8" x14ac:dyDescent="0.25">
      <c r="B928" s="125"/>
      <c r="C928" s="126"/>
      <c r="D928" s="126"/>
      <c r="E928" s="128"/>
      <c r="F928" s="129"/>
      <c r="G928" s="25" t="str">
        <f xml:space="preserve"> IF(B928&lt;&gt;"",G927-Tableau1[[#This Row],[Dépenses]]+Tableau1[[#This Row],[Crédits]],"")</f>
        <v/>
      </c>
      <c r="H928" t="str">
        <f>Tableau1[[#This Row],[Suivie du solde]]</f>
        <v/>
      </c>
    </row>
    <row r="929" spans="2:8" x14ac:dyDescent="0.25">
      <c r="B929" s="125"/>
      <c r="C929" s="126"/>
      <c r="D929" s="126"/>
      <c r="E929" s="128"/>
      <c r="F929" s="129"/>
      <c r="G929" s="25" t="str">
        <f xml:space="preserve"> IF(B929&lt;&gt;"",G928-Tableau1[[#This Row],[Dépenses]]+Tableau1[[#This Row],[Crédits]],"")</f>
        <v/>
      </c>
      <c r="H929" t="str">
        <f>Tableau1[[#This Row],[Suivie du solde]]</f>
        <v/>
      </c>
    </row>
    <row r="930" spans="2:8" x14ac:dyDescent="0.25">
      <c r="B930" s="125"/>
      <c r="C930" s="126"/>
      <c r="D930" s="126"/>
      <c r="E930" s="128"/>
      <c r="F930" s="129"/>
      <c r="G930" s="25" t="str">
        <f xml:space="preserve"> IF(B930&lt;&gt;"",G929-Tableau1[[#This Row],[Dépenses]]+Tableau1[[#This Row],[Crédits]],"")</f>
        <v/>
      </c>
      <c r="H930" t="str">
        <f>Tableau1[[#This Row],[Suivie du solde]]</f>
        <v/>
      </c>
    </row>
    <row r="931" spans="2:8" x14ac:dyDescent="0.25">
      <c r="B931" s="125"/>
      <c r="C931" s="126"/>
      <c r="D931" s="126"/>
      <c r="E931" s="128"/>
      <c r="F931" s="129"/>
      <c r="G931" s="25" t="str">
        <f xml:space="preserve"> IF(B931&lt;&gt;"",G930-Tableau1[[#This Row],[Dépenses]]+Tableau1[[#This Row],[Crédits]],"")</f>
        <v/>
      </c>
      <c r="H931" t="str">
        <f>Tableau1[[#This Row],[Suivie du solde]]</f>
        <v/>
      </c>
    </row>
    <row r="932" spans="2:8" x14ac:dyDescent="0.25">
      <c r="B932" s="125"/>
      <c r="C932" s="126"/>
      <c r="D932" s="126"/>
      <c r="E932" s="128"/>
      <c r="F932" s="129"/>
      <c r="G932" s="25" t="str">
        <f xml:space="preserve"> IF(B932&lt;&gt;"",G931-Tableau1[[#This Row],[Dépenses]]+Tableau1[[#This Row],[Crédits]],"")</f>
        <v/>
      </c>
      <c r="H932" t="str">
        <f>Tableau1[[#This Row],[Suivie du solde]]</f>
        <v/>
      </c>
    </row>
    <row r="933" spans="2:8" x14ac:dyDescent="0.25">
      <c r="B933" s="125"/>
      <c r="C933" s="126"/>
      <c r="D933" s="126"/>
      <c r="E933" s="128"/>
      <c r="F933" s="129"/>
      <c r="G933" s="25" t="str">
        <f xml:space="preserve"> IF(B933&lt;&gt;"",G932-Tableau1[[#This Row],[Dépenses]]+Tableau1[[#This Row],[Crédits]],"")</f>
        <v/>
      </c>
      <c r="H933" t="str">
        <f>Tableau1[[#This Row],[Suivie du solde]]</f>
        <v/>
      </c>
    </row>
    <row r="934" spans="2:8" x14ac:dyDescent="0.25">
      <c r="B934" s="125"/>
      <c r="C934" s="126"/>
      <c r="D934" s="126"/>
      <c r="E934" s="128"/>
      <c r="F934" s="129"/>
      <c r="G934" s="25" t="str">
        <f xml:space="preserve"> IF(B934&lt;&gt;"",G933-Tableau1[[#This Row],[Dépenses]]+Tableau1[[#This Row],[Crédits]],"")</f>
        <v/>
      </c>
      <c r="H934" t="str">
        <f>Tableau1[[#This Row],[Suivie du solde]]</f>
        <v/>
      </c>
    </row>
    <row r="935" spans="2:8" x14ac:dyDescent="0.25">
      <c r="B935" s="125"/>
      <c r="C935" s="126"/>
      <c r="D935" s="126"/>
      <c r="E935" s="128"/>
      <c r="F935" s="129"/>
      <c r="G935" s="25" t="str">
        <f xml:space="preserve"> IF(B935&lt;&gt;"",G934-Tableau1[[#This Row],[Dépenses]]+Tableau1[[#This Row],[Crédits]],"")</f>
        <v/>
      </c>
      <c r="H935" t="str">
        <f>Tableau1[[#This Row],[Suivie du solde]]</f>
        <v/>
      </c>
    </row>
    <row r="936" spans="2:8" x14ac:dyDescent="0.25">
      <c r="B936" s="125"/>
      <c r="C936" s="126"/>
      <c r="D936" s="126"/>
      <c r="E936" s="128"/>
      <c r="F936" s="129"/>
      <c r="G936" s="25" t="str">
        <f xml:space="preserve"> IF(B936&lt;&gt;"",G935-Tableau1[[#This Row],[Dépenses]]+Tableau1[[#This Row],[Crédits]],"")</f>
        <v/>
      </c>
      <c r="H936" t="str">
        <f>Tableau1[[#This Row],[Suivie du solde]]</f>
        <v/>
      </c>
    </row>
    <row r="937" spans="2:8" x14ac:dyDescent="0.25">
      <c r="B937" s="125"/>
      <c r="C937" s="126"/>
      <c r="D937" s="126"/>
      <c r="E937" s="128"/>
      <c r="F937" s="129"/>
      <c r="G937" s="25" t="str">
        <f xml:space="preserve"> IF(B937&lt;&gt;"",G936-Tableau1[[#This Row],[Dépenses]]+Tableau1[[#This Row],[Crédits]],"")</f>
        <v/>
      </c>
      <c r="H937" t="str">
        <f>Tableau1[[#This Row],[Suivie du solde]]</f>
        <v/>
      </c>
    </row>
    <row r="938" spans="2:8" x14ac:dyDescent="0.25">
      <c r="B938" s="125"/>
      <c r="C938" s="126"/>
      <c r="D938" s="126"/>
      <c r="E938" s="128"/>
      <c r="F938" s="129"/>
      <c r="G938" s="25" t="str">
        <f xml:space="preserve"> IF(B938&lt;&gt;"",G937-Tableau1[[#This Row],[Dépenses]]+Tableau1[[#This Row],[Crédits]],"")</f>
        <v/>
      </c>
      <c r="H938" t="str">
        <f>Tableau1[[#This Row],[Suivie du solde]]</f>
        <v/>
      </c>
    </row>
    <row r="939" spans="2:8" x14ac:dyDescent="0.25">
      <c r="B939" s="125"/>
      <c r="C939" s="126"/>
      <c r="D939" s="126"/>
      <c r="E939" s="128"/>
      <c r="F939" s="129"/>
      <c r="G939" s="25" t="str">
        <f xml:space="preserve"> IF(B939&lt;&gt;"",G938-Tableau1[[#This Row],[Dépenses]]+Tableau1[[#This Row],[Crédits]],"")</f>
        <v/>
      </c>
      <c r="H939" t="str">
        <f>Tableau1[[#This Row],[Suivie du solde]]</f>
        <v/>
      </c>
    </row>
    <row r="940" spans="2:8" x14ac:dyDescent="0.25">
      <c r="B940" s="125"/>
      <c r="C940" s="126"/>
      <c r="D940" s="126"/>
      <c r="E940" s="128"/>
      <c r="F940" s="129"/>
      <c r="G940" s="25" t="str">
        <f xml:space="preserve"> IF(B940&lt;&gt;"",G939-Tableau1[[#This Row],[Dépenses]]+Tableau1[[#This Row],[Crédits]],"")</f>
        <v/>
      </c>
      <c r="H940" t="str">
        <f>Tableau1[[#This Row],[Suivie du solde]]</f>
        <v/>
      </c>
    </row>
    <row r="941" spans="2:8" x14ac:dyDescent="0.25">
      <c r="B941" s="125"/>
      <c r="C941" s="126"/>
      <c r="D941" s="126"/>
      <c r="E941" s="128"/>
      <c r="F941" s="129"/>
      <c r="G941" s="25" t="str">
        <f xml:space="preserve"> IF(B941&lt;&gt;"",G940-Tableau1[[#This Row],[Dépenses]]+Tableau1[[#This Row],[Crédits]],"")</f>
        <v/>
      </c>
      <c r="H941" t="str">
        <f>Tableau1[[#This Row],[Suivie du solde]]</f>
        <v/>
      </c>
    </row>
    <row r="942" spans="2:8" x14ac:dyDescent="0.25">
      <c r="B942" s="125"/>
      <c r="C942" s="126"/>
      <c r="D942" s="126"/>
      <c r="E942" s="128"/>
      <c r="F942" s="129"/>
      <c r="G942" s="25" t="str">
        <f xml:space="preserve"> IF(B942&lt;&gt;"",G941-Tableau1[[#This Row],[Dépenses]]+Tableau1[[#This Row],[Crédits]],"")</f>
        <v/>
      </c>
      <c r="H942" t="str">
        <f>Tableau1[[#This Row],[Suivie du solde]]</f>
        <v/>
      </c>
    </row>
    <row r="943" spans="2:8" x14ac:dyDescent="0.25">
      <c r="B943" s="125"/>
      <c r="C943" s="126"/>
      <c r="D943" s="126"/>
      <c r="E943" s="128"/>
      <c r="F943" s="129"/>
      <c r="G943" s="25" t="str">
        <f xml:space="preserve"> IF(B943&lt;&gt;"",G942-Tableau1[[#This Row],[Dépenses]]+Tableau1[[#This Row],[Crédits]],"")</f>
        <v/>
      </c>
      <c r="H943" t="str">
        <f>Tableau1[[#This Row],[Suivie du solde]]</f>
        <v/>
      </c>
    </row>
    <row r="944" spans="2:8" x14ac:dyDescent="0.25">
      <c r="B944" s="125"/>
      <c r="C944" s="126"/>
      <c r="D944" s="126"/>
      <c r="E944" s="128"/>
      <c r="F944" s="129"/>
      <c r="G944" s="25" t="str">
        <f xml:space="preserve"> IF(B944&lt;&gt;"",G943-Tableau1[[#This Row],[Dépenses]]+Tableau1[[#This Row],[Crédits]],"")</f>
        <v/>
      </c>
      <c r="H944" t="str">
        <f>Tableau1[[#This Row],[Suivie du solde]]</f>
        <v/>
      </c>
    </row>
    <row r="945" spans="2:8" x14ac:dyDescent="0.25">
      <c r="B945" s="125"/>
      <c r="C945" s="126"/>
      <c r="D945" s="126"/>
      <c r="E945" s="128"/>
      <c r="F945" s="129"/>
      <c r="G945" s="25" t="str">
        <f xml:space="preserve"> IF(B945&lt;&gt;"",G944-Tableau1[[#This Row],[Dépenses]]+Tableau1[[#This Row],[Crédits]],"")</f>
        <v/>
      </c>
      <c r="H945" t="str">
        <f>Tableau1[[#This Row],[Suivie du solde]]</f>
        <v/>
      </c>
    </row>
    <row r="946" spans="2:8" x14ac:dyDescent="0.25">
      <c r="B946" s="125"/>
      <c r="C946" s="126"/>
      <c r="D946" s="126"/>
      <c r="E946" s="128"/>
      <c r="F946" s="129"/>
      <c r="G946" s="25" t="str">
        <f xml:space="preserve"> IF(B946&lt;&gt;"",G945-Tableau1[[#This Row],[Dépenses]]+Tableau1[[#This Row],[Crédits]],"")</f>
        <v/>
      </c>
      <c r="H946" t="str">
        <f>Tableau1[[#This Row],[Suivie du solde]]</f>
        <v/>
      </c>
    </row>
    <row r="947" spans="2:8" x14ac:dyDescent="0.25">
      <c r="B947" s="125"/>
      <c r="C947" s="126"/>
      <c r="D947" s="126"/>
      <c r="E947" s="128"/>
      <c r="F947" s="129"/>
      <c r="G947" s="25" t="str">
        <f xml:space="preserve"> IF(B947&lt;&gt;"",G946-Tableau1[[#This Row],[Dépenses]]+Tableau1[[#This Row],[Crédits]],"")</f>
        <v/>
      </c>
      <c r="H947" t="str">
        <f>Tableau1[[#This Row],[Suivie du solde]]</f>
        <v/>
      </c>
    </row>
    <row r="948" spans="2:8" x14ac:dyDescent="0.25">
      <c r="B948" s="125"/>
      <c r="C948" s="126"/>
      <c r="D948" s="126"/>
      <c r="E948" s="128"/>
      <c r="F948" s="129"/>
      <c r="G948" s="25" t="str">
        <f xml:space="preserve"> IF(B948&lt;&gt;"",G947-Tableau1[[#This Row],[Dépenses]]+Tableau1[[#This Row],[Crédits]],"")</f>
        <v/>
      </c>
      <c r="H948" t="str">
        <f>Tableau1[[#This Row],[Suivie du solde]]</f>
        <v/>
      </c>
    </row>
    <row r="949" spans="2:8" x14ac:dyDescent="0.25">
      <c r="B949" s="125"/>
      <c r="C949" s="126"/>
      <c r="D949" s="126"/>
      <c r="E949" s="128"/>
      <c r="F949" s="129"/>
      <c r="G949" s="25" t="str">
        <f xml:space="preserve"> IF(B949&lt;&gt;"",G948-Tableau1[[#This Row],[Dépenses]]+Tableau1[[#This Row],[Crédits]],"")</f>
        <v/>
      </c>
      <c r="H949" t="str">
        <f>Tableau1[[#This Row],[Suivie du solde]]</f>
        <v/>
      </c>
    </row>
    <row r="950" spans="2:8" x14ac:dyDescent="0.25">
      <c r="B950" s="125"/>
      <c r="C950" s="126"/>
      <c r="D950" s="126"/>
      <c r="E950" s="128"/>
      <c r="F950" s="129"/>
      <c r="G950" s="25" t="str">
        <f xml:space="preserve"> IF(B950&lt;&gt;"",G949-Tableau1[[#This Row],[Dépenses]]+Tableau1[[#This Row],[Crédits]],"")</f>
        <v/>
      </c>
      <c r="H950" t="str">
        <f>Tableau1[[#This Row],[Suivie du solde]]</f>
        <v/>
      </c>
    </row>
    <row r="951" spans="2:8" x14ac:dyDescent="0.25">
      <c r="B951" s="125"/>
      <c r="C951" s="126"/>
      <c r="D951" s="126"/>
      <c r="E951" s="128"/>
      <c r="F951" s="129"/>
      <c r="G951" s="25" t="str">
        <f xml:space="preserve"> IF(B951&lt;&gt;"",G950-Tableau1[[#This Row],[Dépenses]]+Tableau1[[#This Row],[Crédits]],"")</f>
        <v/>
      </c>
      <c r="H951" t="str">
        <f>Tableau1[[#This Row],[Suivie du solde]]</f>
        <v/>
      </c>
    </row>
    <row r="952" spans="2:8" x14ac:dyDescent="0.25">
      <c r="B952" s="125"/>
      <c r="C952" s="126"/>
      <c r="D952" s="126"/>
      <c r="E952" s="128"/>
      <c r="F952" s="129"/>
      <c r="G952" s="25" t="str">
        <f xml:space="preserve"> IF(B952&lt;&gt;"",G951-Tableau1[[#This Row],[Dépenses]]+Tableau1[[#This Row],[Crédits]],"")</f>
        <v/>
      </c>
      <c r="H952" t="str">
        <f>Tableau1[[#This Row],[Suivie du solde]]</f>
        <v/>
      </c>
    </row>
    <row r="953" spans="2:8" x14ac:dyDescent="0.25">
      <c r="B953" s="125"/>
      <c r="C953" s="126"/>
      <c r="D953" s="126"/>
      <c r="E953" s="128"/>
      <c r="F953" s="129"/>
      <c r="G953" s="25" t="str">
        <f xml:space="preserve"> IF(B953&lt;&gt;"",G952-Tableau1[[#This Row],[Dépenses]]+Tableau1[[#This Row],[Crédits]],"")</f>
        <v/>
      </c>
      <c r="H953" t="str">
        <f>Tableau1[[#This Row],[Suivie du solde]]</f>
        <v/>
      </c>
    </row>
    <row r="954" spans="2:8" x14ac:dyDescent="0.25">
      <c r="B954" s="125"/>
      <c r="C954" s="126"/>
      <c r="D954" s="126"/>
      <c r="E954" s="128"/>
      <c r="F954" s="129"/>
      <c r="G954" s="25" t="str">
        <f xml:space="preserve"> IF(B954&lt;&gt;"",G953-Tableau1[[#This Row],[Dépenses]]+Tableau1[[#This Row],[Crédits]],"")</f>
        <v/>
      </c>
      <c r="H954" t="str">
        <f>Tableau1[[#This Row],[Suivie du solde]]</f>
        <v/>
      </c>
    </row>
    <row r="955" spans="2:8" x14ac:dyDescent="0.25">
      <c r="B955" s="125"/>
      <c r="C955" s="126"/>
      <c r="D955" s="126"/>
      <c r="E955" s="128"/>
      <c r="F955" s="129"/>
      <c r="G955" s="25" t="str">
        <f xml:space="preserve"> IF(B955&lt;&gt;"",G954-Tableau1[[#This Row],[Dépenses]]+Tableau1[[#This Row],[Crédits]],"")</f>
        <v/>
      </c>
      <c r="H955" t="str">
        <f>Tableau1[[#This Row],[Suivie du solde]]</f>
        <v/>
      </c>
    </row>
    <row r="956" spans="2:8" x14ac:dyDescent="0.25">
      <c r="B956" s="125"/>
      <c r="C956" s="126"/>
      <c r="D956" s="126"/>
      <c r="E956" s="128"/>
      <c r="F956" s="129"/>
      <c r="G956" s="25" t="str">
        <f xml:space="preserve"> IF(B956&lt;&gt;"",G955-Tableau1[[#This Row],[Dépenses]]+Tableau1[[#This Row],[Crédits]],"")</f>
        <v/>
      </c>
      <c r="H956" t="str">
        <f>Tableau1[[#This Row],[Suivie du solde]]</f>
        <v/>
      </c>
    </row>
    <row r="957" spans="2:8" x14ac:dyDescent="0.25">
      <c r="B957" s="125"/>
      <c r="C957" s="126"/>
      <c r="D957" s="126"/>
      <c r="E957" s="128"/>
      <c r="F957" s="129"/>
      <c r="G957" s="25" t="str">
        <f xml:space="preserve"> IF(B957&lt;&gt;"",G956-Tableau1[[#This Row],[Dépenses]]+Tableau1[[#This Row],[Crédits]],"")</f>
        <v/>
      </c>
      <c r="H957" t="str">
        <f>Tableau1[[#This Row],[Suivie du solde]]</f>
        <v/>
      </c>
    </row>
    <row r="958" spans="2:8" x14ac:dyDescent="0.25">
      <c r="B958" s="125"/>
      <c r="C958" s="126"/>
      <c r="D958" s="126"/>
      <c r="E958" s="128"/>
      <c r="F958" s="129"/>
      <c r="G958" s="25" t="str">
        <f xml:space="preserve"> IF(B958&lt;&gt;"",G957-Tableau1[[#This Row],[Dépenses]]+Tableau1[[#This Row],[Crédits]],"")</f>
        <v/>
      </c>
      <c r="H958" t="str">
        <f>Tableau1[[#This Row],[Suivie du solde]]</f>
        <v/>
      </c>
    </row>
    <row r="959" spans="2:8" x14ac:dyDescent="0.25">
      <c r="B959" s="125"/>
      <c r="C959" s="126"/>
      <c r="D959" s="126"/>
      <c r="E959" s="128"/>
      <c r="F959" s="129"/>
      <c r="G959" s="25" t="str">
        <f xml:space="preserve"> IF(B959&lt;&gt;"",G958-Tableau1[[#This Row],[Dépenses]]+Tableau1[[#This Row],[Crédits]],"")</f>
        <v/>
      </c>
      <c r="H959" t="str">
        <f>Tableau1[[#This Row],[Suivie du solde]]</f>
        <v/>
      </c>
    </row>
    <row r="960" spans="2:8" x14ac:dyDescent="0.25">
      <c r="B960" s="125"/>
      <c r="C960" s="126"/>
      <c r="D960" s="126"/>
      <c r="E960" s="128"/>
      <c r="F960" s="129"/>
      <c r="G960" s="25" t="str">
        <f xml:space="preserve"> IF(B960&lt;&gt;"",G959-Tableau1[[#This Row],[Dépenses]]+Tableau1[[#This Row],[Crédits]],"")</f>
        <v/>
      </c>
      <c r="H960" t="str">
        <f>Tableau1[[#This Row],[Suivie du solde]]</f>
        <v/>
      </c>
    </row>
    <row r="961" spans="2:8" x14ac:dyDescent="0.25">
      <c r="B961" s="125"/>
      <c r="C961" s="126"/>
      <c r="D961" s="126"/>
      <c r="E961" s="128"/>
      <c r="F961" s="129"/>
      <c r="G961" s="25" t="str">
        <f xml:space="preserve"> IF(B961&lt;&gt;"",G960-Tableau1[[#This Row],[Dépenses]]+Tableau1[[#This Row],[Crédits]],"")</f>
        <v/>
      </c>
      <c r="H961" t="str">
        <f>Tableau1[[#This Row],[Suivie du solde]]</f>
        <v/>
      </c>
    </row>
    <row r="962" spans="2:8" x14ac:dyDescent="0.25">
      <c r="B962" s="125"/>
      <c r="C962" s="126"/>
      <c r="D962" s="126"/>
      <c r="E962" s="128"/>
      <c r="F962" s="129"/>
      <c r="G962" s="25" t="str">
        <f xml:space="preserve"> IF(B962&lt;&gt;"",G961-Tableau1[[#This Row],[Dépenses]]+Tableau1[[#This Row],[Crédits]],"")</f>
        <v/>
      </c>
      <c r="H962" t="str">
        <f>Tableau1[[#This Row],[Suivie du solde]]</f>
        <v/>
      </c>
    </row>
    <row r="963" spans="2:8" x14ac:dyDescent="0.25">
      <c r="B963" s="125"/>
      <c r="C963" s="126"/>
      <c r="D963" s="126"/>
      <c r="E963" s="128"/>
      <c r="F963" s="129"/>
      <c r="G963" s="25" t="str">
        <f xml:space="preserve"> IF(B963&lt;&gt;"",G962-Tableau1[[#This Row],[Dépenses]]+Tableau1[[#This Row],[Crédits]],"")</f>
        <v/>
      </c>
      <c r="H963" t="str">
        <f>Tableau1[[#This Row],[Suivie du solde]]</f>
        <v/>
      </c>
    </row>
    <row r="964" spans="2:8" x14ac:dyDescent="0.25">
      <c r="B964" s="125"/>
      <c r="C964" s="126"/>
      <c r="D964" s="126"/>
      <c r="E964" s="128"/>
      <c r="F964" s="129"/>
      <c r="G964" s="25" t="str">
        <f xml:space="preserve"> IF(B964&lt;&gt;"",G963-Tableau1[[#This Row],[Dépenses]]+Tableau1[[#This Row],[Crédits]],"")</f>
        <v/>
      </c>
      <c r="H964" t="str">
        <f>Tableau1[[#This Row],[Suivie du solde]]</f>
        <v/>
      </c>
    </row>
    <row r="965" spans="2:8" x14ac:dyDescent="0.25">
      <c r="B965" s="125"/>
      <c r="C965" s="126"/>
      <c r="D965" s="126"/>
      <c r="E965" s="128"/>
      <c r="F965" s="129"/>
      <c r="G965" s="25" t="str">
        <f xml:space="preserve"> IF(B965&lt;&gt;"",G964-Tableau1[[#This Row],[Dépenses]]+Tableau1[[#This Row],[Crédits]],"")</f>
        <v/>
      </c>
      <c r="H965" t="str">
        <f>Tableau1[[#This Row],[Suivie du solde]]</f>
        <v/>
      </c>
    </row>
    <row r="966" spans="2:8" x14ac:dyDescent="0.25">
      <c r="B966" s="125"/>
      <c r="C966" s="126"/>
      <c r="D966" s="126"/>
      <c r="E966" s="128"/>
      <c r="F966" s="129"/>
      <c r="G966" s="25" t="str">
        <f xml:space="preserve"> IF(B966&lt;&gt;"",G965-Tableau1[[#This Row],[Dépenses]]+Tableau1[[#This Row],[Crédits]],"")</f>
        <v/>
      </c>
      <c r="H966" t="str">
        <f>Tableau1[[#This Row],[Suivie du solde]]</f>
        <v/>
      </c>
    </row>
    <row r="967" spans="2:8" x14ac:dyDescent="0.25">
      <c r="B967" s="125"/>
      <c r="C967" s="126"/>
      <c r="D967" s="126"/>
      <c r="E967" s="128"/>
      <c r="F967" s="129"/>
      <c r="G967" s="25" t="str">
        <f xml:space="preserve"> IF(B967&lt;&gt;"",G966-Tableau1[[#This Row],[Dépenses]]+Tableau1[[#This Row],[Crédits]],"")</f>
        <v/>
      </c>
      <c r="H967" t="str">
        <f>Tableau1[[#This Row],[Suivie du solde]]</f>
        <v/>
      </c>
    </row>
    <row r="968" spans="2:8" x14ac:dyDescent="0.25">
      <c r="B968" s="125"/>
      <c r="C968" s="126"/>
      <c r="D968" s="126"/>
      <c r="E968" s="128"/>
      <c r="F968" s="129"/>
      <c r="G968" s="25" t="str">
        <f xml:space="preserve"> IF(B968&lt;&gt;"",G967-Tableau1[[#This Row],[Dépenses]]+Tableau1[[#This Row],[Crédits]],"")</f>
        <v/>
      </c>
      <c r="H968" t="str">
        <f>Tableau1[[#This Row],[Suivie du solde]]</f>
        <v/>
      </c>
    </row>
    <row r="969" spans="2:8" x14ac:dyDescent="0.25">
      <c r="B969" s="125"/>
      <c r="C969" s="126"/>
      <c r="D969" s="126"/>
      <c r="E969" s="128"/>
      <c r="F969" s="129"/>
      <c r="G969" s="25" t="str">
        <f xml:space="preserve"> IF(B969&lt;&gt;"",G968-Tableau1[[#This Row],[Dépenses]]+Tableau1[[#This Row],[Crédits]],"")</f>
        <v/>
      </c>
      <c r="H969" t="str">
        <f>Tableau1[[#This Row],[Suivie du solde]]</f>
        <v/>
      </c>
    </row>
    <row r="970" spans="2:8" x14ac:dyDescent="0.25">
      <c r="B970" s="125"/>
      <c r="C970" s="126"/>
      <c r="D970" s="126"/>
      <c r="E970" s="128"/>
      <c r="F970" s="129"/>
      <c r="G970" s="25" t="str">
        <f xml:space="preserve"> IF(B970&lt;&gt;"",G969-Tableau1[[#This Row],[Dépenses]]+Tableau1[[#This Row],[Crédits]],"")</f>
        <v/>
      </c>
      <c r="H970" t="str">
        <f>Tableau1[[#This Row],[Suivie du solde]]</f>
        <v/>
      </c>
    </row>
    <row r="971" spans="2:8" x14ac:dyDescent="0.25">
      <c r="B971" s="125"/>
      <c r="C971" s="126"/>
      <c r="D971" s="126"/>
      <c r="E971" s="128"/>
      <c r="F971" s="129"/>
      <c r="G971" s="25" t="str">
        <f xml:space="preserve"> IF(B971&lt;&gt;"",G970-Tableau1[[#This Row],[Dépenses]]+Tableau1[[#This Row],[Crédits]],"")</f>
        <v/>
      </c>
      <c r="H971" t="str">
        <f>Tableau1[[#This Row],[Suivie du solde]]</f>
        <v/>
      </c>
    </row>
    <row r="972" spans="2:8" x14ac:dyDescent="0.25">
      <c r="B972" s="125"/>
      <c r="C972" s="126"/>
      <c r="D972" s="126"/>
      <c r="E972" s="128"/>
      <c r="F972" s="129"/>
      <c r="G972" s="25" t="str">
        <f xml:space="preserve"> IF(B972&lt;&gt;"",G971-Tableau1[[#This Row],[Dépenses]]+Tableau1[[#This Row],[Crédits]],"")</f>
        <v/>
      </c>
      <c r="H972" t="str">
        <f>Tableau1[[#This Row],[Suivie du solde]]</f>
        <v/>
      </c>
    </row>
    <row r="973" spans="2:8" x14ac:dyDescent="0.25">
      <c r="B973" s="125"/>
      <c r="C973" s="126"/>
      <c r="D973" s="126"/>
      <c r="E973" s="128"/>
      <c r="F973" s="129"/>
      <c r="G973" s="25" t="str">
        <f xml:space="preserve"> IF(B973&lt;&gt;"",G972-Tableau1[[#This Row],[Dépenses]]+Tableau1[[#This Row],[Crédits]],"")</f>
        <v/>
      </c>
      <c r="H973" t="str">
        <f>Tableau1[[#This Row],[Suivie du solde]]</f>
        <v/>
      </c>
    </row>
    <row r="974" spans="2:8" x14ac:dyDescent="0.25">
      <c r="B974" s="125"/>
      <c r="C974" s="126"/>
      <c r="D974" s="126"/>
      <c r="E974" s="128"/>
      <c r="F974" s="129"/>
      <c r="G974" s="25" t="str">
        <f xml:space="preserve"> IF(B974&lt;&gt;"",G973-Tableau1[[#This Row],[Dépenses]]+Tableau1[[#This Row],[Crédits]],"")</f>
        <v/>
      </c>
      <c r="H974" t="str">
        <f>Tableau1[[#This Row],[Suivie du solde]]</f>
        <v/>
      </c>
    </row>
    <row r="975" spans="2:8" x14ac:dyDescent="0.25">
      <c r="B975" s="125"/>
      <c r="C975" s="126"/>
      <c r="D975" s="126"/>
      <c r="E975" s="128"/>
      <c r="F975" s="129"/>
      <c r="G975" s="25" t="str">
        <f xml:space="preserve"> IF(B975&lt;&gt;"",G974-Tableau1[[#This Row],[Dépenses]]+Tableau1[[#This Row],[Crédits]],"")</f>
        <v/>
      </c>
      <c r="H975" t="str">
        <f>Tableau1[[#This Row],[Suivie du solde]]</f>
        <v/>
      </c>
    </row>
    <row r="976" spans="2:8" x14ac:dyDescent="0.25">
      <c r="B976" s="125"/>
      <c r="C976" s="126"/>
      <c r="D976" s="126"/>
      <c r="E976" s="128"/>
      <c r="F976" s="129"/>
      <c r="G976" s="25" t="str">
        <f xml:space="preserve"> IF(B976&lt;&gt;"",G975-Tableau1[[#This Row],[Dépenses]]+Tableau1[[#This Row],[Crédits]],"")</f>
        <v/>
      </c>
      <c r="H976" t="str">
        <f>Tableau1[[#This Row],[Suivie du solde]]</f>
        <v/>
      </c>
    </row>
    <row r="977" spans="2:8" x14ac:dyDescent="0.25">
      <c r="B977" s="125"/>
      <c r="C977" s="126"/>
      <c r="D977" s="126"/>
      <c r="E977" s="128"/>
      <c r="F977" s="129"/>
      <c r="G977" s="25" t="str">
        <f xml:space="preserve"> IF(B977&lt;&gt;"",G976-Tableau1[[#This Row],[Dépenses]]+Tableau1[[#This Row],[Crédits]],"")</f>
        <v/>
      </c>
      <c r="H977" t="str">
        <f>Tableau1[[#This Row],[Suivie du solde]]</f>
        <v/>
      </c>
    </row>
    <row r="978" spans="2:8" x14ac:dyDescent="0.25">
      <c r="B978" s="125"/>
      <c r="C978" s="126"/>
      <c r="D978" s="126"/>
      <c r="E978" s="128"/>
      <c r="F978" s="129"/>
      <c r="G978" s="25" t="str">
        <f xml:space="preserve"> IF(B978&lt;&gt;"",G977-Tableau1[[#This Row],[Dépenses]]+Tableau1[[#This Row],[Crédits]],"")</f>
        <v/>
      </c>
      <c r="H978" t="str">
        <f>Tableau1[[#This Row],[Suivie du solde]]</f>
        <v/>
      </c>
    </row>
    <row r="979" spans="2:8" x14ac:dyDescent="0.25">
      <c r="B979" s="125"/>
      <c r="C979" s="126"/>
      <c r="D979" s="126"/>
      <c r="E979" s="128"/>
      <c r="F979" s="129"/>
      <c r="G979" s="25" t="str">
        <f xml:space="preserve"> IF(B979&lt;&gt;"",G978-Tableau1[[#This Row],[Dépenses]]+Tableau1[[#This Row],[Crédits]],"")</f>
        <v/>
      </c>
      <c r="H979" t="str">
        <f>Tableau1[[#This Row],[Suivie du solde]]</f>
        <v/>
      </c>
    </row>
    <row r="980" spans="2:8" x14ac:dyDescent="0.25">
      <c r="B980" s="125"/>
      <c r="C980" s="126"/>
      <c r="D980" s="126"/>
      <c r="E980" s="128"/>
      <c r="F980" s="129"/>
      <c r="G980" s="25" t="str">
        <f xml:space="preserve"> IF(B980&lt;&gt;"",G979-Tableau1[[#This Row],[Dépenses]]+Tableau1[[#This Row],[Crédits]],"")</f>
        <v/>
      </c>
      <c r="H980" t="str">
        <f>Tableau1[[#This Row],[Suivie du solde]]</f>
        <v/>
      </c>
    </row>
    <row r="981" spans="2:8" x14ac:dyDescent="0.25">
      <c r="B981" s="125"/>
      <c r="C981" s="126"/>
      <c r="D981" s="126"/>
      <c r="E981" s="128"/>
      <c r="F981" s="129"/>
      <c r="G981" s="25" t="str">
        <f xml:space="preserve"> IF(B981&lt;&gt;"",G980-Tableau1[[#This Row],[Dépenses]]+Tableau1[[#This Row],[Crédits]],"")</f>
        <v/>
      </c>
      <c r="H981" t="str">
        <f>Tableau1[[#This Row],[Suivie du solde]]</f>
        <v/>
      </c>
    </row>
    <row r="982" spans="2:8" x14ac:dyDescent="0.25">
      <c r="B982" s="125"/>
      <c r="C982" s="126"/>
      <c r="D982" s="126"/>
      <c r="E982" s="128"/>
      <c r="F982" s="129"/>
      <c r="G982" s="25" t="str">
        <f xml:space="preserve"> IF(B982&lt;&gt;"",G981-Tableau1[[#This Row],[Dépenses]]+Tableau1[[#This Row],[Crédits]],"")</f>
        <v/>
      </c>
      <c r="H982" t="str">
        <f>Tableau1[[#This Row],[Suivie du solde]]</f>
        <v/>
      </c>
    </row>
    <row r="983" spans="2:8" x14ac:dyDescent="0.25">
      <c r="B983" s="125"/>
      <c r="C983" s="126"/>
      <c r="D983" s="126"/>
      <c r="E983" s="128"/>
      <c r="F983" s="129"/>
      <c r="G983" s="25" t="str">
        <f xml:space="preserve"> IF(B983&lt;&gt;"",G982-Tableau1[[#This Row],[Dépenses]]+Tableau1[[#This Row],[Crédits]],"")</f>
        <v/>
      </c>
      <c r="H983" t="str">
        <f>Tableau1[[#This Row],[Suivie du solde]]</f>
        <v/>
      </c>
    </row>
    <row r="984" spans="2:8" x14ac:dyDescent="0.25">
      <c r="B984" s="125"/>
      <c r="C984" s="126"/>
      <c r="D984" s="126"/>
      <c r="E984" s="128"/>
      <c r="F984" s="129"/>
      <c r="G984" s="25" t="str">
        <f xml:space="preserve"> IF(B984&lt;&gt;"",G983-Tableau1[[#This Row],[Dépenses]]+Tableau1[[#This Row],[Crédits]],"")</f>
        <v/>
      </c>
      <c r="H984" t="str">
        <f>Tableau1[[#This Row],[Suivie du solde]]</f>
        <v/>
      </c>
    </row>
    <row r="985" spans="2:8" x14ac:dyDescent="0.25">
      <c r="B985" s="125"/>
      <c r="C985" s="126"/>
      <c r="D985" s="126"/>
      <c r="E985" s="128"/>
      <c r="F985" s="129"/>
      <c r="G985" s="25" t="str">
        <f xml:space="preserve"> IF(B985&lt;&gt;"",G984-Tableau1[[#This Row],[Dépenses]]+Tableau1[[#This Row],[Crédits]],"")</f>
        <v/>
      </c>
      <c r="H985" t="str">
        <f>Tableau1[[#This Row],[Suivie du solde]]</f>
        <v/>
      </c>
    </row>
    <row r="986" spans="2:8" x14ac:dyDescent="0.25">
      <c r="B986" s="125"/>
      <c r="C986" s="126"/>
      <c r="D986" s="126"/>
      <c r="E986" s="128"/>
      <c r="F986" s="129"/>
      <c r="G986" s="25" t="str">
        <f xml:space="preserve"> IF(B986&lt;&gt;"",G985-Tableau1[[#This Row],[Dépenses]]+Tableau1[[#This Row],[Crédits]],"")</f>
        <v/>
      </c>
      <c r="H986" t="str">
        <f>Tableau1[[#This Row],[Suivie du solde]]</f>
        <v/>
      </c>
    </row>
    <row r="987" spans="2:8" x14ac:dyDescent="0.25">
      <c r="B987" s="125"/>
      <c r="C987" s="126"/>
      <c r="D987" s="126"/>
      <c r="E987" s="128"/>
      <c r="F987" s="129"/>
      <c r="G987" s="25" t="str">
        <f xml:space="preserve"> IF(B987&lt;&gt;"",G986-Tableau1[[#This Row],[Dépenses]]+Tableau1[[#This Row],[Crédits]],"")</f>
        <v/>
      </c>
      <c r="H987" t="str">
        <f>Tableau1[[#This Row],[Suivie du solde]]</f>
        <v/>
      </c>
    </row>
    <row r="988" spans="2:8" x14ac:dyDescent="0.25">
      <c r="B988" s="125"/>
      <c r="C988" s="126"/>
      <c r="D988" s="126"/>
      <c r="E988" s="128"/>
      <c r="F988" s="129"/>
      <c r="G988" s="25" t="str">
        <f xml:space="preserve"> IF(B988&lt;&gt;"",G987-Tableau1[[#This Row],[Dépenses]]+Tableau1[[#This Row],[Crédits]],"")</f>
        <v/>
      </c>
      <c r="H988" t="str">
        <f>Tableau1[[#This Row],[Suivie du solde]]</f>
        <v/>
      </c>
    </row>
    <row r="989" spans="2:8" x14ac:dyDescent="0.25">
      <c r="B989" s="125"/>
      <c r="C989" s="126"/>
      <c r="D989" s="126"/>
      <c r="E989" s="128"/>
      <c r="F989" s="129"/>
      <c r="G989" s="25" t="str">
        <f xml:space="preserve"> IF(B989&lt;&gt;"",G988-Tableau1[[#This Row],[Dépenses]]+Tableau1[[#This Row],[Crédits]],"")</f>
        <v/>
      </c>
      <c r="H989" t="str">
        <f>Tableau1[[#This Row],[Suivie du solde]]</f>
        <v/>
      </c>
    </row>
    <row r="990" spans="2:8" x14ac:dyDescent="0.25">
      <c r="B990" s="125"/>
      <c r="C990" s="126"/>
      <c r="D990" s="126"/>
      <c r="E990" s="128"/>
      <c r="F990" s="129"/>
      <c r="G990" s="25" t="str">
        <f xml:space="preserve"> IF(B990&lt;&gt;"",G989-Tableau1[[#This Row],[Dépenses]]+Tableau1[[#This Row],[Crédits]],"")</f>
        <v/>
      </c>
      <c r="H990" t="str">
        <f>Tableau1[[#This Row],[Suivie du solde]]</f>
        <v/>
      </c>
    </row>
    <row r="991" spans="2:8" x14ac:dyDescent="0.25">
      <c r="B991" s="125"/>
      <c r="C991" s="126"/>
      <c r="D991" s="126"/>
      <c r="E991" s="128"/>
      <c r="F991" s="129"/>
      <c r="G991" s="25" t="str">
        <f xml:space="preserve"> IF(B991&lt;&gt;"",G990-Tableau1[[#This Row],[Dépenses]]+Tableau1[[#This Row],[Crédits]],"")</f>
        <v/>
      </c>
      <c r="H991" t="str">
        <f>Tableau1[[#This Row],[Suivie du solde]]</f>
        <v/>
      </c>
    </row>
    <row r="992" spans="2:8" x14ac:dyDescent="0.25">
      <c r="B992" s="125"/>
      <c r="C992" s="126"/>
      <c r="D992" s="126"/>
      <c r="E992" s="128"/>
      <c r="F992" s="129"/>
      <c r="G992" s="25" t="str">
        <f xml:space="preserve"> IF(B992&lt;&gt;"",G991-Tableau1[[#This Row],[Dépenses]]+Tableau1[[#This Row],[Crédits]],"")</f>
        <v/>
      </c>
      <c r="H992" t="str">
        <f>Tableau1[[#This Row],[Suivie du solde]]</f>
        <v/>
      </c>
    </row>
    <row r="993" spans="2:8" x14ac:dyDescent="0.25">
      <c r="B993" s="125"/>
      <c r="C993" s="126"/>
      <c r="D993" s="126"/>
      <c r="E993" s="128"/>
      <c r="F993" s="129"/>
      <c r="G993" s="25" t="str">
        <f xml:space="preserve"> IF(B993&lt;&gt;"",G992-Tableau1[[#This Row],[Dépenses]]+Tableau1[[#This Row],[Crédits]],"")</f>
        <v/>
      </c>
      <c r="H993" t="str">
        <f>Tableau1[[#This Row],[Suivie du solde]]</f>
        <v/>
      </c>
    </row>
    <row r="994" spans="2:8" x14ac:dyDescent="0.25">
      <c r="B994" s="125"/>
      <c r="C994" s="126"/>
      <c r="D994" s="126"/>
      <c r="E994" s="128"/>
      <c r="F994" s="129"/>
      <c r="G994" s="25" t="str">
        <f xml:space="preserve"> IF(B994&lt;&gt;"",G993-Tableau1[[#This Row],[Dépenses]]+Tableau1[[#This Row],[Crédits]],"")</f>
        <v/>
      </c>
      <c r="H994" t="str">
        <f>Tableau1[[#This Row],[Suivie du solde]]</f>
        <v/>
      </c>
    </row>
    <row r="995" spans="2:8" x14ac:dyDescent="0.25">
      <c r="B995" s="125"/>
      <c r="C995" s="126"/>
      <c r="D995" s="126"/>
      <c r="E995" s="128"/>
      <c r="F995" s="129"/>
      <c r="G995" s="25" t="str">
        <f xml:space="preserve"> IF(B995&lt;&gt;"",G994-Tableau1[[#This Row],[Dépenses]]+Tableau1[[#This Row],[Crédits]],"")</f>
        <v/>
      </c>
      <c r="H995" t="str">
        <f>Tableau1[[#This Row],[Suivie du solde]]</f>
        <v/>
      </c>
    </row>
    <row r="996" spans="2:8" x14ac:dyDescent="0.25">
      <c r="B996" s="125"/>
      <c r="C996" s="126"/>
      <c r="D996" s="126"/>
      <c r="E996" s="128"/>
      <c r="F996" s="129"/>
      <c r="G996" s="25" t="str">
        <f xml:space="preserve"> IF(B996&lt;&gt;"",G995-Tableau1[[#This Row],[Dépenses]]+Tableau1[[#This Row],[Crédits]],"")</f>
        <v/>
      </c>
      <c r="H996" t="str">
        <f>Tableau1[[#This Row],[Suivie du solde]]</f>
        <v/>
      </c>
    </row>
    <row r="997" spans="2:8" x14ac:dyDescent="0.25">
      <c r="B997" s="125"/>
      <c r="C997" s="126"/>
      <c r="D997" s="126"/>
      <c r="E997" s="128"/>
      <c r="F997" s="129"/>
      <c r="G997" s="25" t="str">
        <f xml:space="preserve"> IF(B997&lt;&gt;"",G996-Tableau1[[#This Row],[Dépenses]]+Tableau1[[#This Row],[Crédits]],"")</f>
        <v/>
      </c>
      <c r="H997" t="str">
        <f>Tableau1[[#This Row],[Suivie du solde]]</f>
        <v/>
      </c>
    </row>
    <row r="998" spans="2:8" x14ac:dyDescent="0.25">
      <c r="B998" s="125"/>
      <c r="C998" s="126"/>
      <c r="D998" s="126"/>
      <c r="E998" s="128"/>
      <c r="F998" s="129"/>
      <c r="G998" s="25" t="str">
        <f xml:space="preserve"> IF(B998&lt;&gt;"",G997-Tableau1[[#This Row],[Dépenses]]+Tableau1[[#This Row],[Crédits]],"")</f>
        <v/>
      </c>
      <c r="H998" t="str">
        <f>Tableau1[[#This Row],[Suivie du solde]]</f>
        <v/>
      </c>
    </row>
    <row r="999" spans="2:8" x14ac:dyDescent="0.25">
      <c r="B999" s="125"/>
      <c r="C999" s="126"/>
      <c r="D999" s="126"/>
      <c r="E999" s="128"/>
      <c r="F999" s="129"/>
      <c r="G999" s="25" t="str">
        <f xml:space="preserve"> IF(B999&lt;&gt;"",G998-Tableau1[[#This Row],[Dépenses]]+Tableau1[[#This Row],[Crédits]],"")</f>
        <v/>
      </c>
      <c r="H999" t="str">
        <f>Tableau1[[#This Row],[Suivie du solde]]</f>
        <v/>
      </c>
    </row>
    <row r="1000" spans="2:8" x14ac:dyDescent="0.25">
      <c r="B1000" s="125"/>
      <c r="C1000" s="126"/>
      <c r="D1000" s="126"/>
      <c r="E1000" s="128"/>
      <c r="F1000" s="129"/>
      <c r="G1000" s="25" t="str">
        <f xml:space="preserve"> IF(B1000&lt;&gt;"",G999-Tableau1[[#This Row],[Dépenses]]+Tableau1[[#This Row],[Crédits]],"")</f>
        <v/>
      </c>
      <c r="H1000" t="str">
        <f>Tableau1[[#This Row],[Suivie du solde]]</f>
        <v/>
      </c>
    </row>
    <row r="1001" spans="2:8" x14ac:dyDescent="0.25">
      <c r="B1001" s="125"/>
      <c r="C1001" s="126"/>
      <c r="D1001" s="126"/>
      <c r="E1001" s="128"/>
      <c r="F1001" s="129"/>
      <c r="G1001" s="25" t="str">
        <f xml:space="preserve"> IF(B1001&lt;&gt;"",G1000-Tableau1[[#This Row],[Dépenses]]+Tableau1[[#This Row],[Crédits]],"")</f>
        <v/>
      </c>
      <c r="H1001" t="str">
        <f>Tableau1[[#This Row],[Suivie du solde]]</f>
        <v/>
      </c>
    </row>
    <row r="1002" spans="2:8" x14ac:dyDescent="0.25">
      <c r="B1002" s="125"/>
      <c r="C1002" s="126"/>
      <c r="D1002" s="126"/>
      <c r="E1002" s="128"/>
      <c r="F1002" s="129"/>
      <c r="G1002" s="25" t="str">
        <f xml:space="preserve"> IF(B1002&lt;&gt;"",G1001-Tableau1[[#This Row],[Dépenses]]+Tableau1[[#This Row],[Crédits]],"")</f>
        <v/>
      </c>
      <c r="H1002" t="str">
        <f>Tableau1[[#This Row],[Suivie du solde]]</f>
        <v/>
      </c>
    </row>
    <row r="1003" spans="2:8" x14ac:dyDescent="0.25">
      <c r="B1003" s="125"/>
      <c r="C1003" s="126"/>
      <c r="D1003" s="126"/>
      <c r="E1003" s="128"/>
      <c r="F1003" s="129"/>
      <c r="G1003" s="25" t="str">
        <f xml:space="preserve"> IF(B1003&lt;&gt;"",G1002-Tableau1[[#This Row],[Dépenses]]+Tableau1[[#This Row],[Crédits]],"")</f>
        <v/>
      </c>
      <c r="H1003" t="str">
        <f>Tableau1[[#This Row],[Suivie du solde]]</f>
        <v/>
      </c>
    </row>
    <row r="1004" spans="2:8" x14ac:dyDescent="0.25">
      <c r="B1004" s="125"/>
      <c r="C1004" s="126"/>
      <c r="D1004" s="126"/>
      <c r="E1004" s="128"/>
      <c r="F1004" s="129"/>
      <c r="G1004" s="25" t="str">
        <f xml:space="preserve"> IF(B1004&lt;&gt;"",G1003-Tableau1[[#This Row],[Dépenses]]+Tableau1[[#This Row],[Crédits]],"")</f>
        <v/>
      </c>
      <c r="H1004" t="str">
        <f>Tableau1[[#This Row],[Suivie du solde]]</f>
        <v/>
      </c>
    </row>
    <row r="1005" spans="2:8" x14ac:dyDescent="0.25">
      <c r="B1005" s="125"/>
      <c r="C1005" s="126"/>
      <c r="D1005" s="126"/>
      <c r="E1005" s="128"/>
      <c r="F1005" s="129"/>
      <c r="G1005" s="25" t="str">
        <f xml:space="preserve"> IF(B1005&lt;&gt;"",G1004-Tableau1[[#This Row],[Dépenses]]+Tableau1[[#This Row],[Crédits]],"")</f>
        <v/>
      </c>
      <c r="H1005" t="str">
        <f>Tableau1[[#This Row],[Suivie du solde]]</f>
        <v/>
      </c>
    </row>
    <row r="1006" spans="2:8" x14ac:dyDescent="0.25">
      <c r="B1006" s="125"/>
      <c r="C1006" s="126"/>
      <c r="D1006" s="126"/>
      <c r="E1006" s="128"/>
      <c r="F1006" s="129"/>
      <c r="G1006" s="25" t="str">
        <f xml:space="preserve"> IF(B1006&lt;&gt;"",G1005-Tableau1[[#This Row],[Dépenses]]+Tableau1[[#This Row],[Crédits]],"")</f>
        <v/>
      </c>
      <c r="H1006" t="str">
        <f>Tableau1[[#This Row],[Suivie du solde]]</f>
        <v/>
      </c>
    </row>
    <row r="1007" spans="2:8" x14ac:dyDescent="0.25">
      <c r="B1007" s="125"/>
      <c r="C1007" s="126"/>
      <c r="D1007" s="126"/>
      <c r="E1007" s="128"/>
      <c r="F1007" s="129"/>
      <c r="G1007" s="25" t="str">
        <f xml:space="preserve"> IF(B1007&lt;&gt;"",G1006-Tableau1[[#This Row],[Dépenses]]+Tableau1[[#This Row],[Crédits]],"")</f>
        <v/>
      </c>
      <c r="H1007" t="str">
        <f>Tableau1[[#This Row],[Suivie du solde]]</f>
        <v/>
      </c>
    </row>
    <row r="1008" spans="2:8" x14ac:dyDescent="0.25">
      <c r="B1008" s="125"/>
      <c r="C1008" s="126"/>
      <c r="D1008" s="126"/>
      <c r="E1008" s="128"/>
      <c r="F1008" s="129"/>
      <c r="G1008" s="25" t="str">
        <f xml:space="preserve"> IF(B1008&lt;&gt;"",G1007-Tableau1[[#This Row],[Dépenses]]+Tableau1[[#This Row],[Crédits]],"")</f>
        <v/>
      </c>
      <c r="H1008" t="str">
        <f>Tableau1[[#This Row],[Suivie du solde]]</f>
        <v/>
      </c>
    </row>
    <row r="1009" spans="2:8" x14ac:dyDescent="0.25">
      <c r="B1009" s="125"/>
      <c r="C1009" s="126"/>
      <c r="D1009" s="126"/>
      <c r="E1009" s="128"/>
      <c r="F1009" s="129"/>
      <c r="G1009" s="25" t="str">
        <f xml:space="preserve"> IF(B1009&lt;&gt;"",G1008-Tableau1[[#This Row],[Dépenses]]+Tableau1[[#This Row],[Crédits]],"")</f>
        <v/>
      </c>
      <c r="H1009" t="str">
        <f>Tableau1[[#This Row],[Suivie du solde]]</f>
        <v/>
      </c>
    </row>
    <row r="1010" spans="2:8" x14ac:dyDescent="0.25">
      <c r="B1010" s="125"/>
      <c r="C1010" s="126"/>
      <c r="D1010" s="126"/>
      <c r="E1010" s="128"/>
      <c r="F1010" s="129"/>
      <c r="G1010" s="25" t="str">
        <f xml:space="preserve"> IF(B1010&lt;&gt;"",G1009-Tableau1[[#This Row],[Dépenses]]+Tableau1[[#This Row],[Crédits]],"")</f>
        <v/>
      </c>
      <c r="H1010" t="str">
        <f>Tableau1[[#This Row],[Suivie du solde]]</f>
        <v/>
      </c>
    </row>
    <row r="1011" spans="2:8" x14ac:dyDescent="0.25">
      <c r="B1011" s="125"/>
      <c r="C1011" s="126"/>
      <c r="D1011" s="126"/>
      <c r="E1011" s="128"/>
      <c r="F1011" s="129"/>
      <c r="G1011" s="25" t="str">
        <f xml:space="preserve"> IF(B1011&lt;&gt;"",G1010-Tableau1[[#This Row],[Dépenses]]+Tableau1[[#This Row],[Crédits]],"")</f>
        <v/>
      </c>
      <c r="H1011" t="str">
        <f>Tableau1[[#This Row],[Suivie du solde]]</f>
        <v/>
      </c>
    </row>
    <row r="1012" spans="2:8" x14ac:dyDescent="0.25">
      <c r="B1012" s="125"/>
      <c r="C1012" s="126"/>
      <c r="D1012" s="126"/>
      <c r="E1012" s="128"/>
      <c r="F1012" s="129"/>
      <c r="G1012" s="25" t="str">
        <f xml:space="preserve"> IF(B1012&lt;&gt;"",G1011-Tableau1[[#This Row],[Dépenses]]+Tableau1[[#This Row],[Crédits]],"")</f>
        <v/>
      </c>
      <c r="H1012" t="str">
        <f>Tableau1[[#This Row],[Suivie du solde]]</f>
        <v/>
      </c>
    </row>
    <row r="1013" spans="2:8" x14ac:dyDescent="0.25">
      <c r="B1013" s="125"/>
      <c r="C1013" s="126"/>
      <c r="D1013" s="126"/>
      <c r="E1013" s="128"/>
      <c r="F1013" s="129"/>
      <c r="G1013" s="25" t="str">
        <f xml:space="preserve"> IF(B1013&lt;&gt;"",G1012-Tableau1[[#This Row],[Dépenses]]+Tableau1[[#This Row],[Crédits]],"")</f>
        <v/>
      </c>
      <c r="H1013" t="str">
        <f>Tableau1[[#This Row],[Suivie du solde]]</f>
        <v/>
      </c>
    </row>
    <row r="1014" spans="2:8" x14ac:dyDescent="0.25">
      <c r="B1014" s="125"/>
      <c r="C1014" s="126"/>
      <c r="D1014" s="126"/>
      <c r="E1014" s="128"/>
      <c r="F1014" s="129"/>
      <c r="G1014" s="25" t="str">
        <f xml:space="preserve"> IF(B1014&lt;&gt;"",G1013-Tableau1[[#This Row],[Dépenses]]+Tableau1[[#This Row],[Crédits]],"")</f>
        <v/>
      </c>
      <c r="H1014" t="str">
        <f>Tableau1[[#This Row],[Suivie du solde]]</f>
        <v/>
      </c>
    </row>
    <row r="1015" spans="2:8" x14ac:dyDescent="0.25">
      <c r="B1015" s="125"/>
      <c r="C1015" s="126"/>
      <c r="D1015" s="126"/>
      <c r="E1015" s="128"/>
      <c r="F1015" s="129"/>
      <c r="G1015" s="25" t="str">
        <f xml:space="preserve"> IF(B1015&lt;&gt;"",G1014-Tableau1[[#This Row],[Dépenses]]+Tableau1[[#This Row],[Crédits]],"")</f>
        <v/>
      </c>
      <c r="H1015" t="str">
        <f>Tableau1[[#This Row],[Suivie du solde]]</f>
        <v/>
      </c>
    </row>
    <row r="1016" spans="2:8" x14ac:dyDescent="0.25">
      <c r="B1016" s="125"/>
      <c r="C1016" s="126"/>
      <c r="D1016" s="126"/>
      <c r="E1016" s="128"/>
      <c r="F1016" s="129"/>
      <c r="G1016" s="25" t="str">
        <f xml:space="preserve"> IF(B1016&lt;&gt;"",G1015-Tableau1[[#This Row],[Dépenses]]+Tableau1[[#This Row],[Crédits]],"")</f>
        <v/>
      </c>
      <c r="H1016" t="str">
        <f>Tableau1[[#This Row],[Suivie du solde]]</f>
        <v/>
      </c>
    </row>
    <row r="1017" spans="2:8" x14ac:dyDescent="0.25">
      <c r="B1017" s="125"/>
      <c r="C1017" s="126"/>
      <c r="D1017" s="126"/>
      <c r="E1017" s="128"/>
      <c r="F1017" s="129"/>
      <c r="G1017" s="25" t="str">
        <f xml:space="preserve"> IF(B1017&lt;&gt;"",G1016-Tableau1[[#This Row],[Dépenses]]+Tableau1[[#This Row],[Crédits]],"")</f>
        <v/>
      </c>
      <c r="H1017" t="str">
        <f>Tableau1[[#This Row],[Suivie du solde]]</f>
        <v/>
      </c>
    </row>
    <row r="1018" spans="2:8" x14ac:dyDescent="0.25">
      <c r="B1018" s="125"/>
      <c r="C1018" s="126"/>
      <c r="D1018" s="126"/>
      <c r="E1018" s="128"/>
      <c r="F1018" s="129"/>
      <c r="G1018" s="25" t="str">
        <f xml:space="preserve"> IF(B1018&lt;&gt;"",G1017-Tableau1[[#This Row],[Dépenses]]+Tableau1[[#This Row],[Crédits]],"")</f>
        <v/>
      </c>
      <c r="H1018" t="str">
        <f>Tableau1[[#This Row],[Suivie du solde]]</f>
        <v/>
      </c>
    </row>
    <row r="1019" spans="2:8" x14ac:dyDescent="0.25">
      <c r="B1019" s="125"/>
      <c r="C1019" s="126"/>
      <c r="D1019" s="126"/>
      <c r="E1019" s="128"/>
      <c r="F1019" s="129"/>
      <c r="G1019" s="25" t="str">
        <f xml:space="preserve"> IF(B1019&lt;&gt;"",G1018-Tableau1[[#This Row],[Dépenses]]+Tableau1[[#This Row],[Crédits]],"")</f>
        <v/>
      </c>
      <c r="H1019" t="str">
        <f>Tableau1[[#This Row],[Suivie du solde]]</f>
        <v/>
      </c>
    </row>
    <row r="1020" spans="2:8" x14ac:dyDescent="0.25">
      <c r="B1020" s="125"/>
      <c r="C1020" s="126"/>
      <c r="D1020" s="126"/>
      <c r="E1020" s="128"/>
      <c r="F1020" s="129"/>
      <c r="G1020" s="25" t="str">
        <f xml:space="preserve"> IF(B1020&lt;&gt;"",G1019-Tableau1[[#This Row],[Dépenses]]+Tableau1[[#This Row],[Crédits]],"")</f>
        <v/>
      </c>
      <c r="H1020" t="str">
        <f>Tableau1[[#This Row],[Suivie du solde]]</f>
        <v/>
      </c>
    </row>
    <row r="1021" spans="2:8" x14ac:dyDescent="0.25">
      <c r="B1021" s="125"/>
      <c r="C1021" s="126"/>
      <c r="D1021" s="126"/>
      <c r="E1021" s="128"/>
      <c r="F1021" s="129"/>
      <c r="G1021" s="25" t="str">
        <f xml:space="preserve"> IF(B1021&lt;&gt;"",G1020-Tableau1[[#This Row],[Dépenses]]+Tableau1[[#This Row],[Crédits]],"")</f>
        <v/>
      </c>
      <c r="H1021" t="str">
        <f>Tableau1[[#This Row],[Suivie du solde]]</f>
        <v/>
      </c>
    </row>
    <row r="1022" spans="2:8" x14ac:dyDescent="0.25">
      <c r="B1022" s="125"/>
      <c r="C1022" s="126"/>
      <c r="D1022" s="126"/>
      <c r="E1022" s="128"/>
      <c r="F1022" s="129"/>
      <c r="G1022" s="25" t="str">
        <f xml:space="preserve"> IF(B1022&lt;&gt;"",G1021-Tableau1[[#This Row],[Dépenses]]+Tableau1[[#This Row],[Crédits]],"")</f>
        <v/>
      </c>
      <c r="H1022" t="str">
        <f>Tableau1[[#This Row],[Suivie du solde]]</f>
        <v/>
      </c>
    </row>
    <row r="1023" spans="2:8" x14ac:dyDescent="0.25">
      <c r="B1023" s="125"/>
      <c r="C1023" s="126"/>
      <c r="D1023" s="126"/>
      <c r="E1023" s="128"/>
      <c r="F1023" s="129"/>
      <c r="G1023" s="25" t="str">
        <f xml:space="preserve"> IF(B1023&lt;&gt;"",G1022-Tableau1[[#This Row],[Dépenses]]+Tableau1[[#This Row],[Crédits]],"")</f>
        <v/>
      </c>
      <c r="H1023" t="str">
        <f>Tableau1[[#This Row],[Suivie du solde]]</f>
        <v/>
      </c>
    </row>
    <row r="1024" spans="2:8" x14ac:dyDescent="0.25">
      <c r="B1024" s="125"/>
      <c r="C1024" s="126"/>
      <c r="D1024" s="126"/>
      <c r="E1024" s="128"/>
      <c r="F1024" s="129"/>
      <c r="G1024" s="25" t="str">
        <f xml:space="preserve"> IF(B1024&lt;&gt;"",G1023-Tableau1[[#This Row],[Dépenses]]+Tableau1[[#This Row],[Crédits]],"")</f>
        <v/>
      </c>
      <c r="H1024" t="str">
        <f>Tableau1[[#This Row],[Suivie du solde]]</f>
        <v/>
      </c>
    </row>
    <row r="1025" spans="2:8" x14ac:dyDescent="0.25">
      <c r="B1025" s="125"/>
      <c r="C1025" s="126"/>
      <c r="D1025" s="126"/>
      <c r="E1025" s="128"/>
      <c r="F1025" s="129"/>
      <c r="G1025" s="25" t="str">
        <f xml:space="preserve"> IF(B1025&lt;&gt;"",G1024-Tableau1[[#This Row],[Dépenses]]+Tableau1[[#This Row],[Crédits]],"")</f>
        <v/>
      </c>
      <c r="H1025" t="str">
        <f>Tableau1[[#This Row],[Suivie du solde]]</f>
        <v/>
      </c>
    </row>
    <row r="1026" spans="2:8" x14ac:dyDescent="0.25">
      <c r="B1026" s="125"/>
      <c r="C1026" s="126"/>
      <c r="D1026" s="126"/>
      <c r="E1026" s="128"/>
      <c r="F1026" s="129"/>
      <c r="G1026" s="25" t="str">
        <f xml:space="preserve"> IF(B1026&lt;&gt;"",G1025-Tableau1[[#This Row],[Dépenses]]+Tableau1[[#This Row],[Crédits]],"")</f>
        <v/>
      </c>
      <c r="H1026" t="str">
        <f>Tableau1[[#This Row],[Suivie du solde]]</f>
        <v/>
      </c>
    </row>
    <row r="1027" spans="2:8" x14ac:dyDescent="0.25">
      <c r="B1027" s="125"/>
      <c r="C1027" s="126"/>
      <c r="D1027" s="126"/>
      <c r="E1027" s="128"/>
      <c r="F1027" s="129"/>
      <c r="G1027" s="25" t="str">
        <f xml:space="preserve"> IF(B1027&lt;&gt;"",G1026-Tableau1[[#This Row],[Dépenses]]+Tableau1[[#This Row],[Crédits]],"")</f>
        <v/>
      </c>
      <c r="H1027" t="str">
        <f>Tableau1[[#This Row],[Suivie du solde]]</f>
        <v/>
      </c>
    </row>
    <row r="1028" spans="2:8" x14ac:dyDescent="0.25">
      <c r="B1028" s="125"/>
      <c r="C1028" s="126"/>
      <c r="D1028" s="126"/>
      <c r="E1028" s="128"/>
      <c r="F1028" s="129"/>
      <c r="G1028" s="25" t="str">
        <f xml:space="preserve"> IF(B1028&lt;&gt;"",G1027-Tableau1[[#This Row],[Dépenses]]+Tableau1[[#This Row],[Crédits]],"")</f>
        <v/>
      </c>
      <c r="H1028" t="str">
        <f>Tableau1[[#This Row],[Suivie du solde]]</f>
        <v/>
      </c>
    </row>
    <row r="1029" spans="2:8" x14ac:dyDescent="0.25">
      <c r="B1029" s="125"/>
      <c r="C1029" s="126"/>
      <c r="D1029" s="126"/>
      <c r="E1029" s="128"/>
      <c r="F1029" s="129"/>
      <c r="G1029" s="25" t="str">
        <f xml:space="preserve"> IF(B1029&lt;&gt;"",G1028-Tableau1[[#This Row],[Dépenses]]+Tableau1[[#This Row],[Crédits]],"")</f>
        <v/>
      </c>
      <c r="H1029" t="str">
        <f>Tableau1[[#This Row],[Suivie du solde]]</f>
        <v/>
      </c>
    </row>
    <row r="1030" spans="2:8" x14ac:dyDescent="0.25">
      <c r="B1030" s="125"/>
      <c r="C1030" s="126"/>
      <c r="D1030" s="126"/>
      <c r="E1030" s="128"/>
      <c r="F1030" s="129"/>
      <c r="G1030" s="25" t="str">
        <f xml:space="preserve"> IF(B1030&lt;&gt;"",G1029-Tableau1[[#This Row],[Dépenses]]+Tableau1[[#This Row],[Crédits]],"")</f>
        <v/>
      </c>
      <c r="H1030" t="str">
        <f>Tableau1[[#This Row],[Suivie du solde]]</f>
        <v/>
      </c>
    </row>
    <row r="1031" spans="2:8" x14ac:dyDescent="0.25">
      <c r="B1031" s="125"/>
      <c r="C1031" s="126"/>
      <c r="D1031" s="126"/>
      <c r="E1031" s="128"/>
      <c r="F1031" s="129"/>
      <c r="G1031" s="25" t="str">
        <f xml:space="preserve"> IF(B1031&lt;&gt;"",G1030-Tableau1[[#This Row],[Dépenses]]+Tableau1[[#This Row],[Crédits]],"")</f>
        <v/>
      </c>
      <c r="H1031" t="str">
        <f>Tableau1[[#This Row],[Suivie du solde]]</f>
        <v/>
      </c>
    </row>
    <row r="1032" spans="2:8" x14ac:dyDescent="0.25">
      <c r="B1032" s="125"/>
      <c r="C1032" s="126"/>
      <c r="D1032" s="126"/>
      <c r="E1032" s="128"/>
      <c r="F1032" s="129"/>
      <c r="G1032" s="25" t="str">
        <f xml:space="preserve"> IF(B1032&lt;&gt;"",G1031-Tableau1[[#This Row],[Dépenses]]+Tableau1[[#This Row],[Crédits]],"")</f>
        <v/>
      </c>
      <c r="H1032" t="str">
        <f>Tableau1[[#This Row],[Suivie du solde]]</f>
        <v/>
      </c>
    </row>
    <row r="1033" spans="2:8" x14ac:dyDescent="0.25">
      <c r="B1033" s="125"/>
      <c r="C1033" s="126"/>
      <c r="D1033" s="126"/>
      <c r="E1033" s="128"/>
      <c r="F1033" s="129"/>
      <c r="G1033" s="25" t="str">
        <f xml:space="preserve"> IF(B1033&lt;&gt;"",G1032-Tableau1[[#This Row],[Dépenses]]+Tableau1[[#This Row],[Crédits]],"")</f>
        <v/>
      </c>
      <c r="H1033" t="str">
        <f>Tableau1[[#This Row],[Suivie du solde]]</f>
        <v/>
      </c>
    </row>
    <row r="1034" spans="2:8" x14ac:dyDescent="0.25">
      <c r="B1034" s="125"/>
      <c r="C1034" s="126"/>
      <c r="D1034" s="126"/>
      <c r="E1034" s="128"/>
      <c r="F1034" s="129"/>
      <c r="G1034" s="25" t="str">
        <f xml:space="preserve"> IF(B1034&lt;&gt;"",G1033-Tableau1[[#This Row],[Dépenses]]+Tableau1[[#This Row],[Crédits]],"")</f>
        <v/>
      </c>
      <c r="H1034" t="str">
        <f>Tableau1[[#This Row],[Suivie du solde]]</f>
        <v/>
      </c>
    </row>
    <row r="1035" spans="2:8" x14ac:dyDescent="0.25">
      <c r="B1035" s="125"/>
      <c r="C1035" s="126"/>
      <c r="D1035" s="126"/>
      <c r="E1035" s="128"/>
      <c r="F1035" s="129"/>
      <c r="G1035" s="25" t="str">
        <f xml:space="preserve"> IF(B1035&lt;&gt;"",G1034-Tableau1[[#This Row],[Dépenses]]+Tableau1[[#This Row],[Crédits]],"")</f>
        <v/>
      </c>
      <c r="H1035" t="str">
        <f>Tableau1[[#This Row],[Suivie du solde]]</f>
        <v/>
      </c>
    </row>
    <row r="1036" spans="2:8" x14ac:dyDescent="0.25">
      <c r="B1036" s="125"/>
      <c r="C1036" s="126"/>
      <c r="D1036" s="126"/>
      <c r="E1036" s="128"/>
      <c r="F1036" s="129"/>
      <c r="G1036" s="25" t="str">
        <f xml:space="preserve"> IF(B1036&lt;&gt;"",G1035-Tableau1[[#This Row],[Dépenses]]+Tableau1[[#This Row],[Crédits]],"")</f>
        <v/>
      </c>
      <c r="H1036" t="str">
        <f>Tableau1[[#This Row],[Suivie du solde]]</f>
        <v/>
      </c>
    </row>
    <row r="1037" spans="2:8" x14ac:dyDescent="0.25">
      <c r="B1037" s="125"/>
      <c r="C1037" s="126"/>
      <c r="D1037" s="126"/>
      <c r="E1037" s="128"/>
      <c r="F1037" s="129"/>
      <c r="G1037" s="25" t="str">
        <f xml:space="preserve"> IF(B1037&lt;&gt;"",G1036-Tableau1[[#This Row],[Dépenses]]+Tableau1[[#This Row],[Crédits]],"")</f>
        <v/>
      </c>
      <c r="H1037" t="str">
        <f>Tableau1[[#This Row],[Suivie du solde]]</f>
        <v/>
      </c>
    </row>
    <row r="1038" spans="2:8" x14ac:dyDescent="0.25">
      <c r="B1038" s="125"/>
      <c r="C1038" s="126"/>
      <c r="D1038" s="126"/>
      <c r="E1038" s="128"/>
      <c r="F1038" s="129"/>
      <c r="G1038" s="25" t="str">
        <f xml:space="preserve"> IF(B1038&lt;&gt;"",G1037-Tableau1[[#This Row],[Dépenses]]+Tableau1[[#This Row],[Crédits]],"")</f>
        <v/>
      </c>
      <c r="H1038" t="str">
        <f>Tableau1[[#This Row],[Suivie du solde]]</f>
        <v/>
      </c>
    </row>
    <row r="1039" spans="2:8" x14ac:dyDescent="0.25">
      <c r="B1039" s="125"/>
      <c r="C1039" s="126"/>
      <c r="D1039" s="126"/>
      <c r="E1039" s="128"/>
      <c r="F1039" s="129"/>
      <c r="G1039" s="25" t="str">
        <f xml:space="preserve"> IF(B1039&lt;&gt;"",G1038-Tableau1[[#This Row],[Dépenses]]+Tableau1[[#This Row],[Crédits]],"")</f>
        <v/>
      </c>
      <c r="H1039" t="str">
        <f>Tableau1[[#This Row],[Suivie du solde]]</f>
        <v/>
      </c>
    </row>
    <row r="1040" spans="2:8" x14ac:dyDescent="0.25">
      <c r="B1040" s="125"/>
      <c r="C1040" s="126"/>
      <c r="D1040" s="126"/>
      <c r="E1040" s="128"/>
      <c r="F1040" s="129"/>
      <c r="G1040" s="25" t="str">
        <f xml:space="preserve"> IF(B1040&lt;&gt;"",G1039-Tableau1[[#This Row],[Dépenses]]+Tableau1[[#This Row],[Crédits]],"")</f>
        <v/>
      </c>
      <c r="H1040" t="str">
        <f>Tableau1[[#This Row],[Suivie du solde]]</f>
        <v/>
      </c>
    </row>
    <row r="1041" spans="2:8" x14ac:dyDescent="0.25">
      <c r="B1041" s="125"/>
      <c r="C1041" s="126"/>
      <c r="D1041" s="126"/>
      <c r="E1041" s="128"/>
      <c r="F1041" s="129"/>
      <c r="G1041" s="25" t="str">
        <f xml:space="preserve"> IF(B1041&lt;&gt;"",G1040-Tableau1[[#This Row],[Dépenses]]+Tableau1[[#This Row],[Crédits]],"")</f>
        <v/>
      </c>
      <c r="H1041" t="str">
        <f>Tableau1[[#This Row],[Suivie du solde]]</f>
        <v/>
      </c>
    </row>
    <row r="1042" spans="2:8" x14ac:dyDescent="0.25">
      <c r="B1042" s="125"/>
      <c r="C1042" s="126"/>
      <c r="D1042" s="126"/>
      <c r="E1042" s="128"/>
      <c r="F1042" s="129"/>
      <c r="G1042" s="25" t="str">
        <f xml:space="preserve"> IF(B1042&lt;&gt;"",G1041-Tableau1[[#This Row],[Dépenses]]+Tableau1[[#This Row],[Crédits]],"")</f>
        <v/>
      </c>
      <c r="H1042" t="str">
        <f>Tableau1[[#This Row],[Suivie du solde]]</f>
        <v/>
      </c>
    </row>
    <row r="1043" spans="2:8" x14ac:dyDescent="0.25">
      <c r="B1043" s="125"/>
      <c r="C1043" s="126"/>
      <c r="D1043" s="126"/>
      <c r="E1043" s="128"/>
      <c r="F1043" s="129"/>
      <c r="G1043" s="25" t="str">
        <f xml:space="preserve"> IF(B1043&lt;&gt;"",G1042-Tableau1[[#This Row],[Dépenses]]+Tableau1[[#This Row],[Crédits]],"")</f>
        <v/>
      </c>
      <c r="H1043" t="str">
        <f>Tableau1[[#This Row],[Suivie du solde]]</f>
        <v/>
      </c>
    </row>
    <row r="1044" spans="2:8" x14ac:dyDescent="0.25">
      <c r="B1044" s="125"/>
      <c r="C1044" s="126"/>
      <c r="D1044" s="126"/>
      <c r="E1044" s="128"/>
      <c r="F1044" s="129"/>
      <c r="G1044" s="25" t="str">
        <f xml:space="preserve"> IF(B1044&lt;&gt;"",G1043-Tableau1[[#This Row],[Dépenses]]+Tableau1[[#This Row],[Crédits]],"")</f>
        <v/>
      </c>
      <c r="H1044" t="str">
        <f>Tableau1[[#This Row],[Suivie du solde]]</f>
        <v/>
      </c>
    </row>
    <row r="1045" spans="2:8" x14ac:dyDescent="0.25">
      <c r="B1045" s="125"/>
      <c r="C1045" s="126"/>
      <c r="D1045" s="126"/>
      <c r="E1045" s="128"/>
      <c r="F1045" s="129"/>
      <c r="G1045" s="25" t="str">
        <f xml:space="preserve"> IF(B1045&lt;&gt;"",G1044-Tableau1[[#This Row],[Dépenses]]+Tableau1[[#This Row],[Crédits]],"")</f>
        <v/>
      </c>
      <c r="H1045" t="str">
        <f>Tableau1[[#This Row],[Suivie du solde]]</f>
        <v/>
      </c>
    </row>
    <row r="1046" spans="2:8" x14ac:dyDescent="0.25">
      <c r="B1046" s="125"/>
      <c r="C1046" s="126"/>
      <c r="D1046" s="126"/>
      <c r="E1046" s="128"/>
      <c r="F1046" s="129"/>
      <c r="G1046" s="25" t="str">
        <f xml:space="preserve"> IF(B1046&lt;&gt;"",G1045-Tableau1[[#This Row],[Dépenses]]+Tableau1[[#This Row],[Crédits]],"")</f>
        <v/>
      </c>
      <c r="H1046" t="str">
        <f>Tableau1[[#This Row],[Suivie du solde]]</f>
        <v/>
      </c>
    </row>
    <row r="1047" spans="2:8" x14ac:dyDescent="0.25">
      <c r="B1047" s="125"/>
      <c r="C1047" s="126"/>
      <c r="D1047" s="126"/>
      <c r="E1047" s="128"/>
      <c r="F1047" s="129"/>
      <c r="G1047" s="25" t="str">
        <f xml:space="preserve"> IF(B1047&lt;&gt;"",G1046-Tableau1[[#This Row],[Dépenses]]+Tableau1[[#This Row],[Crédits]],"")</f>
        <v/>
      </c>
      <c r="H1047" t="str">
        <f>Tableau1[[#This Row],[Suivie du solde]]</f>
        <v/>
      </c>
    </row>
    <row r="1048" spans="2:8" x14ac:dyDescent="0.25">
      <c r="B1048" s="125"/>
      <c r="C1048" s="126"/>
      <c r="D1048" s="126"/>
      <c r="E1048" s="128"/>
      <c r="F1048" s="129"/>
      <c r="G1048" s="25" t="str">
        <f xml:space="preserve"> IF(B1048&lt;&gt;"",G1047-Tableau1[[#This Row],[Dépenses]]+Tableau1[[#This Row],[Crédits]],"")</f>
        <v/>
      </c>
      <c r="H1048" t="str">
        <f>Tableau1[[#This Row],[Suivie du solde]]</f>
        <v/>
      </c>
    </row>
    <row r="1049" spans="2:8" x14ac:dyDescent="0.25">
      <c r="B1049" s="125"/>
      <c r="C1049" s="126"/>
      <c r="D1049" s="126"/>
      <c r="E1049" s="128"/>
      <c r="F1049" s="129"/>
      <c r="G1049" s="25" t="str">
        <f xml:space="preserve"> IF(B1049&lt;&gt;"",G1048-Tableau1[[#This Row],[Dépenses]]+Tableau1[[#This Row],[Crédits]],"")</f>
        <v/>
      </c>
      <c r="H1049" t="str">
        <f>Tableau1[[#This Row],[Suivie du solde]]</f>
        <v/>
      </c>
    </row>
    <row r="1050" spans="2:8" x14ac:dyDescent="0.25">
      <c r="B1050" s="125"/>
      <c r="C1050" s="126"/>
      <c r="D1050" s="126"/>
      <c r="E1050" s="128"/>
      <c r="F1050" s="129"/>
      <c r="G1050" s="25" t="str">
        <f xml:space="preserve"> IF(B1050&lt;&gt;"",G1049-Tableau1[[#This Row],[Dépenses]]+Tableau1[[#This Row],[Crédits]],"")</f>
        <v/>
      </c>
      <c r="H1050" t="str">
        <f>Tableau1[[#This Row],[Suivie du solde]]</f>
        <v/>
      </c>
    </row>
    <row r="1051" spans="2:8" x14ac:dyDescent="0.25">
      <c r="B1051" s="125"/>
      <c r="C1051" s="126"/>
      <c r="D1051" s="126"/>
      <c r="E1051" s="128"/>
      <c r="F1051" s="129"/>
      <c r="G1051" s="25" t="str">
        <f xml:space="preserve"> IF(B1051&lt;&gt;"",G1050-Tableau1[[#This Row],[Dépenses]]+Tableau1[[#This Row],[Crédits]],"")</f>
        <v/>
      </c>
      <c r="H1051" t="str">
        <f>Tableau1[[#This Row],[Suivie du solde]]</f>
        <v/>
      </c>
    </row>
    <row r="1052" spans="2:8" x14ac:dyDescent="0.25">
      <c r="B1052" s="125"/>
      <c r="C1052" s="126"/>
      <c r="D1052" s="126"/>
      <c r="E1052" s="128"/>
      <c r="F1052" s="129"/>
      <c r="G1052" s="25" t="str">
        <f xml:space="preserve"> IF(B1052&lt;&gt;"",G1051-Tableau1[[#This Row],[Dépenses]]+Tableau1[[#This Row],[Crédits]],"")</f>
        <v/>
      </c>
      <c r="H1052" t="str">
        <f>Tableau1[[#This Row],[Suivie du solde]]</f>
        <v/>
      </c>
    </row>
    <row r="1053" spans="2:8" x14ac:dyDescent="0.25">
      <c r="B1053" s="125"/>
      <c r="C1053" s="126"/>
      <c r="D1053" s="126"/>
      <c r="E1053" s="128"/>
      <c r="F1053" s="129"/>
      <c r="G1053" s="25" t="str">
        <f xml:space="preserve"> IF(B1053&lt;&gt;"",G1052-Tableau1[[#This Row],[Dépenses]]+Tableau1[[#This Row],[Crédits]],"")</f>
        <v/>
      </c>
      <c r="H1053" t="str">
        <f>Tableau1[[#This Row],[Suivie du solde]]</f>
        <v/>
      </c>
    </row>
    <row r="1054" spans="2:8" x14ac:dyDescent="0.25">
      <c r="B1054" s="125"/>
      <c r="C1054" s="126"/>
      <c r="D1054" s="126"/>
      <c r="E1054" s="128"/>
      <c r="F1054" s="129"/>
      <c r="G1054" s="25" t="str">
        <f xml:space="preserve"> IF(B1054&lt;&gt;"",G1053-Tableau1[[#This Row],[Dépenses]]+Tableau1[[#This Row],[Crédits]],"")</f>
        <v/>
      </c>
      <c r="H1054" t="str">
        <f>Tableau1[[#This Row],[Suivie du solde]]</f>
        <v/>
      </c>
    </row>
    <row r="1055" spans="2:8" x14ac:dyDescent="0.25">
      <c r="B1055" s="125"/>
      <c r="C1055" s="126"/>
      <c r="D1055" s="126"/>
      <c r="E1055" s="128"/>
      <c r="F1055" s="129"/>
      <c r="G1055" s="25" t="str">
        <f xml:space="preserve"> IF(B1055&lt;&gt;"",G1054-Tableau1[[#This Row],[Dépenses]]+Tableau1[[#This Row],[Crédits]],"")</f>
        <v/>
      </c>
      <c r="H1055" t="str">
        <f>Tableau1[[#This Row],[Suivie du solde]]</f>
        <v/>
      </c>
    </row>
    <row r="1056" spans="2:8" x14ac:dyDescent="0.25">
      <c r="B1056" s="125"/>
      <c r="C1056" s="126"/>
      <c r="D1056" s="126"/>
      <c r="E1056" s="128"/>
      <c r="F1056" s="129"/>
      <c r="G1056" s="25" t="str">
        <f xml:space="preserve"> IF(B1056&lt;&gt;"",G1055-Tableau1[[#This Row],[Dépenses]]+Tableau1[[#This Row],[Crédits]],"")</f>
        <v/>
      </c>
      <c r="H1056" t="str">
        <f>Tableau1[[#This Row],[Suivie du solde]]</f>
        <v/>
      </c>
    </row>
    <row r="1057" spans="2:8" x14ac:dyDescent="0.25">
      <c r="B1057" s="125"/>
      <c r="C1057" s="126"/>
      <c r="D1057" s="126"/>
      <c r="E1057" s="128"/>
      <c r="F1057" s="129"/>
      <c r="G1057" s="25" t="str">
        <f xml:space="preserve"> IF(B1057&lt;&gt;"",G1056-Tableau1[[#This Row],[Dépenses]]+Tableau1[[#This Row],[Crédits]],"")</f>
        <v/>
      </c>
      <c r="H1057" t="str">
        <f>Tableau1[[#This Row],[Suivie du solde]]</f>
        <v/>
      </c>
    </row>
    <row r="1058" spans="2:8" x14ac:dyDescent="0.25">
      <c r="B1058" s="125"/>
      <c r="C1058" s="126"/>
      <c r="D1058" s="126"/>
      <c r="E1058" s="128"/>
      <c r="F1058" s="129"/>
      <c r="G1058" s="25" t="str">
        <f xml:space="preserve"> IF(B1058&lt;&gt;"",G1057-Tableau1[[#This Row],[Dépenses]]+Tableau1[[#This Row],[Crédits]],"")</f>
        <v/>
      </c>
      <c r="H1058" t="str">
        <f>Tableau1[[#This Row],[Suivie du solde]]</f>
        <v/>
      </c>
    </row>
    <row r="1059" spans="2:8" x14ac:dyDescent="0.25">
      <c r="B1059" s="125"/>
      <c r="C1059" s="126"/>
      <c r="D1059" s="126"/>
      <c r="E1059" s="128"/>
      <c r="F1059" s="129"/>
      <c r="G1059" s="25" t="str">
        <f xml:space="preserve"> IF(B1059&lt;&gt;"",G1058-Tableau1[[#This Row],[Dépenses]]+Tableau1[[#This Row],[Crédits]],"")</f>
        <v/>
      </c>
      <c r="H1059" t="str">
        <f>Tableau1[[#This Row],[Suivie du solde]]</f>
        <v/>
      </c>
    </row>
    <row r="1060" spans="2:8" x14ac:dyDescent="0.25">
      <c r="B1060" s="125"/>
      <c r="C1060" s="126"/>
      <c r="D1060" s="126"/>
      <c r="E1060" s="128"/>
      <c r="F1060" s="129"/>
      <c r="G1060" s="25" t="str">
        <f xml:space="preserve"> IF(B1060&lt;&gt;"",G1059-Tableau1[[#This Row],[Dépenses]]+Tableau1[[#This Row],[Crédits]],"")</f>
        <v/>
      </c>
      <c r="H1060" t="str">
        <f>Tableau1[[#This Row],[Suivie du solde]]</f>
        <v/>
      </c>
    </row>
    <row r="1061" spans="2:8" x14ac:dyDescent="0.25">
      <c r="B1061" s="125"/>
      <c r="C1061" s="126"/>
      <c r="D1061" s="126"/>
      <c r="E1061" s="128"/>
      <c r="F1061" s="129"/>
      <c r="G1061" s="25" t="str">
        <f xml:space="preserve"> IF(B1061&lt;&gt;"",G1060-Tableau1[[#This Row],[Dépenses]]+Tableau1[[#This Row],[Crédits]],"")</f>
        <v/>
      </c>
      <c r="H1061" t="str">
        <f>Tableau1[[#This Row],[Suivie du solde]]</f>
        <v/>
      </c>
    </row>
    <row r="1062" spans="2:8" x14ac:dyDescent="0.25">
      <c r="B1062" s="125"/>
      <c r="C1062" s="126"/>
      <c r="D1062" s="126"/>
      <c r="E1062" s="128"/>
      <c r="F1062" s="129"/>
      <c r="G1062" s="25" t="str">
        <f xml:space="preserve"> IF(B1062&lt;&gt;"",G1061-Tableau1[[#This Row],[Dépenses]]+Tableau1[[#This Row],[Crédits]],"")</f>
        <v/>
      </c>
      <c r="H1062" t="str">
        <f>Tableau1[[#This Row],[Suivie du solde]]</f>
        <v/>
      </c>
    </row>
    <row r="1063" spans="2:8" x14ac:dyDescent="0.25">
      <c r="B1063" s="125"/>
      <c r="C1063" s="126"/>
      <c r="D1063" s="126"/>
      <c r="E1063" s="128"/>
      <c r="F1063" s="129"/>
      <c r="G1063" s="25" t="str">
        <f xml:space="preserve"> IF(B1063&lt;&gt;"",G1062-Tableau1[[#This Row],[Dépenses]]+Tableau1[[#This Row],[Crédits]],"")</f>
        <v/>
      </c>
      <c r="H1063" t="str">
        <f>Tableau1[[#This Row],[Suivie du solde]]</f>
        <v/>
      </c>
    </row>
    <row r="1064" spans="2:8" x14ac:dyDescent="0.25">
      <c r="B1064" s="125"/>
      <c r="C1064" s="126"/>
      <c r="D1064" s="126"/>
      <c r="E1064" s="128"/>
      <c r="F1064" s="129"/>
      <c r="G1064" s="25" t="str">
        <f xml:space="preserve"> IF(B1064&lt;&gt;"",G1063-Tableau1[[#This Row],[Dépenses]]+Tableau1[[#This Row],[Crédits]],"")</f>
        <v/>
      </c>
      <c r="H1064" t="str">
        <f>Tableau1[[#This Row],[Suivie du solde]]</f>
        <v/>
      </c>
    </row>
    <row r="1065" spans="2:8" x14ac:dyDescent="0.25">
      <c r="B1065" s="125"/>
      <c r="C1065" s="126"/>
      <c r="D1065" s="126"/>
      <c r="E1065" s="128"/>
      <c r="F1065" s="129"/>
      <c r="G1065" s="25" t="str">
        <f xml:space="preserve"> IF(B1065&lt;&gt;"",G1064-Tableau1[[#This Row],[Dépenses]]+Tableau1[[#This Row],[Crédits]],"")</f>
        <v/>
      </c>
      <c r="H1065" t="str">
        <f>Tableau1[[#This Row],[Suivie du solde]]</f>
        <v/>
      </c>
    </row>
    <row r="1066" spans="2:8" x14ac:dyDescent="0.25">
      <c r="B1066" s="125"/>
      <c r="C1066" s="126"/>
      <c r="D1066" s="126"/>
      <c r="E1066" s="128"/>
      <c r="F1066" s="129"/>
      <c r="G1066" s="25" t="str">
        <f xml:space="preserve"> IF(B1066&lt;&gt;"",G1065-Tableau1[[#This Row],[Dépenses]]+Tableau1[[#This Row],[Crédits]],"")</f>
        <v/>
      </c>
      <c r="H1066" t="str">
        <f>Tableau1[[#This Row],[Suivie du solde]]</f>
        <v/>
      </c>
    </row>
    <row r="1067" spans="2:8" x14ac:dyDescent="0.25">
      <c r="B1067" s="125"/>
      <c r="C1067" s="126"/>
      <c r="D1067" s="126"/>
      <c r="E1067" s="128"/>
      <c r="F1067" s="129"/>
      <c r="G1067" s="25" t="str">
        <f xml:space="preserve"> IF(B1067&lt;&gt;"",G1066-Tableau1[[#This Row],[Dépenses]]+Tableau1[[#This Row],[Crédits]],"")</f>
        <v/>
      </c>
      <c r="H1067" t="str">
        <f>Tableau1[[#This Row],[Suivie du solde]]</f>
        <v/>
      </c>
    </row>
    <row r="1068" spans="2:8" x14ac:dyDescent="0.25">
      <c r="B1068" s="125"/>
      <c r="C1068" s="126"/>
      <c r="D1068" s="126"/>
      <c r="E1068" s="128"/>
      <c r="F1068" s="129"/>
      <c r="G1068" s="25" t="str">
        <f xml:space="preserve"> IF(B1068&lt;&gt;"",G1067-Tableau1[[#This Row],[Dépenses]]+Tableau1[[#This Row],[Crédits]],"")</f>
        <v/>
      </c>
      <c r="H1068" t="str">
        <f>Tableau1[[#This Row],[Suivie du solde]]</f>
        <v/>
      </c>
    </row>
    <row r="1069" spans="2:8" x14ac:dyDescent="0.25">
      <c r="B1069" s="125"/>
      <c r="C1069" s="126"/>
      <c r="D1069" s="126"/>
      <c r="E1069" s="128"/>
      <c r="F1069" s="129"/>
      <c r="G1069" s="25" t="str">
        <f xml:space="preserve"> IF(B1069&lt;&gt;"",G1068-Tableau1[[#This Row],[Dépenses]]+Tableau1[[#This Row],[Crédits]],"")</f>
        <v/>
      </c>
      <c r="H1069" t="str">
        <f>Tableau1[[#This Row],[Suivie du solde]]</f>
        <v/>
      </c>
    </row>
    <row r="1070" spans="2:8" x14ac:dyDescent="0.25">
      <c r="B1070" s="125"/>
      <c r="C1070" s="126"/>
      <c r="D1070" s="126"/>
      <c r="E1070" s="128"/>
      <c r="F1070" s="129"/>
      <c r="G1070" s="25" t="str">
        <f xml:space="preserve"> IF(B1070&lt;&gt;"",G1069-Tableau1[[#This Row],[Dépenses]]+Tableau1[[#This Row],[Crédits]],"")</f>
        <v/>
      </c>
      <c r="H1070" t="str">
        <f>Tableau1[[#This Row],[Suivie du solde]]</f>
        <v/>
      </c>
    </row>
    <row r="1071" spans="2:8" x14ac:dyDescent="0.25">
      <c r="B1071" s="125"/>
      <c r="C1071" s="126"/>
      <c r="D1071" s="126"/>
      <c r="E1071" s="128"/>
      <c r="F1071" s="129"/>
      <c r="G1071" s="25" t="str">
        <f xml:space="preserve"> IF(B1071&lt;&gt;"",G1070-Tableau1[[#This Row],[Dépenses]]+Tableau1[[#This Row],[Crédits]],"")</f>
        <v/>
      </c>
      <c r="H1071" t="str">
        <f>Tableau1[[#This Row],[Suivie du solde]]</f>
        <v/>
      </c>
    </row>
    <row r="1072" spans="2:8" x14ac:dyDescent="0.25">
      <c r="B1072" s="125"/>
      <c r="C1072" s="126"/>
      <c r="D1072" s="126"/>
      <c r="E1072" s="128"/>
      <c r="F1072" s="129"/>
      <c r="G1072" s="25" t="str">
        <f xml:space="preserve"> IF(B1072&lt;&gt;"",G1071-Tableau1[[#This Row],[Dépenses]]+Tableau1[[#This Row],[Crédits]],"")</f>
        <v/>
      </c>
      <c r="H1072" t="str">
        <f>Tableau1[[#This Row],[Suivie du solde]]</f>
        <v/>
      </c>
    </row>
    <row r="1073" spans="2:8" x14ac:dyDescent="0.25">
      <c r="B1073" s="125"/>
      <c r="C1073" s="126"/>
      <c r="D1073" s="126"/>
      <c r="E1073" s="128"/>
      <c r="F1073" s="129"/>
      <c r="G1073" s="25" t="str">
        <f xml:space="preserve"> IF(B1073&lt;&gt;"",G1072-Tableau1[[#This Row],[Dépenses]]+Tableau1[[#This Row],[Crédits]],"")</f>
        <v/>
      </c>
      <c r="H1073" t="str">
        <f>Tableau1[[#This Row],[Suivie du solde]]</f>
        <v/>
      </c>
    </row>
    <row r="1074" spans="2:8" x14ac:dyDescent="0.25">
      <c r="B1074" s="125"/>
      <c r="C1074" s="126"/>
      <c r="D1074" s="126"/>
      <c r="E1074" s="128"/>
      <c r="F1074" s="129"/>
      <c r="G1074" s="25" t="str">
        <f xml:space="preserve"> IF(B1074&lt;&gt;"",G1073-Tableau1[[#This Row],[Dépenses]]+Tableau1[[#This Row],[Crédits]],"")</f>
        <v/>
      </c>
      <c r="H1074" t="str">
        <f>Tableau1[[#This Row],[Suivie du solde]]</f>
        <v/>
      </c>
    </row>
    <row r="1075" spans="2:8" x14ac:dyDescent="0.25">
      <c r="B1075" s="125"/>
      <c r="C1075" s="126"/>
      <c r="D1075" s="126"/>
      <c r="E1075" s="128"/>
      <c r="F1075" s="129"/>
      <c r="G1075" s="25" t="str">
        <f xml:space="preserve"> IF(B1075&lt;&gt;"",G1074-Tableau1[[#This Row],[Dépenses]]+Tableau1[[#This Row],[Crédits]],"")</f>
        <v/>
      </c>
      <c r="H1075" t="str">
        <f>Tableau1[[#This Row],[Suivie du solde]]</f>
        <v/>
      </c>
    </row>
    <row r="1076" spans="2:8" x14ac:dyDescent="0.25">
      <c r="B1076" s="125"/>
      <c r="C1076" s="126"/>
      <c r="D1076" s="126"/>
      <c r="E1076" s="128"/>
      <c r="F1076" s="129"/>
      <c r="G1076" s="25" t="str">
        <f xml:space="preserve"> IF(B1076&lt;&gt;"",G1075-Tableau1[[#This Row],[Dépenses]]+Tableau1[[#This Row],[Crédits]],"")</f>
        <v/>
      </c>
      <c r="H1076" t="str">
        <f>Tableau1[[#This Row],[Suivie du solde]]</f>
        <v/>
      </c>
    </row>
    <row r="1077" spans="2:8" x14ac:dyDescent="0.25">
      <c r="B1077" s="125"/>
      <c r="C1077" s="126"/>
      <c r="D1077" s="126"/>
      <c r="E1077" s="128"/>
      <c r="F1077" s="129"/>
      <c r="G1077" s="25" t="str">
        <f xml:space="preserve"> IF(B1077&lt;&gt;"",G1076-Tableau1[[#This Row],[Dépenses]]+Tableau1[[#This Row],[Crédits]],"")</f>
        <v/>
      </c>
      <c r="H1077" t="str">
        <f>Tableau1[[#This Row],[Suivie du solde]]</f>
        <v/>
      </c>
    </row>
    <row r="1078" spans="2:8" x14ac:dyDescent="0.25">
      <c r="B1078" s="125"/>
      <c r="C1078" s="126"/>
      <c r="D1078" s="126"/>
      <c r="E1078" s="128"/>
      <c r="F1078" s="129"/>
      <c r="G1078" s="25" t="str">
        <f xml:space="preserve"> IF(B1078&lt;&gt;"",G1077-Tableau1[[#This Row],[Dépenses]]+Tableau1[[#This Row],[Crédits]],"")</f>
        <v/>
      </c>
      <c r="H1078" t="str">
        <f>Tableau1[[#This Row],[Suivie du solde]]</f>
        <v/>
      </c>
    </row>
    <row r="1079" spans="2:8" x14ac:dyDescent="0.25">
      <c r="B1079" s="125"/>
      <c r="C1079" s="126"/>
      <c r="D1079" s="126"/>
      <c r="E1079" s="128"/>
      <c r="F1079" s="129"/>
      <c r="G1079" s="25" t="str">
        <f xml:space="preserve"> IF(B1079&lt;&gt;"",G1078-Tableau1[[#This Row],[Dépenses]]+Tableau1[[#This Row],[Crédits]],"")</f>
        <v/>
      </c>
      <c r="H1079" t="str">
        <f>Tableau1[[#This Row],[Suivie du solde]]</f>
        <v/>
      </c>
    </row>
    <row r="1080" spans="2:8" x14ac:dyDescent="0.25">
      <c r="B1080" s="125"/>
      <c r="C1080" s="126"/>
      <c r="D1080" s="126"/>
      <c r="E1080" s="128"/>
      <c r="F1080" s="129"/>
      <c r="G1080" s="25" t="str">
        <f xml:space="preserve"> IF(B1080&lt;&gt;"",G1079-Tableau1[[#This Row],[Dépenses]]+Tableau1[[#This Row],[Crédits]],"")</f>
        <v/>
      </c>
      <c r="H1080" t="str">
        <f>Tableau1[[#This Row],[Suivie du solde]]</f>
        <v/>
      </c>
    </row>
    <row r="1081" spans="2:8" x14ac:dyDescent="0.25">
      <c r="B1081" s="125"/>
      <c r="C1081" s="126"/>
      <c r="D1081" s="126"/>
      <c r="E1081" s="128"/>
      <c r="F1081" s="129"/>
      <c r="G1081" s="25" t="str">
        <f xml:space="preserve"> IF(B1081&lt;&gt;"",G1080-Tableau1[[#This Row],[Dépenses]]+Tableau1[[#This Row],[Crédits]],"")</f>
        <v/>
      </c>
      <c r="H1081" t="str">
        <f>Tableau1[[#This Row],[Suivie du solde]]</f>
        <v/>
      </c>
    </row>
    <row r="1082" spans="2:8" x14ac:dyDescent="0.25">
      <c r="B1082" s="125"/>
      <c r="C1082" s="126"/>
      <c r="D1082" s="126"/>
      <c r="E1082" s="128"/>
      <c r="F1082" s="129"/>
      <c r="G1082" s="25" t="str">
        <f xml:space="preserve"> IF(B1082&lt;&gt;"",G1081-Tableau1[[#This Row],[Dépenses]]+Tableau1[[#This Row],[Crédits]],"")</f>
        <v/>
      </c>
      <c r="H1082" t="str">
        <f>Tableau1[[#This Row],[Suivie du solde]]</f>
        <v/>
      </c>
    </row>
    <row r="1083" spans="2:8" x14ac:dyDescent="0.25">
      <c r="B1083" s="125"/>
      <c r="C1083" s="126"/>
      <c r="D1083" s="126"/>
      <c r="E1083" s="128"/>
      <c r="F1083" s="129"/>
      <c r="G1083" s="25" t="str">
        <f xml:space="preserve"> IF(B1083&lt;&gt;"",G1082-Tableau1[[#This Row],[Dépenses]]+Tableau1[[#This Row],[Crédits]],"")</f>
        <v/>
      </c>
      <c r="H1083" t="str">
        <f>Tableau1[[#This Row],[Suivie du solde]]</f>
        <v/>
      </c>
    </row>
    <row r="1084" spans="2:8" x14ac:dyDescent="0.25">
      <c r="B1084" s="125"/>
      <c r="C1084" s="126"/>
      <c r="D1084" s="126"/>
      <c r="E1084" s="128"/>
      <c r="F1084" s="129"/>
      <c r="G1084" s="25" t="str">
        <f xml:space="preserve"> IF(B1084&lt;&gt;"",G1083-Tableau1[[#This Row],[Dépenses]]+Tableau1[[#This Row],[Crédits]],"")</f>
        <v/>
      </c>
      <c r="H1084" t="str">
        <f>Tableau1[[#This Row],[Suivie du solde]]</f>
        <v/>
      </c>
    </row>
    <row r="1085" spans="2:8" x14ac:dyDescent="0.25">
      <c r="B1085" s="125"/>
      <c r="C1085" s="126"/>
      <c r="D1085" s="126"/>
      <c r="E1085" s="128"/>
      <c r="F1085" s="129"/>
      <c r="G1085" s="25" t="str">
        <f xml:space="preserve"> IF(B1085&lt;&gt;"",G1084-Tableau1[[#This Row],[Dépenses]]+Tableau1[[#This Row],[Crédits]],"")</f>
        <v/>
      </c>
      <c r="H1085" t="str">
        <f>Tableau1[[#This Row],[Suivie du solde]]</f>
        <v/>
      </c>
    </row>
    <row r="1086" spans="2:8" x14ac:dyDescent="0.25">
      <c r="B1086" s="125"/>
      <c r="C1086" s="126"/>
      <c r="D1086" s="126"/>
      <c r="E1086" s="128"/>
      <c r="F1086" s="129"/>
      <c r="G1086" s="25" t="str">
        <f xml:space="preserve"> IF(B1086&lt;&gt;"",G1085-Tableau1[[#This Row],[Dépenses]]+Tableau1[[#This Row],[Crédits]],"")</f>
        <v/>
      </c>
      <c r="H1086" t="str">
        <f>Tableau1[[#This Row],[Suivie du solde]]</f>
        <v/>
      </c>
    </row>
    <row r="1087" spans="2:8" x14ac:dyDescent="0.25">
      <c r="B1087" s="125"/>
      <c r="C1087" s="126"/>
      <c r="D1087" s="126"/>
      <c r="E1087" s="128"/>
      <c r="F1087" s="129"/>
      <c r="G1087" s="25" t="str">
        <f xml:space="preserve"> IF(B1087&lt;&gt;"",G1086-Tableau1[[#This Row],[Dépenses]]+Tableau1[[#This Row],[Crédits]],"")</f>
        <v/>
      </c>
      <c r="H1087" t="str">
        <f>Tableau1[[#This Row],[Suivie du solde]]</f>
        <v/>
      </c>
    </row>
    <row r="1088" spans="2:8" x14ac:dyDescent="0.25">
      <c r="B1088" s="125"/>
      <c r="C1088" s="126"/>
      <c r="D1088" s="126"/>
      <c r="E1088" s="128"/>
      <c r="F1088" s="129"/>
      <c r="G1088" s="25" t="str">
        <f xml:space="preserve"> IF(B1088&lt;&gt;"",G1087-Tableau1[[#This Row],[Dépenses]]+Tableau1[[#This Row],[Crédits]],"")</f>
        <v/>
      </c>
      <c r="H1088" t="str">
        <f>Tableau1[[#This Row],[Suivie du solde]]</f>
        <v/>
      </c>
    </row>
    <row r="1089" spans="2:8" x14ac:dyDescent="0.25">
      <c r="B1089" s="125"/>
      <c r="C1089" s="126"/>
      <c r="D1089" s="126"/>
      <c r="E1089" s="128"/>
      <c r="F1089" s="129"/>
      <c r="G1089" s="25" t="str">
        <f xml:space="preserve"> IF(B1089&lt;&gt;"",G1088-Tableau1[[#This Row],[Dépenses]]+Tableau1[[#This Row],[Crédits]],"")</f>
        <v/>
      </c>
      <c r="H1089" t="str">
        <f>Tableau1[[#This Row],[Suivie du solde]]</f>
        <v/>
      </c>
    </row>
    <row r="1090" spans="2:8" x14ac:dyDescent="0.25">
      <c r="B1090" s="125"/>
      <c r="C1090" s="126"/>
      <c r="D1090" s="126"/>
      <c r="E1090" s="128"/>
      <c r="F1090" s="129"/>
      <c r="G1090" s="25" t="str">
        <f xml:space="preserve"> IF(B1090&lt;&gt;"",G1089-Tableau1[[#This Row],[Dépenses]]+Tableau1[[#This Row],[Crédits]],"")</f>
        <v/>
      </c>
      <c r="H1090" t="str">
        <f>Tableau1[[#This Row],[Suivie du solde]]</f>
        <v/>
      </c>
    </row>
    <row r="1091" spans="2:8" x14ac:dyDescent="0.25">
      <c r="B1091" s="125"/>
      <c r="C1091" s="126"/>
      <c r="D1091" s="126"/>
      <c r="E1091" s="128"/>
      <c r="F1091" s="129"/>
      <c r="G1091" s="25" t="str">
        <f xml:space="preserve"> IF(B1091&lt;&gt;"",G1090-Tableau1[[#This Row],[Dépenses]]+Tableau1[[#This Row],[Crédits]],"")</f>
        <v/>
      </c>
      <c r="H1091" t="str">
        <f>Tableau1[[#This Row],[Suivie du solde]]</f>
        <v/>
      </c>
    </row>
    <row r="1092" spans="2:8" x14ac:dyDescent="0.25">
      <c r="B1092" s="125"/>
      <c r="C1092" s="126"/>
      <c r="D1092" s="126"/>
      <c r="E1092" s="128"/>
      <c r="F1092" s="129"/>
      <c r="G1092" s="25" t="str">
        <f xml:space="preserve"> IF(B1092&lt;&gt;"",G1091-Tableau1[[#This Row],[Dépenses]]+Tableau1[[#This Row],[Crédits]],"")</f>
        <v/>
      </c>
      <c r="H1092" t="str">
        <f>Tableau1[[#This Row],[Suivie du solde]]</f>
        <v/>
      </c>
    </row>
    <row r="1093" spans="2:8" x14ac:dyDescent="0.25">
      <c r="B1093" s="125"/>
      <c r="C1093" s="126"/>
      <c r="D1093" s="126"/>
      <c r="E1093" s="128"/>
      <c r="F1093" s="129"/>
      <c r="G1093" s="25" t="str">
        <f xml:space="preserve"> IF(B1093&lt;&gt;"",G1092-Tableau1[[#This Row],[Dépenses]]+Tableau1[[#This Row],[Crédits]],"")</f>
        <v/>
      </c>
      <c r="H1093" t="str">
        <f>Tableau1[[#This Row],[Suivie du solde]]</f>
        <v/>
      </c>
    </row>
    <row r="1094" spans="2:8" x14ac:dyDescent="0.25">
      <c r="B1094" s="125"/>
      <c r="C1094" s="126"/>
      <c r="D1094" s="126"/>
      <c r="E1094" s="128"/>
      <c r="F1094" s="129"/>
      <c r="G1094" s="25" t="str">
        <f xml:space="preserve"> IF(B1094&lt;&gt;"",G1093-Tableau1[[#This Row],[Dépenses]]+Tableau1[[#This Row],[Crédits]],"")</f>
        <v/>
      </c>
      <c r="H1094" t="str">
        <f>Tableau1[[#This Row],[Suivie du solde]]</f>
        <v/>
      </c>
    </row>
    <row r="1095" spans="2:8" x14ac:dyDescent="0.25">
      <c r="B1095" s="125"/>
      <c r="C1095" s="126"/>
      <c r="D1095" s="126"/>
      <c r="E1095" s="128"/>
      <c r="F1095" s="129"/>
      <c r="G1095" s="25" t="str">
        <f xml:space="preserve"> IF(B1095&lt;&gt;"",G1094-Tableau1[[#This Row],[Dépenses]]+Tableau1[[#This Row],[Crédits]],"")</f>
        <v/>
      </c>
      <c r="H1095" t="str">
        <f>Tableau1[[#This Row],[Suivie du solde]]</f>
        <v/>
      </c>
    </row>
    <row r="1096" spans="2:8" x14ac:dyDescent="0.25">
      <c r="B1096" s="125"/>
      <c r="C1096" s="126"/>
      <c r="D1096" s="126"/>
      <c r="E1096" s="128"/>
      <c r="F1096" s="129"/>
      <c r="G1096" s="25" t="str">
        <f xml:space="preserve"> IF(B1096&lt;&gt;"",G1095-Tableau1[[#This Row],[Dépenses]]+Tableau1[[#This Row],[Crédits]],"")</f>
        <v/>
      </c>
      <c r="H1096" t="str">
        <f>Tableau1[[#This Row],[Suivie du solde]]</f>
        <v/>
      </c>
    </row>
    <row r="1097" spans="2:8" x14ac:dyDescent="0.25">
      <c r="B1097" s="125"/>
      <c r="C1097" s="126"/>
      <c r="D1097" s="126"/>
      <c r="E1097" s="128"/>
      <c r="F1097" s="129"/>
      <c r="G1097" s="25" t="str">
        <f xml:space="preserve"> IF(B1097&lt;&gt;"",G1096-Tableau1[[#This Row],[Dépenses]]+Tableau1[[#This Row],[Crédits]],"")</f>
        <v/>
      </c>
      <c r="H1097" t="str">
        <f>Tableau1[[#This Row],[Suivie du solde]]</f>
        <v/>
      </c>
    </row>
    <row r="1098" spans="2:8" x14ac:dyDescent="0.25">
      <c r="B1098" s="125"/>
      <c r="C1098" s="126"/>
      <c r="D1098" s="126"/>
      <c r="E1098" s="128"/>
      <c r="F1098" s="129"/>
      <c r="G1098" s="25" t="str">
        <f xml:space="preserve"> IF(B1098&lt;&gt;"",G1097-Tableau1[[#This Row],[Dépenses]]+Tableau1[[#This Row],[Crédits]],"")</f>
        <v/>
      </c>
      <c r="H1098" t="str">
        <f>Tableau1[[#This Row],[Suivie du solde]]</f>
        <v/>
      </c>
    </row>
    <row r="1099" spans="2:8" x14ac:dyDescent="0.25">
      <c r="B1099" s="125"/>
      <c r="C1099" s="126"/>
      <c r="D1099" s="126"/>
      <c r="E1099" s="128"/>
      <c r="F1099" s="129"/>
      <c r="G1099" s="25" t="str">
        <f xml:space="preserve"> IF(B1099&lt;&gt;"",G1098-Tableau1[[#This Row],[Dépenses]]+Tableau1[[#This Row],[Crédits]],"")</f>
        <v/>
      </c>
      <c r="H1099" t="str">
        <f>Tableau1[[#This Row],[Suivie du solde]]</f>
        <v/>
      </c>
    </row>
    <row r="1100" spans="2:8" x14ac:dyDescent="0.25">
      <c r="B1100" s="125"/>
      <c r="C1100" s="126"/>
      <c r="D1100" s="126"/>
      <c r="E1100" s="128"/>
      <c r="F1100" s="129"/>
      <c r="G1100" s="25" t="str">
        <f xml:space="preserve"> IF(B1100&lt;&gt;"",G1099-Tableau1[[#This Row],[Dépenses]]+Tableau1[[#This Row],[Crédits]],"")</f>
        <v/>
      </c>
      <c r="H1100" t="str">
        <f>Tableau1[[#This Row],[Suivie du solde]]</f>
        <v/>
      </c>
    </row>
    <row r="1101" spans="2:8" x14ac:dyDescent="0.25">
      <c r="B1101" s="125"/>
      <c r="C1101" s="126"/>
      <c r="D1101" s="126"/>
      <c r="E1101" s="128"/>
      <c r="F1101" s="129"/>
      <c r="G1101" s="25" t="str">
        <f xml:space="preserve"> IF(B1101&lt;&gt;"",G1100-Tableau1[[#This Row],[Dépenses]]+Tableau1[[#This Row],[Crédits]],"")</f>
        <v/>
      </c>
      <c r="H1101" t="str">
        <f>Tableau1[[#This Row],[Suivie du solde]]</f>
        <v/>
      </c>
    </row>
    <row r="1102" spans="2:8" x14ac:dyDescent="0.25">
      <c r="B1102" s="125"/>
      <c r="C1102" s="126"/>
      <c r="D1102" s="126"/>
      <c r="E1102" s="128"/>
      <c r="F1102" s="129"/>
      <c r="G1102" s="25" t="str">
        <f xml:space="preserve"> IF(B1102&lt;&gt;"",G1101-Tableau1[[#This Row],[Dépenses]]+Tableau1[[#This Row],[Crédits]],"")</f>
        <v/>
      </c>
      <c r="H1102" t="str">
        <f>Tableau1[[#This Row],[Suivie du solde]]</f>
        <v/>
      </c>
    </row>
    <row r="1103" spans="2:8" x14ac:dyDescent="0.25">
      <c r="B1103" s="125"/>
      <c r="C1103" s="126"/>
      <c r="D1103" s="126"/>
      <c r="E1103" s="128"/>
      <c r="F1103" s="129"/>
      <c r="G1103" s="25" t="str">
        <f xml:space="preserve"> IF(B1103&lt;&gt;"",G1102-Tableau1[[#This Row],[Dépenses]]+Tableau1[[#This Row],[Crédits]],"")</f>
        <v/>
      </c>
      <c r="H1103" t="str">
        <f>Tableau1[[#This Row],[Suivie du solde]]</f>
        <v/>
      </c>
    </row>
    <row r="1104" spans="2:8" x14ac:dyDescent="0.25">
      <c r="B1104" s="125"/>
      <c r="C1104" s="126"/>
      <c r="D1104" s="126"/>
      <c r="E1104" s="128"/>
      <c r="F1104" s="129"/>
      <c r="G1104" s="25" t="str">
        <f xml:space="preserve"> IF(B1104&lt;&gt;"",G1103-Tableau1[[#This Row],[Dépenses]]+Tableau1[[#This Row],[Crédits]],"")</f>
        <v/>
      </c>
      <c r="H1104" t="str">
        <f>Tableau1[[#This Row],[Suivie du solde]]</f>
        <v/>
      </c>
    </row>
    <row r="1105" spans="2:8" x14ac:dyDescent="0.25">
      <c r="B1105" s="125"/>
      <c r="C1105" s="126"/>
      <c r="D1105" s="126"/>
      <c r="E1105" s="128"/>
      <c r="F1105" s="129"/>
      <c r="G1105" s="25" t="str">
        <f xml:space="preserve"> IF(B1105&lt;&gt;"",G1104-Tableau1[[#This Row],[Dépenses]]+Tableau1[[#This Row],[Crédits]],"")</f>
        <v/>
      </c>
      <c r="H1105" t="str">
        <f>Tableau1[[#This Row],[Suivie du solde]]</f>
        <v/>
      </c>
    </row>
    <row r="1106" spans="2:8" x14ac:dyDescent="0.25">
      <c r="B1106" s="125"/>
      <c r="C1106" s="126"/>
      <c r="D1106" s="126"/>
      <c r="E1106" s="128"/>
      <c r="F1106" s="129"/>
      <c r="G1106" s="25" t="str">
        <f xml:space="preserve"> IF(B1106&lt;&gt;"",G1105-Tableau1[[#This Row],[Dépenses]]+Tableau1[[#This Row],[Crédits]],"")</f>
        <v/>
      </c>
      <c r="H1106" t="str">
        <f>Tableau1[[#This Row],[Suivie du solde]]</f>
        <v/>
      </c>
    </row>
    <row r="1107" spans="2:8" x14ac:dyDescent="0.25">
      <c r="B1107" s="125"/>
      <c r="C1107" s="126"/>
      <c r="D1107" s="126"/>
      <c r="E1107" s="128"/>
      <c r="F1107" s="129"/>
      <c r="G1107" s="25" t="str">
        <f xml:space="preserve"> IF(B1107&lt;&gt;"",G1106-Tableau1[[#This Row],[Dépenses]]+Tableau1[[#This Row],[Crédits]],"")</f>
        <v/>
      </c>
      <c r="H1107" t="str">
        <f>Tableau1[[#This Row],[Suivie du solde]]</f>
        <v/>
      </c>
    </row>
    <row r="1108" spans="2:8" x14ac:dyDescent="0.25">
      <c r="B1108" s="125"/>
      <c r="C1108" s="126"/>
      <c r="D1108" s="126"/>
      <c r="E1108" s="128"/>
      <c r="F1108" s="129"/>
      <c r="G1108" s="25" t="str">
        <f xml:space="preserve"> IF(B1108&lt;&gt;"",G1107-Tableau1[[#This Row],[Dépenses]]+Tableau1[[#This Row],[Crédits]],"")</f>
        <v/>
      </c>
      <c r="H1108" t="str">
        <f>Tableau1[[#This Row],[Suivie du solde]]</f>
        <v/>
      </c>
    </row>
    <row r="1109" spans="2:8" x14ac:dyDescent="0.25">
      <c r="B1109" s="125"/>
      <c r="C1109" s="126"/>
      <c r="D1109" s="126"/>
      <c r="E1109" s="128"/>
      <c r="F1109" s="129"/>
      <c r="G1109" s="25" t="str">
        <f xml:space="preserve"> IF(B1109&lt;&gt;"",G1108-Tableau1[[#This Row],[Dépenses]]+Tableau1[[#This Row],[Crédits]],"")</f>
        <v/>
      </c>
      <c r="H1109" t="str">
        <f>Tableau1[[#This Row],[Suivie du solde]]</f>
        <v/>
      </c>
    </row>
    <row r="1110" spans="2:8" x14ac:dyDescent="0.25">
      <c r="B1110" s="125"/>
      <c r="C1110" s="126"/>
      <c r="D1110" s="126"/>
      <c r="E1110" s="128"/>
      <c r="F1110" s="129"/>
      <c r="G1110" s="25" t="str">
        <f xml:space="preserve"> IF(B1110&lt;&gt;"",G1109-Tableau1[[#This Row],[Dépenses]]+Tableau1[[#This Row],[Crédits]],"")</f>
        <v/>
      </c>
      <c r="H1110" t="str">
        <f>Tableau1[[#This Row],[Suivie du solde]]</f>
        <v/>
      </c>
    </row>
    <row r="1111" spans="2:8" x14ac:dyDescent="0.25">
      <c r="B1111" s="125"/>
      <c r="C1111" s="126"/>
      <c r="D1111" s="126"/>
      <c r="E1111" s="128"/>
      <c r="F1111" s="129"/>
      <c r="G1111" s="25" t="str">
        <f xml:space="preserve"> IF(B1111&lt;&gt;"",G1110-Tableau1[[#This Row],[Dépenses]]+Tableau1[[#This Row],[Crédits]],"")</f>
        <v/>
      </c>
      <c r="H1111" t="str">
        <f>Tableau1[[#This Row],[Suivie du solde]]</f>
        <v/>
      </c>
    </row>
    <row r="1112" spans="2:8" x14ac:dyDescent="0.25">
      <c r="B1112" s="125"/>
      <c r="C1112" s="126"/>
      <c r="D1112" s="126"/>
      <c r="E1112" s="128"/>
      <c r="F1112" s="129"/>
      <c r="G1112" s="25" t="str">
        <f xml:space="preserve"> IF(B1112&lt;&gt;"",G1111-Tableau1[[#This Row],[Dépenses]]+Tableau1[[#This Row],[Crédits]],"")</f>
        <v/>
      </c>
      <c r="H1112" t="str">
        <f>Tableau1[[#This Row],[Suivie du solde]]</f>
        <v/>
      </c>
    </row>
    <row r="1113" spans="2:8" x14ac:dyDescent="0.25">
      <c r="B1113" s="125"/>
      <c r="C1113" s="126"/>
      <c r="D1113" s="126"/>
      <c r="E1113" s="128"/>
      <c r="F1113" s="129"/>
      <c r="G1113" s="25" t="str">
        <f xml:space="preserve"> IF(B1113&lt;&gt;"",G1112-Tableau1[[#This Row],[Dépenses]]+Tableau1[[#This Row],[Crédits]],"")</f>
        <v/>
      </c>
      <c r="H1113" t="str">
        <f>Tableau1[[#This Row],[Suivie du solde]]</f>
        <v/>
      </c>
    </row>
    <row r="1114" spans="2:8" x14ac:dyDescent="0.25">
      <c r="B1114" s="125"/>
      <c r="C1114" s="126"/>
      <c r="D1114" s="126"/>
      <c r="E1114" s="128"/>
      <c r="F1114" s="129"/>
      <c r="G1114" s="25" t="str">
        <f xml:space="preserve"> IF(B1114&lt;&gt;"",G1113-Tableau1[[#This Row],[Dépenses]]+Tableau1[[#This Row],[Crédits]],"")</f>
        <v/>
      </c>
      <c r="H1114" t="str">
        <f>Tableau1[[#This Row],[Suivie du solde]]</f>
        <v/>
      </c>
    </row>
    <row r="1115" spans="2:8" x14ac:dyDescent="0.25">
      <c r="B1115" s="125"/>
      <c r="C1115" s="126"/>
      <c r="D1115" s="126"/>
      <c r="E1115" s="128"/>
      <c r="F1115" s="129"/>
      <c r="G1115" s="25" t="str">
        <f xml:space="preserve"> IF(B1115&lt;&gt;"",G1114-Tableau1[[#This Row],[Dépenses]]+Tableau1[[#This Row],[Crédits]],"")</f>
        <v/>
      </c>
      <c r="H1115" t="str">
        <f>Tableau1[[#This Row],[Suivie du solde]]</f>
        <v/>
      </c>
    </row>
    <row r="1116" spans="2:8" x14ac:dyDescent="0.25">
      <c r="B1116" s="125"/>
      <c r="C1116" s="126"/>
      <c r="D1116" s="126"/>
      <c r="E1116" s="128"/>
      <c r="F1116" s="129"/>
      <c r="G1116" s="25" t="str">
        <f xml:space="preserve"> IF(B1116&lt;&gt;"",G1115-Tableau1[[#This Row],[Dépenses]]+Tableau1[[#This Row],[Crédits]],"")</f>
        <v/>
      </c>
      <c r="H1116" t="str">
        <f>Tableau1[[#This Row],[Suivie du solde]]</f>
        <v/>
      </c>
    </row>
    <row r="1117" spans="2:8" x14ac:dyDescent="0.25">
      <c r="B1117" s="125"/>
      <c r="C1117" s="126"/>
      <c r="D1117" s="126"/>
      <c r="E1117" s="128"/>
      <c r="F1117" s="129"/>
      <c r="G1117" s="25" t="str">
        <f xml:space="preserve"> IF(B1117&lt;&gt;"",G1116-Tableau1[[#This Row],[Dépenses]]+Tableau1[[#This Row],[Crédits]],"")</f>
        <v/>
      </c>
      <c r="H1117" t="str">
        <f>Tableau1[[#This Row],[Suivie du solde]]</f>
        <v/>
      </c>
    </row>
    <row r="1118" spans="2:8" x14ac:dyDescent="0.25">
      <c r="B1118" s="125"/>
      <c r="C1118" s="126"/>
      <c r="D1118" s="126"/>
      <c r="E1118" s="128"/>
      <c r="F1118" s="129"/>
      <c r="G1118" s="25" t="str">
        <f xml:space="preserve"> IF(B1118&lt;&gt;"",G1117-Tableau1[[#This Row],[Dépenses]]+Tableau1[[#This Row],[Crédits]],"")</f>
        <v/>
      </c>
      <c r="H1118" t="str">
        <f>Tableau1[[#This Row],[Suivie du solde]]</f>
        <v/>
      </c>
    </row>
    <row r="1119" spans="2:8" x14ac:dyDescent="0.25">
      <c r="B1119" s="125"/>
      <c r="C1119" s="126"/>
      <c r="D1119" s="126"/>
      <c r="E1119" s="128"/>
      <c r="F1119" s="129"/>
      <c r="G1119" s="25" t="str">
        <f xml:space="preserve"> IF(B1119&lt;&gt;"",G1118-Tableau1[[#This Row],[Dépenses]]+Tableau1[[#This Row],[Crédits]],"")</f>
        <v/>
      </c>
      <c r="H1119" t="str">
        <f>Tableau1[[#This Row],[Suivie du solde]]</f>
        <v/>
      </c>
    </row>
    <row r="1120" spans="2:8" x14ac:dyDescent="0.25">
      <c r="B1120" s="125"/>
      <c r="C1120" s="126"/>
      <c r="D1120" s="126"/>
      <c r="E1120" s="128"/>
      <c r="F1120" s="129"/>
      <c r="G1120" s="25" t="str">
        <f xml:space="preserve"> IF(B1120&lt;&gt;"",G1119-Tableau1[[#This Row],[Dépenses]]+Tableau1[[#This Row],[Crédits]],"")</f>
        <v/>
      </c>
      <c r="H1120" t="str">
        <f>Tableau1[[#This Row],[Suivie du solde]]</f>
        <v/>
      </c>
    </row>
    <row r="1121" spans="2:8" x14ac:dyDescent="0.25">
      <c r="B1121" s="125"/>
      <c r="C1121" s="126"/>
      <c r="D1121" s="126"/>
      <c r="E1121" s="128"/>
      <c r="F1121" s="129"/>
      <c r="G1121" s="25" t="str">
        <f xml:space="preserve"> IF(B1121&lt;&gt;"",G1120-Tableau1[[#This Row],[Dépenses]]+Tableau1[[#This Row],[Crédits]],"")</f>
        <v/>
      </c>
      <c r="H1121" t="str">
        <f>Tableau1[[#This Row],[Suivie du solde]]</f>
        <v/>
      </c>
    </row>
    <row r="1122" spans="2:8" x14ac:dyDescent="0.25">
      <c r="B1122" s="125"/>
      <c r="C1122" s="126"/>
      <c r="D1122" s="126"/>
      <c r="E1122" s="128"/>
      <c r="F1122" s="129"/>
      <c r="G1122" s="25" t="str">
        <f xml:space="preserve"> IF(B1122&lt;&gt;"",G1121-Tableau1[[#This Row],[Dépenses]]+Tableau1[[#This Row],[Crédits]],"")</f>
        <v/>
      </c>
      <c r="H1122" t="str">
        <f>Tableau1[[#This Row],[Suivie du solde]]</f>
        <v/>
      </c>
    </row>
    <row r="1123" spans="2:8" x14ac:dyDescent="0.25">
      <c r="B1123" s="125"/>
      <c r="C1123" s="126"/>
      <c r="D1123" s="126"/>
      <c r="E1123" s="128"/>
      <c r="F1123" s="129"/>
      <c r="G1123" s="25" t="str">
        <f xml:space="preserve"> IF(B1123&lt;&gt;"",G1122-Tableau1[[#This Row],[Dépenses]]+Tableau1[[#This Row],[Crédits]],"")</f>
        <v/>
      </c>
      <c r="H1123" t="str">
        <f>Tableau1[[#This Row],[Suivie du solde]]</f>
        <v/>
      </c>
    </row>
    <row r="1124" spans="2:8" x14ac:dyDescent="0.25">
      <c r="B1124" s="125"/>
      <c r="C1124" s="126"/>
      <c r="D1124" s="126"/>
      <c r="E1124" s="128"/>
      <c r="F1124" s="129"/>
      <c r="G1124" s="25" t="str">
        <f xml:space="preserve"> IF(B1124&lt;&gt;"",G1123-Tableau1[[#This Row],[Dépenses]]+Tableau1[[#This Row],[Crédits]],"")</f>
        <v/>
      </c>
      <c r="H1124" t="str">
        <f>Tableau1[[#This Row],[Suivie du solde]]</f>
        <v/>
      </c>
    </row>
    <row r="1125" spans="2:8" x14ac:dyDescent="0.25">
      <c r="B1125" s="125"/>
      <c r="C1125" s="126"/>
      <c r="D1125" s="126"/>
      <c r="E1125" s="128"/>
      <c r="F1125" s="129"/>
      <c r="G1125" s="25" t="str">
        <f xml:space="preserve"> IF(B1125&lt;&gt;"",G1124-Tableau1[[#This Row],[Dépenses]]+Tableau1[[#This Row],[Crédits]],"")</f>
        <v/>
      </c>
      <c r="H1125" t="str">
        <f>Tableau1[[#This Row],[Suivie du solde]]</f>
        <v/>
      </c>
    </row>
    <row r="1126" spans="2:8" x14ac:dyDescent="0.25">
      <c r="B1126" s="125"/>
      <c r="C1126" s="126"/>
      <c r="D1126" s="126"/>
      <c r="E1126" s="128"/>
      <c r="F1126" s="129"/>
      <c r="G1126" s="25" t="str">
        <f xml:space="preserve"> IF(B1126&lt;&gt;"",G1125-Tableau1[[#This Row],[Dépenses]]+Tableau1[[#This Row],[Crédits]],"")</f>
        <v/>
      </c>
      <c r="H1126" t="str">
        <f>Tableau1[[#This Row],[Suivie du solde]]</f>
        <v/>
      </c>
    </row>
    <row r="1127" spans="2:8" x14ac:dyDescent="0.25">
      <c r="B1127" s="125"/>
      <c r="C1127" s="126"/>
      <c r="D1127" s="126"/>
      <c r="E1127" s="128"/>
      <c r="F1127" s="129"/>
      <c r="G1127" s="25" t="str">
        <f xml:space="preserve"> IF(B1127&lt;&gt;"",G1126-Tableau1[[#This Row],[Dépenses]]+Tableau1[[#This Row],[Crédits]],"")</f>
        <v/>
      </c>
      <c r="H1127" t="str">
        <f>Tableau1[[#This Row],[Suivie du solde]]</f>
        <v/>
      </c>
    </row>
    <row r="1128" spans="2:8" x14ac:dyDescent="0.25">
      <c r="B1128" s="125"/>
      <c r="C1128" s="126"/>
      <c r="D1128" s="126"/>
      <c r="E1128" s="128"/>
      <c r="F1128" s="129"/>
      <c r="G1128" s="25" t="str">
        <f xml:space="preserve"> IF(B1128&lt;&gt;"",G1127-Tableau1[[#This Row],[Dépenses]]+Tableau1[[#This Row],[Crédits]],"")</f>
        <v/>
      </c>
      <c r="H1128" t="str">
        <f>Tableau1[[#This Row],[Suivie du solde]]</f>
        <v/>
      </c>
    </row>
    <row r="1129" spans="2:8" x14ac:dyDescent="0.25">
      <c r="B1129" s="125"/>
      <c r="C1129" s="126"/>
      <c r="D1129" s="126"/>
      <c r="E1129" s="128"/>
      <c r="F1129" s="129"/>
      <c r="G1129" s="25" t="str">
        <f xml:space="preserve"> IF(B1129&lt;&gt;"",G1128-Tableau1[[#This Row],[Dépenses]]+Tableau1[[#This Row],[Crédits]],"")</f>
        <v/>
      </c>
      <c r="H1129" t="str">
        <f>Tableau1[[#This Row],[Suivie du solde]]</f>
        <v/>
      </c>
    </row>
    <row r="1130" spans="2:8" x14ac:dyDescent="0.25">
      <c r="B1130" s="125"/>
      <c r="C1130" s="126"/>
      <c r="D1130" s="126"/>
      <c r="E1130" s="128"/>
      <c r="F1130" s="129"/>
      <c r="G1130" s="25" t="str">
        <f xml:space="preserve"> IF(B1130&lt;&gt;"",G1129-Tableau1[[#This Row],[Dépenses]]+Tableau1[[#This Row],[Crédits]],"")</f>
        <v/>
      </c>
      <c r="H1130" t="str">
        <f>Tableau1[[#This Row],[Suivie du solde]]</f>
        <v/>
      </c>
    </row>
    <row r="1131" spans="2:8" x14ac:dyDescent="0.25">
      <c r="B1131" s="125"/>
      <c r="C1131" s="126"/>
      <c r="D1131" s="126"/>
      <c r="E1131" s="128"/>
      <c r="F1131" s="129"/>
      <c r="G1131" s="25" t="str">
        <f xml:space="preserve"> IF(B1131&lt;&gt;"",G1130-Tableau1[[#This Row],[Dépenses]]+Tableau1[[#This Row],[Crédits]],"")</f>
        <v/>
      </c>
      <c r="H1131" t="str">
        <f>Tableau1[[#This Row],[Suivie du solde]]</f>
        <v/>
      </c>
    </row>
    <row r="1132" spans="2:8" x14ac:dyDescent="0.25">
      <c r="B1132" s="125"/>
      <c r="C1132" s="126"/>
      <c r="D1132" s="126"/>
      <c r="E1132" s="128"/>
      <c r="F1132" s="129"/>
      <c r="G1132" s="25" t="str">
        <f xml:space="preserve"> IF(B1132&lt;&gt;"",G1131-Tableau1[[#This Row],[Dépenses]]+Tableau1[[#This Row],[Crédits]],"")</f>
        <v/>
      </c>
      <c r="H1132" t="str">
        <f>Tableau1[[#This Row],[Suivie du solde]]</f>
        <v/>
      </c>
    </row>
    <row r="1133" spans="2:8" x14ac:dyDescent="0.25">
      <c r="B1133" s="125"/>
      <c r="C1133" s="126"/>
      <c r="D1133" s="126"/>
      <c r="E1133" s="128"/>
      <c r="F1133" s="129"/>
      <c r="G1133" s="25" t="str">
        <f xml:space="preserve"> IF(B1133&lt;&gt;"",G1132-Tableau1[[#This Row],[Dépenses]]+Tableau1[[#This Row],[Crédits]],"")</f>
        <v/>
      </c>
      <c r="H1133" t="str">
        <f>Tableau1[[#This Row],[Suivie du solde]]</f>
        <v/>
      </c>
    </row>
    <row r="1134" spans="2:8" x14ac:dyDescent="0.25">
      <c r="B1134" s="125"/>
      <c r="C1134" s="126"/>
      <c r="D1134" s="126"/>
      <c r="E1134" s="128"/>
      <c r="F1134" s="129"/>
      <c r="G1134" s="25" t="str">
        <f xml:space="preserve"> IF(B1134&lt;&gt;"",G1133-Tableau1[[#This Row],[Dépenses]]+Tableau1[[#This Row],[Crédits]],"")</f>
        <v/>
      </c>
      <c r="H1134" t="str">
        <f>Tableau1[[#This Row],[Suivie du solde]]</f>
        <v/>
      </c>
    </row>
    <row r="1135" spans="2:8" x14ac:dyDescent="0.25">
      <c r="B1135" s="125"/>
      <c r="C1135" s="126"/>
      <c r="D1135" s="126"/>
      <c r="E1135" s="128"/>
      <c r="F1135" s="129"/>
      <c r="G1135" s="25" t="str">
        <f xml:space="preserve"> IF(B1135&lt;&gt;"",G1134-Tableau1[[#This Row],[Dépenses]]+Tableau1[[#This Row],[Crédits]],"")</f>
        <v/>
      </c>
      <c r="H1135" t="str">
        <f>Tableau1[[#This Row],[Suivie du solde]]</f>
        <v/>
      </c>
    </row>
    <row r="1136" spans="2:8" x14ac:dyDescent="0.25">
      <c r="B1136" s="125"/>
      <c r="C1136" s="126"/>
      <c r="D1136" s="126"/>
      <c r="E1136" s="128"/>
      <c r="F1136" s="129"/>
      <c r="G1136" s="25" t="str">
        <f xml:space="preserve"> IF(B1136&lt;&gt;"",G1135-Tableau1[[#This Row],[Dépenses]]+Tableau1[[#This Row],[Crédits]],"")</f>
        <v/>
      </c>
      <c r="H1136" t="str">
        <f>Tableau1[[#This Row],[Suivie du solde]]</f>
        <v/>
      </c>
    </row>
    <row r="1137" spans="2:8" x14ac:dyDescent="0.25">
      <c r="B1137" s="125"/>
      <c r="C1137" s="126"/>
      <c r="D1137" s="126"/>
      <c r="E1137" s="128"/>
      <c r="F1137" s="129"/>
      <c r="G1137" s="25" t="str">
        <f xml:space="preserve"> IF(B1137&lt;&gt;"",G1136-Tableau1[[#This Row],[Dépenses]]+Tableau1[[#This Row],[Crédits]],"")</f>
        <v/>
      </c>
      <c r="H1137" t="str">
        <f>Tableau1[[#This Row],[Suivie du solde]]</f>
        <v/>
      </c>
    </row>
    <row r="1138" spans="2:8" x14ac:dyDescent="0.25">
      <c r="B1138" s="125"/>
      <c r="C1138" s="126"/>
      <c r="D1138" s="126"/>
      <c r="E1138" s="128"/>
      <c r="F1138" s="129"/>
      <c r="G1138" s="25" t="str">
        <f xml:space="preserve"> IF(B1138&lt;&gt;"",G1137-Tableau1[[#This Row],[Dépenses]]+Tableau1[[#This Row],[Crédits]],"")</f>
        <v/>
      </c>
      <c r="H1138" t="str">
        <f>Tableau1[[#This Row],[Suivie du solde]]</f>
        <v/>
      </c>
    </row>
    <row r="1139" spans="2:8" x14ac:dyDescent="0.25">
      <c r="B1139" s="125"/>
      <c r="C1139" s="126"/>
      <c r="D1139" s="126"/>
      <c r="E1139" s="128"/>
      <c r="F1139" s="129"/>
      <c r="G1139" s="25" t="str">
        <f xml:space="preserve"> IF(B1139&lt;&gt;"",G1138-Tableau1[[#This Row],[Dépenses]]+Tableau1[[#This Row],[Crédits]],"")</f>
        <v/>
      </c>
      <c r="H1139" t="str">
        <f>Tableau1[[#This Row],[Suivie du solde]]</f>
        <v/>
      </c>
    </row>
    <row r="1140" spans="2:8" x14ac:dyDescent="0.25">
      <c r="B1140" s="125"/>
      <c r="C1140" s="126"/>
      <c r="D1140" s="126"/>
      <c r="E1140" s="128"/>
      <c r="F1140" s="129"/>
      <c r="G1140" s="25" t="str">
        <f xml:space="preserve"> IF(B1140&lt;&gt;"",G1139-Tableau1[[#This Row],[Dépenses]]+Tableau1[[#This Row],[Crédits]],"")</f>
        <v/>
      </c>
      <c r="H1140" t="str">
        <f>Tableau1[[#This Row],[Suivie du solde]]</f>
        <v/>
      </c>
    </row>
    <row r="1141" spans="2:8" x14ac:dyDescent="0.25">
      <c r="B1141" s="125"/>
      <c r="C1141" s="126"/>
      <c r="D1141" s="126"/>
      <c r="E1141" s="128"/>
      <c r="F1141" s="129"/>
      <c r="G1141" s="25" t="str">
        <f xml:space="preserve"> IF(B1141&lt;&gt;"",G1140-Tableau1[[#This Row],[Dépenses]]+Tableau1[[#This Row],[Crédits]],"")</f>
        <v/>
      </c>
      <c r="H1141" t="str">
        <f>Tableau1[[#This Row],[Suivie du solde]]</f>
        <v/>
      </c>
    </row>
    <row r="1142" spans="2:8" x14ac:dyDescent="0.25">
      <c r="B1142" s="125"/>
      <c r="C1142" s="126"/>
      <c r="D1142" s="126"/>
      <c r="E1142" s="128"/>
      <c r="F1142" s="129"/>
      <c r="G1142" s="25" t="str">
        <f xml:space="preserve"> IF(B1142&lt;&gt;"",G1141-Tableau1[[#This Row],[Dépenses]]+Tableau1[[#This Row],[Crédits]],"")</f>
        <v/>
      </c>
      <c r="H1142" t="str">
        <f>Tableau1[[#This Row],[Suivie du solde]]</f>
        <v/>
      </c>
    </row>
    <row r="1143" spans="2:8" x14ac:dyDescent="0.25">
      <c r="B1143" s="125"/>
      <c r="C1143" s="126"/>
      <c r="D1143" s="126"/>
      <c r="E1143" s="128"/>
      <c r="F1143" s="129"/>
      <c r="G1143" s="25" t="str">
        <f xml:space="preserve"> IF(B1143&lt;&gt;"",G1142-Tableau1[[#This Row],[Dépenses]]+Tableau1[[#This Row],[Crédits]],"")</f>
        <v/>
      </c>
      <c r="H1143" t="str">
        <f>Tableau1[[#This Row],[Suivie du solde]]</f>
        <v/>
      </c>
    </row>
    <row r="1144" spans="2:8" x14ac:dyDescent="0.25">
      <c r="B1144" s="125"/>
      <c r="C1144" s="126"/>
      <c r="D1144" s="126"/>
      <c r="E1144" s="128"/>
      <c r="F1144" s="129"/>
      <c r="G1144" s="25" t="str">
        <f xml:space="preserve"> IF(B1144&lt;&gt;"",G1143-Tableau1[[#This Row],[Dépenses]]+Tableau1[[#This Row],[Crédits]],"")</f>
        <v/>
      </c>
      <c r="H1144" t="str">
        <f>Tableau1[[#This Row],[Suivie du solde]]</f>
        <v/>
      </c>
    </row>
    <row r="1145" spans="2:8" x14ac:dyDescent="0.25">
      <c r="B1145" s="125"/>
      <c r="C1145" s="126"/>
      <c r="D1145" s="126"/>
      <c r="E1145" s="128"/>
      <c r="F1145" s="129"/>
      <c r="G1145" s="25" t="str">
        <f xml:space="preserve"> IF(B1145&lt;&gt;"",G1144-Tableau1[[#This Row],[Dépenses]]+Tableau1[[#This Row],[Crédits]],"")</f>
        <v/>
      </c>
      <c r="H1145" t="str">
        <f>Tableau1[[#This Row],[Suivie du solde]]</f>
        <v/>
      </c>
    </row>
    <row r="1146" spans="2:8" x14ac:dyDescent="0.25">
      <c r="B1146" s="125"/>
      <c r="C1146" s="126"/>
      <c r="D1146" s="126"/>
      <c r="E1146" s="128"/>
      <c r="F1146" s="129"/>
      <c r="G1146" s="25" t="str">
        <f xml:space="preserve"> IF(B1146&lt;&gt;"",G1145-Tableau1[[#This Row],[Dépenses]]+Tableau1[[#This Row],[Crédits]],"")</f>
        <v/>
      </c>
      <c r="H1146" t="str">
        <f>Tableau1[[#This Row],[Suivie du solde]]</f>
        <v/>
      </c>
    </row>
    <row r="1147" spans="2:8" x14ac:dyDescent="0.25">
      <c r="B1147" s="125"/>
      <c r="C1147" s="126"/>
      <c r="D1147" s="126"/>
      <c r="E1147" s="128"/>
      <c r="F1147" s="129"/>
      <c r="G1147" s="25" t="str">
        <f xml:space="preserve"> IF(B1147&lt;&gt;"",G1146-Tableau1[[#This Row],[Dépenses]]+Tableau1[[#This Row],[Crédits]],"")</f>
        <v/>
      </c>
      <c r="H1147" t="str">
        <f>Tableau1[[#This Row],[Suivie du solde]]</f>
        <v/>
      </c>
    </row>
    <row r="1148" spans="2:8" x14ac:dyDescent="0.25">
      <c r="B1148" s="125"/>
      <c r="C1148" s="126"/>
      <c r="D1148" s="126"/>
      <c r="E1148" s="128"/>
      <c r="F1148" s="129"/>
      <c r="G1148" s="25" t="str">
        <f xml:space="preserve"> IF(B1148&lt;&gt;"",G1147-Tableau1[[#This Row],[Dépenses]]+Tableau1[[#This Row],[Crédits]],"")</f>
        <v/>
      </c>
      <c r="H1148" t="str">
        <f>Tableau1[[#This Row],[Suivie du solde]]</f>
        <v/>
      </c>
    </row>
    <row r="1149" spans="2:8" x14ac:dyDescent="0.25">
      <c r="B1149" s="125"/>
      <c r="C1149" s="126"/>
      <c r="D1149" s="126"/>
      <c r="E1149" s="128"/>
      <c r="F1149" s="129"/>
      <c r="G1149" s="25" t="str">
        <f xml:space="preserve"> IF(B1149&lt;&gt;"",G1148-Tableau1[[#This Row],[Dépenses]]+Tableau1[[#This Row],[Crédits]],"")</f>
        <v/>
      </c>
      <c r="H1149" t="str">
        <f>Tableau1[[#This Row],[Suivie du solde]]</f>
        <v/>
      </c>
    </row>
    <row r="1150" spans="2:8" x14ac:dyDescent="0.25">
      <c r="B1150" s="125"/>
      <c r="C1150" s="126"/>
      <c r="D1150" s="126"/>
      <c r="E1150" s="128"/>
      <c r="F1150" s="129"/>
      <c r="G1150" s="25" t="str">
        <f xml:space="preserve"> IF(B1150&lt;&gt;"",G1149-Tableau1[[#This Row],[Dépenses]]+Tableau1[[#This Row],[Crédits]],"")</f>
        <v/>
      </c>
      <c r="H1150" t="str">
        <f>Tableau1[[#This Row],[Suivie du solde]]</f>
        <v/>
      </c>
    </row>
    <row r="1151" spans="2:8" x14ac:dyDescent="0.25">
      <c r="B1151" s="125"/>
      <c r="C1151" s="126"/>
      <c r="D1151" s="126"/>
      <c r="E1151" s="128"/>
      <c r="F1151" s="129"/>
      <c r="G1151" s="25" t="str">
        <f xml:space="preserve"> IF(B1151&lt;&gt;"",G1150-Tableau1[[#This Row],[Dépenses]]+Tableau1[[#This Row],[Crédits]],"")</f>
        <v/>
      </c>
      <c r="H1151" t="str">
        <f>Tableau1[[#This Row],[Suivie du solde]]</f>
        <v/>
      </c>
    </row>
    <row r="1152" spans="2:8" x14ac:dyDescent="0.25">
      <c r="B1152" s="125"/>
      <c r="C1152" s="126"/>
      <c r="D1152" s="126"/>
      <c r="E1152" s="128"/>
      <c r="F1152" s="129"/>
      <c r="G1152" s="25" t="str">
        <f xml:space="preserve"> IF(B1152&lt;&gt;"",G1151-Tableau1[[#This Row],[Dépenses]]+Tableau1[[#This Row],[Crédits]],"")</f>
        <v/>
      </c>
      <c r="H1152" t="str">
        <f>Tableau1[[#This Row],[Suivie du solde]]</f>
        <v/>
      </c>
    </row>
    <row r="1153" spans="2:8" x14ac:dyDescent="0.25">
      <c r="B1153" s="125"/>
      <c r="C1153" s="126"/>
      <c r="D1153" s="126"/>
      <c r="E1153" s="128"/>
      <c r="F1153" s="129"/>
      <c r="G1153" s="25" t="str">
        <f xml:space="preserve"> IF(B1153&lt;&gt;"",G1152-Tableau1[[#This Row],[Dépenses]]+Tableau1[[#This Row],[Crédits]],"")</f>
        <v/>
      </c>
      <c r="H1153" t="str">
        <f>Tableau1[[#This Row],[Suivie du solde]]</f>
        <v/>
      </c>
    </row>
    <row r="1154" spans="2:8" x14ac:dyDescent="0.25">
      <c r="B1154" s="125"/>
      <c r="C1154" s="126"/>
      <c r="D1154" s="126"/>
      <c r="E1154" s="128"/>
      <c r="F1154" s="129"/>
      <c r="G1154" s="25" t="str">
        <f xml:space="preserve"> IF(B1154&lt;&gt;"",G1153-Tableau1[[#This Row],[Dépenses]]+Tableau1[[#This Row],[Crédits]],"")</f>
        <v/>
      </c>
      <c r="H1154" t="str">
        <f>Tableau1[[#This Row],[Suivie du solde]]</f>
        <v/>
      </c>
    </row>
    <row r="1155" spans="2:8" x14ac:dyDescent="0.25">
      <c r="B1155" s="125"/>
      <c r="C1155" s="126"/>
      <c r="D1155" s="126"/>
      <c r="E1155" s="128"/>
      <c r="F1155" s="129"/>
      <c r="G1155" s="25" t="str">
        <f xml:space="preserve"> IF(B1155&lt;&gt;"",G1154-Tableau1[[#This Row],[Dépenses]]+Tableau1[[#This Row],[Crédits]],"")</f>
        <v/>
      </c>
      <c r="H1155" t="str">
        <f>Tableau1[[#This Row],[Suivie du solde]]</f>
        <v/>
      </c>
    </row>
    <row r="1156" spans="2:8" x14ac:dyDescent="0.25">
      <c r="B1156" s="125"/>
      <c r="C1156" s="126"/>
      <c r="D1156" s="126"/>
      <c r="E1156" s="128"/>
      <c r="F1156" s="129"/>
      <c r="G1156" s="25" t="str">
        <f xml:space="preserve"> IF(B1156&lt;&gt;"",G1155-Tableau1[[#This Row],[Dépenses]]+Tableau1[[#This Row],[Crédits]],"")</f>
        <v/>
      </c>
      <c r="H1156" t="str">
        <f>Tableau1[[#This Row],[Suivie du solde]]</f>
        <v/>
      </c>
    </row>
    <row r="1157" spans="2:8" x14ac:dyDescent="0.25">
      <c r="B1157" s="125"/>
      <c r="C1157" s="126"/>
      <c r="D1157" s="126"/>
      <c r="E1157" s="128"/>
      <c r="F1157" s="129"/>
      <c r="G1157" s="25" t="str">
        <f xml:space="preserve"> IF(B1157&lt;&gt;"",G1156-Tableau1[[#This Row],[Dépenses]]+Tableau1[[#This Row],[Crédits]],"")</f>
        <v/>
      </c>
      <c r="H1157" t="str">
        <f>Tableau1[[#This Row],[Suivie du solde]]</f>
        <v/>
      </c>
    </row>
    <row r="1158" spans="2:8" x14ac:dyDescent="0.25">
      <c r="B1158" s="125"/>
      <c r="C1158" s="126"/>
      <c r="D1158" s="126"/>
      <c r="E1158" s="128"/>
      <c r="F1158" s="129"/>
      <c r="G1158" s="25" t="str">
        <f xml:space="preserve"> IF(B1158&lt;&gt;"",G1157-Tableau1[[#This Row],[Dépenses]]+Tableau1[[#This Row],[Crédits]],"")</f>
        <v/>
      </c>
      <c r="H1158" t="str">
        <f>Tableau1[[#This Row],[Suivie du solde]]</f>
        <v/>
      </c>
    </row>
    <row r="1159" spans="2:8" x14ac:dyDescent="0.25">
      <c r="B1159" s="125"/>
      <c r="C1159" s="126"/>
      <c r="D1159" s="126"/>
      <c r="E1159" s="128"/>
      <c r="F1159" s="129"/>
      <c r="G1159" s="25" t="str">
        <f xml:space="preserve"> IF(B1159&lt;&gt;"",G1158-Tableau1[[#This Row],[Dépenses]]+Tableau1[[#This Row],[Crédits]],"")</f>
        <v/>
      </c>
      <c r="H1159" t="str">
        <f>Tableau1[[#This Row],[Suivie du solde]]</f>
        <v/>
      </c>
    </row>
    <row r="1160" spans="2:8" x14ac:dyDescent="0.25">
      <c r="B1160" s="125"/>
      <c r="C1160" s="126"/>
      <c r="D1160" s="126"/>
      <c r="E1160" s="128"/>
      <c r="F1160" s="129"/>
      <c r="G1160" s="25" t="str">
        <f xml:space="preserve"> IF(B1160&lt;&gt;"",G1159-Tableau1[[#This Row],[Dépenses]]+Tableau1[[#This Row],[Crédits]],"")</f>
        <v/>
      </c>
      <c r="H1160" t="str">
        <f>Tableau1[[#This Row],[Suivie du solde]]</f>
        <v/>
      </c>
    </row>
    <row r="1161" spans="2:8" x14ac:dyDescent="0.25">
      <c r="B1161" s="125"/>
      <c r="C1161" s="126"/>
      <c r="D1161" s="126"/>
      <c r="E1161" s="128"/>
      <c r="F1161" s="129"/>
      <c r="G1161" s="25" t="str">
        <f xml:space="preserve"> IF(B1161&lt;&gt;"",G1160-Tableau1[[#This Row],[Dépenses]]+Tableau1[[#This Row],[Crédits]],"")</f>
        <v/>
      </c>
      <c r="H1161" t="str">
        <f>Tableau1[[#This Row],[Suivie du solde]]</f>
        <v/>
      </c>
    </row>
    <row r="1162" spans="2:8" x14ac:dyDescent="0.25">
      <c r="B1162" s="125"/>
      <c r="C1162" s="126"/>
      <c r="D1162" s="126"/>
      <c r="E1162" s="128"/>
      <c r="F1162" s="129"/>
      <c r="G1162" s="25" t="str">
        <f xml:space="preserve"> IF(B1162&lt;&gt;"",G1161-Tableau1[[#This Row],[Dépenses]]+Tableau1[[#This Row],[Crédits]],"")</f>
        <v/>
      </c>
      <c r="H1162" t="str">
        <f>Tableau1[[#This Row],[Suivie du solde]]</f>
        <v/>
      </c>
    </row>
    <row r="1163" spans="2:8" x14ac:dyDescent="0.25">
      <c r="B1163" s="125"/>
      <c r="C1163" s="126"/>
      <c r="D1163" s="126"/>
      <c r="E1163" s="128"/>
      <c r="F1163" s="129"/>
      <c r="G1163" s="25" t="str">
        <f xml:space="preserve"> IF(B1163&lt;&gt;"",G1162-Tableau1[[#This Row],[Dépenses]]+Tableau1[[#This Row],[Crédits]],"")</f>
        <v/>
      </c>
      <c r="H1163" t="str">
        <f>Tableau1[[#This Row],[Suivie du solde]]</f>
        <v/>
      </c>
    </row>
    <row r="1164" spans="2:8" x14ac:dyDescent="0.25">
      <c r="B1164" s="125"/>
      <c r="C1164" s="126"/>
      <c r="D1164" s="126"/>
      <c r="E1164" s="128"/>
      <c r="F1164" s="129"/>
      <c r="G1164" s="25" t="str">
        <f xml:space="preserve"> IF(B1164&lt;&gt;"",G1163-Tableau1[[#This Row],[Dépenses]]+Tableau1[[#This Row],[Crédits]],"")</f>
        <v/>
      </c>
      <c r="H1164" t="str">
        <f>Tableau1[[#This Row],[Suivie du solde]]</f>
        <v/>
      </c>
    </row>
    <row r="1165" spans="2:8" x14ac:dyDescent="0.25">
      <c r="B1165" s="125"/>
      <c r="C1165" s="126"/>
      <c r="D1165" s="126"/>
      <c r="E1165" s="128"/>
      <c r="F1165" s="129"/>
      <c r="G1165" s="25" t="str">
        <f xml:space="preserve"> IF(B1165&lt;&gt;"",G1164-Tableau1[[#This Row],[Dépenses]]+Tableau1[[#This Row],[Crédits]],"")</f>
        <v/>
      </c>
      <c r="H1165" t="str">
        <f>Tableau1[[#This Row],[Suivie du solde]]</f>
        <v/>
      </c>
    </row>
    <row r="1166" spans="2:8" x14ac:dyDescent="0.25">
      <c r="B1166" s="125"/>
      <c r="C1166" s="126"/>
      <c r="D1166" s="126"/>
      <c r="E1166" s="128"/>
      <c r="F1166" s="129"/>
      <c r="G1166" s="25" t="str">
        <f xml:space="preserve"> IF(B1166&lt;&gt;"",G1165-Tableau1[[#This Row],[Dépenses]]+Tableau1[[#This Row],[Crédits]],"")</f>
        <v/>
      </c>
      <c r="H1166" t="str">
        <f>Tableau1[[#This Row],[Suivie du solde]]</f>
        <v/>
      </c>
    </row>
    <row r="1167" spans="2:8" x14ac:dyDescent="0.25">
      <c r="B1167" s="125"/>
      <c r="C1167" s="126"/>
      <c r="D1167" s="126"/>
      <c r="E1167" s="128"/>
      <c r="F1167" s="129"/>
      <c r="G1167" s="25" t="str">
        <f xml:space="preserve"> IF(B1167&lt;&gt;"",G1166-Tableau1[[#This Row],[Dépenses]]+Tableau1[[#This Row],[Crédits]],"")</f>
        <v/>
      </c>
      <c r="H1167" t="str">
        <f>Tableau1[[#This Row],[Suivie du solde]]</f>
        <v/>
      </c>
    </row>
    <row r="1168" spans="2:8" x14ac:dyDescent="0.25">
      <c r="B1168" s="125"/>
      <c r="C1168" s="126"/>
      <c r="D1168" s="126"/>
      <c r="E1168" s="128"/>
      <c r="F1168" s="129"/>
      <c r="G1168" s="25" t="str">
        <f xml:space="preserve"> IF(B1168&lt;&gt;"",G1167-Tableau1[[#This Row],[Dépenses]]+Tableau1[[#This Row],[Crédits]],"")</f>
        <v/>
      </c>
      <c r="H1168" t="str">
        <f>Tableau1[[#This Row],[Suivie du solde]]</f>
        <v/>
      </c>
    </row>
    <row r="1169" spans="2:8" x14ac:dyDescent="0.25">
      <c r="B1169" s="125"/>
      <c r="C1169" s="126"/>
      <c r="D1169" s="126"/>
      <c r="E1169" s="128"/>
      <c r="F1169" s="129"/>
      <c r="G1169" s="25" t="str">
        <f xml:space="preserve"> IF(B1169&lt;&gt;"",G1168-Tableau1[[#This Row],[Dépenses]]+Tableau1[[#This Row],[Crédits]],"")</f>
        <v/>
      </c>
      <c r="H1169" t="str">
        <f>Tableau1[[#This Row],[Suivie du solde]]</f>
        <v/>
      </c>
    </row>
    <row r="1170" spans="2:8" x14ac:dyDescent="0.25">
      <c r="B1170" s="125"/>
      <c r="C1170" s="126"/>
      <c r="D1170" s="126"/>
      <c r="E1170" s="128"/>
      <c r="F1170" s="129"/>
      <c r="G1170" s="25" t="str">
        <f xml:space="preserve"> IF(B1170&lt;&gt;"",G1169-Tableau1[[#This Row],[Dépenses]]+Tableau1[[#This Row],[Crédits]],"")</f>
        <v/>
      </c>
      <c r="H1170" t="str">
        <f>Tableau1[[#This Row],[Suivie du solde]]</f>
        <v/>
      </c>
    </row>
    <row r="1171" spans="2:8" x14ac:dyDescent="0.25">
      <c r="B1171" s="125"/>
      <c r="C1171" s="126"/>
      <c r="D1171" s="126"/>
      <c r="E1171" s="128"/>
      <c r="F1171" s="129"/>
      <c r="G1171" s="25" t="str">
        <f xml:space="preserve"> IF(B1171&lt;&gt;"",G1170-Tableau1[[#This Row],[Dépenses]]+Tableau1[[#This Row],[Crédits]],"")</f>
        <v/>
      </c>
      <c r="H1171" t="str">
        <f>Tableau1[[#This Row],[Suivie du solde]]</f>
        <v/>
      </c>
    </row>
    <row r="1172" spans="2:8" x14ac:dyDescent="0.25">
      <c r="B1172" s="125"/>
      <c r="C1172" s="126"/>
      <c r="D1172" s="126"/>
      <c r="E1172" s="128"/>
      <c r="F1172" s="129"/>
      <c r="G1172" s="25" t="str">
        <f xml:space="preserve"> IF(B1172&lt;&gt;"",G1171-Tableau1[[#This Row],[Dépenses]]+Tableau1[[#This Row],[Crédits]],"")</f>
        <v/>
      </c>
      <c r="H1172" t="str">
        <f>Tableau1[[#This Row],[Suivie du solde]]</f>
        <v/>
      </c>
    </row>
    <row r="1173" spans="2:8" x14ac:dyDescent="0.25">
      <c r="B1173" s="125"/>
      <c r="C1173" s="126"/>
      <c r="D1173" s="126"/>
      <c r="E1173" s="128"/>
      <c r="F1173" s="129"/>
      <c r="G1173" s="25" t="str">
        <f xml:space="preserve"> IF(B1173&lt;&gt;"",G1172-Tableau1[[#This Row],[Dépenses]]+Tableau1[[#This Row],[Crédits]],"")</f>
        <v/>
      </c>
      <c r="H1173" t="str">
        <f>Tableau1[[#This Row],[Suivie du solde]]</f>
        <v/>
      </c>
    </row>
    <row r="1174" spans="2:8" x14ac:dyDescent="0.25">
      <c r="B1174" s="125"/>
      <c r="C1174" s="126"/>
      <c r="D1174" s="126"/>
      <c r="E1174" s="128"/>
      <c r="F1174" s="129"/>
      <c r="G1174" s="25" t="str">
        <f xml:space="preserve"> IF(B1174&lt;&gt;"",G1173-Tableau1[[#This Row],[Dépenses]]+Tableau1[[#This Row],[Crédits]],"")</f>
        <v/>
      </c>
      <c r="H1174" t="str">
        <f>Tableau1[[#This Row],[Suivie du solde]]</f>
        <v/>
      </c>
    </row>
    <row r="1175" spans="2:8" x14ac:dyDescent="0.25">
      <c r="B1175" s="125"/>
      <c r="C1175" s="126"/>
      <c r="D1175" s="126"/>
      <c r="E1175" s="128"/>
      <c r="F1175" s="129"/>
      <c r="G1175" s="25" t="str">
        <f xml:space="preserve"> IF(B1175&lt;&gt;"",G1174-Tableau1[[#This Row],[Dépenses]]+Tableau1[[#This Row],[Crédits]],"")</f>
        <v/>
      </c>
      <c r="H1175" t="str">
        <f>Tableau1[[#This Row],[Suivie du solde]]</f>
        <v/>
      </c>
    </row>
    <row r="1176" spans="2:8" x14ac:dyDescent="0.25">
      <c r="B1176" s="125"/>
      <c r="C1176" s="126"/>
      <c r="D1176" s="126"/>
      <c r="E1176" s="128"/>
      <c r="F1176" s="129"/>
      <c r="G1176" s="25" t="str">
        <f xml:space="preserve"> IF(B1176&lt;&gt;"",G1175-Tableau1[[#This Row],[Dépenses]]+Tableau1[[#This Row],[Crédits]],"")</f>
        <v/>
      </c>
      <c r="H1176" t="str">
        <f>Tableau1[[#This Row],[Suivie du solde]]</f>
        <v/>
      </c>
    </row>
    <row r="1177" spans="2:8" x14ac:dyDescent="0.25">
      <c r="B1177" s="125"/>
      <c r="C1177" s="126"/>
      <c r="D1177" s="126"/>
      <c r="E1177" s="128"/>
      <c r="F1177" s="129"/>
      <c r="G1177" s="25" t="str">
        <f xml:space="preserve"> IF(B1177&lt;&gt;"",G1176-Tableau1[[#This Row],[Dépenses]]+Tableau1[[#This Row],[Crédits]],"")</f>
        <v/>
      </c>
      <c r="H1177" t="str">
        <f>Tableau1[[#This Row],[Suivie du solde]]</f>
        <v/>
      </c>
    </row>
    <row r="1178" spans="2:8" x14ac:dyDescent="0.25">
      <c r="B1178" s="125"/>
      <c r="C1178" s="126"/>
      <c r="D1178" s="126"/>
      <c r="E1178" s="128"/>
      <c r="F1178" s="129"/>
      <c r="G1178" s="25" t="str">
        <f xml:space="preserve"> IF(B1178&lt;&gt;"",G1177-Tableau1[[#This Row],[Dépenses]]+Tableau1[[#This Row],[Crédits]],"")</f>
        <v/>
      </c>
      <c r="H1178" t="str">
        <f>Tableau1[[#This Row],[Suivie du solde]]</f>
        <v/>
      </c>
    </row>
    <row r="1179" spans="2:8" x14ac:dyDescent="0.25">
      <c r="B1179" s="125"/>
      <c r="C1179" s="126"/>
      <c r="D1179" s="126"/>
      <c r="E1179" s="128"/>
      <c r="F1179" s="129"/>
      <c r="G1179" s="25" t="str">
        <f xml:space="preserve"> IF(B1179&lt;&gt;"",G1178-Tableau1[[#This Row],[Dépenses]]+Tableau1[[#This Row],[Crédits]],"")</f>
        <v/>
      </c>
      <c r="H1179" t="str">
        <f>Tableau1[[#This Row],[Suivie du solde]]</f>
        <v/>
      </c>
    </row>
    <row r="1180" spans="2:8" x14ac:dyDescent="0.25">
      <c r="B1180" s="125"/>
      <c r="C1180" s="126"/>
      <c r="D1180" s="126"/>
      <c r="E1180" s="128"/>
      <c r="F1180" s="129"/>
      <c r="G1180" s="25" t="str">
        <f xml:space="preserve"> IF(B1180&lt;&gt;"",G1179-Tableau1[[#This Row],[Dépenses]]+Tableau1[[#This Row],[Crédits]],"")</f>
        <v/>
      </c>
      <c r="H1180" t="str">
        <f>Tableau1[[#This Row],[Suivie du solde]]</f>
        <v/>
      </c>
    </row>
    <row r="1181" spans="2:8" x14ac:dyDescent="0.25">
      <c r="B1181" s="125"/>
      <c r="C1181" s="126"/>
      <c r="D1181" s="126"/>
      <c r="E1181" s="128"/>
      <c r="F1181" s="129"/>
      <c r="G1181" s="25" t="str">
        <f xml:space="preserve"> IF(B1181&lt;&gt;"",G1180-Tableau1[[#This Row],[Dépenses]]+Tableau1[[#This Row],[Crédits]],"")</f>
        <v/>
      </c>
      <c r="H1181" t="str">
        <f>Tableau1[[#This Row],[Suivie du solde]]</f>
        <v/>
      </c>
    </row>
    <row r="1182" spans="2:8" x14ac:dyDescent="0.25">
      <c r="B1182" s="125"/>
      <c r="C1182" s="126"/>
      <c r="D1182" s="126"/>
      <c r="E1182" s="128"/>
      <c r="F1182" s="129"/>
      <c r="G1182" s="25" t="str">
        <f xml:space="preserve"> IF(B1182&lt;&gt;"",G1181-Tableau1[[#This Row],[Dépenses]]+Tableau1[[#This Row],[Crédits]],"")</f>
        <v/>
      </c>
      <c r="H1182" t="str">
        <f>Tableau1[[#This Row],[Suivie du solde]]</f>
        <v/>
      </c>
    </row>
    <row r="1183" spans="2:8" x14ac:dyDescent="0.25">
      <c r="B1183" s="125"/>
      <c r="C1183" s="126"/>
      <c r="D1183" s="126"/>
      <c r="E1183" s="128"/>
      <c r="F1183" s="129"/>
      <c r="G1183" s="25" t="str">
        <f xml:space="preserve"> IF(B1183&lt;&gt;"",G1182-Tableau1[[#This Row],[Dépenses]]+Tableau1[[#This Row],[Crédits]],"")</f>
        <v/>
      </c>
      <c r="H1183" t="str">
        <f>Tableau1[[#This Row],[Suivie du solde]]</f>
        <v/>
      </c>
    </row>
    <row r="1184" spans="2:8" x14ac:dyDescent="0.25">
      <c r="B1184" s="125"/>
      <c r="C1184" s="126"/>
      <c r="D1184" s="126"/>
      <c r="E1184" s="128"/>
      <c r="F1184" s="129"/>
      <c r="G1184" s="25" t="str">
        <f xml:space="preserve"> IF(B1184&lt;&gt;"",G1183-Tableau1[[#This Row],[Dépenses]]+Tableau1[[#This Row],[Crédits]],"")</f>
        <v/>
      </c>
      <c r="H1184" t="str">
        <f>Tableau1[[#This Row],[Suivie du solde]]</f>
        <v/>
      </c>
    </row>
    <row r="1185" spans="2:8" x14ac:dyDescent="0.25">
      <c r="B1185" s="125"/>
      <c r="C1185" s="126"/>
      <c r="D1185" s="126"/>
      <c r="E1185" s="128"/>
      <c r="F1185" s="129"/>
      <c r="G1185" s="25" t="str">
        <f xml:space="preserve"> IF(B1185&lt;&gt;"",G1184-Tableau1[[#This Row],[Dépenses]]+Tableau1[[#This Row],[Crédits]],"")</f>
        <v/>
      </c>
      <c r="H1185" t="str">
        <f>Tableau1[[#This Row],[Suivie du solde]]</f>
        <v/>
      </c>
    </row>
    <row r="1186" spans="2:8" x14ac:dyDescent="0.25">
      <c r="B1186" s="125"/>
      <c r="C1186" s="126"/>
      <c r="D1186" s="126"/>
      <c r="E1186" s="128"/>
      <c r="F1186" s="129"/>
      <c r="G1186" s="25" t="str">
        <f xml:space="preserve"> IF(B1186&lt;&gt;"",G1185-Tableau1[[#This Row],[Dépenses]]+Tableau1[[#This Row],[Crédits]],"")</f>
        <v/>
      </c>
      <c r="H1186" t="str">
        <f>Tableau1[[#This Row],[Suivie du solde]]</f>
        <v/>
      </c>
    </row>
    <row r="1187" spans="2:8" x14ac:dyDescent="0.25">
      <c r="B1187" s="125"/>
      <c r="C1187" s="126"/>
      <c r="D1187" s="126"/>
      <c r="E1187" s="128"/>
      <c r="F1187" s="129"/>
      <c r="G1187" s="25" t="str">
        <f xml:space="preserve"> IF(B1187&lt;&gt;"",G1186-Tableau1[[#This Row],[Dépenses]]+Tableau1[[#This Row],[Crédits]],"")</f>
        <v/>
      </c>
      <c r="H1187" t="str">
        <f>Tableau1[[#This Row],[Suivie du solde]]</f>
        <v/>
      </c>
    </row>
    <row r="1188" spans="2:8" x14ac:dyDescent="0.25">
      <c r="B1188" s="125"/>
      <c r="C1188" s="126"/>
      <c r="D1188" s="126"/>
      <c r="E1188" s="128"/>
      <c r="F1188" s="129"/>
      <c r="G1188" s="25" t="str">
        <f xml:space="preserve"> IF(B1188&lt;&gt;"",G1187-Tableau1[[#This Row],[Dépenses]]+Tableau1[[#This Row],[Crédits]],"")</f>
        <v/>
      </c>
      <c r="H1188" t="str">
        <f>Tableau1[[#This Row],[Suivie du solde]]</f>
        <v/>
      </c>
    </row>
    <row r="1189" spans="2:8" x14ac:dyDescent="0.25">
      <c r="B1189" s="125"/>
      <c r="C1189" s="126"/>
      <c r="D1189" s="126"/>
      <c r="E1189" s="128"/>
      <c r="F1189" s="129"/>
      <c r="G1189" s="25" t="str">
        <f xml:space="preserve"> IF(B1189&lt;&gt;"",G1188-Tableau1[[#This Row],[Dépenses]]+Tableau1[[#This Row],[Crédits]],"")</f>
        <v/>
      </c>
      <c r="H1189" t="str">
        <f>Tableau1[[#This Row],[Suivie du solde]]</f>
        <v/>
      </c>
    </row>
    <row r="1190" spans="2:8" x14ac:dyDescent="0.25">
      <c r="B1190" s="125"/>
      <c r="C1190" s="126"/>
      <c r="D1190" s="126"/>
      <c r="E1190" s="128"/>
      <c r="F1190" s="129"/>
      <c r="G1190" s="25" t="str">
        <f xml:space="preserve"> IF(B1190&lt;&gt;"",G1189-Tableau1[[#This Row],[Dépenses]]+Tableau1[[#This Row],[Crédits]],"")</f>
        <v/>
      </c>
      <c r="H1190" t="str">
        <f>Tableau1[[#This Row],[Suivie du solde]]</f>
        <v/>
      </c>
    </row>
    <row r="1191" spans="2:8" x14ac:dyDescent="0.25">
      <c r="B1191" s="125"/>
      <c r="C1191" s="126"/>
      <c r="D1191" s="126"/>
      <c r="E1191" s="128"/>
      <c r="F1191" s="129"/>
      <c r="G1191" s="25" t="str">
        <f xml:space="preserve"> IF(B1191&lt;&gt;"",G1190-Tableau1[[#This Row],[Dépenses]]+Tableau1[[#This Row],[Crédits]],"")</f>
        <v/>
      </c>
      <c r="H1191" t="str">
        <f>Tableau1[[#This Row],[Suivie du solde]]</f>
        <v/>
      </c>
    </row>
    <row r="1192" spans="2:8" x14ac:dyDescent="0.25">
      <c r="B1192" s="125"/>
      <c r="C1192" s="126"/>
      <c r="D1192" s="126"/>
      <c r="E1192" s="128"/>
      <c r="F1192" s="129"/>
      <c r="G1192" s="25" t="str">
        <f xml:space="preserve"> IF(B1192&lt;&gt;"",G1191-Tableau1[[#This Row],[Dépenses]]+Tableau1[[#This Row],[Crédits]],"")</f>
        <v/>
      </c>
      <c r="H1192" t="str">
        <f>Tableau1[[#This Row],[Suivie du solde]]</f>
        <v/>
      </c>
    </row>
    <row r="1193" spans="2:8" x14ac:dyDescent="0.25">
      <c r="B1193" s="125"/>
      <c r="C1193" s="126"/>
      <c r="D1193" s="126"/>
      <c r="E1193" s="128"/>
      <c r="F1193" s="129"/>
      <c r="G1193" s="25" t="str">
        <f xml:space="preserve"> IF(B1193&lt;&gt;"",G1192-Tableau1[[#This Row],[Dépenses]]+Tableau1[[#This Row],[Crédits]],"")</f>
        <v/>
      </c>
      <c r="H1193" t="str">
        <f>Tableau1[[#This Row],[Suivie du solde]]</f>
        <v/>
      </c>
    </row>
    <row r="1194" spans="2:8" x14ac:dyDescent="0.25">
      <c r="B1194" s="125"/>
      <c r="C1194" s="126"/>
      <c r="D1194" s="126"/>
      <c r="E1194" s="128"/>
      <c r="F1194" s="129"/>
      <c r="G1194" s="25" t="str">
        <f xml:space="preserve"> IF(B1194&lt;&gt;"",G1193-Tableau1[[#This Row],[Dépenses]]+Tableau1[[#This Row],[Crédits]],"")</f>
        <v/>
      </c>
      <c r="H1194" t="str">
        <f>Tableau1[[#This Row],[Suivie du solde]]</f>
        <v/>
      </c>
    </row>
    <row r="1195" spans="2:8" x14ac:dyDescent="0.25">
      <c r="B1195" s="125"/>
      <c r="C1195" s="126"/>
      <c r="D1195" s="126"/>
      <c r="E1195" s="128"/>
      <c r="F1195" s="129"/>
      <c r="G1195" s="25" t="str">
        <f xml:space="preserve"> IF(B1195&lt;&gt;"",G1194-Tableau1[[#This Row],[Dépenses]]+Tableau1[[#This Row],[Crédits]],"")</f>
        <v/>
      </c>
      <c r="H1195" t="str">
        <f>Tableau1[[#This Row],[Suivie du solde]]</f>
        <v/>
      </c>
    </row>
    <row r="1196" spans="2:8" x14ac:dyDescent="0.25">
      <c r="B1196" s="125"/>
      <c r="C1196" s="126"/>
      <c r="D1196" s="126"/>
      <c r="E1196" s="128"/>
      <c r="F1196" s="129"/>
      <c r="G1196" s="25" t="str">
        <f xml:space="preserve"> IF(B1196&lt;&gt;"",G1195-Tableau1[[#This Row],[Dépenses]]+Tableau1[[#This Row],[Crédits]],"")</f>
        <v/>
      </c>
      <c r="H1196" t="str">
        <f>Tableau1[[#This Row],[Suivie du solde]]</f>
        <v/>
      </c>
    </row>
    <row r="1197" spans="2:8" x14ac:dyDescent="0.25">
      <c r="B1197" s="125"/>
      <c r="C1197" s="126"/>
      <c r="D1197" s="126"/>
      <c r="E1197" s="128"/>
      <c r="F1197" s="129"/>
      <c r="G1197" s="25" t="str">
        <f xml:space="preserve"> IF(B1197&lt;&gt;"",G1196-Tableau1[[#This Row],[Dépenses]]+Tableau1[[#This Row],[Crédits]],"")</f>
        <v/>
      </c>
      <c r="H1197" t="str">
        <f>Tableau1[[#This Row],[Suivie du solde]]</f>
        <v/>
      </c>
    </row>
    <row r="1198" spans="2:8" x14ac:dyDescent="0.25">
      <c r="B1198" s="125"/>
      <c r="C1198" s="126"/>
      <c r="D1198" s="126"/>
      <c r="E1198" s="128"/>
      <c r="F1198" s="129"/>
      <c r="G1198" s="25" t="str">
        <f xml:space="preserve"> IF(B1198&lt;&gt;"",G1197-Tableau1[[#This Row],[Dépenses]]+Tableau1[[#This Row],[Crédits]],"")</f>
        <v/>
      </c>
      <c r="H1198" t="str">
        <f>Tableau1[[#This Row],[Suivie du solde]]</f>
        <v/>
      </c>
    </row>
    <row r="1199" spans="2:8" x14ac:dyDescent="0.25">
      <c r="B1199" s="125"/>
      <c r="C1199" s="126"/>
      <c r="D1199" s="126"/>
      <c r="E1199" s="128"/>
      <c r="F1199" s="129"/>
      <c r="G1199" s="25" t="str">
        <f xml:space="preserve"> IF(B1199&lt;&gt;"",G1198-Tableau1[[#This Row],[Dépenses]]+Tableau1[[#This Row],[Crédits]],"")</f>
        <v/>
      </c>
      <c r="H1199" t="str">
        <f>Tableau1[[#This Row],[Suivie du solde]]</f>
        <v/>
      </c>
    </row>
    <row r="1200" spans="2:8" x14ac:dyDescent="0.25">
      <c r="B1200" s="125"/>
      <c r="C1200" s="126"/>
      <c r="D1200" s="126"/>
      <c r="E1200" s="128"/>
      <c r="F1200" s="129"/>
      <c r="G1200" s="25" t="str">
        <f xml:space="preserve"> IF(B1200&lt;&gt;"",G1199-Tableau1[[#This Row],[Dépenses]]+Tableau1[[#This Row],[Crédits]],"")</f>
        <v/>
      </c>
      <c r="H1200" t="str">
        <f>Tableau1[[#This Row],[Suivie du solde]]</f>
        <v/>
      </c>
    </row>
    <row r="1201" spans="2:8" x14ac:dyDescent="0.25">
      <c r="B1201" s="125"/>
      <c r="C1201" s="126"/>
      <c r="D1201" s="126"/>
      <c r="E1201" s="128"/>
      <c r="F1201" s="129"/>
      <c r="G1201" s="25" t="str">
        <f xml:space="preserve"> IF(B1201&lt;&gt;"",G1200-Tableau1[[#This Row],[Dépenses]]+Tableau1[[#This Row],[Crédits]],"")</f>
        <v/>
      </c>
      <c r="H1201" t="str">
        <f>Tableau1[[#This Row],[Suivie du solde]]</f>
        <v/>
      </c>
    </row>
    <row r="1202" spans="2:8" x14ac:dyDescent="0.25">
      <c r="B1202" s="125"/>
      <c r="C1202" s="126"/>
      <c r="D1202" s="126"/>
      <c r="E1202" s="128"/>
      <c r="F1202" s="129"/>
      <c r="G1202" s="25" t="str">
        <f xml:space="preserve"> IF(B1202&lt;&gt;"",G1201-Tableau1[[#This Row],[Dépenses]]+Tableau1[[#This Row],[Crédits]],"")</f>
        <v/>
      </c>
      <c r="H1202" t="str">
        <f>Tableau1[[#This Row],[Suivie du solde]]</f>
        <v/>
      </c>
    </row>
    <row r="1203" spans="2:8" x14ac:dyDescent="0.25">
      <c r="B1203" s="125"/>
      <c r="C1203" s="126"/>
      <c r="D1203" s="126"/>
      <c r="E1203" s="128"/>
      <c r="F1203" s="129"/>
      <c r="G1203" s="25" t="str">
        <f xml:space="preserve"> IF(B1203&lt;&gt;"",G1202-Tableau1[[#This Row],[Dépenses]]+Tableau1[[#This Row],[Crédits]],"")</f>
        <v/>
      </c>
      <c r="H1203" t="str">
        <f>Tableau1[[#This Row],[Suivie du solde]]</f>
        <v/>
      </c>
    </row>
    <row r="1204" spans="2:8" x14ac:dyDescent="0.25">
      <c r="B1204" s="125"/>
      <c r="C1204" s="126"/>
      <c r="D1204" s="126"/>
      <c r="E1204" s="128"/>
      <c r="F1204" s="129"/>
      <c r="G1204" s="25" t="str">
        <f xml:space="preserve"> IF(B1204&lt;&gt;"",G1203-Tableau1[[#This Row],[Dépenses]]+Tableau1[[#This Row],[Crédits]],"")</f>
        <v/>
      </c>
      <c r="H1204" t="str">
        <f>Tableau1[[#This Row],[Suivie du solde]]</f>
        <v/>
      </c>
    </row>
    <row r="1205" spans="2:8" x14ac:dyDescent="0.25">
      <c r="B1205" s="125"/>
      <c r="C1205" s="126"/>
      <c r="D1205" s="126"/>
      <c r="E1205" s="128"/>
      <c r="F1205" s="129"/>
      <c r="G1205" s="25" t="str">
        <f xml:space="preserve"> IF(B1205&lt;&gt;"",G1204-Tableau1[[#This Row],[Dépenses]]+Tableau1[[#This Row],[Crédits]],"")</f>
        <v/>
      </c>
      <c r="H1205" t="str">
        <f>Tableau1[[#This Row],[Suivie du solde]]</f>
        <v/>
      </c>
    </row>
    <row r="1206" spans="2:8" x14ac:dyDescent="0.25">
      <c r="B1206" s="125"/>
      <c r="C1206" s="126"/>
      <c r="D1206" s="126"/>
      <c r="E1206" s="128"/>
      <c r="F1206" s="129"/>
      <c r="G1206" s="25" t="str">
        <f xml:space="preserve"> IF(B1206&lt;&gt;"",G1205-Tableau1[[#This Row],[Dépenses]]+Tableau1[[#This Row],[Crédits]],"")</f>
        <v/>
      </c>
      <c r="H1206" t="str">
        <f>Tableau1[[#This Row],[Suivie du solde]]</f>
        <v/>
      </c>
    </row>
    <row r="1207" spans="2:8" x14ac:dyDescent="0.25">
      <c r="B1207" s="125"/>
      <c r="C1207" s="126"/>
      <c r="D1207" s="126"/>
      <c r="E1207" s="128"/>
      <c r="F1207" s="129"/>
      <c r="G1207" s="25" t="str">
        <f xml:space="preserve"> IF(B1207&lt;&gt;"",G1206-Tableau1[[#This Row],[Dépenses]]+Tableau1[[#This Row],[Crédits]],"")</f>
        <v/>
      </c>
      <c r="H1207" t="str">
        <f>Tableau1[[#This Row],[Suivie du solde]]</f>
        <v/>
      </c>
    </row>
    <row r="1208" spans="2:8" x14ac:dyDescent="0.25">
      <c r="B1208" s="125"/>
      <c r="C1208" s="126"/>
      <c r="D1208" s="126"/>
      <c r="E1208" s="128"/>
      <c r="F1208" s="129"/>
      <c r="G1208" s="25" t="str">
        <f xml:space="preserve"> IF(B1208&lt;&gt;"",G1207-Tableau1[[#This Row],[Dépenses]]+Tableau1[[#This Row],[Crédits]],"")</f>
        <v/>
      </c>
      <c r="H1208" t="str">
        <f>Tableau1[[#This Row],[Suivie du solde]]</f>
        <v/>
      </c>
    </row>
    <row r="1209" spans="2:8" x14ac:dyDescent="0.25">
      <c r="B1209" s="125"/>
      <c r="C1209" s="126"/>
      <c r="D1209" s="126"/>
      <c r="E1209" s="128"/>
      <c r="F1209" s="129"/>
      <c r="G1209" s="25" t="str">
        <f xml:space="preserve"> IF(B1209&lt;&gt;"",G1208-Tableau1[[#This Row],[Dépenses]]+Tableau1[[#This Row],[Crédits]],"")</f>
        <v/>
      </c>
      <c r="H1209" t="str">
        <f>Tableau1[[#This Row],[Suivie du solde]]</f>
        <v/>
      </c>
    </row>
    <row r="1210" spans="2:8" x14ac:dyDescent="0.25">
      <c r="B1210" s="125"/>
      <c r="C1210" s="126"/>
      <c r="D1210" s="126"/>
      <c r="E1210" s="128"/>
      <c r="F1210" s="129"/>
      <c r="G1210" s="25" t="str">
        <f xml:space="preserve"> IF(B1210&lt;&gt;"",G1209-Tableau1[[#This Row],[Dépenses]]+Tableau1[[#This Row],[Crédits]],"")</f>
        <v/>
      </c>
      <c r="H1210" t="str">
        <f>Tableau1[[#This Row],[Suivie du solde]]</f>
        <v/>
      </c>
    </row>
    <row r="1211" spans="2:8" x14ac:dyDescent="0.25">
      <c r="B1211" s="125"/>
      <c r="C1211" s="126"/>
      <c r="D1211" s="126"/>
      <c r="E1211" s="128"/>
      <c r="F1211" s="129"/>
      <c r="G1211" s="25" t="str">
        <f xml:space="preserve"> IF(B1211&lt;&gt;"",G1210-Tableau1[[#This Row],[Dépenses]]+Tableau1[[#This Row],[Crédits]],"")</f>
        <v/>
      </c>
      <c r="H1211" t="str">
        <f>Tableau1[[#This Row],[Suivie du solde]]</f>
        <v/>
      </c>
    </row>
    <row r="1212" spans="2:8" x14ac:dyDescent="0.25">
      <c r="B1212" s="125"/>
      <c r="C1212" s="126"/>
      <c r="D1212" s="126"/>
      <c r="E1212" s="128"/>
      <c r="F1212" s="129"/>
      <c r="G1212" s="25" t="str">
        <f xml:space="preserve"> IF(B1212&lt;&gt;"",G1211-Tableau1[[#This Row],[Dépenses]]+Tableau1[[#This Row],[Crédits]],"")</f>
        <v/>
      </c>
      <c r="H1212" t="str">
        <f>Tableau1[[#This Row],[Suivie du solde]]</f>
        <v/>
      </c>
    </row>
    <row r="1213" spans="2:8" x14ac:dyDescent="0.25">
      <c r="B1213" s="125"/>
      <c r="C1213" s="126"/>
      <c r="D1213" s="126"/>
      <c r="E1213" s="128"/>
      <c r="F1213" s="129"/>
      <c r="G1213" s="25" t="str">
        <f xml:space="preserve"> IF(B1213&lt;&gt;"",G1212-Tableau1[[#This Row],[Dépenses]]+Tableau1[[#This Row],[Crédits]],"")</f>
        <v/>
      </c>
      <c r="H1213" t="str">
        <f>Tableau1[[#This Row],[Suivie du solde]]</f>
        <v/>
      </c>
    </row>
    <row r="1214" spans="2:8" x14ac:dyDescent="0.25">
      <c r="B1214" s="125"/>
      <c r="C1214" s="126"/>
      <c r="D1214" s="126"/>
      <c r="E1214" s="128"/>
      <c r="F1214" s="129"/>
      <c r="G1214" s="25" t="str">
        <f xml:space="preserve"> IF(B1214&lt;&gt;"",G1213-Tableau1[[#This Row],[Dépenses]]+Tableau1[[#This Row],[Crédits]],"")</f>
        <v/>
      </c>
      <c r="H1214" t="str">
        <f>Tableau1[[#This Row],[Suivie du solde]]</f>
        <v/>
      </c>
    </row>
    <row r="1215" spans="2:8" x14ac:dyDescent="0.25">
      <c r="B1215" s="125"/>
      <c r="C1215" s="126"/>
      <c r="D1215" s="126"/>
      <c r="E1215" s="128"/>
      <c r="F1215" s="129"/>
      <c r="G1215" s="25" t="str">
        <f xml:space="preserve"> IF(B1215&lt;&gt;"",G1214-Tableau1[[#This Row],[Dépenses]]+Tableau1[[#This Row],[Crédits]],"")</f>
        <v/>
      </c>
      <c r="H1215" t="str">
        <f>Tableau1[[#This Row],[Suivie du solde]]</f>
        <v/>
      </c>
    </row>
    <row r="1216" spans="2:8" x14ac:dyDescent="0.25">
      <c r="B1216" s="125"/>
      <c r="C1216" s="126"/>
      <c r="D1216" s="126"/>
      <c r="E1216" s="128"/>
      <c r="F1216" s="129"/>
      <c r="G1216" s="25" t="str">
        <f xml:space="preserve"> IF(B1216&lt;&gt;"",G1215-Tableau1[[#This Row],[Dépenses]]+Tableau1[[#This Row],[Crédits]],"")</f>
        <v/>
      </c>
      <c r="H1216" t="str">
        <f>Tableau1[[#This Row],[Suivie du solde]]</f>
        <v/>
      </c>
    </row>
    <row r="1217" spans="2:8" x14ac:dyDescent="0.25">
      <c r="B1217" s="125"/>
      <c r="C1217" s="126"/>
      <c r="D1217" s="126"/>
      <c r="E1217" s="128"/>
      <c r="F1217" s="129"/>
      <c r="G1217" s="25" t="str">
        <f xml:space="preserve"> IF(B1217&lt;&gt;"",G1216-Tableau1[[#This Row],[Dépenses]]+Tableau1[[#This Row],[Crédits]],"")</f>
        <v/>
      </c>
      <c r="H1217" t="str">
        <f>Tableau1[[#This Row],[Suivie du solde]]</f>
        <v/>
      </c>
    </row>
    <row r="1218" spans="2:8" x14ac:dyDescent="0.25">
      <c r="B1218" s="125"/>
      <c r="C1218" s="126"/>
      <c r="D1218" s="126"/>
      <c r="E1218" s="128"/>
      <c r="F1218" s="129"/>
      <c r="G1218" s="25" t="str">
        <f xml:space="preserve"> IF(B1218&lt;&gt;"",G1217-Tableau1[[#This Row],[Dépenses]]+Tableau1[[#This Row],[Crédits]],"")</f>
        <v/>
      </c>
      <c r="H1218" t="str">
        <f>Tableau1[[#This Row],[Suivie du solde]]</f>
        <v/>
      </c>
    </row>
    <row r="1219" spans="2:8" x14ac:dyDescent="0.25">
      <c r="B1219" s="125"/>
      <c r="C1219" s="126"/>
      <c r="D1219" s="126"/>
      <c r="E1219" s="128"/>
      <c r="F1219" s="129"/>
      <c r="G1219" s="25" t="str">
        <f xml:space="preserve"> IF(B1219&lt;&gt;"",G1218-Tableau1[[#This Row],[Dépenses]]+Tableau1[[#This Row],[Crédits]],"")</f>
        <v/>
      </c>
      <c r="H1219" t="str">
        <f>Tableau1[[#This Row],[Suivie du solde]]</f>
        <v/>
      </c>
    </row>
    <row r="1220" spans="2:8" x14ac:dyDescent="0.25">
      <c r="B1220" s="125"/>
      <c r="C1220" s="126"/>
      <c r="D1220" s="126"/>
      <c r="E1220" s="128"/>
      <c r="F1220" s="129"/>
      <c r="G1220" s="25" t="str">
        <f xml:space="preserve"> IF(B1220&lt;&gt;"",G1219-Tableau1[[#This Row],[Dépenses]]+Tableau1[[#This Row],[Crédits]],"")</f>
        <v/>
      </c>
      <c r="H1220" t="str">
        <f>Tableau1[[#This Row],[Suivie du solde]]</f>
        <v/>
      </c>
    </row>
    <row r="1221" spans="2:8" x14ac:dyDescent="0.25">
      <c r="B1221" s="125"/>
      <c r="C1221" s="126"/>
      <c r="D1221" s="126"/>
      <c r="E1221" s="128"/>
      <c r="F1221" s="129"/>
      <c r="G1221" s="25" t="str">
        <f xml:space="preserve"> IF(B1221&lt;&gt;"",G1220-Tableau1[[#This Row],[Dépenses]]+Tableau1[[#This Row],[Crédits]],"")</f>
        <v/>
      </c>
      <c r="H1221" t="str">
        <f>Tableau1[[#This Row],[Suivie du solde]]</f>
        <v/>
      </c>
    </row>
    <row r="1222" spans="2:8" x14ac:dyDescent="0.25">
      <c r="B1222" s="125"/>
      <c r="C1222" s="126"/>
      <c r="D1222" s="126"/>
      <c r="E1222" s="128"/>
      <c r="F1222" s="129"/>
      <c r="G1222" s="25" t="str">
        <f xml:space="preserve"> IF(B1222&lt;&gt;"",G1221-Tableau1[[#This Row],[Dépenses]]+Tableau1[[#This Row],[Crédits]],"")</f>
        <v/>
      </c>
      <c r="H1222" t="str">
        <f>Tableau1[[#This Row],[Suivie du solde]]</f>
        <v/>
      </c>
    </row>
    <row r="1223" spans="2:8" x14ac:dyDescent="0.25">
      <c r="B1223" s="125"/>
      <c r="C1223" s="126"/>
      <c r="D1223" s="126"/>
      <c r="E1223" s="128"/>
      <c r="F1223" s="129"/>
      <c r="G1223" s="25" t="str">
        <f xml:space="preserve"> IF(B1223&lt;&gt;"",G1222-Tableau1[[#This Row],[Dépenses]]+Tableau1[[#This Row],[Crédits]],"")</f>
        <v/>
      </c>
      <c r="H1223" t="str">
        <f>Tableau1[[#This Row],[Suivie du solde]]</f>
        <v/>
      </c>
    </row>
    <row r="1224" spans="2:8" x14ac:dyDescent="0.25">
      <c r="B1224" s="125"/>
      <c r="C1224" s="126"/>
      <c r="D1224" s="126"/>
      <c r="E1224" s="128"/>
      <c r="F1224" s="129"/>
      <c r="G1224" s="25" t="str">
        <f xml:space="preserve"> IF(B1224&lt;&gt;"",G1223-Tableau1[[#This Row],[Dépenses]]+Tableau1[[#This Row],[Crédits]],"")</f>
        <v/>
      </c>
      <c r="H1224" t="str">
        <f>Tableau1[[#This Row],[Suivie du solde]]</f>
        <v/>
      </c>
    </row>
    <row r="1225" spans="2:8" x14ac:dyDescent="0.25">
      <c r="B1225" s="125"/>
      <c r="C1225" s="126"/>
      <c r="D1225" s="126"/>
      <c r="E1225" s="128"/>
      <c r="F1225" s="129"/>
      <c r="G1225" s="25" t="str">
        <f xml:space="preserve"> IF(B1225&lt;&gt;"",G1224-Tableau1[[#This Row],[Dépenses]]+Tableau1[[#This Row],[Crédits]],"")</f>
        <v/>
      </c>
      <c r="H1225" t="str">
        <f>Tableau1[[#This Row],[Suivie du solde]]</f>
        <v/>
      </c>
    </row>
    <row r="1226" spans="2:8" x14ac:dyDescent="0.25">
      <c r="B1226" s="125"/>
      <c r="C1226" s="126"/>
      <c r="D1226" s="126"/>
      <c r="E1226" s="128"/>
      <c r="F1226" s="129"/>
      <c r="G1226" s="25" t="str">
        <f xml:space="preserve"> IF(B1226&lt;&gt;"",G1225-Tableau1[[#This Row],[Dépenses]]+Tableau1[[#This Row],[Crédits]],"")</f>
        <v/>
      </c>
      <c r="H1226" t="str">
        <f>Tableau1[[#This Row],[Suivie du solde]]</f>
        <v/>
      </c>
    </row>
    <row r="1227" spans="2:8" x14ac:dyDescent="0.25">
      <c r="B1227" s="125"/>
      <c r="C1227" s="126"/>
      <c r="D1227" s="126"/>
      <c r="E1227" s="128"/>
      <c r="F1227" s="129"/>
      <c r="G1227" s="25" t="str">
        <f xml:space="preserve"> IF(B1227&lt;&gt;"",G1226-Tableau1[[#This Row],[Dépenses]]+Tableau1[[#This Row],[Crédits]],"")</f>
        <v/>
      </c>
      <c r="H1227" t="str">
        <f>Tableau1[[#This Row],[Suivie du solde]]</f>
        <v/>
      </c>
    </row>
    <row r="1228" spans="2:8" x14ac:dyDescent="0.25">
      <c r="B1228" s="125"/>
      <c r="C1228" s="126"/>
      <c r="D1228" s="126"/>
      <c r="E1228" s="128"/>
      <c r="F1228" s="129"/>
      <c r="G1228" s="25" t="str">
        <f xml:space="preserve"> IF(B1228&lt;&gt;"",G1227-Tableau1[[#This Row],[Dépenses]]+Tableau1[[#This Row],[Crédits]],"")</f>
        <v/>
      </c>
      <c r="H1228" t="str">
        <f>Tableau1[[#This Row],[Suivie du solde]]</f>
        <v/>
      </c>
    </row>
    <row r="1229" spans="2:8" x14ac:dyDescent="0.25">
      <c r="B1229" s="125"/>
      <c r="C1229" s="126"/>
      <c r="D1229" s="126"/>
      <c r="E1229" s="128"/>
      <c r="F1229" s="129"/>
      <c r="G1229" s="25" t="str">
        <f xml:space="preserve"> IF(B1229&lt;&gt;"",G1228-Tableau1[[#This Row],[Dépenses]]+Tableau1[[#This Row],[Crédits]],"")</f>
        <v/>
      </c>
      <c r="H1229" t="str">
        <f>Tableau1[[#This Row],[Suivie du solde]]</f>
        <v/>
      </c>
    </row>
    <row r="1230" spans="2:8" x14ac:dyDescent="0.25">
      <c r="B1230" s="125"/>
      <c r="C1230" s="126"/>
      <c r="D1230" s="126"/>
      <c r="E1230" s="128"/>
      <c r="F1230" s="129"/>
      <c r="G1230" s="25" t="str">
        <f xml:space="preserve"> IF(B1230&lt;&gt;"",G1229-Tableau1[[#This Row],[Dépenses]]+Tableau1[[#This Row],[Crédits]],"")</f>
        <v/>
      </c>
      <c r="H1230" t="str">
        <f>Tableau1[[#This Row],[Suivie du solde]]</f>
        <v/>
      </c>
    </row>
    <row r="1231" spans="2:8" x14ac:dyDescent="0.25">
      <c r="B1231" s="125"/>
      <c r="C1231" s="126"/>
      <c r="D1231" s="126"/>
      <c r="E1231" s="128"/>
      <c r="F1231" s="129"/>
      <c r="G1231" s="25" t="str">
        <f xml:space="preserve"> IF(B1231&lt;&gt;"",G1230-Tableau1[[#This Row],[Dépenses]]+Tableau1[[#This Row],[Crédits]],"")</f>
        <v/>
      </c>
      <c r="H1231" t="str">
        <f>Tableau1[[#This Row],[Suivie du solde]]</f>
        <v/>
      </c>
    </row>
    <row r="1232" spans="2:8" x14ac:dyDescent="0.25">
      <c r="B1232" s="125"/>
      <c r="C1232" s="126"/>
      <c r="D1232" s="126"/>
      <c r="E1232" s="128"/>
      <c r="F1232" s="129"/>
      <c r="G1232" s="25" t="str">
        <f xml:space="preserve"> IF(B1232&lt;&gt;"",G1231-Tableau1[[#This Row],[Dépenses]]+Tableau1[[#This Row],[Crédits]],"")</f>
        <v/>
      </c>
      <c r="H1232" t="str">
        <f>Tableau1[[#This Row],[Suivie du solde]]</f>
        <v/>
      </c>
    </row>
    <row r="1233" spans="2:8" x14ac:dyDescent="0.25">
      <c r="B1233" s="125"/>
      <c r="C1233" s="126"/>
      <c r="D1233" s="126"/>
      <c r="E1233" s="128"/>
      <c r="F1233" s="129"/>
      <c r="G1233" s="25" t="str">
        <f xml:space="preserve"> IF(B1233&lt;&gt;"",G1232-Tableau1[[#This Row],[Dépenses]]+Tableau1[[#This Row],[Crédits]],"")</f>
        <v/>
      </c>
      <c r="H1233" t="str">
        <f>Tableau1[[#This Row],[Suivie du solde]]</f>
        <v/>
      </c>
    </row>
    <row r="1234" spans="2:8" x14ac:dyDescent="0.25">
      <c r="B1234" s="125"/>
      <c r="C1234" s="126"/>
      <c r="D1234" s="126"/>
      <c r="E1234" s="128"/>
      <c r="F1234" s="129"/>
      <c r="G1234" s="25" t="str">
        <f xml:space="preserve"> IF(B1234&lt;&gt;"",G1233-Tableau1[[#This Row],[Dépenses]]+Tableau1[[#This Row],[Crédits]],"")</f>
        <v/>
      </c>
      <c r="H1234" t="str">
        <f>Tableau1[[#This Row],[Suivie du solde]]</f>
        <v/>
      </c>
    </row>
    <row r="1235" spans="2:8" x14ac:dyDescent="0.25">
      <c r="B1235" s="125"/>
      <c r="C1235" s="126"/>
      <c r="D1235" s="126"/>
      <c r="E1235" s="128"/>
      <c r="F1235" s="129"/>
      <c r="G1235" s="25" t="str">
        <f xml:space="preserve"> IF(B1235&lt;&gt;"",G1234-Tableau1[[#This Row],[Dépenses]]+Tableau1[[#This Row],[Crédits]],"")</f>
        <v/>
      </c>
      <c r="H1235" t="str">
        <f>Tableau1[[#This Row],[Suivie du solde]]</f>
        <v/>
      </c>
    </row>
    <row r="1236" spans="2:8" x14ac:dyDescent="0.25">
      <c r="B1236" s="125"/>
      <c r="C1236" s="126"/>
      <c r="D1236" s="126"/>
      <c r="E1236" s="128"/>
      <c r="F1236" s="129"/>
      <c r="G1236" s="25" t="str">
        <f xml:space="preserve"> IF(B1236&lt;&gt;"",G1235-Tableau1[[#This Row],[Dépenses]]+Tableau1[[#This Row],[Crédits]],"")</f>
        <v/>
      </c>
      <c r="H1236" t="str">
        <f>Tableau1[[#This Row],[Suivie du solde]]</f>
        <v/>
      </c>
    </row>
    <row r="1237" spans="2:8" x14ac:dyDescent="0.25">
      <c r="B1237" s="125"/>
      <c r="C1237" s="126"/>
      <c r="D1237" s="126"/>
      <c r="E1237" s="128"/>
      <c r="F1237" s="129"/>
      <c r="G1237" s="25" t="str">
        <f xml:space="preserve"> IF(B1237&lt;&gt;"",G1236-Tableau1[[#This Row],[Dépenses]]+Tableau1[[#This Row],[Crédits]],"")</f>
        <v/>
      </c>
      <c r="H1237" t="str">
        <f>Tableau1[[#This Row],[Suivie du solde]]</f>
        <v/>
      </c>
    </row>
    <row r="1238" spans="2:8" x14ac:dyDescent="0.25">
      <c r="B1238" s="125"/>
      <c r="C1238" s="126"/>
      <c r="D1238" s="126"/>
      <c r="E1238" s="128"/>
      <c r="F1238" s="129"/>
      <c r="G1238" s="25" t="str">
        <f xml:space="preserve"> IF(B1238&lt;&gt;"",G1237-Tableau1[[#This Row],[Dépenses]]+Tableau1[[#This Row],[Crédits]],"")</f>
        <v/>
      </c>
      <c r="H1238" t="str">
        <f>Tableau1[[#This Row],[Suivie du solde]]</f>
        <v/>
      </c>
    </row>
    <row r="1239" spans="2:8" x14ac:dyDescent="0.25">
      <c r="B1239" s="125"/>
      <c r="C1239" s="126"/>
      <c r="D1239" s="126"/>
      <c r="E1239" s="128"/>
      <c r="F1239" s="129"/>
      <c r="G1239" s="25" t="str">
        <f xml:space="preserve"> IF(B1239&lt;&gt;"",G1238-Tableau1[[#This Row],[Dépenses]]+Tableau1[[#This Row],[Crédits]],"")</f>
        <v/>
      </c>
      <c r="H1239" t="str">
        <f>Tableau1[[#This Row],[Suivie du solde]]</f>
        <v/>
      </c>
    </row>
    <row r="1240" spans="2:8" x14ac:dyDescent="0.25">
      <c r="B1240" s="125"/>
      <c r="C1240" s="126"/>
      <c r="D1240" s="126"/>
      <c r="E1240" s="128"/>
      <c r="F1240" s="129"/>
      <c r="G1240" s="25" t="str">
        <f xml:space="preserve"> IF(B1240&lt;&gt;"",G1239-Tableau1[[#This Row],[Dépenses]]+Tableau1[[#This Row],[Crédits]],"")</f>
        <v/>
      </c>
      <c r="H1240" t="str">
        <f>Tableau1[[#This Row],[Suivie du solde]]</f>
        <v/>
      </c>
    </row>
    <row r="1241" spans="2:8" x14ac:dyDescent="0.25">
      <c r="B1241" s="125"/>
      <c r="C1241" s="126"/>
      <c r="D1241" s="126"/>
      <c r="E1241" s="128"/>
      <c r="F1241" s="129"/>
      <c r="G1241" s="25" t="str">
        <f xml:space="preserve"> IF(B1241&lt;&gt;"",G1240-Tableau1[[#This Row],[Dépenses]]+Tableau1[[#This Row],[Crédits]],"")</f>
        <v/>
      </c>
      <c r="H1241" t="str">
        <f>Tableau1[[#This Row],[Suivie du solde]]</f>
        <v/>
      </c>
    </row>
    <row r="1242" spans="2:8" x14ac:dyDescent="0.25">
      <c r="B1242" s="125"/>
      <c r="C1242" s="126"/>
      <c r="D1242" s="126"/>
      <c r="E1242" s="128"/>
      <c r="F1242" s="129"/>
      <c r="G1242" s="25" t="str">
        <f xml:space="preserve"> IF(B1242&lt;&gt;"",G1241-Tableau1[[#This Row],[Dépenses]]+Tableau1[[#This Row],[Crédits]],"")</f>
        <v/>
      </c>
      <c r="H1242" t="str">
        <f>Tableau1[[#This Row],[Suivie du solde]]</f>
        <v/>
      </c>
    </row>
    <row r="1243" spans="2:8" x14ac:dyDescent="0.25">
      <c r="B1243" s="125"/>
      <c r="C1243" s="126"/>
      <c r="D1243" s="126"/>
      <c r="E1243" s="128"/>
      <c r="F1243" s="129"/>
      <c r="G1243" s="25" t="str">
        <f xml:space="preserve"> IF(B1243&lt;&gt;"",G1242-Tableau1[[#This Row],[Dépenses]]+Tableau1[[#This Row],[Crédits]],"")</f>
        <v/>
      </c>
      <c r="H1243" t="str">
        <f>Tableau1[[#This Row],[Suivie du solde]]</f>
        <v/>
      </c>
    </row>
    <row r="1244" spans="2:8" x14ac:dyDescent="0.25">
      <c r="B1244" s="125"/>
      <c r="C1244" s="126"/>
      <c r="D1244" s="126"/>
      <c r="E1244" s="128"/>
      <c r="F1244" s="129"/>
      <c r="G1244" s="25" t="str">
        <f xml:space="preserve"> IF(B1244&lt;&gt;"",G1243-Tableau1[[#This Row],[Dépenses]]+Tableau1[[#This Row],[Crédits]],"")</f>
        <v/>
      </c>
      <c r="H1244" t="str">
        <f>Tableau1[[#This Row],[Suivie du solde]]</f>
        <v/>
      </c>
    </row>
    <row r="1245" spans="2:8" x14ac:dyDescent="0.25">
      <c r="B1245" s="125"/>
      <c r="C1245" s="126"/>
      <c r="D1245" s="126"/>
      <c r="E1245" s="128"/>
      <c r="F1245" s="129"/>
      <c r="G1245" s="25" t="str">
        <f xml:space="preserve"> IF(B1245&lt;&gt;"",G1244-Tableau1[[#This Row],[Dépenses]]+Tableau1[[#This Row],[Crédits]],"")</f>
        <v/>
      </c>
      <c r="H1245" t="str">
        <f>Tableau1[[#This Row],[Suivie du solde]]</f>
        <v/>
      </c>
    </row>
    <row r="1246" spans="2:8" x14ac:dyDescent="0.25">
      <c r="B1246" s="125"/>
      <c r="C1246" s="126"/>
      <c r="D1246" s="126"/>
      <c r="E1246" s="128"/>
      <c r="F1246" s="129"/>
      <c r="G1246" s="25" t="str">
        <f xml:space="preserve"> IF(B1246&lt;&gt;"",G1245-Tableau1[[#This Row],[Dépenses]]+Tableau1[[#This Row],[Crédits]],"")</f>
        <v/>
      </c>
      <c r="H1246" t="str">
        <f>Tableau1[[#This Row],[Suivie du solde]]</f>
        <v/>
      </c>
    </row>
    <row r="1247" spans="2:8" x14ac:dyDescent="0.25">
      <c r="B1247" s="125"/>
      <c r="C1247" s="126"/>
      <c r="D1247" s="126"/>
      <c r="E1247" s="128"/>
      <c r="F1247" s="129"/>
      <c r="G1247" s="25" t="str">
        <f xml:space="preserve"> IF(B1247&lt;&gt;"",G1246-Tableau1[[#This Row],[Dépenses]]+Tableau1[[#This Row],[Crédits]],"")</f>
        <v/>
      </c>
      <c r="H1247" t="str">
        <f>Tableau1[[#This Row],[Suivie du solde]]</f>
        <v/>
      </c>
    </row>
    <row r="1248" spans="2:8" x14ac:dyDescent="0.25">
      <c r="B1248" s="125"/>
      <c r="C1248" s="126"/>
      <c r="D1248" s="126"/>
      <c r="E1248" s="128"/>
      <c r="F1248" s="129"/>
      <c r="G1248" s="25" t="str">
        <f xml:space="preserve"> IF(B1248&lt;&gt;"",G1247-Tableau1[[#This Row],[Dépenses]]+Tableau1[[#This Row],[Crédits]],"")</f>
        <v/>
      </c>
      <c r="H1248" t="str">
        <f>Tableau1[[#This Row],[Suivie du solde]]</f>
        <v/>
      </c>
    </row>
    <row r="1249" spans="2:8" x14ac:dyDescent="0.25">
      <c r="B1249" s="125"/>
      <c r="C1249" s="126"/>
      <c r="D1249" s="126"/>
      <c r="E1249" s="128"/>
      <c r="F1249" s="129"/>
      <c r="G1249" s="25" t="str">
        <f xml:space="preserve"> IF(B1249&lt;&gt;"",G1248-Tableau1[[#This Row],[Dépenses]]+Tableau1[[#This Row],[Crédits]],"")</f>
        <v/>
      </c>
      <c r="H1249" t="str">
        <f>Tableau1[[#This Row],[Suivie du solde]]</f>
        <v/>
      </c>
    </row>
    <row r="1250" spans="2:8" x14ac:dyDescent="0.25">
      <c r="B1250" s="125"/>
      <c r="C1250" s="126"/>
      <c r="D1250" s="126"/>
      <c r="E1250" s="128"/>
      <c r="F1250" s="129"/>
      <c r="G1250" s="25" t="str">
        <f xml:space="preserve"> IF(B1250&lt;&gt;"",G1249-Tableau1[[#This Row],[Dépenses]]+Tableau1[[#This Row],[Crédits]],"")</f>
        <v/>
      </c>
      <c r="H1250" t="str">
        <f>Tableau1[[#This Row],[Suivie du solde]]</f>
        <v/>
      </c>
    </row>
    <row r="1251" spans="2:8" x14ac:dyDescent="0.25">
      <c r="B1251" s="125"/>
      <c r="C1251" s="126"/>
      <c r="D1251" s="126"/>
      <c r="E1251" s="128"/>
      <c r="F1251" s="129"/>
      <c r="G1251" s="25" t="str">
        <f xml:space="preserve"> IF(B1251&lt;&gt;"",G1250-Tableau1[[#This Row],[Dépenses]]+Tableau1[[#This Row],[Crédits]],"")</f>
        <v/>
      </c>
      <c r="H1251" t="str">
        <f>Tableau1[[#This Row],[Suivie du solde]]</f>
        <v/>
      </c>
    </row>
    <row r="1252" spans="2:8" x14ac:dyDescent="0.25">
      <c r="B1252" s="125"/>
      <c r="C1252" s="126"/>
      <c r="D1252" s="126"/>
      <c r="E1252" s="128"/>
      <c r="F1252" s="129"/>
      <c r="G1252" s="25" t="str">
        <f xml:space="preserve"> IF(B1252&lt;&gt;"",G1251-Tableau1[[#This Row],[Dépenses]]+Tableau1[[#This Row],[Crédits]],"")</f>
        <v/>
      </c>
      <c r="H1252" t="str">
        <f>Tableau1[[#This Row],[Suivie du solde]]</f>
        <v/>
      </c>
    </row>
    <row r="1253" spans="2:8" x14ac:dyDescent="0.25">
      <c r="B1253" s="125"/>
      <c r="C1253" s="126"/>
      <c r="D1253" s="126"/>
      <c r="E1253" s="128"/>
      <c r="F1253" s="129"/>
      <c r="G1253" s="25" t="str">
        <f xml:space="preserve"> IF(B1253&lt;&gt;"",G1252-Tableau1[[#This Row],[Dépenses]]+Tableau1[[#This Row],[Crédits]],"")</f>
        <v/>
      </c>
      <c r="H1253" t="str">
        <f>Tableau1[[#This Row],[Suivie du solde]]</f>
        <v/>
      </c>
    </row>
    <row r="1254" spans="2:8" x14ac:dyDescent="0.25">
      <c r="B1254" s="125"/>
      <c r="C1254" s="126"/>
      <c r="D1254" s="126"/>
      <c r="E1254" s="128"/>
      <c r="F1254" s="129"/>
      <c r="G1254" s="25" t="str">
        <f xml:space="preserve"> IF(B1254&lt;&gt;"",G1253-Tableau1[[#This Row],[Dépenses]]+Tableau1[[#This Row],[Crédits]],"")</f>
        <v/>
      </c>
      <c r="H1254" t="str">
        <f>Tableau1[[#This Row],[Suivie du solde]]</f>
        <v/>
      </c>
    </row>
    <row r="1255" spans="2:8" x14ac:dyDescent="0.25">
      <c r="B1255" s="125"/>
      <c r="C1255" s="126"/>
      <c r="D1255" s="126"/>
      <c r="E1255" s="128"/>
      <c r="F1255" s="129"/>
      <c r="G1255" s="25" t="str">
        <f xml:space="preserve"> IF(B1255&lt;&gt;"",G1254-Tableau1[[#This Row],[Dépenses]]+Tableau1[[#This Row],[Crédits]],"")</f>
        <v/>
      </c>
      <c r="H1255" t="str">
        <f>Tableau1[[#This Row],[Suivie du solde]]</f>
        <v/>
      </c>
    </row>
    <row r="1256" spans="2:8" x14ac:dyDescent="0.25">
      <c r="B1256" s="125"/>
      <c r="C1256" s="126"/>
      <c r="D1256" s="126"/>
      <c r="E1256" s="128"/>
      <c r="F1256" s="129"/>
      <c r="G1256" s="25" t="str">
        <f xml:space="preserve"> IF(B1256&lt;&gt;"",G1255-Tableau1[[#This Row],[Dépenses]]+Tableau1[[#This Row],[Crédits]],"")</f>
        <v/>
      </c>
      <c r="H1256" t="str">
        <f>Tableau1[[#This Row],[Suivie du solde]]</f>
        <v/>
      </c>
    </row>
    <row r="1257" spans="2:8" x14ac:dyDescent="0.25">
      <c r="B1257" s="125"/>
      <c r="C1257" s="126"/>
      <c r="D1257" s="126"/>
      <c r="E1257" s="128"/>
      <c r="F1257" s="129"/>
      <c r="G1257" s="25" t="str">
        <f xml:space="preserve"> IF(B1257&lt;&gt;"",G1256-Tableau1[[#This Row],[Dépenses]]+Tableau1[[#This Row],[Crédits]],"")</f>
        <v/>
      </c>
      <c r="H1257" t="str">
        <f>Tableau1[[#This Row],[Suivie du solde]]</f>
        <v/>
      </c>
    </row>
    <row r="1258" spans="2:8" x14ac:dyDescent="0.25">
      <c r="B1258" s="125"/>
      <c r="C1258" s="126"/>
      <c r="D1258" s="126"/>
      <c r="E1258" s="128"/>
      <c r="F1258" s="129"/>
      <c r="G1258" s="25" t="str">
        <f xml:space="preserve"> IF(B1258&lt;&gt;"",G1257-Tableau1[[#This Row],[Dépenses]]+Tableau1[[#This Row],[Crédits]],"")</f>
        <v/>
      </c>
      <c r="H1258" t="str">
        <f>Tableau1[[#This Row],[Suivie du solde]]</f>
        <v/>
      </c>
    </row>
    <row r="1259" spans="2:8" x14ac:dyDescent="0.25">
      <c r="B1259" s="125"/>
      <c r="C1259" s="126"/>
      <c r="D1259" s="126"/>
      <c r="E1259" s="128"/>
      <c r="F1259" s="129"/>
      <c r="G1259" s="25" t="str">
        <f xml:space="preserve"> IF(B1259&lt;&gt;"",G1258-Tableau1[[#This Row],[Dépenses]]+Tableau1[[#This Row],[Crédits]],"")</f>
        <v/>
      </c>
      <c r="H1259" t="str">
        <f>Tableau1[[#This Row],[Suivie du solde]]</f>
        <v/>
      </c>
    </row>
    <row r="1260" spans="2:8" x14ac:dyDescent="0.25">
      <c r="B1260" s="125"/>
      <c r="C1260" s="126"/>
      <c r="D1260" s="126"/>
      <c r="E1260" s="128"/>
      <c r="F1260" s="129"/>
      <c r="G1260" s="25" t="str">
        <f xml:space="preserve"> IF(B1260&lt;&gt;"",G1259-Tableau1[[#This Row],[Dépenses]]+Tableau1[[#This Row],[Crédits]],"")</f>
        <v/>
      </c>
      <c r="H1260" t="str">
        <f>Tableau1[[#This Row],[Suivie du solde]]</f>
        <v/>
      </c>
    </row>
    <row r="1261" spans="2:8" x14ac:dyDescent="0.25">
      <c r="B1261" s="125"/>
      <c r="C1261" s="126"/>
      <c r="D1261" s="126"/>
      <c r="E1261" s="128"/>
      <c r="F1261" s="129"/>
      <c r="G1261" s="25" t="str">
        <f xml:space="preserve"> IF(B1261&lt;&gt;"",G1260-Tableau1[[#This Row],[Dépenses]]+Tableau1[[#This Row],[Crédits]],"")</f>
        <v/>
      </c>
      <c r="H1261" t="str">
        <f>Tableau1[[#This Row],[Suivie du solde]]</f>
        <v/>
      </c>
    </row>
    <row r="1262" spans="2:8" x14ac:dyDescent="0.25">
      <c r="B1262" s="125"/>
      <c r="C1262" s="126"/>
      <c r="D1262" s="126"/>
      <c r="E1262" s="128"/>
      <c r="F1262" s="129"/>
      <c r="G1262" s="25" t="str">
        <f xml:space="preserve"> IF(B1262&lt;&gt;"",G1261-Tableau1[[#This Row],[Dépenses]]+Tableau1[[#This Row],[Crédits]],"")</f>
        <v/>
      </c>
      <c r="H1262" t="str">
        <f>Tableau1[[#This Row],[Suivie du solde]]</f>
        <v/>
      </c>
    </row>
    <row r="1263" spans="2:8" x14ac:dyDescent="0.25">
      <c r="B1263" s="125"/>
      <c r="C1263" s="126"/>
      <c r="D1263" s="126"/>
      <c r="E1263" s="128"/>
      <c r="F1263" s="129"/>
      <c r="G1263" s="25" t="str">
        <f xml:space="preserve"> IF(B1263&lt;&gt;"",G1262-Tableau1[[#This Row],[Dépenses]]+Tableau1[[#This Row],[Crédits]],"")</f>
        <v/>
      </c>
      <c r="H1263" t="str">
        <f>Tableau1[[#This Row],[Suivie du solde]]</f>
        <v/>
      </c>
    </row>
    <row r="1264" spans="2:8" x14ac:dyDescent="0.25">
      <c r="B1264" s="125"/>
      <c r="C1264" s="126"/>
      <c r="D1264" s="126"/>
      <c r="E1264" s="128"/>
      <c r="F1264" s="129"/>
      <c r="G1264" s="25" t="str">
        <f xml:space="preserve"> IF(B1264&lt;&gt;"",G1263-Tableau1[[#This Row],[Dépenses]]+Tableau1[[#This Row],[Crédits]],"")</f>
        <v/>
      </c>
      <c r="H1264" t="str">
        <f>Tableau1[[#This Row],[Suivie du solde]]</f>
        <v/>
      </c>
    </row>
    <row r="1265" spans="2:8" x14ac:dyDescent="0.25">
      <c r="B1265" s="125"/>
      <c r="C1265" s="126"/>
      <c r="D1265" s="126"/>
      <c r="E1265" s="128"/>
      <c r="F1265" s="129"/>
      <c r="G1265" s="25" t="str">
        <f xml:space="preserve"> IF(B1265&lt;&gt;"",G1264-Tableau1[[#This Row],[Dépenses]]+Tableau1[[#This Row],[Crédits]],"")</f>
        <v/>
      </c>
      <c r="H1265" t="str">
        <f>Tableau1[[#This Row],[Suivie du solde]]</f>
        <v/>
      </c>
    </row>
    <row r="1266" spans="2:8" x14ac:dyDescent="0.25">
      <c r="B1266" s="125"/>
      <c r="C1266" s="126"/>
      <c r="D1266" s="126"/>
      <c r="E1266" s="128"/>
      <c r="F1266" s="129"/>
      <c r="G1266" s="25" t="str">
        <f xml:space="preserve"> IF(B1266&lt;&gt;"",G1265-Tableau1[[#This Row],[Dépenses]]+Tableau1[[#This Row],[Crédits]],"")</f>
        <v/>
      </c>
      <c r="H1266" t="str">
        <f>Tableau1[[#This Row],[Suivie du solde]]</f>
        <v/>
      </c>
    </row>
    <row r="1267" spans="2:8" x14ac:dyDescent="0.25">
      <c r="B1267" s="125"/>
      <c r="C1267" s="126"/>
      <c r="D1267" s="126"/>
      <c r="E1267" s="128"/>
      <c r="F1267" s="129"/>
      <c r="G1267" s="25" t="str">
        <f xml:space="preserve"> IF(B1267&lt;&gt;"",G1266-Tableau1[[#This Row],[Dépenses]]+Tableau1[[#This Row],[Crédits]],"")</f>
        <v/>
      </c>
      <c r="H1267" t="str">
        <f>Tableau1[[#This Row],[Suivie du solde]]</f>
        <v/>
      </c>
    </row>
    <row r="1268" spans="2:8" x14ac:dyDescent="0.25">
      <c r="B1268" s="125"/>
      <c r="C1268" s="126"/>
      <c r="D1268" s="126"/>
      <c r="E1268" s="128"/>
      <c r="F1268" s="129"/>
      <c r="G1268" s="25" t="str">
        <f xml:space="preserve"> IF(B1268&lt;&gt;"",G1267-Tableau1[[#This Row],[Dépenses]]+Tableau1[[#This Row],[Crédits]],"")</f>
        <v/>
      </c>
      <c r="H1268" t="str">
        <f>Tableau1[[#This Row],[Suivie du solde]]</f>
        <v/>
      </c>
    </row>
    <row r="1269" spans="2:8" x14ac:dyDescent="0.25">
      <c r="B1269" s="125"/>
      <c r="C1269" s="126"/>
      <c r="D1269" s="126"/>
      <c r="E1269" s="128"/>
      <c r="F1269" s="129"/>
      <c r="G1269" s="25" t="str">
        <f xml:space="preserve"> IF(B1269&lt;&gt;"",G1268-Tableau1[[#This Row],[Dépenses]]+Tableau1[[#This Row],[Crédits]],"")</f>
        <v/>
      </c>
      <c r="H1269" t="str">
        <f>Tableau1[[#This Row],[Suivie du solde]]</f>
        <v/>
      </c>
    </row>
    <row r="1270" spans="2:8" x14ac:dyDescent="0.25">
      <c r="B1270" s="125"/>
      <c r="C1270" s="126"/>
      <c r="D1270" s="126"/>
      <c r="E1270" s="128"/>
      <c r="F1270" s="129"/>
      <c r="G1270" s="25" t="str">
        <f xml:space="preserve"> IF(B1270&lt;&gt;"",G1269-Tableau1[[#This Row],[Dépenses]]+Tableau1[[#This Row],[Crédits]],"")</f>
        <v/>
      </c>
      <c r="H1270" t="str">
        <f>Tableau1[[#This Row],[Suivie du solde]]</f>
        <v/>
      </c>
    </row>
    <row r="1271" spans="2:8" x14ac:dyDescent="0.25">
      <c r="B1271" s="125"/>
      <c r="C1271" s="126"/>
      <c r="D1271" s="126"/>
      <c r="E1271" s="128"/>
      <c r="F1271" s="129"/>
      <c r="G1271" s="25" t="str">
        <f xml:space="preserve"> IF(B1271&lt;&gt;"",G1270-Tableau1[[#This Row],[Dépenses]]+Tableau1[[#This Row],[Crédits]],"")</f>
        <v/>
      </c>
      <c r="H1271" t="str">
        <f>Tableau1[[#This Row],[Suivie du solde]]</f>
        <v/>
      </c>
    </row>
    <row r="1272" spans="2:8" x14ac:dyDescent="0.25">
      <c r="B1272" s="125"/>
      <c r="C1272" s="126"/>
      <c r="D1272" s="126"/>
      <c r="E1272" s="128"/>
      <c r="F1272" s="129"/>
      <c r="G1272" s="25" t="str">
        <f xml:space="preserve"> IF(B1272&lt;&gt;"",G1271-Tableau1[[#This Row],[Dépenses]]+Tableau1[[#This Row],[Crédits]],"")</f>
        <v/>
      </c>
      <c r="H1272" t="str">
        <f>Tableau1[[#This Row],[Suivie du solde]]</f>
        <v/>
      </c>
    </row>
    <row r="1273" spans="2:8" x14ac:dyDescent="0.25">
      <c r="B1273" s="125"/>
      <c r="C1273" s="126"/>
      <c r="D1273" s="126"/>
      <c r="E1273" s="128"/>
      <c r="F1273" s="129"/>
      <c r="G1273" s="25" t="str">
        <f xml:space="preserve"> IF(B1273&lt;&gt;"",G1272-Tableau1[[#This Row],[Dépenses]]+Tableau1[[#This Row],[Crédits]],"")</f>
        <v/>
      </c>
      <c r="H1273" t="str">
        <f>Tableau1[[#This Row],[Suivie du solde]]</f>
        <v/>
      </c>
    </row>
    <row r="1274" spans="2:8" x14ac:dyDescent="0.25">
      <c r="B1274" s="125"/>
      <c r="C1274" s="126"/>
      <c r="D1274" s="126"/>
      <c r="E1274" s="128"/>
      <c r="F1274" s="129"/>
      <c r="G1274" s="25" t="str">
        <f xml:space="preserve"> IF(B1274&lt;&gt;"",G1273-Tableau1[[#This Row],[Dépenses]]+Tableau1[[#This Row],[Crédits]],"")</f>
        <v/>
      </c>
      <c r="H1274" t="str">
        <f>Tableau1[[#This Row],[Suivie du solde]]</f>
        <v/>
      </c>
    </row>
    <row r="1275" spans="2:8" x14ac:dyDescent="0.25">
      <c r="B1275" s="125"/>
      <c r="C1275" s="126"/>
      <c r="D1275" s="126"/>
      <c r="E1275" s="128"/>
      <c r="F1275" s="129"/>
      <c r="G1275" s="25" t="str">
        <f xml:space="preserve"> IF(B1275&lt;&gt;"",G1274-Tableau1[[#This Row],[Dépenses]]+Tableau1[[#This Row],[Crédits]],"")</f>
        <v/>
      </c>
      <c r="H1275" t="str">
        <f>Tableau1[[#This Row],[Suivie du solde]]</f>
        <v/>
      </c>
    </row>
    <row r="1276" spans="2:8" x14ac:dyDescent="0.25">
      <c r="B1276" s="125"/>
      <c r="C1276" s="126"/>
      <c r="D1276" s="126"/>
      <c r="E1276" s="128"/>
      <c r="F1276" s="129"/>
      <c r="G1276" s="25" t="str">
        <f xml:space="preserve"> IF(B1276&lt;&gt;"",G1275-Tableau1[[#This Row],[Dépenses]]+Tableau1[[#This Row],[Crédits]],"")</f>
        <v/>
      </c>
      <c r="H1276" t="str">
        <f>Tableau1[[#This Row],[Suivie du solde]]</f>
        <v/>
      </c>
    </row>
    <row r="1277" spans="2:8" x14ac:dyDescent="0.25">
      <c r="B1277" s="125"/>
      <c r="C1277" s="126"/>
      <c r="D1277" s="126"/>
      <c r="E1277" s="128"/>
      <c r="F1277" s="129"/>
      <c r="G1277" s="25" t="str">
        <f xml:space="preserve"> IF(B1277&lt;&gt;"",G1276-Tableau1[[#This Row],[Dépenses]]+Tableau1[[#This Row],[Crédits]],"")</f>
        <v/>
      </c>
      <c r="H1277" t="str">
        <f>Tableau1[[#This Row],[Suivie du solde]]</f>
        <v/>
      </c>
    </row>
    <row r="1278" spans="2:8" x14ac:dyDescent="0.25">
      <c r="B1278" s="125"/>
      <c r="C1278" s="126"/>
      <c r="D1278" s="126"/>
      <c r="E1278" s="128"/>
      <c r="F1278" s="129"/>
      <c r="G1278" s="25" t="str">
        <f xml:space="preserve"> IF(B1278&lt;&gt;"",G1277-Tableau1[[#This Row],[Dépenses]]+Tableau1[[#This Row],[Crédits]],"")</f>
        <v/>
      </c>
      <c r="H1278" t="str">
        <f>Tableau1[[#This Row],[Suivie du solde]]</f>
        <v/>
      </c>
    </row>
    <row r="1279" spans="2:8" x14ac:dyDescent="0.25">
      <c r="B1279" s="125"/>
      <c r="C1279" s="126"/>
      <c r="D1279" s="126"/>
      <c r="E1279" s="128"/>
      <c r="F1279" s="129"/>
      <c r="G1279" s="25" t="str">
        <f xml:space="preserve"> IF(B1279&lt;&gt;"",G1278-Tableau1[[#This Row],[Dépenses]]+Tableau1[[#This Row],[Crédits]],"")</f>
        <v/>
      </c>
      <c r="H1279" t="str">
        <f>Tableau1[[#This Row],[Suivie du solde]]</f>
        <v/>
      </c>
    </row>
    <row r="1280" spans="2:8" x14ac:dyDescent="0.25">
      <c r="B1280" s="125"/>
      <c r="C1280" s="126"/>
      <c r="D1280" s="126"/>
      <c r="E1280" s="128"/>
      <c r="F1280" s="129"/>
      <c r="G1280" s="25" t="str">
        <f xml:space="preserve"> IF(B1280&lt;&gt;"",G1279-Tableau1[[#This Row],[Dépenses]]+Tableau1[[#This Row],[Crédits]],"")</f>
        <v/>
      </c>
      <c r="H1280" t="str">
        <f>Tableau1[[#This Row],[Suivie du solde]]</f>
        <v/>
      </c>
    </row>
    <row r="1281" spans="2:8" x14ac:dyDescent="0.25">
      <c r="B1281" s="125"/>
      <c r="C1281" s="126"/>
      <c r="D1281" s="126"/>
      <c r="E1281" s="128"/>
      <c r="F1281" s="129"/>
      <c r="G1281" s="25" t="str">
        <f xml:space="preserve"> IF(B1281&lt;&gt;"",G1280-Tableau1[[#This Row],[Dépenses]]+Tableau1[[#This Row],[Crédits]],"")</f>
        <v/>
      </c>
      <c r="H1281" t="str">
        <f>Tableau1[[#This Row],[Suivie du solde]]</f>
        <v/>
      </c>
    </row>
    <row r="1282" spans="2:8" x14ac:dyDescent="0.25">
      <c r="B1282" s="125"/>
      <c r="C1282" s="126"/>
      <c r="D1282" s="126"/>
      <c r="E1282" s="128"/>
      <c r="F1282" s="129"/>
      <c r="G1282" s="25" t="str">
        <f xml:space="preserve"> IF(B1282&lt;&gt;"",G1281-Tableau1[[#This Row],[Dépenses]]+Tableau1[[#This Row],[Crédits]],"")</f>
        <v/>
      </c>
      <c r="H1282" t="str">
        <f>Tableau1[[#This Row],[Suivie du solde]]</f>
        <v/>
      </c>
    </row>
    <row r="1283" spans="2:8" x14ac:dyDescent="0.25">
      <c r="B1283" s="125"/>
      <c r="C1283" s="126"/>
      <c r="D1283" s="126"/>
      <c r="E1283" s="128"/>
      <c r="F1283" s="129"/>
      <c r="G1283" s="25" t="str">
        <f xml:space="preserve"> IF(B1283&lt;&gt;"",G1282-Tableau1[[#This Row],[Dépenses]]+Tableau1[[#This Row],[Crédits]],"")</f>
        <v/>
      </c>
      <c r="H1283" t="str">
        <f>Tableau1[[#This Row],[Suivie du solde]]</f>
        <v/>
      </c>
    </row>
    <row r="1284" spans="2:8" x14ac:dyDescent="0.25">
      <c r="B1284" s="125"/>
      <c r="C1284" s="126"/>
      <c r="D1284" s="126"/>
      <c r="E1284" s="128"/>
      <c r="F1284" s="129"/>
      <c r="G1284" s="25" t="str">
        <f xml:space="preserve"> IF(B1284&lt;&gt;"",G1283-Tableau1[[#This Row],[Dépenses]]+Tableau1[[#This Row],[Crédits]],"")</f>
        <v/>
      </c>
      <c r="H1284" t="str">
        <f>Tableau1[[#This Row],[Suivie du solde]]</f>
        <v/>
      </c>
    </row>
    <row r="1285" spans="2:8" x14ac:dyDescent="0.25">
      <c r="B1285" s="125"/>
      <c r="C1285" s="126"/>
      <c r="D1285" s="126"/>
      <c r="E1285" s="128"/>
      <c r="F1285" s="129"/>
      <c r="G1285" s="25" t="str">
        <f xml:space="preserve"> IF(B1285&lt;&gt;"",G1284-Tableau1[[#This Row],[Dépenses]]+Tableau1[[#This Row],[Crédits]],"")</f>
        <v/>
      </c>
      <c r="H1285" t="str">
        <f>Tableau1[[#This Row],[Suivie du solde]]</f>
        <v/>
      </c>
    </row>
    <row r="1286" spans="2:8" x14ac:dyDescent="0.25">
      <c r="B1286" s="125"/>
      <c r="C1286" s="126"/>
      <c r="D1286" s="126"/>
      <c r="E1286" s="128"/>
      <c r="F1286" s="129"/>
      <c r="G1286" s="25" t="str">
        <f xml:space="preserve"> IF(B1286&lt;&gt;"",G1285-Tableau1[[#This Row],[Dépenses]]+Tableau1[[#This Row],[Crédits]],"")</f>
        <v/>
      </c>
      <c r="H1286" t="str">
        <f>Tableau1[[#This Row],[Suivie du solde]]</f>
        <v/>
      </c>
    </row>
    <row r="1287" spans="2:8" x14ac:dyDescent="0.25">
      <c r="B1287" s="125"/>
      <c r="C1287" s="126"/>
      <c r="D1287" s="126"/>
      <c r="E1287" s="128"/>
      <c r="F1287" s="129"/>
      <c r="G1287" s="25" t="str">
        <f xml:space="preserve"> IF(B1287&lt;&gt;"",G1286-Tableau1[[#This Row],[Dépenses]]+Tableau1[[#This Row],[Crédits]],"")</f>
        <v/>
      </c>
      <c r="H1287" t="str">
        <f>Tableau1[[#This Row],[Suivie du solde]]</f>
        <v/>
      </c>
    </row>
    <row r="1288" spans="2:8" x14ac:dyDescent="0.25">
      <c r="B1288" s="125"/>
      <c r="C1288" s="126"/>
      <c r="D1288" s="126"/>
      <c r="E1288" s="128"/>
      <c r="F1288" s="129"/>
      <c r="G1288" s="25" t="str">
        <f xml:space="preserve"> IF(B1288&lt;&gt;"",G1287-Tableau1[[#This Row],[Dépenses]]+Tableau1[[#This Row],[Crédits]],"")</f>
        <v/>
      </c>
      <c r="H1288" t="str">
        <f>Tableau1[[#This Row],[Suivie du solde]]</f>
        <v/>
      </c>
    </row>
    <row r="1289" spans="2:8" x14ac:dyDescent="0.25">
      <c r="B1289" s="125"/>
      <c r="C1289" s="126"/>
      <c r="D1289" s="126"/>
      <c r="E1289" s="128"/>
      <c r="F1289" s="129"/>
      <c r="G1289" s="25" t="str">
        <f xml:space="preserve"> IF(B1289&lt;&gt;"",G1288-Tableau1[[#This Row],[Dépenses]]+Tableau1[[#This Row],[Crédits]],"")</f>
        <v/>
      </c>
      <c r="H1289" t="str">
        <f>Tableau1[[#This Row],[Suivie du solde]]</f>
        <v/>
      </c>
    </row>
    <row r="1290" spans="2:8" x14ac:dyDescent="0.25">
      <c r="B1290" s="125"/>
      <c r="C1290" s="126"/>
      <c r="D1290" s="126"/>
      <c r="E1290" s="128"/>
      <c r="F1290" s="129"/>
      <c r="G1290" s="25" t="str">
        <f xml:space="preserve"> IF(B1290&lt;&gt;"",G1289-Tableau1[[#This Row],[Dépenses]]+Tableau1[[#This Row],[Crédits]],"")</f>
        <v/>
      </c>
      <c r="H1290" t="str">
        <f>Tableau1[[#This Row],[Suivie du solde]]</f>
        <v/>
      </c>
    </row>
    <row r="1291" spans="2:8" x14ac:dyDescent="0.25">
      <c r="B1291" s="125"/>
      <c r="C1291" s="126"/>
      <c r="D1291" s="126"/>
      <c r="E1291" s="128"/>
      <c r="F1291" s="129"/>
      <c r="G1291" s="25" t="str">
        <f xml:space="preserve"> IF(B1291&lt;&gt;"",G1290-Tableau1[[#This Row],[Dépenses]]+Tableau1[[#This Row],[Crédits]],"")</f>
        <v/>
      </c>
      <c r="H1291" t="str">
        <f>Tableau1[[#This Row],[Suivie du solde]]</f>
        <v/>
      </c>
    </row>
    <row r="1292" spans="2:8" x14ac:dyDescent="0.25">
      <c r="B1292" s="125"/>
      <c r="C1292" s="126"/>
      <c r="D1292" s="126"/>
      <c r="E1292" s="128"/>
      <c r="F1292" s="129"/>
      <c r="G1292" s="25" t="str">
        <f xml:space="preserve"> IF(B1292&lt;&gt;"",G1291-Tableau1[[#This Row],[Dépenses]]+Tableau1[[#This Row],[Crédits]],"")</f>
        <v/>
      </c>
      <c r="H1292" t="str">
        <f>Tableau1[[#This Row],[Suivie du solde]]</f>
        <v/>
      </c>
    </row>
    <row r="1293" spans="2:8" x14ac:dyDescent="0.25">
      <c r="B1293" s="125"/>
      <c r="C1293" s="126"/>
      <c r="D1293" s="126"/>
      <c r="E1293" s="128"/>
      <c r="F1293" s="129"/>
      <c r="G1293" s="25" t="str">
        <f xml:space="preserve"> IF(B1293&lt;&gt;"",G1292-Tableau1[[#This Row],[Dépenses]]+Tableau1[[#This Row],[Crédits]],"")</f>
        <v/>
      </c>
      <c r="H1293" t="str">
        <f>Tableau1[[#This Row],[Suivie du solde]]</f>
        <v/>
      </c>
    </row>
    <row r="1294" spans="2:8" x14ac:dyDescent="0.25">
      <c r="B1294" s="125"/>
      <c r="C1294" s="126"/>
      <c r="D1294" s="126"/>
      <c r="E1294" s="128"/>
      <c r="F1294" s="129"/>
      <c r="G1294" s="25" t="str">
        <f xml:space="preserve"> IF(B1294&lt;&gt;"",G1293-Tableau1[[#This Row],[Dépenses]]+Tableau1[[#This Row],[Crédits]],"")</f>
        <v/>
      </c>
      <c r="H1294" t="str">
        <f>Tableau1[[#This Row],[Suivie du solde]]</f>
        <v/>
      </c>
    </row>
    <row r="1295" spans="2:8" x14ac:dyDescent="0.25">
      <c r="B1295" s="125"/>
      <c r="C1295" s="126"/>
      <c r="D1295" s="126"/>
      <c r="E1295" s="128"/>
      <c r="F1295" s="129"/>
      <c r="G1295" s="25" t="str">
        <f xml:space="preserve"> IF(B1295&lt;&gt;"",G1294-Tableau1[[#This Row],[Dépenses]]+Tableau1[[#This Row],[Crédits]],"")</f>
        <v/>
      </c>
      <c r="H1295" t="str">
        <f>Tableau1[[#This Row],[Suivie du solde]]</f>
        <v/>
      </c>
    </row>
    <row r="1296" spans="2:8" x14ac:dyDescent="0.25">
      <c r="B1296" s="125"/>
      <c r="C1296" s="126"/>
      <c r="D1296" s="126"/>
      <c r="E1296" s="128"/>
      <c r="F1296" s="129"/>
      <c r="G1296" s="25" t="str">
        <f xml:space="preserve"> IF(B1296&lt;&gt;"",G1295-Tableau1[[#This Row],[Dépenses]]+Tableau1[[#This Row],[Crédits]],"")</f>
        <v/>
      </c>
      <c r="H1296" t="str">
        <f>Tableau1[[#This Row],[Suivie du solde]]</f>
        <v/>
      </c>
    </row>
    <row r="1297" spans="2:8" x14ac:dyDescent="0.25">
      <c r="B1297" s="125"/>
      <c r="C1297" s="126"/>
      <c r="D1297" s="126"/>
      <c r="E1297" s="128"/>
      <c r="F1297" s="129"/>
      <c r="G1297" s="25" t="str">
        <f xml:space="preserve"> IF(B1297&lt;&gt;"",G1296-Tableau1[[#This Row],[Dépenses]]+Tableau1[[#This Row],[Crédits]],"")</f>
        <v/>
      </c>
      <c r="H1297" t="str">
        <f>Tableau1[[#This Row],[Suivie du solde]]</f>
        <v/>
      </c>
    </row>
    <row r="1298" spans="2:8" x14ac:dyDescent="0.25">
      <c r="B1298" s="125"/>
      <c r="C1298" s="126"/>
      <c r="D1298" s="126"/>
      <c r="E1298" s="128"/>
      <c r="F1298" s="129"/>
      <c r="G1298" s="25" t="str">
        <f xml:space="preserve"> IF(B1298&lt;&gt;"",G1297-Tableau1[[#This Row],[Dépenses]]+Tableau1[[#This Row],[Crédits]],"")</f>
        <v/>
      </c>
      <c r="H1298" t="str">
        <f>Tableau1[[#This Row],[Suivie du solde]]</f>
        <v/>
      </c>
    </row>
    <row r="1299" spans="2:8" x14ac:dyDescent="0.25">
      <c r="B1299" s="125"/>
      <c r="C1299" s="126"/>
      <c r="D1299" s="126"/>
      <c r="E1299" s="128"/>
      <c r="F1299" s="129"/>
      <c r="G1299" s="25" t="str">
        <f xml:space="preserve"> IF(B1299&lt;&gt;"",G1298-Tableau1[[#This Row],[Dépenses]]+Tableau1[[#This Row],[Crédits]],"")</f>
        <v/>
      </c>
      <c r="H1299" t="str">
        <f>Tableau1[[#This Row],[Suivie du solde]]</f>
        <v/>
      </c>
    </row>
    <row r="1300" spans="2:8" x14ac:dyDescent="0.25">
      <c r="B1300" s="125"/>
      <c r="C1300" s="126"/>
      <c r="D1300" s="126"/>
      <c r="E1300" s="128"/>
      <c r="F1300" s="129"/>
      <c r="G1300" s="25" t="str">
        <f xml:space="preserve"> IF(B1300&lt;&gt;"",G1299-Tableau1[[#This Row],[Dépenses]]+Tableau1[[#This Row],[Crédits]],"")</f>
        <v/>
      </c>
      <c r="H1300" t="str">
        <f>Tableau1[[#This Row],[Suivie du solde]]</f>
        <v/>
      </c>
    </row>
    <row r="1301" spans="2:8" x14ac:dyDescent="0.25">
      <c r="B1301" s="125"/>
      <c r="C1301" s="126"/>
      <c r="D1301" s="126"/>
      <c r="E1301" s="128"/>
      <c r="F1301" s="129"/>
      <c r="G1301" s="25" t="str">
        <f xml:space="preserve"> IF(B1301&lt;&gt;"",G1300-Tableau1[[#This Row],[Dépenses]]+Tableau1[[#This Row],[Crédits]],"")</f>
        <v/>
      </c>
      <c r="H1301" t="str">
        <f>Tableau1[[#This Row],[Suivie du solde]]</f>
        <v/>
      </c>
    </row>
    <row r="1302" spans="2:8" x14ac:dyDescent="0.25">
      <c r="B1302" s="125"/>
      <c r="C1302" s="126"/>
      <c r="D1302" s="126"/>
      <c r="E1302" s="128"/>
      <c r="F1302" s="129"/>
      <c r="G1302" s="25" t="str">
        <f xml:space="preserve"> IF(B1302&lt;&gt;"",G1301-Tableau1[[#This Row],[Dépenses]]+Tableau1[[#This Row],[Crédits]],"")</f>
        <v/>
      </c>
      <c r="H1302" t="str">
        <f>Tableau1[[#This Row],[Suivie du solde]]</f>
        <v/>
      </c>
    </row>
    <row r="1303" spans="2:8" x14ac:dyDescent="0.25">
      <c r="B1303" s="125"/>
      <c r="C1303" s="126"/>
      <c r="D1303" s="126"/>
      <c r="E1303" s="128"/>
      <c r="F1303" s="129"/>
      <c r="G1303" s="25" t="str">
        <f xml:space="preserve"> IF(B1303&lt;&gt;"",G1302-Tableau1[[#This Row],[Dépenses]]+Tableau1[[#This Row],[Crédits]],"")</f>
        <v/>
      </c>
      <c r="H1303" t="str">
        <f>Tableau1[[#This Row],[Suivie du solde]]</f>
        <v/>
      </c>
    </row>
    <row r="1304" spans="2:8" x14ac:dyDescent="0.25">
      <c r="B1304" s="125"/>
      <c r="C1304" s="126"/>
      <c r="D1304" s="126"/>
      <c r="E1304" s="128"/>
      <c r="F1304" s="129"/>
      <c r="G1304" s="25" t="str">
        <f xml:space="preserve"> IF(B1304&lt;&gt;"",G1303-Tableau1[[#This Row],[Dépenses]]+Tableau1[[#This Row],[Crédits]],"")</f>
        <v/>
      </c>
      <c r="H1304" t="str">
        <f>Tableau1[[#This Row],[Suivie du solde]]</f>
        <v/>
      </c>
    </row>
    <row r="1305" spans="2:8" x14ac:dyDescent="0.25">
      <c r="B1305" s="125"/>
      <c r="C1305" s="126"/>
      <c r="D1305" s="126"/>
      <c r="E1305" s="128"/>
      <c r="F1305" s="129"/>
      <c r="G1305" s="25" t="str">
        <f xml:space="preserve"> IF(B1305&lt;&gt;"",G1304-Tableau1[[#This Row],[Dépenses]]+Tableau1[[#This Row],[Crédits]],"")</f>
        <v/>
      </c>
      <c r="H1305" t="str">
        <f>Tableau1[[#This Row],[Suivie du solde]]</f>
        <v/>
      </c>
    </row>
    <row r="1306" spans="2:8" x14ac:dyDescent="0.25">
      <c r="B1306" s="125"/>
      <c r="C1306" s="126"/>
      <c r="D1306" s="126"/>
      <c r="E1306" s="128"/>
      <c r="F1306" s="129"/>
      <c r="G1306" s="25" t="str">
        <f xml:space="preserve"> IF(B1306&lt;&gt;"",G1305-Tableau1[[#This Row],[Dépenses]]+Tableau1[[#This Row],[Crédits]],"")</f>
        <v/>
      </c>
      <c r="H1306" t="str">
        <f>Tableau1[[#This Row],[Suivie du solde]]</f>
        <v/>
      </c>
    </row>
    <row r="1307" spans="2:8" x14ac:dyDescent="0.25">
      <c r="B1307" s="125"/>
      <c r="C1307" s="126"/>
      <c r="D1307" s="126"/>
      <c r="E1307" s="128"/>
      <c r="F1307" s="129"/>
      <c r="G1307" s="25" t="str">
        <f xml:space="preserve"> IF(B1307&lt;&gt;"",G1306-Tableau1[[#This Row],[Dépenses]]+Tableau1[[#This Row],[Crédits]],"")</f>
        <v/>
      </c>
      <c r="H1307" t="str">
        <f>Tableau1[[#This Row],[Suivie du solde]]</f>
        <v/>
      </c>
    </row>
    <row r="1308" spans="2:8" x14ac:dyDescent="0.25">
      <c r="B1308" s="125"/>
      <c r="C1308" s="126"/>
      <c r="D1308" s="126"/>
      <c r="E1308" s="128"/>
      <c r="F1308" s="129"/>
      <c r="G1308" s="25" t="str">
        <f xml:space="preserve"> IF(B1308&lt;&gt;"",G1307-Tableau1[[#This Row],[Dépenses]]+Tableau1[[#This Row],[Crédits]],"")</f>
        <v/>
      </c>
      <c r="H1308" t="str">
        <f>Tableau1[[#This Row],[Suivie du solde]]</f>
        <v/>
      </c>
    </row>
    <row r="1309" spans="2:8" x14ac:dyDescent="0.25">
      <c r="B1309" s="125"/>
      <c r="C1309" s="126"/>
      <c r="D1309" s="126"/>
      <c r="E1309" s="128"/>
      <c r="F1309" s="129"/>
      <c r="G1309" s="25" t="str">
        <f xml:space="preserve"> IF(B1309&lt;&gt;"",G1308-Tableau1[[#This Row],[Dépenses]]+Tableau1[[#This Row],[Crédits]],"")</f>
        <v/>
      </c>
      <c r="H1309" t="str">
        <f>Tableau1[[#This Row],[Suivie du solde]]</f>
        <v/>
      </c>
    </row>
    <row r="1310" spans="2:8" x14ac:dyDescent="0.25">
      <c r="B1310" s="125"/>
      <c r="C1310" s="126"/>
      <c r="D1310" s="126"/>
      <c r="E1310" s="128"/>
      <c r="F1310" s="129"/>
      <c r="G1310" s="25" t="str">
        <f xml:space="preserve"> IF(B1310&lt;&gt;"",G1309-Tableau1[[#This Row],[Dépenses]]+Tableau1[[#This Row],[Crédits]],"")</f>
        <v/>
      </c>
      <c r="H1310" t="str">
        <f>Tableau1[[#This Row],[Suivie du solde]]</f>
        <v/>
      </c>
    </row>
    <row r="1311" spans="2:8" x14ac:dyDescent="0.25">
      <c r="B1311" s="125"/>
      <c r="C1311" s="126"/>
      <c r="D1311" s="126"/>
      <c r="E1311" s="128"/>
      <c r="F1311" s="129"/>
      <c r="G1311" s="25" t="str">
        <f xml:space="preserve"> IF(B1311&lt;&gt;"",G1310-Tableau1[[#This Row],[Dépenses]]+Tableau1[[#This Row],[Crédits]],"")</f>
        <v/>
      </c>
      <c r="H1311" t="str">
        <f>Tableau1[[#This Row],[Suivie du solde]]</f>
        <v/>
      </c>
    </row>
    <row r="1312" spans="2:8" x14ac:dyDescent="0.25">
      <c r="B1312" s="125"/>
      <c r="C1312" s="126"/>
      <c r="D1312" s="126"/>
      <c r="E1312" s="128"/>
      <c r="F1312" s="129"/>
      <c r="G1312" s="25" t="str">
        <f xml:space="preserve"> IF(B1312&lt;&gt;"",G1311-Tableau1[[#This Row],[Dépenses]]+Tableau1[[#This Row],[Crédits]],"")</f>
        <v/>
      </c>
      <c r="H1312" t="str">
        <f>Tableau1[[#This Row],[Suivie du solde]]</f>
        <v/>
      </c>
    </row>
    <row r="1313" spans="2:8" x14ac:dyDescent="0.25">
      <c r="B1313" s="125"/>
      <c r="C1313" s="126"/>
      <c r="D1313" s="126"/>
      <c r="E1313" s="128"/>
      <c r="F1313" s="129"/>
      <c r="G1313" s="25" t="str">
        <f xml:space="preserve"> IF(B1313&lt;&gt;"",G1312-Tableau1[[#This Row],[Dépenses]]+Tableau1[[#This Row],[Crédits]],"")</f>
        <v/>
      </c>
      <c r="H1313" t="str">
        <f>Tableau1[[#This Row],[Suivie du solde]]</f>
        <v/>
      </c>
    </row>
    <row r="1314" spans="2:8" x14ac:dyDescent="0.25">
      <c r="B1314" s="125"/>
      <c r="C1314" s="126"/>
      <c r="D1314" s="126"/>
      <c r="E1314" s="128"/>
      <c r="F1314" s="129"/>
      <c r="G1314" s="25" t="str">
        <f xml:space="preserve"> IF(B1314&lt;&gt;"",G1313-Tableau1[[#This Row],[Dépenses]]+Tableau1[[#This Row],[Crédits]],"")</f>
        <v/>
      </c>
      <c r="H1314" t="str">
        <f>Tableau1[[#This Row],[Suivie du solde]]</f>
        <v/>
      </c>
    </row>
    <row r="1315" spans="2:8" x14ac:dyDescent="0.25">
      <c r="B1315" s="125"/>
      <c r="C1315" s="126"/>
      <c r="D1315" s="126"/>
      <c r="E1315" s="128"/>
      <c r="F1315" s="129"/>
      <c r="G1315" s="25" t="str">
        <f xml:space="preserve"> IF(B1315&lt;&gt;"",G1314-Tableau1[[#This Row],[Dépenses]]+Tableau1[[#This Row],[Crédits]],"")</f>
        <v/>
      </c>
      <c r="H1315" t="str">
        <f>Tableau1[[#This Row],[Suivie du solde]]</f>
        <v/>
      </c>
    </row>
    <row r="1316" spans="2:8" x14ac:dyDescent="0.25">
      <c r="B1316" s="125"/>
      <c r="C1316" s="126"/>
      <c r="D1316" s="126"/>
      <c r="E1316" s="128"/>
      <c r="F1316" s="129"/>
      <c r="G1316" s="25" t="str">
        <f xml:space="preserve"> IF(B1316&lt;&gt;"",G1315-Tableau1[[#This Row],[Dépenses]]+Tableau1[[#This Row],[Crédits]],"")</f>
        <v/>
      </c>
      <c r="H1316" t="str">
        <f>Tableau1[[#This Row],[Suivie du solde]]</f>
        <v/>
      </c>
    </row>
    <row r="1317" spans="2:8" x14ac:dyDescent="0.25">
      <c r="B1317" s="125"/>
      <c r="C1317" s="126"/>
      <c r="D1317" s="126"/>
      <c r="E1317" s="128"/>
      <c r="F1317" s="129"/>
      <c r="G1317" s="25" t="str">
        <f xml:space="preserve"> IF(B1317&lt;&gt;"",G1316-Tableau1[[#This Row],[Dépenses]]+Tableau1[[#This Row],[Crédits]],"")</f>
        <v/>
      </c>
      <c r="H1317" t="str">
        <f>Tableau1[[#This Row],[Suivie du solde]]</f>
        <v/>
      </c>
    </row>
    <row r="1318" spans="2:8" x14ac:dyDescent="0.25">
      <c r="B1318" s="125"/>
      <c r="C1318" s="126"/>
      <c r="D1318" s="126"/>
      <c r="E1318" s="128"/>
      <c r="F1318" s="129"/>
      <c r="G1318" s="25" t="str">
        <f xml:space="preserve"> IF(B1318&lt;&gt;"",G1317-Tableau1[[#This Row],[Dépenses]]+Tableau1[[#This Row],[Crédits]],"")</f>
        <v/>
      </c>
      <c r="H1318" t="str">
        <f>Tableau1[[#This Row],[Suivie du solde]]</f>
        <v/>
      </c>
    </row>
    <row r="1319" spans="2:8" x14ac:dyDescent="0.25">
      <c r="B1319" s="125"/>
      <c r="C1319" s="126"/>
      <c r="D1319" s="126"/>
      <c r="E1319" s="128"/>
      <c r="F1319" s="129"/>
      <c r="G1319" s="25" t="str">
        <f xml:space="preserve"> IF(B1319&lt;&gt;"",G1318-Tableau1[[#This Row],[Dépenses]]+Tableau1[[#This Row],[Crédits]],"")</f>
        <v/>
      </c>
      <c r="H1319" t="str">
        <f>Tableau1[[#This Row],[Suivie du solde]]</f>
        <v/>
      </c>
    </row>
    <row r="1320" spans="2:8" x14ac:dyDescent="0.25">
      <c r="B1320" s="125"/>
      <c r="C1320" s="126"/>
      <c r="D1320" s="126"/>
      <c r="E1320" s="128"/>
      <c r="F1320" s="129"/>
      <c r="G1320" s="25" t="str">
        <f xml:space="preserve"> IF(B1320&lt;&gt;"",G1319-Tableau1[[#This Row],[Dépenses]]+Tableau1[[#This Row],[Crédits]],"")</f>
        <v/>
      </c>
      <c r="H1320" t="str">
        <f>Tableau1[[#This Row],[Suivie du solde]]</f>
        <v/>
      </c>
    </row>
    <row r="1321" spans="2:8" x14ac:dyDescent="0.25">
      <c r="B1321" s="125"/>
      <c r="C1321" s="126"/>
      <c r="D1321" s="126"/>
      <c r="E1321" s="128"/>
      <c r="F1321" s="129"/>
      <c r="G1321" s="25" t="str">
        <f xml:space="preserve"> IF(B1321&lt;&gt;"",G1320-Tableau1[[#This Row],[Dépenses]]+Tableau1[[#This Row],[Crédits]],"")</f>
        <v/>
      </c>
      <c r="H1321" t="str">
        <f>Tableau1[[#This Row],[Suivie du solde]]</f>
        <v/>
      </c>
    </row>
    <row r="1322" spans="2:8" x14ac:dyDescent="0.25">
      <c r="B1322" s="125"/>
      <c r="C1322" s="126"/>
      <c r="D1322" s="126"/>
      <c r="E1322" s="128"/>
      <c r="F1322" s="129"/>
      <c r="G1322" s="25" t="str">
        <f xml:space="preserve"> IF(B1322&lt;&gt;"",G1321-Tableau1[[#This Row],[Dépenses]]+Tableau1[[#This Row],[Crédits]],"")</f>
        <v/>
      </c>
      <c r="H1322" t="str">
        <f>Tableau1[[#This Row],[Suivie du solde]]</f>
        <v/>
      </c>
    </row>
    <row r="1323" spans="2:8" x14ac:dyDescent="0.25">
      <c r="B1323" s="125"/>
      <c r="C1323" s="126"/>
      <c r="D1323" s="126"/>
      <c r="E1323" s="128"/>
      <c r="F1323" s="129"/>
      <c r="G1323" s="25" t="str">
        <f xml:space="preserve"> IF(B1323&lt;&gt;"",G1322-Tableau1[[#This Row],[Dépenses]]+Tableau1[[#This Row],[Crédits]],"")</f>
        <v/>
      </c>
      <c r="H1323" t="str">
        <f>Tableau1[[#This Row],[Suivie du solde]]</f>
        <v/>
      </c>
    </row>
    <row r="1324" spans="2:8" x14ac:dyDescent="0.25">
      <c r="B1324" s="125"/>
      <c r="C1324" s="126"/>
      <c r="D1324" s="126"/>
      <c r="E1324" s="128"/>
      <c r="F1324" s="129"/>
      <c r="G1324" s="25" t="str">
        <f xml:space="preserve"> IF(B1324&lt;&gt;"",G1323-Tableau1[[#This Row],[Dépenses]]+Tableau1[[#This Row],[Crédits]],"")</f>
        <v/>
      </c>
      <c r="H1324" t="str">
        <f>Tableau1[[#This Row],[Suivie du solde]]</f>
        <v/>
      </c>
    </row>
    <row r="1325" spans="2:8" x14ac:dyDescent="0.25">
      <c r="B1325" s="125"/>
      <c r="C1325" s="126"/>
      <c r="D1325" s="126"/>
      <c r="E1325" s="128"/>
      <c r="F1325" s="129"/>
      <c r="G1325" s="25" t="str">
        <f xml:space="preserve"> IF(B1325&lt;&gt;"",G1324-Tableau1[[#This Row],[Dépenses]]+Tableau1[[#This Row],[Crédits]],"")</f>
        <v/>
      </c>
      <c r="H1325" t="str">
        <f>Tableau1[[#This Row],[Suivie du solde]]</f>
        <v/>
      </c>
    </row>
    <row r="1326" spans="2:8" x14ac:dyDescent="0.25">
      <c r="B1326" s="125"/>
      <c r="C1326" s="126"/>
      <c r="D1326" s="126"/>
      <c r="E1326" s="128"/>
      <c r="F1326" s="129"/>
      <c r="G1326" s="25" t="str">
        <f xml:space="preserve"> IF(B1326&lt;&gt;"",G1325-Tableau1[[#This Row],[Dépenses]]+Tableau1[[#This Row],[Crédits]],"")</f>
        <v/>
      </c>
      <c r="H1326" t="str">
        <f>Tableau1[[#This Row],[Suivie du solde]]</f>
        <v/>
      </c>
    </row>
    <row r="1327" spans="2:8" x14ac:dyDescent="0.25">
      <c r="B1327" s="125"/>
      <c r="C1327" s="126"/>
      <c r="D1327" s="126"/>
      <c r="E1327" s="128"/>
      <c r="F1327" s="129"/>
      <c r="G1327" s="25" t="str">
        <f xml:space="preserve"> IF(B1327&lt;&gt;"",G1326-Tableau1[[#This Row],[Dépenses]]+Tableau1[[#This Row],[Crédits]],"")</f>
        <v/>
      </c>
      <c r="H1327" t="str">
        <f>Tableau1[[#This Row],[Suivie du solde]]</f>
        <v/>
      </c>
    </row>
    <row r="1328" spans="2:8" x14ac:dyDescent="0.25">
      <c r="B1328" s="125"/>
      <c r="C1328" s="126"/>
      <c r="D1328" s="126"/>
      <c r="E1328" s="128"/>
      <c r="F1328" s="129"/>
      <c r="G1328" s="25" t="str">
        <f xml:space="preserve"> IF(B1328&lt;&gt;"",G1327-Tableau1[[#This Row],[Dépenses]]+Tableau1[[#This Row],[Crédits]],"")</f>
        <v/>
      </c>
      <c r="H1328" t="str">
        <f>Tableau1[[#This Row],[Suivie du solde]]</f>
        <v/>
      </c>
    </row>
    <row r="1329" spans="2:8" x14ac:dyDescent="0.25">
      <c r="B1329" s="125"/>
      <c r="C1329" s="126"/>
      <c r="D1329" s="126"/>
      <c r="E1329" s="128"/>
      <c r="F1329" s="129"/>
      <c r="G1329" s="25" t="str">
        <f xml:space="preserve"> IF(B1329&lt;&gt;"",G1328-Tableau1[[#This Row],[Dépenses]]+Tableau1[[#This Row],[Crédits]],"")</f>
        <v/>
      </c>
      <c r="H1329" t="str">
        <f>Tableau1[[#This Row],[Suivie du solde]]</f>
        <v/>
      </c>
    </row>
    <row r="1330" spans="2:8" x14ac:dyDescent="0.25">
      <c r="B1330" s="125"/>
      <c r="C1330" s="126"/>
      <c r="D1330" s="126"/>
      <c r="E1330" s="128"/>
      <c r="F1330" s="129"/>
      <c r="G1330" s="25" t="str">
        <f xml:space="preserve"> IF(B1330&lt;&gt;"",G1329-Tableau1[[#This Row],[Dépenses]]+Tableau1[[#This Row],[Crédits]],"")</f>
        <v/>
      </c>
      <c r="H1330" t="str">
        <f>Tableau1[[#This Row],[Suivie du solde]]</f>
        <v/>
      </c>
    </row>
    <row r="1331" spans="2:8" x14ac:dyDescent="0.25">
      <c r="B1331" s="125"/>
      <c r="C1331" s="126"/>
      <c r="D1331" s="126"/>
      <c r="E1331" s="128"/>
      <c r="F1331" s="129"/>
      <c r="G1331" s="25" t="str">
        <f xml:space="preserve"> IF(B1331&lt;&gt;"",G1330-Tableau1[[#This Row],[Dépenses]]+Tableau1[[#This Row],[Crédits]],"")</f>
        <v/>
      </c>
      <c r="H1331" t="str">
        <f>Tableau1[[#This Row],[Suivie du solde]]</f>
        <v/>
      </c>
    </row>
    <row r="1332" spans="2:8" x14ac:dyDescent="0.25">
      <c r="B1332" s="125"/>
      <c r="C1332" s="126"/>
      <c r="D1332" s="126"/>
      <c r="E1332" s="128"/>
      <c r="F1332" s="129"/>
      <c r="G1332" s="25" t="str">
        <f xml:space="preserve"> IF(B1332&lt;&gt;"",G1331-Tableau1[[#This Row],[Dépenses]]+Tableau1[[#This Row],[Crédits]],"")</f>
        <v/>
      </c>
      <c r="H1332" t="str">
        <f>Tableau1[[#This Row],[Suivie du solde]]</f>
        <v/>
      </c>
    </row>
    <row r="1333" spans="2:8" x14ac:dyDescent="0.25">
      <c r="B1333" s="125"/>
      <c r="C1333" s="126"/>
      <c r="D1333" s="126"/>
      <c r="E1333" s="128"/>
      <c r="F1333" s="129"/>
      <c r="G1333" s="25" t="str">
        <f xml:space="preserve"> IF(B1333&lt;&gt;"",G1332-Tableau1[[#This Row],[Dépenses]]+Tableau1[[#This Row],[Crédits]],"")</f>
        <v/>
      </c>
      <c r="H1333" t="str">
        <f>Tableau1[[#This Row],[Suivie du solde]]</f>
        <v/>
      </c>
    </row>
    <row r="1334" spans="2:8" x14ac:dyDescent="0.25">
      <c r="B1334" s="125"/>
      <c r="C1334" s="126"/>
      <c r="D1334" s="126"/>
      <c r="E1334" s="128"/>
      <c r="F1334" s="129"/>
      <c r="G1334" s="25" t="str">
        <f xml:space="preserve"> IF(B1334&lt;&gt;"",G1333-Tableau1[[#This Row],[Dépenses]]+Tableau1[[#This Row],[Crédits]],"")</f>
        <v/>
      </c>
      <c r="H1334" t="str">
        <f>Tableau1[[#This Row],[Suivie du solde]]</f>
        <v/>
      </c>
    </row>
    <row r="1335" spans="2:8" x14ac:dyDescent="0.25">
      <c r="B1335" s="125"/>
      <c r="C1335" s="126"/>
      <c r="D1335" s="126"/>
      <c r="E1335" s="128"/>
      <c r="F1335" s="129"/>
      <c r="G1335" s="25" t="str">
        <f xml:space="preserve"> IF(B1335&lt;&gt;"",G1334-Tableau1[[#This Row],[Dépenses]]+Tableau1[[#This Row],[Crédits]],"")</f>
        <v/>
      </c>
      <c r="H1335" t="str">
        <f>Tableau1[[#This Row],[Suivie du solde]]</f>
        <v/>
      </c>
    </row>
    <row r="1336" spans="2:8" x14ac:dyDescent="0.25">
      <c r="B1336" s="125"/>
      <c r="C1336" s="126"/>
      <c r="D1336" s="126"/>
      <c r="E1336" s="128"/>
      <c r="F1336" s="129"/>
      <c r="G1336" s="25" t="str">
        <f xml:space="preserve"> IF(B1336&lt;&gt;"",G1335-Tableau1[[#This Row],[Dépenses]]+Tableau1[[#This Row],[Crédits]],"")</f>
        <v/>
      </c>
      <c r="H1336" t="str">
        <f>Tableau1[[#This Row],[Suivie du solde]]</f>
        <v/>
      </c>
    </row>
    <row r="1337" spans="2:8" x14ac:dyDescent="0.25">
      <c r="B1337" s="125"/>
      <c r="C1337" s="126"/>
      <c r="D1337" s="126"/>
      <c r="E1337" s="128"/>
      <c r="F1337" s="129"/>
      <c r="G1337" s="25" t="str">
        <f xml:space="preserve"> IF(B1337&lt;&gt;"",G1336-Tableau1[[#This Row],[Dépenses]]+Tableau1[[#This Row],[Crédits]],"")</f>
        <v/>
      </c>
      <c r="H1337" t="str">
        <f>Tableau1[[#This Row],[Suivie du solde]]</f>
        <v/>
      </c>
    </row>
    <row r="1338" spans="2:8" x14ac:dyDescent="0.25">
      <c r="B1338" s="125"/>
      <c r="C1338" s="126"/>
      <c r="D1338" s="126"/>
      <c r="E1338" s="128"/>
      <c r="F1338" s="129"/>
      <c r="G1338" s="25" t="str">
        <f xml:space="preserve"> IF(B1338&lt;&gt;"",G1337-Tableau1[[#This Row],[Dépenses]]+Tableau1[[#This Row],[Crédits]],"")</f>
        <v/>
      </c>
      <c r="H1338" t="str">
        <f>Tableau1[[#This Row],[Suivie du solde]]</f>
        <v/>
      </c>
    </row>
    <row r="1339" spans="2:8" x14ac:dyDescent="0.25">
      <c r="B1339" s="125"/>
      <c r="C1339" s="126"/>
      <c r="D1339" s="126"/>
      <c r="E1339" s="128"/>
      <c r="F1339" s="129"/>
      <c r="G1339" s="25" t="str">
        <f xml:space="preserve"> IF(B1339&lt;&gt;"",G1338-Tableau1[[#This Row],[Dépenses]]+Tableau1[[#This Row],[Crédits]],"")</f>
        <v/>
      </c>
      <c r="H1339" t="str">
        <f>Tableau1[[#This Row],[Suivie du solde]]</f>
        <v/>
      </c>
    </row>
    <row r="1340" spans="2:8" x14ac:dyDescent="0.25">
      <c r="B1340" s="125"/>
      <c r="C1340" s="126"/>
      <c r="D1340" s="126"/>
      <c r="E1340" s="128"/>
      <c r="F1340" s="129"/>
      <c r="G1340" s="25" t="str">
        <f xml:space="preserve"> IF(B1340&lt;&gt;"",G1339-Tableau1[[#This Row],[Dépenses]]+Tableau1[[#This Row],[Crédits]],"")</f>
        <v/>
      </c>
      <c r="H1340" t="str">
        <f>Tableau1[[#This Row],[Suivie du solde]]</f>
        <v/>
      </c>
    </row>
    <row r="1341" spans="2:8" x14ac:dyDescent="0.25">
      <c r="B1341" s="125"/>
      <c r="C1341" s="126"/>
      <c r="D1341" s="126"/>
      <c r="E1341" s="128"/>
      <c r="F1341" s="129"/>
      <c r="G1341" s="25" t="str">
        <f xml:space="preserve"> IF(B1341&lt;&gt;"",G1340-Tableau1[[#This Row],[Dépenses]]+Tableau1[[#This Row],[Crédits]],"")</f>
        <v/>
      </c>
      <c r="H1341" t="str">
        <f>Tableau1[[#This Row],[Suivie du solde]]</f>
        <v/>
      </c>
    </row>
    <row r="1342" spans="2:8" x14ac:dyDescent="0.25">
      <c r="B1342" s="125"/>
      <c r="C1342" s="126"/>
      <c r="D1342" s="126"/>
      <c r="E1342" s="128"/>
      <c r="F1342" s="129"/>
      <c r="G1342" s="25" t="str">
        <f xml:space="preserve"> IF(B1342&lt;&gt;"",G1341-Tableau1[[#This Row],[Dépenses]]+Tableau1[[#This Row],[Crédits]],"")</f>
        <v/>
      </c>
      <c r="H1342" t="str">
        <f>Tableau1[[#This Row],[Suivie du solde]]</f>
        <v/>
      </c>
    </row>
    <row r="1343" spans="2:8" x14ac:dyDescent="0.25">
      <c r="B1343" s="125"/>
      <c r="C1343" s="126"/>
      <c r="D1343" s="126"/>
      <c r="E1343" s="128"/>
      <c r="F1343" s="129"/>
      <c r="G1343" s="25" t="str">
        <f xml:space="preserve"> IF(B1343&lt;&gt;"",G1342-Tableau1[[#This Row],[Dépenses]]+Tableau1[[#This Row],[Crédits]],"")</f>
        <v/>
      </c>
      <c r="H1343" t="str">
        <f>Tableau1[[#This Row],[Suivie du solde]]</f>
        <v/>
      </c>
    </row>
    <row r="1344" spans="2:8" x14ac:dyDescent="0.25">
      <c r="B1344" s="125"/>
      <c r="C1344" s="126"/>
      <c r="D1344" s="126"/>
      <c r="E1344" s="128"/>
      <c r="F1344" s="129"/>
      <c r="G1344" s="25" t="str">
        <f xml:space="preserve"> IF(B1344&lt;&gt;"",G1343-Tableau1[[#This Row],[Dépenses]]+Tableau1[[#This Row],[Crédits]],"")</f>
        <v/>
      </c>
      <c r="H1344" t="str">
        <f>Tableau1[[#This Row],[Suivie du solde]]</f>
        <v/>
      </c>
    </row>
    <row r="1345" spans="2:8" x14ac:dyDescent="0.25">
      <c r="B1345" s="125"/>
      <c r="C1345" s="126"/>
      <c r="D1345" s="126"/>
      <c r="E1345" s="128"/>
      <c r="F1345" s="129"/>
      <c r="G1345" s="25" t="str">
        <f xml:space="preserve"> IF(B1345&lt;&gt;"",G1344-Tableau1[[#This Row],[Dépenses]]+Tableau1[[#This Row],[Crédits]],"")</f>
        <v/>
      </c>
      <c r="H1345" t="str">
        <f>Tableau1[[#This Row],[Suivie du solde]]</f>
        <v/>
      </c>
    </row>
    <row r="1346" spans="2:8" x14ac:dyDescent="0.25">
      <c r="B1346" s="125"/>
      <c r="C1346" s="126"/>
      <c r="D1346" s="126"/>
      <c r="E1346" s="128"/>
      <c r="F1346" s="129"/>
      <c r="G1346" s="25" t="str">
        <f xml:space="preserve"> IF(B1346&lt;&gt;"",G1345-Tableau1[[#This Row],[Dépenses]]+Tableau1[[#This Row],[Crédits]],"")</f>
        <v/>
      </c>
      <c r="H1346" t="str">
        <f>Tableau1[[#This Row],[Suivie du solde]]</f>
        <v/>
      </c>
    </row>
    <row r="1347" spans="2:8" x14ac:dyDescent="0.25">
      <c r="B1347" s="125"/>
      <c r="C1347" s="126"/>
      <c r="D1347" s="126"/>
      <c r="E1347" s="128"/>
      <c r="F1347" s="129"/>
      <c r="G1347" s="25" t="str">
        <f xml:space="preserve"> IF(B1347&lt;&gt;"",G1346-Tableau1[[#This Row],[Dépenses]]+Tableau1[[#This Row],[Crédits]],"")</f>
        <v/>
      </c>
      <c r="H1347" t="str">
        <f>Tableau1[[#This Row],[Suivie du solde]]</f>
        <v/>
      </c>
    </row>
    <row r="1348" spans="2:8" x14ac:dyDescent="0.25">
      <c r="B1348" s="125"/>
      <c r="C1348" s="126"/>
      <c r="D1348" s="126"/>
      <c r="E1348" s="128"/>
      <c r="F1348" s="129"/>
      <c r="G1348" s="25" t="str">
        <f xml:space="preserve"> IF(B1348&lt;&gt;"",G1347-Tableau1[[#This Row],[Dépenses]]+Tableau1[[#This Row],[Crédits]],"")</f>
        <v/>
      </c>
      <c r="H1348" t="str">
        <f>Tableau1[[#This Row],[Suivie du solde]]</f>
        <v/>
      </c>
    </row>
    <row r="1349" spans="2:8" x14ac:dyDescent="0.25">
      <c r="B1349" s="125"/>
      <c r="C1349" s="126"/>
      <c r="D1349" s="126"/>
      <c r="E1349" s="128"/>
      <c r="F1349" s="129"/>
      <c r="G1349" s="25" t="str">
        <f xml:space="preserve"> IF(B1349&lt;&gt;"",G1348-Tableau1[[#This Row],[Dépenses]]+Tableau1[[#This Row],[Crédits]],"")</f>
        <v/>
      </c>
      <c r="H1349" t="str">
        <f>Tableau1[[#This Row],[Suivie du solde]]</f>
        <v/>
      </c>
    </row>
    <row r="1350" spans="2:8" x14ac:dyDescent="0.25">
      <c r="B1350" s="125"/>
      <c r="C1350" s="126"/>
      <c r="D1350" s="126"/>
      <c r="E1350" s="128"/>
      <c r="F1350" s="129"/>
      <c r="G1350" s="25" t="str">
        <f xml:space="preserve"> IF(B1350&lt;&gt;"",G1349-Tableau1[[#This Row],[Dépenses]]+Tableau1[[#This Row],[Crédits]],"")</f>
        <v/>
      </c>
      <c r="H1350" t="str">
        <f>Tableau1[[#This Row],[Suivie du solde]]</f>
        <v/>
      </c>
    </row>
    <row r="1351" spans="2:8" x14ac:dyDescent="0.25">
      <c r="B1351" s="125"/>
      <c r="C1351" s="126"/>
      <c r="D1351" s="126"/>
      <c r="E1351" s="128"/>
      <c r="F1351" s="129"/>
      <c r="G1351" s="25" t="str">
        <f xml:space="preserve"> IF(B1351&lt;&gt;"",G1350-Tableau1[[#This Row],[Dépenses]]+Tableau1[[#This Row],[Crédits]],"")</f>
        <v/>
      </c>
      <c r="H1351" t="str">
        <f>Tableau1[[#This Row],[Suivie du solde]]</f>
        <v/>
      </c>
    </row>
    <row r="1352" spans="2:8" x14ac:dyDescent="0.25">
      <c r="B1352" s="125"/>
      <c r="C1352" s="126"/>
      <c r="D1352" s="126"/>
      <c r="E1352" s="128"/>
      <c r="F1352" s="129"/>
      <c r="G1352" s="25" t="str">
        <f xml:space="preserve"> IF(B1352&lt;&gt;"",G1351-Tableau1[[#This Row],[Dépenses]]+Tableau1[[#This Row],[Crédits]],"")</f>
        <v/>
      </c>
      <c r="H1352" t="str">
        <f>Tableau1[[#This Row],[Suivie du solde]]</f>
        <v/>
      </c>
    </row>
    <row r="1353" spans="2:8" x14ac:dyDescent="0.25">
      <c r="B1353" s="125"/>
      <c r="C1353" s="126"/>
      <c r="D1353" s="126"/>
      <c r="E1353" s="128"/>
      <c r="F1353" s="129"/>
      <c r="G1353" s="25" t="str">
        <f xml:space="preserve"> IF(B1353&lt;&gt;"",G1352-Tableau1[[#This Row],[Dépenses]]+Tableau1[[#This Row],[Crédits]],"")</f>
        <v/>
      </c>
      <c r="H1353" t="str">
        <f>Tableau1[[#This Row],[Suivie du solde]]</f>
        <v/>
      </c>
    </row>
    <row r="1354" spans="2:8" x14ac:dyDescent="0.25">
      <c r="B1354" s="125"/>
      <c r="C1354" s="126"/>
      <c r="D1354" s="126"/>
      <c r="E1354" s="128"/>
      <c r="F1354" s="129"/>
      <c r="G1354" s="25" t="str">
        <f xml:space="preserve"> IF(B1354&lt;&gt;"",G1353-Tableau1[[#This Row],[Dépenses]]+Tableau1[[#This Row],[Crédits]],"")</f>
        <v/>
      </c>
      <c r="H1354" t="str">
        <f>Tableau1[[#This Row],[Suivie du solde]]</f>
        <v/>
      </c>
    </row>
    <row r="1355" spans="2:8" x14ac:dyDescent="0.25">
      <c r="B1355" s="125"/>
      <c r="C1355" s="126"/>
      <c r="D1355" s="126"/>
      <c r="E1355" s="128"/>
      <c r="F1355" s="129"/>
      <c r="G1355" s="25" t="str">
        <f xml:space="preserve"> IF(B1355&lt;&gt;"",G1354-Tableau1[[#This Row],[Dépenses]]+Tableau1[[#This Row],[Crédits]],"")</f>
        <v/>
      </c>
      <c r="H1355" t="str">
        <f>Tableau1[[#This Row],[Suivie du solde]]</f>
        <v/>
      </c>
    </row>
    <row r="1356" spans="2:8" x14ac:dyDescent="0.25">
      <c r="B1356" s="125"/>
      <c r="C1356" s="126"/>
      <c r="D1356" s="126"/>
      <c r="E1356" s="128"/>
      <c r="F1356" s="129"/>
      <c r="G1356" s="25" t="str">
        <f xml:space="preserve"> IF(B1356&lt;&gt;"",G1355-Tableau1[[#This Row],[Dépenses]]+Tableau1[[#This Row],[Crédits]],"")</f>
        <v/>
      </c>
      <c r="H1356" t="str">
        <f>Tableau1[[#This Row],[Suivie du solde]]</f>
        <v/>
      </c>
    </row>
    <row r="1357" spans="2:8" x14ac:dyDescent="0.25">
      <c r="B1357" s="125"/>
      <c r="C1357" s="126"/>
      <c r="D1357" s="126"/>
      <c r="E1357" s="128"/>
      <c r="F1357" s="129"/>
      <c r="G1357" s="25" t="str">
        <f xml:space="preserve"> IF(B1357&lt;&gt;"",G1356-Tableau1[[#This Row],[Dépenses]]+Tableau1[[#This Row],[Crédits]],"")</f>
        <v/>
      </c>
      <c r="H1357" t="str">
        <f>Tableau1[[#This Row],[Suivie du solde]]</f>
        <v/>
      </c>
    </row>
    <row r="1358" spans="2:8" x14ac:dyDescent="0.25">
      <c r="B1358" s="125"/>
      <c r="C1358" s="126"/>
      <c r="D1358" s="126"/>
      <c r="E1358" s="128"/>
      <c r="F1358" s="129"/>
      <c r="G1358" s="25" t="str">
        <f xml:space="preserve"> IF(B1358&lt;&gt;"",G1357-Tableau1[[#This Row],[Dépenses]]+Tableau1[[#This Row],[Crédits]],"")</f>
        <v/>
      </c>
      <c r="H1358" t="str">
        <f>Tableau1[[#This Row],[Suivie du solde]]</f>
        <v/>
      </c>
    </row>
    <row r="1359" spans="2:8" x14ac:dyDescent="0.25">
      <c r="B1359" s="125"/>
      <c r="C1359" s="126"/>
      <c r="D1359" s="126"/>
      <c r="E1359" s="128"/>
      <c r="F1359" s="129"/>
      <c r="G1359" s="25" t="str">
        <f xml:space="preserve"> IF(B1359&lt;&gt;"",G1358-Tableau1[[#This Row],[Dépenses]]+Tableau1[[#This Row],[Crédits]],"")</f>
        <v/>
      </c>
      <c r="H1359" t="str">
        <f>Tableau1[[#This Row],[Suivie du solde]]</f>
        <v/>
      </c>
    </row>
    <row r="1360" spans="2:8" x14ac:dyDescent="0.25">
      <c r="B1360" s="125"/>
      <c r="C1360" s="126"/>
      <c r="D1360" s="126"/>
      <c r="E1360" s="128"/>
      <c r="F1360" s="129"/>
      <c r="G1360" s="25" t="str">
        <f xml:space="preserve"> IF(B1360&lt;&gt;"",G1359-Tableau1[[#This Row],[Dépenses]]+Tableau1[[#This Row],[Crédits]],"")</f>
        <v/>
      </c>
      <c r="H1360" t="str">
        <f>Tableau1[[#This Row],[Suivie du solde]]</f>
        <v/>
      </c>
    </row>
    <row r="1361" spans="2:8" x14ac:dyDescent="0.25">
      <c r="B1361" s="125"/>
      <c r="C1361" s="126"/>
      <c r="D1361" s="126"/>
      <c r="E1361" s="128"/>
      <c r="F1361" s="129"/>
      <c r="G1361" s="25" t="str">
        <f xml:space="preserve"> IF(B1361&lt;&gt;"",G1360-Tableau1[[#This Row],[Dépenses]]+Tableau1[[#This Row],[Crédits]],"")</f>
        <v/>
      </c>
      <c r="H1361" t="str">
        <f>Tableau1[[#This Row],[Suivie du solde]]</f>
        <v/>
      </c>
    </row>
    <row r="1362" spans="2:8" x14ac:dyDescent="0.25">
      <c r="B1362" s="125"/>
      <c r="C1362" s="126"/>
      <c r="D1362" s="126"/>
      <c r="E1362" s="128"/>
      <c r="F1362" s="129"/>
      <c r="G1362" s="25" t="str">
        <f xml:space="preserve"> IF(B1362&lt;&gt;"",G1361-Tableau1[[#This Row],[Dépenses]]+Tableau1[[#This Row],[Crédits]],"")</f>
        <v/>
      </c>
      <c r="H1362" t="str">
        <f>Tableau1[[#This Row],[Suivie du solde]]</f>
        <v/>
      </c>
    </row>
    <row r="1363" spans="2:8" x14ac:dyDescent="0.25">
      <c r="B1363" s="125"/>
      <c r="C1363" s="126"/>
      <c r="D1363" s="126"/>
      <c r="E1363" s="128"/>
      <c r="F1363" s="129"/>
      <c r="G1363" s="25" t="str">
        <f xml:space="preserve"> IF(B1363&lt;&gt;"",G1362-Tableau1[[#This Row],[Dépenses]]+Tableau1[[#This Row],[Crédits]],"")</f>
        <v/>
      </c>
      <c r="H1363" t="str">
        <f>Tableau1[[#This Row],[Suivie du solde]]</f>
        <v/>
      </c>
    </row>
    <row r="1364" spans="2:8" x14ac:dyDescent="0.25">
      <c r="B1364" s="125"/>
      <c r="C1364" s="126"/>
      <c r="D1364" s="126"/>
      <c r="E1364" s="128"/>
      <c r="F1364" s="129"/>
      <c r="G1364" s="25" t="str">
        <f xml:space="preserve"> IF(B1364&lt;&gt;"",G1363-Tableau1[[#This Row],[Dépenses]]+Tableau1[[#This Row],[Crédits]],"")</f>
        <v/>
      </c>
      <c r="H1364" t="str">
        <f>Tableau1[[#This Row],[Suivie du solde]]</f>
        <v/>
      </c>
    </row>
    <row r="1365" spans="2:8" x14ac:dyDescent="0.25">
      <c r="B1365" s="125"/>
      <c r="C1365" s="126"/>
      <c r="D1365" s="126"/>
      <c r="E1365" s="128"/>
      <c r="F1365" s="129"/>
      <c r="G1365" s="25" t="str">
        <f xml:space="preserve"> IF(B1365&lt;&gt;"",G1364-Tableau1[[#This Row],[Dépenses]]+Tableau1[[#This Row],[Crédits]],"")</f>
        <v/>
      </c>
      <c r="H1365" t="str">
        <f>Tableau1[[#This Row],[Suivie du solde]]</f>
        <v/>
      </c>
    </row>
    <row r="1366" spans="2:8" x14ac:dyDescent="0.25">
      <c r="B1366" s="125"/>
      <c r="C1366" s="126"/>
      <c r="D1366" s="126"/>
      <c r="E1366" s="128"/>
      <c r="F1366" s="129"/>
      <c r="G1366" s="25" t="str">
        <f xml:space="preserve"> IF(B1366&lt;&gt;"",G1365-Tableau1[[#This Row],[Dépenses]]+Tableau1[[#This Row],[Crédits]],"")</f>
        <v/>
      </c>
      <c r="H1366" t="str">
        <f>Tableau1[[#This Row],[Suivie du solde]]</f>
        <v/>
      </c>
    </row>
    <row r="1367" spans="2:8" x14ac:dyDescent="0.25">
      <c r="B1367" s="125"/>
      <c r="C1367" s="126"/>
      <c r="D1367" s="126"/>
      <c r="E1367" s="128"/>
      <c r="F1367" s="129"/>
      <c r="G1367" s="25" t="str">
        <f xml:space="preserve"> IF(B1367&lt;&gt;"",G1366-Tableau1[[#This Row],[Dépenses]]+Tableau1[[#This Row],[Crédits]],"")</f>
        <v/>
      </c>
      <c r="H1367" t="str">
        <f>Tableau1[[#This Row],[Suivie du solde]]</f>
        <v/>
      </c>
    </row>
    <row r="1368" spans="2:8" x14ac:dyDescent="0.25">
      <c r="B1368" s="125"/>
      <c r="C1368" s="126"/>
      <c r="D1368" s="126"/>
      <c r="E1368" s="128"/>
      <c r="F1368" s="129"/>
      <c r="G1368" s="25" t="str">
        <f xml:space="preserve"> IF(B1368&lt;&gt;"",G1367-Tableau1[[#This Row],[Dépenses]]+Tableau1[[#This Row],[Crédits]],"")</f>
        <v/>
      </c>
      <c r="H1368" t="str">
        <f>Tableau1[[#This Row],[Suivie du solde]]</f>
        <v/>
      </c>
    </row>
    <row r="1369" spans="2:8" x14ac:dyDescent="0.25">
      <c r="B1369" s="125"/>
      <c r="C1369" s="126"/>
      <c r="D1369" s="126"/>
      <c r="E1369" s="128"/>
      <c r="F1369" s="129"/>
      <c r="G1369" s="25" t="str">
        <f xml:space="preserve"> IF(B1369&lt;&gt;"",G1368-Tableau1[[#This Row],[Dépenses]]+Tableau1[[#This Row],[Crédits]],"")</f>
        <v/>
      </c>
      <c r="H1369" t="str">
        <f>Tableau1[[#This Row],[Suivie du solde]]</f>
        <v/>
      </c>
    </row>
    <row r="1370" spans="2:8" x14ac:dyDescent="0.25">
      <c r="B1370" s="125"/>
      <c r="C1370" s="126"/>
      <c r="D1370" s="126"/>
      <c r="E1370" s="128"/>
      <c r="F1370" s="129"/>
      <c r="G1370" s="25" t="str">
        <f xml:space="preserve"> IF(B1370&lt;&gt;"",G1369-Tableau1[[#This Row],[Dépenses]]+Tableau1[[#This Row],[Crédits]],"")</f>
        <v/>
      </c>
      <c r="H1370" t="str">
        <f>Tableau1[[#This Row],[Suivie du solde]]</f>
        <v/>
      </c>
    </row>
    <row r="1371" spans="2:8" x14ac:dyDescent="0.25">
      <c r="B1371" s="125"/>
      <c r="C1371" s="126"/>
      <c r="D1371" s="126"/>
      <c r="E1371" s="128"/>
      <c r="F1371" s="129"/>
      <c r="G1371" s="25" t="str">
        <f xml:space="preserve"> IF(B1371&lt;&gt;"",G1370-Tableau1[[#This Row],[Dépenses]]+Tableau1[[#This Row],[Crédits]],"")</f>
        <v/>
      </c>
      <c r="H1371" t="str">
        <f>Tableau1[[#This Row],[Suivie du solde]]</f>
        <v/>
      </c>
    </row>
    <row r="1372" spans="2:8" x14ac:dyDescent="0.25">
      <c r="B1372" s="125"/>
      <c r="C1372" s="126"/>
      <c r="D1372" s="126"/>
      <c r="E1372" s="128"/>
      <c r="F1372" s="129"/>
      <c r="G1372" s="25" t="str">
        <f xml:space="preserve"> IF(B1372&lt;&gt;"",G1371-Tableau1[[#This Row],[Dépenses]]+Tableau1[[#This Row],[Crédits]],"")</f>
        <v/>
      </c>
      <c r="H1372" t="str">
        <f>Tableau1[[#This Row],[Suivie du solde]]</f>
        <v/>
      </c>
    </row>
    <row r="1373" spans="2:8" x14ac:dyDescent="0.25">
      <c r="B1373" s="125"/>
      <c r="C1373" s="126"/>
      <c r="D1373" s="126"/>
      <c r="E1373" s="128"/>
      <c r="F1373" s="129"/>
      <c r="G1373" s="25" t="str">
        <f xml:space="preserve"> IF(B1373&lt;&gt;"",G1372-Tableau1[[#This Row],[Dépenses]]+Tableau1[[#This Row],[Crédits]],"")</f>
        <v/>
      </c>
      <c r="H1373" t="str">
        <f>Tableau1[[#This Row],[Suivie du solde]]</f>
        <v/>
      </c>
    </row>
    <row r="1374" spans="2:8" x14ac:dyDescent="0.25">
      <c r="B1374" s="125"/>
      <c r="C1374" s="126"/>
      <c r="D1374" s="126"/>
      <c r="E1374" s="128"/>
      <c r="F1374" s="129"/>
      <c r="G1374" s="25" t="str">
        <f xml:space="preserve"> IF(B1374&lt;&gt;"",G1373-Tableau1[[#This Row],[Dépenses]]+Tableau1[[#This Row],[Crédits]],"")</f>
        <v/>
      </c>
      <c r="H1374" t="str">
        <f>Tableau1[[#This Row],[Suivie du solde]]</f>
        <v/>
      </c>
    </row>
    <row r="1375" spans="2:8" x14ac:dyDescent="0.25">
      <c r="B1375" s="125"/>
      <c r="C1375" s="126"/>
      <c r="D1375" s="126"/>
      <c r="E1375" s="128"/>
      <c r="F1375" s="129"/>
      <c r="G1375" s="25" t="str">
        <f xml:space="preserve"> IF(B1375&lt;&gt;"",G1374-Tableau1[[#This Row],[Dépenses]]+Tableau1[[#This Row],[Crédits]],"")</f>
        <v/>
      </c>
      <c r="H1375" t="str">
        <f>Tableau1[[#This Row],[Suivie du solde]]</f>
        <v/>
      </c>
    </row>
    <row r="1376" spans="2:8" x14ac:dyDescent="0.25">
      <c r="B1376" s="125"/>
      <c r="C1376" s="126"/>
      <c r="D1376" s="126"/>
      <c r="E1376" s="128"/>
      <c r="F1376" s="129"/>
      <c r="G1376" s="25" t="str">
        <f xml:space="preserve"> IF(B1376&lt;&gt;"",G1375-Tableau1[[#This Row],[Dépenses]]+Tableau1[[#This Row],[Crédits]],"")</f>
        <v/>
      </c>
      <c r="H1376" t="str">
        <f>Tableau1[[#This Row],[Suivie du solde]]</f>
        <v/>
      </c>
    </row>
    <row r="1377" spans="2:8" x14ac:dyDescent="0.25">
      <c r="B1377" s="125"/>
      <c r="C1377" s="126"/>
      <c r="D1377" s="126"/>
      <c r="E1377" s="128"/>
      <c r="F1377" s="129"/>
      <c r="G1377" s="25" t="str">
        <f xml:space="preserve"> IF(B1377&lt;&gt;"",G1376-Tableau1[[#This Row],[Dépenses]]+Tableau1[[#This Row],[Crédits]],"")</f>
        <v/>
      </c>
      <c r="H1377" t="str">
        <f>Tableau1[[#This Row],[Suivie du solde]]</f>
        <v/>
      </c>
    </row>
    <row r="1378" spans="2:8" x14ac:dyDescent="0.25">
      <c r="B1378" s="125"/>
      <c r="C1378" s="126"/>
      <c r="D1378" s="126"/>
      <c r="E1378" s="128"/>
      <c r="F1378" s="129"/>
      <c r="G1378" s="25" t="str">
        <f xml:space="preserve"> IF(B1378&lt;&gt;"",G1377-Tableau1[[#This Row],[Dépenses]]+Tableau1[[#This Row],[Crédits]],"")</f>
        <v/>
      </c>
      <c r="H1378" t="str">
        <f>Tableau1[[#This Row],[Suivie du solde]]</f>
        <v/>
      </c>
    </row>
    <row r="1379" spans="2:8" x14ac:dyDescent="0.25">
      <c r="B1379" s="125"/>
      <c r="C1379" s="126"/>
      <c r="D1379" s="126"/>
      <c r="E1379" s="128"/>
      <c r="F1379" s="129"/>
      <c r="G1379" s="25" t="str">
        <f xml:space="preserve"> IF(B1379&lt;&gt;"",G1378-Tableau1[[#This Row],[Dépenses]]+Tableau1[[#This Row],[Crédits]],"")</f>
        <v/>
      </c>
      <c r="H1379" t="str">
        <f>Tableau1[[#This Row],[Suivie du solde]]</f>
        <v/>
      </c>
    </row>
    <row r="1380" spans="2:8" x14ac:dyDescent="0.25">
      <c r="B1380" s="125"/>
      <c r="C1380" s="126"/>
      <c r="D1380" s="126"/>
      <c r="E1380" s="128"/>
      <c r="F1380" s="129"/>
      <c r="G1380" s="25" t="str">
        <f xml:space="preserve"> IF(B1380&lt;&gt;"",G1379-Tableau1[[#This Row],[Dépenses]]+Tableau1[[#This Row],[Crédits]],"")</f>
        <v/>
      </c>
      <c r="H1380" t="str">
        <f>Tableau1[[#This Row],[Suivie du solde]]</f>
        <v/>
      </c>
    </row>
    <row r="1381" spans="2:8" x14ac:dyDescent="0.25">
      <c r="B1381" s="125"/>
      <c r="C1381" s="126"/>
      <c r="D1381" s="126"/>
      <c r="E1381" s="128"/>
      <c r="F1381" s="129"/>
      <c r="G1381" s="25" t="str">
        <f xml:space="preserve"> IF(B1381&lt;&gt;"",G1380-Tableau1[[#This Row],[Dépenses]]+Tableau1[[#This Row],[Crédits]],"")</f>
        <v/>
      </c>
      <c r="H1381" t="str">
        <f>Tableau1[[#This Row],[Suivie du solde]]</f>
        <v/>
      </c>
    </row>
    <row r="1382" spans="2:8" x14ac:dyDescent="0.25">
      <c r="B1382" s="125"/>
      <c r="C1382" s="126"/>
      <c r="D1382" s="126"/>
      <c r="E1382" s="128"/>
      <c r="F1382" s="129"/>
      <c r="G1382" s="25" t="str">
        <f xml:space="preserve"> IF(B1382&lt;&gt;"",G1381-Tableau1[[#This Row],[Dépenses]]+Tableau1[[#This Row],[Crédits]],"")</f>
        <v/>
      </c>
      <c r="H1382" t="str">
        <f>Tableau1[[#This Row],[Suivie du solde]]</f>
        <v/>
      </c>
    </row>
    <row r="1383" spans="2:8" x14ac:dyDescent="0.25">
      <c r="B1383" s="125"/>
      <c r="C1383" s="126"/>
      <c r="D1383" s="126"/>
      <c r="E1383" s="128"/>
      <c r="F1383" s="129"/>
      <c r="G1383" s="25" t="str">
        <f xml:space="preserve"> IF(B1383&lt;&gt;"",G1382-Tableau1[[#This Row],[Dépenses]]+Tableau1[[#This Row],[Crédits]],"")</f>
        <v/>
      </c>
      <c r="H1383" t="str">
        <f>Tableau1[[#This Row],[Suivie du solde]]</f>
        <v/>
      </c>
    </row>
    <row r="1384" spans="2:8" x14ac:dyDescent="0.25">
      <c r="B1384" s="125"/>
      <c r="C1384" s="126"/>
      <c r="D1384" s="126"/>
      <c r="E1384" s="128"/>
      <c r="F1384" s="129"/>
      <c r="G1384" s="25" t="str">
        <f xml:space="preserve"> IF(B1384&lt;&gt;"",G1383-Tableau1[[#This Row],[Dépenses]]+Tableau1[[#This Row],[Crédits]],"")</f>
        <v/>
      </c>
      <c r="H1384" t="str">
        <f>Tableau1[[#This Row],[Suivie du solde]]</f>
        <v/>
      </c>
    </row>
    <row r="1385" spans="2:8" x14ac:dyDescent="0.25">
      <c r="B1385" s="125"/>
      <c r="C1385" s="126"/>
      <c r="D1385" s="126"/>
      <c r="E1385" s="128"/>
      <c r="F1385" s="129"/>
      <c r="G1385" s="25" t="str">
        <f xml:space="preserve"> IF(B1385&lt;&gt;"",G1384-Tableau1[[#This Row],[Dépenses]]+Tableau1[[#This Row],[Crédits]],"")</f>
        <v/>
      </c>
      <c r="H1385" t="str">
        <f>Tableau1[[#This Row],[Suivie du solde]]</f>
        <v/>
      </c>
    </row>
    <row r="1386" spans="2:8" x14ac:dyDescent="0.25">
      <c r="B1386" s="125"/>
      <c r="C1386" s="126"/>
      <c r="D1386" s="126"/>
      <c r="E1386" s="128"/>
      <c r="F1386" s="129"/>
      <c r="G1386" s="25" t="str">
        <f xml:space="preserve"> IF(B1386&lt;&gt;"",G1385-Tableau1[[#This Row],[Dépenses]]+Tableau1[[#This Row],[Crédits]],"")</f>
        <v/>
      </c>
      <c r="H1386" t="str">
        <f>Tableau1[[#This Row],[Suivie du solde]]</f>
        <v/>
      </c>
    </row>
    <row r="1387" spans="2:8" x14ac:dyDescent="0.25">
      <c r="B1387" s="125"/>
      <c r="C1387" s="126"/>
      <c r="D1387" s="126"/>
      <c r="E1387" s="128"/>
      <c r="F1387" s="129"/>
      <c r="G1387" s="25" t="str">
        <f xml:space="preserve"> IF(B1387&lt;&gt;"",G1386-Tableau1[[#This Row],[Dépenses]]+Tableau1[[#This Row],[Crédits]],"")</f>
        <v/>
      </c>
      <c r="H1387" t="str">
        <f>Tableau1[[#This Row],[Suivie du solde]]</f>
        <v/>
      </c>
    </row>
    <row r="1388" spans="2:8" x14ac:dyDescent="0.25">
      <c r="B1388" s="125"/>
      <c r="C1388" s="126"/>
      <c r="D1388" s="126"/>
      <c r="E1388" s="128"/>
      <c r="F1388" s="129"/>
      <c r="G1388" s="25" t="str">
        <f xml:space="preserve"> IF(B1388&lt;&gt;"",G1387-Tableau1[[#This Row],[Dépenses]]+Tableau1[[#This Row],[Crédits]],"")</f>
        <v/>
      </c>
      <c r="H1388" t="str">
        <f>Tableau1[[#This Row],[Suivie du solde]]</f>
        <v/>
      </c>
    </row>
    <row r="1389" spans="2:8" x14ac:dyDescent="0.25">
      <c r="B1389" s="125"/>
      <c r="C1389" s="126"/>
      <c r="D1389" s="126"/>
      <c r="E1389" s="128"/>
      <c r="F1389" s="129"/>
      <c r="G1389" s="25" t="str">
        <f xml:space="preserve"> IF(B1389&lt;&gt;"",G1388-Tableau1[[#This Row],[Dépenses]]+Tableau1[[#This Row],[Crédits]],"")</f>
        <v/>
      </c>
      <c r="H1389" t="str">
        <f>Tableau1[[#This Row],[Suivie du solde]]</f>
        <v/>
      </c>
    </row>
    <row r="1390" spans="2:8" x14ac:dyDescent="0.25">
      <c r="B1390" s="125"/>
      <c r="C1390" s="126"/>
      <c r="D1390" s="126"/>
      <c r="E1390" s="128"/>
      <c r="F1390" s="129"/>
      <c r="G1390" s="25" t="str">
        <f xml:space="preserve"> IF(B1390&lt;&gt;"",G1389-Tableau1[[#This Row],[Dépenses]]+Tableau1[[#This Row],[Crédits]],"")</f>
        <v/>
      </c>
      <c r="H1390" t="str">
        <f>Tableau1[[#This Row],[Suivie du solde]]</f>
        <v/>
      </c>
    </row>
    <row r="1391" spans="2:8" x14ac:dyDescent="0.25">
      <c r="B1391" s="125"/>
      <c r="C1391" s="126"/>
      <c r="D1391" s="126"/>
      <c r="E1391" s="128"/>
      <c r="F1391" s="129"/>
      <c r="G1391" s="25" t="str">
        <f xml:space="preserve"> IF(B1391&lt;&gt;"",G1390-Tableau1[[#This Row],[Dépenses]]+Tableau1[[#This Row],[Crédits]],"")</f>
        <v/>
      </c>
      <c r="H1391" t="str">
        <f>Tableau1[[#This Row],[Suivie du solde]]</f>
        <v/>
      </c>
    </row>
    <row r="1392" spans="2:8" x14ac:dyDescent="0.25">
      <c r="B1392" s="125"/>
      <c r="C1392" s="126"/>
      <c r="D1392" s="126"/>
      <c r="E1392" s="128"/>
      <c r="F1392" s="129"/>
      <c r="G1392" s="25" t="str">
        <f xml:space="preserve"> IF(B1392&lt;&gt;"",G1391-Tableau1[[#This Row],[Dépenses]]+Tableau1[[#This Row],[Crédits]],"")</f>
        <v/>
      </c>
      <c r="H1392" t="str">
        <f>Tableau1[[#This Row],[Suivie du solde]]</f>
        <v/>
      </c>
    </row>
    <row r="1393" spans="2:8" x14ac:dyDescent="0.25">
      <c r="B1393" s="125"/>
      <c r="C1393" s="126"/>
      <c r="D1393" s="126"/>
      <c r="E1393" s="128"/>
      <c r="F1393" s="129"/>
      <c r="G1393" s="25" t="str">
        <f xml:space="preserve"> IF(B1393&lt;&gt;"",G1392-Tableau1[[#This Row],[Dépenses]]+Tableau1[[#This Row],[Crédits]],"")</f>
        <v/>
      </c>
      <c r="H1393" t="str">
        <f>Tableau1[[#This Row],[Suivie du solde]]</f>
        <v/>
      </c>
    </row>
    <row r="1394" spans="2:8" x14ac:dyDescent="0.25">
      <c r="B1394" s="125"/>
      <c r="C1394" s="126"/>
      <c r="D1394" s="126"/>
      <c r="E1394" s="128"/>
      <c r="F1394" s="129"/>
      <c r="G1394" s="25" t="str">
        <f xml:space="preserve"> IF(B1394&lt;&gt;"",G1393-Tableau1[[#This Row],[Dépenses]]+Tableau1[[#This Row],[Crédits]],"")</f>
        <v/>
      </c>
      <c r="H1394" t="str">
        <f>Tableau1[[#This Row],[Suivie du solde]]</f>
        <v/>
      </c>
    </row>
    <row r="1395" spans="2:8" x14ac:dyDescent="0.25">
      <c r="B1395" s="125"/>
      <c r="C1395" s="126"/>
      <c r="D1395" s="126"/>
      <c r="E1395" s="128"/>
      <c r="F1395" s="129"/>
      <c r="G1395" s="25" t="str">
        <f xml:space="preserve"> IF(B1395&lt;&gt;"",G1394-Tableau1[[#This Row],[Dépenses]]+Tableau1[[#This Row],[Crédits]],"")</f>
        <v/>
      </c>
      <c r="H1395" t="str">
        <f>Tableau1[[#This Row],[Suivie du solde]]</f>
        <v/>
      </c>
    </row>
    <row r="1396" spans="2:8" x14ac:dyDescent="0.25">
      <c r="B1396" s="125"/>
      <c r="C1396" s="126"/>
      <c r="D1396" s="126"/>
      <c r="E1396" s="128"/>
      <c r="F1396" s="129"/>
      <c r="G1396" s="25" t="str">
        <f xml:space="preserve"> IF(B1396&lt;&gt;"",G1395-Tableau1[[#This Row],[Dépenses]]+Tableau1[[#This Row],[Crédits]],"")</f>
        <v/>
      </c>
      <c r="H1396" t="str">
        <f>Tableau1[[#This Row],[Suivie du solde]]</f>
        <v/>
      </c>
    </row>
    <row r="1397" spans="2:8" x14ac:dyDescent="0.25">
      <c r="B1397" s="125"/>
      <c r="C1397" s="126"/>
      <c r="D1397" s="126"/>
      <c r="E1397" s="128"/>
      <c r="F1397" s="129"/>
      <c r="G1397" s="25" t="str">
        <f xml:space="preserve"> IF(B1397&lt;&gt;"",G1396-Tableau1[[#This Row],[Dépenses]]+Tableau1[[#This Row],[Crédits]],"")</f>
        <v/>
      </c>
      <c r="H1397" t="str">
        <f>Tableau1[[#This Row],[Suivie du solde]]</f>
        <v/>
      </c>
    </row>
    <row r="1398" spans="2:8" x14ac:dyDescent="0.25">
      <c r="B1398" s="125"/>
      <c r="C1398" s="126"/>
      <c r="D1398" s="126"/>
      <c r="E1398" s="128"/>
      <c r="F1398" s="129"/>
      <c r="G1398" s="25" t="str">
        <f xml:space="preserve"> IF(B1398&lt;&gt;"",G1397-Tableau1[[#This Row],[Dépenses]]+Tableau1[[#This Row],[Crédits]],"")</f>
        <v/>
      </c>
      <c r="H1398" t="str">
        <f>Tableau1[[#This Row],[Suivie du solde]]</f>
        <v/>
      </c>
    </row>
    <row r="1399" spans="2:8" x14ac:dyDescent="0.25">
      <c r="B1399" s="125"/>
      <c r="C1399" s="126"/>
      <c r="D1399" s="126"/>
      <c r="E1399" s="128"/>
      <c r="F1399" s="129"/>
      <c r="G1399" s="25" t="str">
        <f xml:space="preserve"> IF(B1399&lt;&gt;"",G1398-Tableau1[[#This Row],[Dépenses]]+Tableau1[[#This Row],[Crédits]],"")</f>
        <v/>
      </c>
      <c r="H1399" t="str">
        <f>Tableau1[[#This Row],[Suivie du solde]]</f>
        <v/>
      </c>
    </row>
    <row r="1400" spans="2:8" x14ac:dyDescent="0.25">
      <c r="B1400" s="125"/>
      <c r="C1400" s="126"/>
      <c r="D1400" s="126"/>
      <c r="E1400" s="128"/>
      <c r="F1400" s="129"/>
      <c r="G1400" s="25" t="str">
        <f xml:space="preserve"> IF(B1400&lt;&gt;"",G1399-Tableau1[[#This Row],[Dépenses]]+Tableau1[[#This Row],[Crédits]],"")</f>
        <v/>
      </c>
      <c r="H1400" t="str">
        <f>Tableau1[[#This Row],[Suivie du solde]]</f>
        <v/>
      </c>
    </row>
    <row r="1401" spans="2:8" x14ac:dyDescent="0.25">
      <c r="B1401" s="125"/>
      <c r="C1401" s="126"/>
      <c r="D1401" s="126"/>
      <c r="E1401" s="128"/>
      <c r="F1401" s="129"/>
      <c r="G1401" s="25" t="str">
        <f xml:space="preserve"> IF(B1401&lt;&gt;"",G1400-Tableau1[[#This Row],[Dépenses]]+Tableau1[[#This Row],[Crédits]],"")</f>
        <v/>
      </c>
      <c r="H1401" t="str">
        <f>Tableau1[[#This Row],[Suivie du solde]]</f>
        <v/>
      </c>
    </row>
    <row r="1402" spans="2:8" x14ac:dyDescent="0.25">
      <c r="B1402" s="125"/>
      <c r="C1402" s="126"/>
      <c r="D1402" s="126"/>
      <c r="E1402" s="128"/>
      <c r="F1402" s="129"/>
      <c r="G1402" s="25" t="str">
        <f xml:space="preserve"> IF(B1402&lt;&gt;"",G1401-Tableau1[[#This Row],[Dépenses]]+Tableau1[[#This Row],[Crédits]],"")</f>
        <v/>
      </c>
      <c r="H1402" t="str">
        <f>Tableau1[[#This Row],[Suivie du solde]]</f>
        <v/>
      </c>
    </row>
    <row r="1403" spans="2:8" x14ac:dyDescent="0.25">
      <c r="B1403" s="125"/>
      <c r="C1403" s="126"/>
      <c r="D1403" s="126"/>
      <c r="E1403" s="128"/>
      <c r="F1403" s="129"/>
      <c r="G1403" s="25" t="str">
        <f xml:space="preserve"> IF(B1403&lt;&gt;"",G1402-Tableau1[[#This Row],[Dépenses]]+Tableau1[[#This Row],[Crédits]],"")</f>
        <v/>
      </c>
      <c r="H1403" t="str">
        <f>Tableau1[[#This Row],[Suivie du solde]]</f>
        <v/>
      </c>
    </row>
    <row r="1404" spans="2:8" x14ac:dyDescent="0.25">
      <c r="B1404" s="125"/>
      <c r="C1404" s="126"/>
      <c r="D1404" s="126"/>
      <c r="E1404" s="128"/>
      <c r="F1404" s="129"/>
      <c r="G1404" s="25" t="str">
        <f xml:space="preserve"> IF(B1404&lt;&gt;"",G1403-Tableau1[[#This Row],[Dépenses]]+Tableau1[[#This Row],[Crédits]],"")</f>
        <v/>
      </c>
      <c r="H1404" t="str">
        <f>Tableau1[[#This Row],[Suivie du solde]]</f>
        <v/>
      </c>
    </row>
    <row r="1405" spans="2:8" x14ac:dyDescent="0.25">
      <c r="B1405" s="125"/>
      <c r="C1405" s="126"/>
      <c r="D1405" s="126"/>
      <c r="E1405" s="128"/>
      <c r="F1405" s="129"/>
      <c r="G1405" s="25" t="str">
        <f xml:space="preserve"> IF(B1405&lt;&gt;"",G1404-Tableau1[[#This Row],[Dépenses]]+Tableau1[[#This Row],[Crédits]],"")</f>
        <v/>
      </c>
      <c r="H1405" t="str">
        <f>Tableau1[[#This Row],[Suivie du solde]]</f>
        <v/>
      </c>
    </row>
    <row r="1406" spans="2:8" x14ac:dyDescent="0.25">
      <c r="B1406" s="125"/>
      <c r="C1406" s="126"/>
      <c r="D1406" s="126"/>
      <c r="E1406" s="128"/>
      <c r="F1406" s="129"/>
      <c r="G1406" s="25" t="str">
        <f xml:space="preserve"> IF(B1406&lt;&gt;"",G1405-Tableau1[[#This Row],[Dépenses]]+Tableau1[[#This Row],[Crédits]],"")</f>
        <v/>
      </c>
      <c r="H1406" t="str">
        <f>Tableau1[[#This Row],[Suivie du solde]]</f>
        <v/>
      </c>
    </row>
    <row r="1407" spans="2:8" x14ac:dyDescent="0.25">
      <c r="B1407" s="125"/>
      <c r="C1407" s="126"/>
      <c r="D1407" s="126"/>
      <c r="E1407" s="128"/>
      <c r="F1407" s="129"/>
      <c r="G1407" s="25" t="str">
        <f xml:space="preserve"> IF(B1407&lt;&gt;"",G1406-Tableau1[[#This Row],[Dépenses]]+Tableau1[[#This Row],[Crédits]],"")</f>
        <v/>
      </c>
      <c r="H1407" t="str">
        <f>Tableau1[[#This Row],[Suivie du solde]]</f>
        <v/>
      </c>
    </row>
    <row r="1408" spans="2:8" x14ac:dyDescent="0.25">
      <c r="B1408" s="125"/>
      <c r="C1408" s="126"/>
      <c r="D1408" s="126"/>
      <c r="E1408" s="128"/>
      <c r="F1408" s="129"/>
      <c r="G1408" s="25" t="str">
        <f xml:space="preserve"> IF(B1408&lt;&gt;"",G1407-Tableau1[[#This Row],[Dépenses]]+Tableau1[[#This Row],[Crédits]],"")</f>
        <v/>
      </c>
      <c r="H1408" t="str">
        <f>Tableau1[[#This Row],[Suivie du solde]]</f>
        <v/>
      </c>
    </row>
    <row r="1409" spans="2:8" x14ac:dyDescent="0.25">
      <c r="B1409" s="125"/>
      <c r="C1409" s="126"/>
      <c r="D1409" s="126"/>
      <c r="E1409" s="128"/>
      <c r="F1409" s="129"/>
      <c r="G1409" s="25" t="str">
        <f xml:space="preserve"> IF(B1409&lt;&gt;"",G1408-Tableau1[[#This Row],[Dépenses]]+Tableau1[[#This Row],[Crédits]],"")</f>
        <v/>
      </c>
      <c r="H1409" t="str">
        <f>Tableau1[[#This Row],[Suivie du solde]]</f>
        <v/>
      </c>
    </row>
    <row r="1410" spans="2:8" x14ac:dyDescent="0.25">
      <c r="B1410" s="125"/>
      <c r="C1410" s="126"/>
      <c r="D1410" s="126"/>
      <c r="E1410" s="128"/>
      <c r="F1410" s="129"/>
      <c r="G1410" s="25" t="str">
        <f xml:space="preserve"> IF(B1410&lt;&gt;"",G1409-Tableau1[[#This Row],[Dépenses]]+Tableau1[[#This Row],[Crédits]],"")</f>
        <v/>
      </c>
      <c r="H1410" t="str">
        <f>Tableau1[[#This Row],[Suivie du solde]]</f>
        <v/>
      </c>
    </row>
    <row r="1411" spans="2:8" x14ac:dyDescent="0.25">
      <c r="B1411" s="125"/>
      <c r="C1411" s="126"/>
      <c r="D1411" s="126"/>
      <c r="E1411" s="128"/>
      <c r="F1411" s="129"/>
      <c r="G1411" s="25" t="str">
        <f xml:space="preserve"> IF(B1411&lt;&gt;"",G1410-Tableau1[[#This Row],[Dépenses]]+Tableau1[[#This Row],[Crédits]],"")</f>
        <v/>
      </c>
      <c r="H1411" t="str">
        <f>Tableau1[[#This Row],[Suivie du solde]]</f>
        <v/>
      </c>
    </row>
    <row r="1412" spans="2:8" x14ac:dyDescent="0.25">
      <c r="B1412" s="125"/>
      <c r="C1412" s="126"/>
      <c r="D1412" s="126"/>
      <c r="E1412" s="128"/>
      <c r="F1412" s="129"/>
      <c r="G1412" s="25" t="str">
        <f xml:space="preserve"> IF(B1412&lt;&gt;"",G1411-Tableau1[[#This Row],[Dépenses]]+Tableau1[[#This Row],[Crédits]],"")</f>
        <v/>
      </c>
      <c r="H1412" t="str">
        <f>Tableau1[[#This Row],[Suivie du solde]]</f>
        <v/>
      </c>
    </row>
    <row r="1413" spans="2:8" x14ac:dyDescent="0.25">
      <c r="B1413" s="125"/>
      <c r="C1413" s="126"/>
      <c r="D1413" s="126"/>
      <c r="E1413" s="128"/>
      <c r="F1413" s="129"/>
      <c r="G1413" s="25" t="str">
        <f xml:space="preserve"> IF(B1413&lt;&gt;"",G1412-Tableau1[[#This Row],[Dépenses]]+Tableau1[[#This Row],[Crédits]],"")</f>
        <v/>
      </c>
      <c r="H1413" t="str">
        <f>Tableau1[[#This Row],[Suivie du solde]]</f>
        <v/>
      </c>
    </row>
    <row r="1414" spans="2:8" x14ac:dyDescent="0.25">
      <c r="B1414" s="125"/>
      <c r="C1414" s="126"/>
      <c r="D1414" s="126"/>
      <c r="E1414" s="128"/>
      <c r="F1414" s="129"/>
      <c r="G1414" s="25" t="str">
        <f xml:space="preserve"> IF(B1414&lt;&gt;"",G1413-Tableau1[[#This Row],[Dépenses]]+Tableau1[[#This Row],[Crédits]],"")</f>
        <v/>
      </c>
      <c r="H1414" t="str">
        <f>Tableau1[[#This Row],[Suivie du solde]]</f>
        <v/>
      </c>
    </row>
    <row r="1415" spans="2:8" x14ac:dyDescent="0.25">
      <c r="B1415" s="125"/>
      <c r="C1415" s="126"/>
      <c r="D1415" s="126"/>
      <c r="E1415" s="128"/>
      <c r="F1415" s="129"/>
      <c r="G1415" s="25" t="str">
        <f xml:space="preserve"> IF(B1415&lt;&gt;"",G1414-Tableau1[[#This Row],[Dépenses]]+Tableau1[[#This Row],[Crédits]],"")</f>
        <v/>
      </c>
      <c r="H1415" t="str">
        <f>Tableau1[[#This Row],[Suivie du solde]]</f>
        <v/>
      </c>
    </row>
    <row r="1416" spans="2:8" x14ac:dyDescent="0.25">
      <c r="B1416" s="125"/>
      <c r="C1416" s="126"/>
      <c r="D1416" s="126"/>
      <c r="E1416" s="128"/>
      <c r="F1416" s="129"/>
      <c r="G1416" s="25" t="str">
        <f xml:space="preserve"> IF(B1416&lt;&gt;"",G1415-Tableau1[[#This Row],[Dépenses]]+Tableau1[[#This Row],[Crédits]],"")</f>
        <v/>
      </c>
      <c r="H1416" t="str">
        <f>Tableau1[[#This Row],[Suivie du solde]]</f>
        <v/>
      </c>
    </row>
    <row r="1417" spans="2:8" x14ac:dyDescent="0.25">
      <c r="B1417" s="125"/>
      <c r="C1417" s="126"/>
      <c r="D1417" s="126"/>
      <c r="E1417" s="128"/>
      <c r="F1417" s="129"/>
      <c r="G1417" s="25" t="str">
        <f xml:space="preserve"> IF(B1417&lt;&gt;"",G1416-Tableau1[[#This Row],[Dépenses]]+Tableau1[[#This Row],[Crédits]],"")</f>
        <v/>
      </c>
      <c r="H1417" t="str">
        <f>Tableau1[[#This Row],[Suivie du solde]]</f>
        <v/>
      </c>
    </row>
    <row r="1418" spans="2:8" x14ac:dyDescent="0.25">
      <c r="B1418" s="125"/>
      <c r="C1418" s="126"/>
      <c r="D1418" s="126"/>
      <c r="E1418" s="128"/>
      <c r="F1418" s="129"/>
      <c r="G1418" s="25" t="str">
        <f xml:space="preserve"> IF(B1418&lt;&gt;"",G1417-Tableau1[[#This Row],[Dépenses]]+Tableau1[[#This Row],[Crédits]],"")</f>
        <v/>
      </c>
      <c r="H1418" t="str">
        <f>Tableau1[[#This Row],[Suivie du solde]]</f>
        <v/>
      </c>
    </row>
    <row r="1419" spans="2:8" x14ac:dyDescent="0.25">
      <c r="B1419" s="125"/>
      <c r="C1419" s="126"/>
      <c r="D1419" s="126"/>
      <c r="E1419" s="128"/>
      <c r="F1419" s="129"/>
      <c r="G1419" s="25" t="str">
        <f xml:space="preserve"> IF(B1419&lt;&gt;"",G1418-Tableau1[[#This Row],[Dépenses]]+Tableau1[[#This Row],[Crédits]],"")</f>
        <v/>
      </c>
      <c r="H1419" t="str">
        <f>Tableau1[[#This Row],[Suivie du solde]]</f>
        <v/>
      </c>
    </row>
    <row r="1420" spans="2:8" x14ac:dyDescent="0.25">
      <c r="B1420" s="125"/>
      <c r="C1420" s="126"/>
      <c r="D1420" s="126"/>
      <c r="E1420" s="128"/>
      <c r="F1420" s="129"/>
      <c r="G1420" s="25" t="str">
        <f xml:space="preserve"> IF(B1420&lt;&gt;"",G1419-Tableau1[[#This Row],[Dépenses]]+Tableau1[[#This Row],[Crédits]],"")</f>
        <v/>
      </c>
      <c r="H1420" t="str">
        <f>Tableau1[[#This Row],[Suivie du solde]]</f>
        <v/>
      </c>
    </row>
    <row r="1421" spans="2:8" x14ac:dyDescent="0.25">
      <c r="B1421" s="125"/>
      <c r="C1421" s="126"/>
      <c r="D1421" s="126"/>
      <c r="E1421" s="128"/>
      <c r="F1421" s="129"/>
      <c r="G1421" s="25" t="str">
        <f xml:space="preserve"> IF(B1421&lt;&gt;"",G1420-Tableau1[[#This Row],[Dépenses]]+Tableau1[[#This Row],[Crédits]],"")</f>
        <v/>
      </c>
      <c r="H1421" t="str">
        <f>Tableau1[[#This Row],[Suivie du solde]]</f>
        <v/>
      </c>
    </row>
    <row r="1422" spans="2:8" x14ac:dyDescent="0.25">
      <c r="B1422" s="125"/>
      <c r="C1422" s="126"/>
      <c r="D1422" s="126"/>
      <c r="E1422" s="128"/>
      <c r="F1422" s="129"/>
      <c r="G1422" s="25" t="str">
        <f xml:space="preserve"> IF(B1422&lt;&gt;"",G1421-Tableau1[[#This Row],[Dépenses]]+Tableau1[[#This Row],[Crédits]],"")</f>
        <v/>
      </c>
      <c r="H1422" t="str">
        <f>Tableau1[[#This Row],[Suivie du solde]]</f>
        <v/>
      </c>
    </row>
    <row r="1423" spans="2:8" x14ac:dyDescent="0.25">
      <c r="B1423" s="125"/>
      <c r="C1423" s="126"/>
      <c r="D1423" s="126"/>
      <c r="E1423" s="128"/>
      <c r="F1423" s="129"/>
      <c r="G1423" s="25" t="str">
        <f xml:space="preserve"> IF(B1423&lt;&gt;"",G1422-Tableau1[[#This Row],[Dépenses]]+Tableau1[[#This Row],[Crédits]],"")</f>
        <v/>
      </c>
      <c r="H1423" t="str">
        <f>Tableau1[[#This Row],[Suivie du solde]]</f>
        <v/>
      </c>
    </row>
    <row r="1424" spans="2:8" x14ac:dyDescent="0.25">
      <c r="B1424" s="125"/>
      <c r="C1424" s="126"/>
      <c r="D1424" s="126"/>
      <c r="E1424" s="128"/>
      <c r="F1424" s="129"/>
      <c r="G1424" s="25" t="str">
        <f xml:space="preserve"> IF(B1424&lt;&gt;"",G1423-Tableau1[[#This Row],[Dépenses]]+Tableau1[[#This Row],[Crédits]],"")</f>
        <v/>
      </c>
      <c r="H1424" t="str">
        <f>Tableau1[[#This Row],[Suivie du solde]]</f>
        <v/>
      </c>
    </row>
    <row r="1425" spans="2:8" x14ac:dyDescent="0.25">
      <c r="B1425" s="125"/>
      <c r="C1425" s="126"/>
      <c r="D1425" s="126"/>
      <c r="E1425" s="128"/>
      <c r="F1425" s="129"/>
      <c r="G1425" s="25" t="str">
        <f xml:space="preserve"> IF(B1425&lt;&gt;"",G1424-Tableau1[[#This Row],[Dépenses]]+Tableau1[[#This Row],[Crédits]],"")</f>
        <v/>
      </c>
      <c r="H1425" t="str">
        <f>Tableau1[[#This Row],[Suivie du solde]]</f>
        <v/>
      </c>
    </row>
    <row r="1426" spans="2:8" x14ac:dyDescent="0.25">
      <c r="B1426" s="125"/>
      <c r="C1426" s="126"/>
      <c r="D1426" s="126"/>
      <c r="E1426" s="128"/>
      <c r="F1426" s="129"/>
      <c r="G1426" s="25" t="str">
        <f xml:space="preserve"> IF(B1426&lt;&gt;"",G1425-Tableau1[[#This Row],[Dépenses]]+Tableau1[[#This Row],[Crédits]],"")</f>
        <v/>
      </c>
      <c r="H1426" t="str">
        <f>Tableau1[[#This Row],[Suivie du solde]]</f>
        <v/>
      </c>
    </row>
    <row r="1427" spans="2:8" x14ac:dyDescent="0.25">
      <c r="B1427" s="125"/>
      <c r="C1427" s="126"/>
      <c r="D1427" s="126"/>
      <c r="E1427" s="128"/>
      <c r="F1427" s="129"/>
      <c r="G1427" s="25" t="str">
        <f xml:space="preserve"> IF(B1427&lt;&gt;"",G1426-Tableau1[[#This Row],[Dépenses]]+Tableau1[[#This Row],[Crédits]],"")</f>
        <v/>
      </c>
      <c r="H1427" t="str">
        <f>Tableau1[[#This Row],[Suivie du solde]]</f>
        <v/>
      </c>
    </row>
    <row r="1428" spans="2:8" x14ac:dyDescent="0.25">
      <c r="B1428" s="125"/>
      <c r="C1428" s="126"/>
      <c r="D1428" s="126"/>
      <c r="E1428" s="128"/>
      <c r="F1428" s="129"/>
      <c r="G1428" s="25" t="str">
        <f xml:space="preserve"> IF(B1428&lt;&gt;"",G1427-Tableau1[[#This Row],[Dépenses]]+Tableau1[[#This Row],[Crédits]],"")</f>
        <v/>
      </c>
      <c r="H1428" t="str">
        <f>Tableau1[[#This Row],[Suivie du solde]]</f>
        <v/>
      </c>
    </row>
    <row r="1429" spans="2:8" x14ac:dyDescent="0.25">
      <c r="B1429" s="125"/>
      <c r="C1429" s="126"/>
      <c r="D1429" s="126"/>
      <c r="E1429" s="128"/>
      <c r="F1429" s="129"/>
      <c r="G1429" s="25" t="str">
        <f xml:space="preserve"> IF(B1429&lt;&gt;"",G1428-Tableau1[[#This Row],[Dépenses]]+Tableau1[[#This Row],[Crédits]],"")</f>
        <v/>
      </c>
      <c r="H1429" t="str">
        <f>Tableau1[[#This Row],[Suivie du solde]]</f>
        <v/>
      </c>
    </row>
    <row r="1430" spans="2:8" x14ac:dyDescent="0.25">
      <c r="B1430" s="125"/>
      <c r="C1430" s="126"/>
      <c r="D1430" s="126"/>
      <c r="E1430" s="128"/>
      <c r="F1430" s="129"/>
      <c r="G1430" s="25" t="str">
        <f xml:space="preserve"> IF(B1430&lt;&gt;"",G1429-Tableau1[[#This Row],[Dépenses]]+Tableau1[[#This Row],[Crédits]],"")</f>
        <v/>
      </c>
      <c r="H1430" t="str">
        <f>Tableau1[[#This Row],[Suivie du solde]]</f>
        <v/>
      </c>
    </row>
    <row r="1431" spans="2:8" x14ac:dyDescent="0.25">
      <c r="B1431" s="125"/>
      <c r="C1431" s="126"/>
      <c r="D1431" s="126"/>
      <c r="E1431" s="128"/>
      <c r="F1431" s="129"/>
      <c r="G1431" s="25" t="str">
        <f xml:space="preserve"> IF(B1431&lt;&gt;"",G1430-Tableau1[[#This Row],[Dépenses]]+Tableau1[[#This Row],[Crédits]],"")</f>
        <v/>
      </c>
      <c r="H1431" t="str">
        <f>Tableau1[[#This Row],[Suivie du solde]]</f>
        <v/>
      </c>
    </row>
    <row r="1432" spans="2:8" x14ac:dyDescent="0.25">
      <c r="B1432" s="125"/>
      <c r="C1432" s="126"/>
      <c r="D1432" s="126"/>
      <c r="E1432" s="128"/>
      <c r="F1432" s="129"/>
      <c r="G1432" s="25" t="str">
        <f xml:space="preserve"> IF(B1432&lt;&gt;"",G1431-Tableau1[[#This Row],[Dépenses]]+Tableau1[[#This Row],[Crédits]],"")</f>
        <v/>
      </c>
      <c r="H1432" t="str">
        <f>Tableau1[[#This Row],[Suivie du solde]]</f>
        <v/>
      </c>
    </row>
    <row r="1433" spans="2:8" x14ac:dyDescent="0.25">
      <c r="B1433" s="125"/>
      <c r="C1433" s="126"/>
      <c r="D1433" s="126"/>
      <c r="E1433" s="128"/>
      <c r="F1433" s="129"/>
      <c r="G1433" s="25" t="str">
        <f xml:space="preserve"> IF(B1433&lt;&gt;"",G1432-Tableau1[[#This Row],[Dépenses]]+Tableau1[[#This Row],[Crédits]],"")</f>
        <v/>
      </c>
      <c r="H1433" t="str">
        <f>Tableau1[[#This Row],[Suivie du solde]]</f>
        <v/>
      </c>
    </row>
    <row r="1434" spans="2:8" x14ac:dyDescent="0.25">
      <c r="B1434" s="125"/>
      <c r="C1434" s="126"/>
      <c r="D1434" s="126"/>
      <c r="E1434" s="128"/>
      <c r="F1434" s="129"/>
      <c r="G1434" s="25" t="str">
        <f xml:space="preserve"> IF(B1434&lt;&gt;"",G1433-Tableau1[[#This Row],[Dépenses]]+Tableau1[[#This Row],[Crédits]],"")</f>
        <v/>
      </c>
      <c r="H1434" t="str">
        <f>Tableau1[[#This Row],[Suivie du solde]]</f>
        <v/>
      </c>
    </row>
    <row r="1435" spans="2:8" x14ac:dyDescent="0.25">
      <c r="B1435" s="125"/>
      <c r="C1435" s="126"/>
      <c r="D1435" s="126"/>
      <c r="E1435" s="128"/>
      <c r="F1435" s="129"/>
      <c r="G1435" s="25" t="str">
        <f xml:space="preserve"> IF(B1435&lt;&gt;"",G1434-Tableau1[[#This Row],[Dépenses]]+Tableau1[[#This Row],[Crédits]],"")</f>
        <v/>
      </c>
      <c r="H1435" t="str">
        <f>Tableau1[[#This Row],[Suivie du solde]]</f>
        <v/>
      </c>
    </row>
    <row r="1436" spans="2:8" x14ac:dyDescent="0.25">
      <c r="B1436" s="125"/>
      <c r="C1436" s="126"/>
      <c r="D1436" s="126"/>
      <c r="E1436" s="128"/>
      <c r="F1436" s="129"/>
      <c r="G1436" s="25" t="str">
        <f xml:space="preserve"> IF(B1436&lt;&gt;"",G1435-Tableau1[[#This Row],[Dépenses]]+Tableau1[[#This Row],[Crédits]],"")</f>
        <v/>
      </c>
      <c r="H1436" t="str">
        <f>Tableau1[[#This Row],[Suivie du solde]]</f>
        <v/>
      </c>
    </row>
    <row r="1437" spans="2:8" x14ac:dyDescent="0.25">
      <c r="B1437" s="125"/>
      <c r="C1437" s="126"/>
      <c r="D1437" s="126"/>
      <c r="E1437" s="128"/>
      <c r="F1437" s="129"/>
      <c r="G1437" s="25" t="str">
        <f xml:space="preserve"> IF(B1437&lt;&gt;"",G1436-Tableau1[[#This Row],[Dépenses]]+Tableau1[[#This Row],[Crédits]],"")</f>
        <v/>
      </c>
      <c r="H1437" t="str">
        <f>Tableau1[[#This Row],[Suivie du solde]]</f>
        <v/>
      </c>
    </row>
    <row r="1438" spans="2:8" x14ac:dyDescent="0.25">
      <c r="B1438" s="125"/>
      <c r="C1438" s="126"/>
      <c r="D1438" s="126"/>
      <c r="E1438" s="128"/>
      <c r="F1438" s="129"/>
      <c r="G1438" s="25" t="str">
        <f xml:space="preserve"> IF(B1438&lt;&gt;"",G1437-Tableau1[[#This Row],[Dépenses]]+Tableau1[[#This Row],[Crédits]],"")</f>
        <v/>
      </c>
      <c r="H1438" t="str">
        <f>Tableau1[[#This Row],[Suivie du solde]]</f>
        <v/>
      </c>
    </row>
    <row r="1439" spans="2:8" x14ac:dyDescent="0.25">
      <c r="B1439" s="125"/>
      <c r="C1439" s="126"/>
      <c r="D1439" s="126"/>
      <c r="E1439" s="128"/>
      <c r="F1439" s="129"/>
      <c r="G1439" s="25" t="str">
        <f xml:space="preserve"> IF(B1439&lt;&gt;"",G1438-Tableau1[[#This Row],[Dépenses]]+Tableau1[[#This Row],[Crédits]],"")</f>
        <v/>
      </c>
      <c r="H1439" t="str">
        <f>Tableau1[[#This Row],[Suivie du solde]]</f>
        <v/>
      </c>
    </row>
    <row r="1440" spans="2:8" x14ac:dyDescent="0.25">
      <c r="B1440" s="125"/>
      <c r="C1440" s="126"/>
      <c r="D1440" s="126"/>
      <c r="E1440" s="128"/>
      <c r="F1440" s="129"/>
      <c r="G1440" s="25" t="str">
        <f xml:space="preserve"> IF(B1440&lt;&gt;"",G1439-Tableau1[[#This Row],[Dépenses]]+Tableau1[[#This Row],[Crédits]],"")</f>
        <v/>
      </c>
      <c r="H1440" t="str">
        <f>Tableau1[[#This Row],[Suivie du solde]]</f>
        <v/>
      </c>
    </row>
    <row r="1441" spans="2:8" x14ac:dyDescent="0.25">
      <c r="B1441" s="125"/>
      <c r="C1441" s="126"/>
      <c r="D1441" s="126"/>
      <c r="E1441" s="128"/>
      <c r="F1441" s="129"/>
      <c r="G1441" s="25" t="str">
        <f xml:space="preserve"> IF(B1441&lt;&gt;"",G1440-Tableau1[[#This Row],[Dépenses]]+Tableau1[[#This Row],[Crédits]],"")</f>
        <v/>
      </c>
      <c r="H1441" t="str">
        <f>Tableau1[[#This Row],[Suivie du solde]]</f>
        <v/>
      </c>
    </row>
    <row r="1442" spans="2:8" x14ac:dyDescent="0.25">
      <c r="B1442" s="125"/>
      <c r="C1442" s="126"/>
      <c r="D1442" s="126"/>
      <c r="E1442" s="128"/>
      <c r="F1442" s="129"/>
      <c r="G1442" s="25" t="str">
        <f xml:space="preserve"> IF(B1442&lt;&gt;"",G1441-Tableau1[[#This Row],[Dépenses]]+Tableau1[[#This Row],[Crédits]],"")</f>
        <v/>
      </c>
      <c r="H1442" t="str">
        <f>Tableau1[[#This Row],[Suivie du solde]]</f>
        <v/>
      </c>
    </row>
    <row r="1443" spans="2:8" x14ac:dyDescent="0.25">
      <c r="B1443" s="125"/>
      <c r="C1443" s="126"/>
      <c r="D1443" s="126"/>
      <c r="E1443" s="128"/>
      <c r="F1443" s="129"/>
      <c r="G1443" s="25" t="str">
        <f xml:space="preserve"> IF(B1443&lt;&gt;"",G1442-Tableau1[[#This Row],[Dépenses]]+Tableau1[[#This Row],[Crédits]],"")</f>
        <v/>
      </c>
      <c r="H1443" t="str">
        <f>Tableau1[[#This Row],[Suivie du solde]]</f>
        <v/>
      </c>
    </row>
    <row r="1444" spans="2:8" x14ac:dyDescent="0.25">
      <c r="B1444" s="125"/>
      <c r="C1444" s="126"/>
      <c r="D1444" s="126"/>
      <c r="E1444" s="128"/>
      <c r="F1444" s="129"/>
      <c r="G1444" s="25" t="str">
        <f xml:space="preserve"> IF(B1444&lt;&gt;"",G1443-Tableau1[[#This Row],[Dépenses]]+Tableau1[[#This Row],[Crédits]],"")</f>
        <v/>
      </c>
      <c r="H1444" t="str">
        <f>Tableau1[[#This Row],[Suivie du solde]]</f>
        <v/>
      </c>
    </row>
    <row r="1445" spans="2:8" x14ac:dyDescent="0.25">
      <c r="B1445" s="125"/>
      <c r="C1445" s="126"/>
      <c r="D1445" s="126"/>
      <c r="E1445" s="128"/>
      <c r="F1445" s="129"/>
      <c r="G1445" s="25" t="str">
        <f xml:space="preserve"> IF(B1445&lt;&gt;"",G1444-Tableau1[[#This Row],[Dépenses]]+Tableau1[[#This Row],[Crédits]],"")</f>
        <v/>
      </c>
      <c r="H1445" t="str">
        <f>Tableau1[[#This Row],[Suivie du solde]]</f>
        <v/>
      </c>
    </row>
    <row r="1446" spans="2:8" x14ac:dyDescent="0.25">
      <c r="B1446" s="125"/>
      <c r="C1446" s="126"/>
      <c r="D1446" s="126"/>
      <c r="E1446" s="128"/>
      <c r="F1446" s="129"/>
      <c r="G1446" s="25" t="str">
        <f xml:space="preserve"> IF(B1446&lt;&gt;"",G1445-Tableau1[[#This Row],[Dépenses]]+Tableau1[[#This Row],[Crédits]],"")</f>
        <v/>
      </c>
      <c r="H1446" t="str">
        <f>Tableau1[[#This Row],[Suivie du solde]]</f>
        <v/>
      </c>
    </row>
    <row r="1447" spans="2:8" x14ac:dyDescent="0.25">
      <c r="B1447" s="125"/>
      <c r="C1447" s="126"/>
      <c r="D1447" s="126"/>
      <c r="E1447" s="128"/>
      <c r="F1447" s="129"/>
      <c r="G1447" s="25" t="str">
        <f xml:space="preserve"> IF(B1447&lt;&gt;"",G1446-Tableau1[[#This Row],[Dépenses]]+Tableau1[[#This Row],[Crédits]],"")</f>
        <v/>
      </c>
      <c r="H1447" t="str">
        <f>Tableau1[[#This Row],[Suivie du solde]]</f>
        <v/>
      </c>
    </row>
    <row r="1448" spans="2:8" x14ac:dyDescent="0.25">
      <c r="B1448" s="125"/>
      <c r="C1448" s="126"/>
      <c r="D1448" s="126"/>
      <c r="E1448" s="128"/>
      <c r="F1448" s="129"/>
      <c r="G1448" s="25" t="str">
        <f xml:space="preserve"> IF(B1448&lt;&gt;"",G1447-Tableau1[[#This Row],[Dépenses]]+Tableau1[[#This Row],[Crédits]],"")</f>
        <v/>
      </c>
      <c r="H1448" t="str">
        <f>Tableau1[[#This Row],[Suivie du solde]]</f>
        <v/>
      </c>
    </row>
    <row r="1449" spans="2:8" x14ac:dyDescent="0.25">
      <c r="B1449" s="125"/>
      <c r="C1449" s="126"/>
      <c r="D1449" s="126"/>
      <c r="E1449" s="128"/>
      <c r="F1449" s="129"/>
      <c r="G1449" s="25" t="str">
        <f xml:space="preserve"> IF(B1449&lt;&gt;"",G1448-Tableau1[[#This Row],[Dépenses]]+Tableau1[[#This Row],[Crédits]],"")</f>
        <v/>
      </c>
      <c r="H1449" t="str">
        <f>Tableau1[[#This Row],[Suivie du solde]]</f>
        <v/>
      </c>
    </row>
    <row r="1450" spans="2:8" x14ac:dyDescent="0.25">
      <c r="B1450" s="125"/>
      <c r="C1450" s="126"/>
      <c r="D1450" s="126"/>
      <c r="E1450" s="128"/>
      <c r="F1450" s="129"/>
      <c r="G1450" s="25" t="str">
        <f xml:space="preserve"> IF(B1450&lt;&gt;"",G1449-Tableau1[[#This Row],[Dépenses]]+Tableau1[[#This Row],[Crédits]],"")</f>
        <v/>
      </c>
      <c r="H1450" t="str">
        <f>Tableau1[[#This Row],[Suivie du solde]]</f>
        <v/>
      </c>
    </row>
    <row r="1451" spans="2:8" x14ac:dyDescent="0.25">
      <c r="B1451" s="125"/>
      <c r="C1451" s="126"/>
      <c r="D1451" s="126"/>
      <c r="E1451" s="128"/>
      <c r="F1451" s="129"/>
      <c r="G1451" s="25" t="str">
        <f xml:space="preserve"> IF(B1451&lt;&gt;"",G1450-Tableau1[[#This Row],[Dépenses]]+Tableau1[[#This Row],[Crédits]],"")</f>
        <v/>
      </c>
      <c r="H1451" t="str">
        <f>Tableau1[[#This Row],[Suivie du solde]]</f>
        <v/>
      </c>
    </row>
    <row r="1452" spans="2:8" x14ac:dyDescent="0.25">
      <c r="B1452" s="125"/>
      <c r="C1452" s="126"/>
      <c r="D1452" s="126"/>
      <c r="E1452" s="128"/>
      <c r="F1452" s="129"/>
      <c r="G1452" s="25" t="str">
        <f xml:space="preserve"> IF(B1452&lt;&gt;"",G1451-Tableau1[[#This Row],[Dépenses]]+Tableau1[[#This Row],[Crédits]],"")</f>
        <v/>
      </c>
      <c r="H1452" t="str">
        <f>Tableau1[[#This Row],[Suivie du solde]]</f>
        <v/>
      </c>
    </row>
    <row r="1453" spans="2:8" x14ac:dyDescent="0.25">
      <c r="B1453" s="125"/>
      <c r="C1453" s="126"/>
      <c r="D1453" s="126"/>
      <c r="E1453" s="128"/>
      <c r="F1453" s="129"/>
      <c r="G1453" s="25" t="str">
        <f xml:space="preserve"> IF(B1453&lt;&gt;"",G1452-Tableau1[[#This Row],[Dépenses]]+Tableau1[[#This Row],[Crédits]],"")</f>
        <v/>
      </c>
      <c r="H1453" t="str">
        <f>Tableau1[[#This Row],[Suivie du solde]]</f>
        <v/>
      </c>
    </row>
    <row r="1454" spans="2:8" x14ac:dyDescent="0.25">
      <c r="B1454" s="125"/>
      <c r="C1454" s="126"/>
      <c r="D1454" s="126"/>
      <c r="E1454" s="128"/>
      <c r="F1454" s="129"/>
      <c r="G1454" s="25" t="str">
        <f xml:space="preserve"> IF(B1454&lt;&gt;"",G1453-Tableau1[[#This Row],[Dépenses]]+Tableau1[[#This Row],[Crédits]],"")</f>
        <v/>
      </c>
      <c r="H1454" t="str">
        <f>Tableau1[[#This Row],[Suivie du solde]]</f>
        <v/>
      </c>
    </row>
    <row r="1455" spans="2:8" x14ac:dyDescent="0.25">
      <c r="B1455" s="125"/>
      <c r="C1455" s="126"/>
      <c r="D1455" s="126"/>
      <c r="E1455" s="128"/>
      <c r="F1455" s="129"/>
      <c r="G1455" s="25" t="str">
        <f xml:space="preserve"> IF(B1455&lt;&gt;"",G1454-Tableau1[[#This Row],[Dépenses]]+Tableau1[[#This Row],[Crédits]],"")</f>
        <v/>
      </c>
      <c r="H1455" t="str">
        <f>Tableau1[[#This Row],[Suivie du solde]]</f>
        <v/>
      </c>
    </row>
    <row r="1456" spans="2:8" x14ac:dyDescent="0.25">
      <c r="B1456" s="125"/>
      <c r="C1456" s="126"/>
      <c r="D1456" s="126"/>
      <c r="E1456" s="128"/>
      <c r="F1456" s="129"/>
      <c r="G1456" s="25" t="str">
        <f xml:space="preserve"> IF(B1456&lt;&gt;"",G1455-Tableau1[[#This Row],[Dépenses]]+Tableau1[[#This Row],[Crédits]],"")</f>
        <v/>
      </c>
      <c r="H1456" t="str">
        <f>Tableau1[[#This Row],[Suivie du solde]]</f>
        <v/>
      </c>
    </row>
    <row r="1457" spans="2:8" x14ac:dyDescent="0.25">
      <c r="B1457" s="125"/>
      <c r="C1457" s="126"/>
      <c r="D1457" s="126"/>
      <c r="E1457" s="128"/>
      <c r="F1457" s="129"/>
      <c r="G1457" s="25" t="str">
        <f xml:space="preserve"> IF(B1457&lt;&gt;"",G1456-Tableau1[[#This Row],[Dépenses]]+Tableau1[[#This Row],[Crédits]],"")</f>
        <v/>
      </c>
      <c r="H1457" t="str">
        <f>Tableau1[[#This Row],[Suivie du solde]]</f>
        <v/>
      </c>
    </row>
    <row r="1458" spans="2:8" x14ac:dyDescent="0.25">
      <c r="B1458" s="125"/>
      <c r="C1458" s="126"/>
      <c r="D1458" s="126"/>
      <c r="E1458" s="128"/>
      <c r="F1458" s="129"/>
      <c r="G1458" s="25" t="str">
        <f xml:space="preserve"> IF(B1458&lt;&gt;"",G1457-Tableau1[[#This Row],[Dépenses]]+Tableau1[[#This Row],[Crédits]],"")</f>
        <v/>
      </c>
      <c r="H1458" t="str">
        <f>Tableau1[[#This Row],[Suivie du solde]]</f>
        <v/>
      </c>
    </row>
    <row r="1459" spans="2:8" x14ac:dyDescent="0.25">
      <c r="B1459" s="125"/>
      <c r="C1459" s="126"/>
      <c r="D1459" s="126"/>
      <c r="E1459" s="128"/>
      <c r="F1459" s="129"/>
      <c r="G1459" s="25" t="str">
        <f xml:space="preserve"> IF(B1459&lt;&gt;"",G1458-Tableau1[[#This Row],[Dépenses]]+Tableau1[[#This Row],[Crédits]],"")</f>
        <v/>
      </c>
      <c r="H1459" t="str">
        <f>Tableau1[[#This Row],[Suivie du solde]]</f>
        <v/>
      </c>
    </row>
    <row r="1460" spans="2:8" x14ac:dyDescent="0.25">
      <c r="B1460" s="125"/>
      <c r="C1460" s="126"/>
      <c r="D1460" s="126"/>
      <c r="E1460" s="128"/>
      <c r="F1460" s="129"/>
      <c r="G1460" s="25" t="str">
        <f xml:space="preserve"> IF(B1460&lt;&gt;"",G1459-Tableau1[[#This Row],[Dépenses]]+Tableau1[[#This Row],[Crédits]],"")</f>
        <v/>
      </c>
      <c r="H1460" t="str">
        <f>Tableau1[[#This Row],[Suivie du solde]]</f>
        <v/>
      </c>
    </row>
    <row r="1461" spans="2:8" x14ac:dyDescent="0.25">
      <c r="B1461" s="125"/>
      <c r="C1461" s="126"/>
      <c r="D1461" s="126"/>
      <c r="E1461" s="128"/>
      <c r="F1461" s="129"/>
      <c r="G1461" s="25" t="str">
        <f xml:space="preserve"> IF(B1461&lt;&gt;"",G1460-Tableau1[[#This Row],[Dépenses]]+Tableau1[[#This Row],[Crédits]],"")</f>
        <v/>
      </c>
      <c r="H1461" t="str">
        <f>Tableau1[[#This Row],[Suivie du solde]]</f>
        <v/>
      </c>
    </row>
    <row r="1462" spans="2:8" x14ac:dyDescent="0.25">
      <c r="B1462" s="125"/>
      <c r="C1462" s="126"/>
      <c r="D1462" s="126"/>
      <c r="E1462" s="128"/>
      <c r="F1462" s="129"/>
      <c r="G1462" s="25" t="str">
        <f xml:space="preserve"> IF(B1462&lt;&gt;"",G1461-Tableau1[[#This Row],[Dépenses]]+Tableau1[[#This Row],[Crédits]],"")</f>
        <v/>
      </c>
      <c r="H1462" t="str">
        <f>Tableau1[[#This Row],[Suivie du solde]]</f>
        <v/>
      </c>
    </row>
    <row r="1463" spans="2:8" x14ac:dyDescent="0.25">
      <c r="B1463" s="125"/>
      <c r="C1463" s="126"/>
      <c r="D1463" s="126"/>
      <c r="E1463" s="128"/>
      <c r="F1463" s="129"/>
      <c r="G1463" s="25" t="str">
        <f xml:space="preserve"> IF(B1463&lt;&gt;"",G1462-Tableau1[[#This Row],[Dépenses]]+Tableau1[[#This Row],[Crédits]],"")</f>
        <v/>
      </c>
      <c r="H1463" t="str">
        <f>Tableau1[[#This Row],[Suivie du solde]]</f>
        <v/>
      </c>
    </row>
    <row r="1464" spans="2:8" x14ac:dyDescent="0.25">
      <c r="B1464" s="125"/>
      <c r="C1464" s="126"/>
      <c r="D1464" s="126"/>
      <c r="E1464" s="128"/>
      <c r="F1464" s="129"/>
      <c r="G1464" s="25" t="str">
        <f xml:space="preserve"> IF(B1464&lt;&gt;"",G1463-Tableau1[[#This Row],[Dépenses]]+Tableau1[[#This Row],[Crédits]],"")</f>
        <v/>
      </c>
      <c r="H1464" t="str">
        <f>Tableau1[[#This Row],[Suivie du solde]]</f>
        <v/>
      </c>
    </row>
    <row r="1465" spans="2:8" x14ac:dyDescent="0.25">
      <c r="B1465" s="125"/>
      <c r="C1465" s="126"/>
      <c r="D1465" s="126"/>
      <c r="E1465" s="128"/>
      <c r="F1465" s="129"/>
      <c r="G1465" s="25" t="str">
        <f xml:space="preserve"> IF(B1465&lt;&gt;"",G1464-Tableau1[[#This Row],[Dépenses]]+Tableau1[[#This Row],[Crédits]],"")</f>
        <v/>
      </c>
      <c r="H1465" t="str">
        <f>Tableau1[[#This Row],[Suivie du solde]]</f>
        <v/>
      </c>
    </row>
    <row r="1466" spans="2:8" x14ac:dyDescent="0.25">
      <c r="B1466" s="125"/>
      <c r="C1466" s="126"/>
      <c r="D1466" s="126"/>
      <c r="E1466" s="128"/>
      <c r="F1466" s="129"/>
      <c r="G1466" s="25" t="str">
        <f xml:space="preserve"> IF(B1466&lt;&gt;"",G1465-Tableau1[[#This Row],[Dépenses]]+Tableau1[[#This Row],[Crédits]],"")</f>
        <v/>
      </c>
      <c r="H1466" t="str">
        <f>Tableau1[[#This Row],[Suivie du solde]]</f>
        <v/>
      </c>
    </row>
    <row r="1467" spans="2:8" x14ac:dyDescent="0.25">
      <c r="B1467" s="125"/>
      <c r="C1467" s="126"/>
      <c r="D1467" s="126"/>
      <c r="E1467" s="128"/>
      <c r="F1467" s="129"/>
      <c r="G1467" s="25" t="str">
        <f xml:space="preserve"> IF(B1467&lt;&gt;"",G1466-Tableau1[[#This Row],[Dépenses]]+Tableau1[[#This Row],[Crédits]],"")</f>
        <v/>
      </c>
      <c r="H1467" t="str">
        <f>Tableau1[[#This Row],[Suivie du solde]]</f>
        <v/>
      </c>
    </row>
    <row r="1468" spans="2:8" x14ac:dyDescent="0.25">
      <c r="B1468" s="125"/>
      <c r="C1468" s="126"/>
      <c r="D1468" s="126"/>
      <c r="E1468" s="128"/>
      <c r="F1468" s="129"/>
      <c r="G1468" s="25" t="str">
        <f xml:space="preserve"> IF(B1468&lt;&gt;"",G1467-Tableau1[[#This Row],[Dépenses]]+Tableau1[[#This Row],[Crédits]],"")</f>
        <v/>
      </c>
      <c r="H1468" t="str">
        <f>Tableau1[[#This Row],[Suivie du solde]]</f>
        <v/>
      </c>
    </row>
    <row r="1469" spans="2:8" x14ac:dyDescent="0.25">
      <c r="B1469" s="125"/>
      <c r="C1469" s="126"/>
      <c r="D1469" s="126"/>
      <c r="E1469" s="128"/>
      <c r="F1469" s="129"/>
      <c r="G1469" s="25" t="str">
        <f xml:space="preserve"> IF(B1469&lt;&gt;"",G1468-Tableau1[[#This Row],[Dépenses]]+Tableau1[[#This Row],[Crédits]],"")</f>
        <v/>
      </c>
      <c r="H1469" t="str">
        <f>Tableau1[[#This Row],[Suivie du solde]]</f>
        <v/>
      </c>
    </row>
    <row r="1470" spans="2:8" x14ac:dyDescent="0.25">
      <c r="B1470" s="125"/>
      <c r="C1470" s="126"/>
      <c r="D1470" s="126"/>
      <c r="E1470" s="128"/>
      <c r="F1470" s="129"/>
      <c r="G1470" s="25" t="str">
        <f xml:space="preserve"> IF(B1470&lt;&gt;"",G1469-Tableau1[[#This Row],[Dépenses]]+Tableau1[[#This Row],[Crédits]],"")</f>
        <v/>
      </c>
      <c r="H1470" t="str">
        <f>Tableau1[[#This Row],[Suivie du solde]]</f>
        <v/>
      </c>
    </row>
    <row r="1471" spans="2:8" x14ac:dyDescent="0.25">
      <c r="B1471" s="125"/>
      <c r="C1471" s="126"/>
      <c r="D1471" s="126"/>
      <c r="E1471" s="128"/>
      <c r="F1471" s="129"/>
      <c r="G1471" s="25" t="str">
        <f xml:space="preserve"> IF(B1471&lt;&gt;"",G1470-Tableau1[[#This Row],[Dépenses]]+Tableau1[[#This Row],[Crédits]],"")</f>
        <v/>
      </c>
      <c r="H1471" t="str">
        <f>Tableau1[[#This Row],[Suivie du solde]]</f>
        <v/>
      </c>
    </row>
    <row r="1472" spans="2:8" x14ac:dyDescent="0.25">
      <c r="B1472" s="125"/>
      <c r="C1472" s="126"/>
      <c r="D1472" s="126"/>
      <c r="E1472" s="128"/>
      <c r="F1472" s="129"/>
      <c r="G1472" s="25" t="str">
        <f xml:space="preserve"> IF(B1472&lt;&gt;"",G1471-Tableau1[[#This Row],[Dépenses]]+Tableau1[[#This Row],[Crédits]],"")</f>
        <v/>
      </c>
      <c r="H1472" t="str">
        <f>Tableau1[[#This Row],[Suivie du solde]]</f>
        <v/>
      </c>
    </row>
    <row r="1473" spans="2:8" x14ac:dyDescent="0.25">
      <c r="B1473" s="125"/>
      <c r="C1473" s="126"/>
      <c r="D1473" s="126"/>
      <c r="E1473" s="128"/>
      <c r="F1473" s="129"/>
      <c r="G1473" s="25" t="str">
        <f xml:space="preserve"> IF(B1473&lt;&gt;"",G1472-Tableau1[[#This Row],[Dépenses]]+Tableau1[[#This Row],[Crédits]],"")</f>
        <v/>
      </c>
      <c r="H1473" t="str">
        <f>Tableau1[[#This Row],[Suivie du solde]]</f>
        <v/>
      </c>
    </row>
    <row r="1474" spans="2:8" x14ac:dyDescent="0.25">
      <c r="B1474" s="125"/>
      <c r="C1474" s="126"/>
      <c r="D1474" s="126"/>
      <c r="E1474" s="128"/>
      <c r="F1474" s="129"/>
      <c r="G1474" s="25" t="str">
        <f xml:space="preserve"> IF(B1474&lt;&gt;"",G1473-Tableau1[[#This Row],[Dépenses]]+Tableau1[[#This Row],[Crédits]],"")</f>
        <v/>
      </c>
      <c r="H1474" t="str">
        <f>Tableau1[[#This Row],[Suivie du solde]]</f>
        <v/>
      </c>
    </row>
    <row r="1475" spans="2:8" x14ac:dyDescent="0.25">
      <c r="B1475" s="125"/>
      <c r="C1475" s="126"/>
      <c r="D1475" s="126"/>
      <c r="E1475" s="128"/>
      <c r="F1475" s="129"/>
      <c r="G1475" s="25" t="str">
        <f xml:space="preserve"> IF(B1475&lt;&gt;"",G1474-Tableau1[[#This Row],[Dépenses]]+Tableau1[[#This Row],[Crédits]],"")</f>
        <v/>
      </c>
      <c r="H1475" t="str">
        <f>Tableau1[[#This Row],[Suivie du solde]]</f>
        <v/>
      </c>
    </row>
    <row r="1476" spans="2:8" x14ac:dyDescent="0.25">
      <c r="B1476" s="125"/>
      <c r="C1476" s="126"/>
      <c r="D1476" s="126"/>
      <c r="E1476" s="128"/>
      <c r="F1476" s="129"/>
      <c r="G1476" s="25" t="str">
        <f xml:space="preserve"> IF(B1476&lt;&gt;"",G1475-Tableau1[[#This Row],[Dépenses]]+Tableau1[[#This Row],[Crédits]],"")</f>
        <v/>
      </c>
      <c r="H1476" t="str">
        <f>Tableau1[[#This Row],[Suivie du solde]]</f>
        <v/>
      </c>
    </row>
    <row r="1477" spans="2:8" x14ac:dyDescent="0.25">
      <c r="B1477" s="125"/>
      <c r="C1477" s="126"/>
      <c r="D1477" s="126"/>
      <c r="E1477" s="128"/>
      <c r="F1477" s="129"/>
      <c r="G1477" s="25" t="str">
        <f xml:space="preserve"> IF(B1477&lt;&gt;"",G1476-Tableau1[[#This Row],[Dépenses]]+Tableau1[[#This Row],[Crédits]],"")</f>
        <v/>
      </c>
      <c r="H1477" t="str">
        <f>Tableau1[[#This Row],[Suivie du solde]]</f>
        <v/>
      </c>
    </row>
    <row r="1478" spans="2:8" x14ac:dyDescent="0.25">
      <c r="B1478" s="125"/>
      <c r="C1478" s="126"/>
      <c r="D1478" s="126"/>
      <c r="E1478" s="128"/>
      <c r="F1478" s="129"/>
      <c r="G1478" s="25" t="str">
        <f xml:space="preserve"> IF(B1478&lt;&gt;"",G1477-Tableau1[[#This Row],[Dépenses]]+Tableau1[[#This Row],[Crédits]],"")</f>
        <v/>
      </c>
      <c r="H1478" t="str">
        <f>Tableau1[[#This Row],[Suivie du solde]]</f>
        <v/>
      </c>
    </row>
    <row r="1479" spans="2:8" x14ac:dyDescent="0.25">
      <c r="B1479" s="125"/>
      <c r="C1479" s="126"/>
      <c r="D1479" s="126"/>
      <c r="E1479" s="128"/>
      <c r="F1479" s="129"/>
      <c r="G1479" s="25" t="str">
        <f xml:space="preserve"> IF(B1479&lt;&gt;"",G1478-Tableau1[[#This Row],[Dépenses]]+Tableau1[[#This Row],[Crédits]],"")</f>
        <v/>
      </c>
      <c r="H1479" t="str">
        <f>Tableau1[[#This Row],[Suivie du solde]]</f>
        <v/>
      </c>
    </row>
    <row r="1480" spans="2:8" x14ac:dyDescent="0.25">
      <c r="B1480" s="125"/>
      <c r="C1480" s="126"/>
      <c r="D1480" s="126"/>
      <c r="E1480" s="128"/>
      <c r="F1480" s="129"/>
      <c r="G1480" s="25" t="str">
        <f xml:space="preserve"> IF(B1480&lt;&gt;"",G1479-Tableau1[[#This Row],[Dépenses]]+Tableau1[[#This Row],[Crédits]],"")</f>
        <v/>
      </c>
      <c r="H1480" t="str">
        <f>Tableau1[[#This Row],[Suivie du solde]]</f>
        <v/>
      </c>
    </row>
    <row r="1481" spans="2:8" x14ac:dyDescent="0.25">
      <c r="B1481" s="125"/>
      <c r="C1481" s="126"/>
      <c r="D1481" s="126"/>
      <c r="E1481" s="128"/>
      <c r="F1481" s="129"/>
      <c r="G1481" s="25" t="str">
        <f xml:space="preserve"> IF(B1481&lt;&gt;"",G1480-Tableau1[[#This Row],[Dépenses]]+Tableau1[[#This Row],[Crédits]],"")</f>
        <v/>
      </c>
      <c r="H1481" t="str">
        <f>Tableau1[[#This Row],[Suivie du solde]]</f>
        <v/>
      </c>
    </row>
    <row r="1482" spans="2:8" x14ac:dyDescent="0.25">
      <c r="B1482" s="125"/>
      <c r="C1482" s="126"/>
      <c r="D1482" s="126"/>
      <c r="E1482" s="128"/>
      <c r="F1482" s="129"/>
      <c r="G1482" s="25" t="str">
        <f xml:space="preserve"> IF(B1482&lt;&gt;"",G1481-Tableau1[[#This Row],[Dépenses]]+Tableau1[[#This Row],[Crédits]],"")</f>
        <v/>
      </c>
      <c r="H1482" t="str">
        <f>Tableau1[[#This Row],[Suivie du solde]]</f>
        <v/>
      </c>
    </row>
    <row r="1483" spans="2:8" x14ac:dyDescent="0.25">
      <c r="B1483" s="125"/>
      <c r="C1483" s="126"/>
      <c r="D1483" s="126"/>
      <c r="E1483" s="128"/>
      <c r="F1483" s="129"/>
      <c r="G1483" s="25" t="str">
        <f xml:space="preserve"> IF(B1483&lt;&gt;"",G1482-Tableau1[[#This Row],[Dépenses]]+Tableau1[[#This Row],[Crédits]],"")</f>
        <v/>
      </c>
      <c r="H1483" t="str">
        <f>Tableau1[[#This Row],[Suivie du solde]]</f>
        <v/>
      </c>
    </row>
    <row r="1484" spans="2:8" x14ac:dyDescent="0.25">
      <c r="B1484" s="125"/>
      <c r="C1484" s="126"/>
      <c r="D1484" s="126"/>
      <c r="E1484" s="128"/>
      <c r="F1484" s="129"/>
      <c r="G1484" s="25" t="str">
        <f xml:space="preserve"> IF(B1484&lt;&gt;"",G1483-Tableau1[[#This Row],[Dépenses]]+Tableau1[[#This Row],[Crédits]],"")</f>
        <v/>
      </c>
      <c r="H1484" t="str">
        <f>Tableau1[[#This Row],[Suivie du solde]]</f>
        <v/>
      </c>
    </row>
    <row r="1485" spans="2:8" x14ac:dyDescent="0.25">
      <c r="B1485" s="125"/>
      <c r="C1485" s="126"/>
      <c r="D1485" s="126"/>
      <c r="E1485" s="128"/>
      <c r="F1485" s="129"/>
      <c r="G1485" s="25" t="str">
        <f xml:space="preserve"> IF(B1485&lt;&gt;"",G1484-Tableau1[[#This Row],[Dépenses]]+Tableau1[[#This Row],[Crédits]],"")</f>
        <v/>
      </c>
      <c r="H1485" t="str">
        <f>Tableau1[[#This Row],[Suivie du solde]]</f>
        <v/>
      </c>
    </row>
    <row r="1486" spans="2:8" x14ac:dyDescent="0.25">
      <c r="B1486" s="125"/>
      <c r="C1486" s="126"/>
      <c r="D1486" s="126"/>
      <c r="E1486" s="128"/>
      <c r="F1486" s="129"/>
      <c r="G1486" s="25" t="str">
        <f xml:space="preserve"> IF(B1486&lt;&gt;"",G1485-Tableau1[[#This Row],[Dépenses]]+Tableau1[[#This Row],[Crédits]],"")</f>
        <v/>
      </c>
      <c r="H1486" t="str">
        <f>Tableau1[[#This Row],[Suivie du solde]]</f>
        <v/>
      </c>
    </row>
    <row r="1487" spans="2:8" x14ac:dyDescent="0.25">
      <c r="B1487" s="125"/>
      <c r="C1487" s="126"/>
      <c r="D1487" s="126"/>
      <c r="E1487" s="128"/>
      <c r="F1487" s="129"/>
      <c r="G1487" s="25" t="str">
        <f xml:space="preserve"> IF(B1487&lt;&gt;"",G1486-Tableau1[[#This Row],[Dépenses]]+Tableau1[[#This Row],[Crédits]],"")</f>
        <v/>
      </c>
      <c r="H1487" t="str">
        <f>Tableau1[[#This Row],[Suivie du solde]]</f>
        <v/>
      </c>
    </row>
    <row r="1488" spans="2:8" x14ac:dyDescent="0.25">
      <c r="B1488" s="125"/>
      <c r="C1488" s="126"/>
      <c r="D1488" s="126"/>
      <c r="E1488" s="128"/>
      <c r="F1488" s="129"/>
      <c r="G1488" s="25" t="str">
        <f xml:space="preserve"> IF(B1488&lt;&gt;"",G1487-Tableau1[[#This Row],[Dépenses]]+Tableau1[[#This Row],[Crédits]],"")</f>
        <v/>
      </c>
      <c r="H1488" t="str">
        <f>Tableau1[[#This Row],[Suivie du solde]]</f>
        <v/>
      </c>
    </row>
    <row r="1489" spans="2:8" x14ac:dyDescent="0.25">
      <c r="B1489" s="125"/>
      <c r="C1489" s="126"/>
      <c r="D1489" s="126"/>
      <c r="E1489" s="128"/>
      <c r="F1489" s="129"/>
      <c r="G1489" s="25" t="str">
        <f xml:space="preserve"> IF(B1489&lt;&gt;"",G1488-Tableau1[[#This Row],[Dépenses]]+Tableau1[[#This Row],[Crédits]],"")</f>
        <v/>
      </c>
      <c r="H1489" t="str">
        <f>Tableau1[[#This Row],[Suivie du solde]]</f>
        <v/>
      </c>
    </row>
    <row r="1490" spans="2:8" x14ac:dyDescent="0.25">
      <c r="B1490" s="125"/>
      <c r="C1490" s="126"/>
      <c r="D1490" s="126"/>
      <c r="E1490" s="128"/>
      <c r="F1490" s="129"/>
      <c r="G1490" s="25" t="str">
        <f xml:space="preserve"> IF(B1490&lt;&gt;"",G1489-Tableau1[[#This Row],[Dépenses]]+Tableau1[[#This Row],[Crédits]],"")</f>
        <v/>
      </c>
      <c r="H1490" t="str">
        <f>Tableau1[[#This Row],[Suivie du solde]]</f>
        <v/>
      </c>
    </row>
    <row r="1491" spans="2:8" x14ac:dyDescent="0.25">
      <c r="B1491" s="125"/>
      <c r="C1491" s="126"/>
      <c r="D1491" s="126"/>
      <c r="E1491" s="128"/>
      <c r="F1491" s="129"/>
      <c r="G1491" s="25" t="str">
        <f xml:space="preserve"> IF(B1491&lt;&gt;"",G1490-Tableau1[[#This Row],[Dépenses]]+Tableau1[[#This Row],[Crédits]],"")</f>
        <v/>
      </c>
      <c r="H1491" t="str">
        <f>Tableau1[[#This Row],[Suivie du solde]]</f>
        <v/>
      </c>
    </row>
    <row r="1492" spans="2:8" x14ac:dyDescent="0.25">
      <c r="B1492" s="125"/>
      <c r="C1492" s="126"/>
      <c r="D1492" s="126"/>
      <c r="E1492" s="128"/>
      <c r="F1492" s="129"/>
      <c r="G1492" s="25" t="str">
        <f xml:space="preserve"> IF(B1492&lt;&gt;"",G1491-Tableau1[[#This Row],[Dépenses]]+Tableau1[[#This Row],[Crédits]],"")</f>
        <v/>
      </c>
      <c r="H1492" t="str">
        <f>Tableau1[[#This Row],[Suivie du solde]]</f>
        <v/>
      </c>
    </row>
    <row r="1493" spans="2:8" x14ac:dyDescent="0.25">
      <c r="B1493" s="125"/>
      <c r="C1493" s="126"/>
      <c r="D1493" s="126"/>
      <c r="E1493" s="128"/>
      <c r="F1493" s="129"/>
      <c r="G1493" s="25" t="str">
        <f xml:space="preserve"> IF(B1493&lt;&gt;"",G1492-Tableau1[[#This Row],[Dépenses]]+Tableau1[[#This Row],[Crédits]],"")</f>
        <v/>
      </c>
      <c r="H1493" t="str">
        <f>Tableau1[[#This Row],[Suivie du solde]]</f>
        <v/>
      </c>
    </row>
    <row r="1494" spans="2:8" x14ac:dyDescent="0.25">
      <c r="B1494" s="125"/>
      <c r="C1494" s="126"/>
      <c r="D1494" s="126"/>
      <c r="E1494" s="128"/>
      <c r="F1494" s="129"/>
      <c r="G1494" s="25" t="str">
        <f xml:space="preserve"> IF(B1494&lt;&gt;"",G1493-Tableau1[[#This Row],[Dépenses]]+Tableau1[[#This Row],[Crédits]],"")</f>
        <v/>
      </c>
      <c r="H1494" t="str">
        <f>Tableau1[[#This Row],[Suivie du solde]]</f>
        <v/>
      </c>
    </row>
    <row r="1495" spans="2:8" x14ac:dyDescent="0.25">
      <c r="B1495" s="125"/>
      <c r="C1495" s="126"/>
      <c r="D1495" s="126"/>
      <c r="E1495" s="128"/>
      <c r="F1495" s="129"/>
      <c r="G1495" s="25" t="str">
        <f xml:space="preserve"> IF(B1495&lt;&gt;"",G1494-Tableau1[[#This Row],[Dépenses]]+Tableau1[[#This Row],[Crédits]],"")</f>
        <v/>
      </c>
      <c r="H1495" t="str">
        <f>Tableau1[[#This Row],[Suivie du solde]]</f>
        <v/>
      </c>
    </row>
    <row r="1496" spans="2:8" x14ac:dyDescent="0.25">
      <c r="B1496" s="125"/>
      <c r="C1496" s="126"/>
      <c r="D1496" s="126"/>
      <c r="E1496" s="128"/>
      <c r="F1496" s="129"/>
      <c r="G1496" s="25" t="str">
        <f xml:space="preserve"> IF(B1496&lt;&gt;"",G1495-Tableau1[[#This Row],[Dépenses]]+Tableau1[[#This Row],[Crédits]],"")</f>
        <v/>
      </c>
      <c r="H1496" t="str">
        <f>Tableau1[[#This Row],[Suivie du solde]]</f>
        <v/>
      </c>
    </row>
    <row r="1497" spans="2:8" x14ac:dyDescent="0.25">
      <c r="B1497" s="125"/>
      <c r="C1497" s="126"/>
      <c r="D1497" s="126"/>
      <c r="E1497" s="128"/>
      <c r="F1497" s="129"/>
      <c r="G1497" s="25" t="str">
        <f xml:space="preserve"> IF(B1497&lt;&gt;"",G1496-Tableau1[[#This Row],[Dépenses]]+Tableau1[[#This Row],[Crédits]],"")</f>
        <v/>
      </c>
      <c r="H1497" t="str">
        <f>Tableau1[[#This Row],[Suivie du solde]]</f>
        <v/>
      </c>
    </row>
    <row r="1498" spans="2:8" x14ac:dyDescent="0.25">
      <c r="B1498" s="125"/>
      <c r="C1498" s="126"/>
      <c r="D1498" s="126"/>
      <c r="E1498" s="128"/>
      <c r="F1498" s="129"/>
      <c r="G1498" s="25" t="str">
        <f xml:space="preserve"> IF(B1498&lt;&gt;"",G1497-Tableau1[[#This Row],[Dépenses]]+Tableau1[[#This Row],[Crédits]],"")</f>
        <v/>
      </c>
      <c r="H1498" t="str">
        <f>Tableau1[[#This Row],[Suivie du solde]]</f>
        <v/>
      </c>
    </row>
    <row r="1499" spans="2:8" x14ac:dyDescent="0.25">
      <c r="B1499" s="125"/>
      <c r="C1499" s="126"/>
      <c r="D1499" s="126"/>
      <c r="E1499" s="128"/>
      <c r="F1499" s="129"/>
      <c r="G1499" s="25" t="str">
        <f xml:space="preserve"> IF(B1499&lt;&gt;"",G1498-Tableau1[[#This Row],[Dépenses]]+Tableau1[[#This Row],[Crédits]],"")</f>
        <v/>
      </c>
      <c r="H1499" t="str">
        <f>Tableau1[[#This Row],[Suivie du solde]]</f>
        <v/>
      </c>
    </row>
    <row r="1500" spans="2:8" x14ac:dyDescent="0.25">
      <c r="B1500" s="125"/>
      <c r="C1500" s="126"/>
      <c r="D1500" s="126"/>
      <c r="E1500" s="128"/>
      <c r="F1500" s="129"/>
      <c r="G1500" s="25" t="str">
        <f xml:space="preserve"> IF(B1500&lt;&gt;"",G1499-Tableau1[[#This Row],[Dépenses]]+Tableau1[[#This Row],[Crédits]],"")</f>
        <v/>
      </c>
      <c r="H1500" t="str">
        <f>Tableau1[[#This Row],[Suivie du solde]]</f>
        <v/>
      </c>
    </row>
    <row r="1501" spans="2:8" x14ac:dyDescent="0.25">
      <c r="B1501" s="125"/>
      <c r="C1501" s="126"/>
      <c r="D1501" s="126"/>
      <c r="E1501" s="128"/>
      <c r="F1501" s="129"/>
      <c r="G1501" s="25" t="str">
        <f xml:space="preserve"> IF(B1501&lt;&gt;"",G1500-Tableau1[[#This Row],[Dépenses]]+Tableau1[[#This Row],[Crédits]],"")</f>
        <v/>
      </c>
      <c r="H1501" t="str">
        <f>Tableau1[[#This Row],[Suivie du solde]]</f>
        <v/>
      </c>
    </row>
    <row r="1502" spans="2:8" x14ac:dyDescent="0.25">
      <c r="B1502" s="125"/>
      <c r="C1502" s="126"/>
      <c r="D1502" s="126"/>
      <c r="E1502" s="128"/>
      <c r="F1502" s="129"/>
      <c r="G1502" s="25" t="str">
        <f xml:space="preserve"> IF(B1502&lt;&gt;"",G1501-Tableau1[[#This Row],[Dépenses]]+Tableau1[[#This Row],[Crédits]],"")</f>
        <v/>
      </c>
      <c r="H1502" t="str">
        <f>Tableau1[[#This Row],[Suivie du solde]]</f>
        <v/>
      </c>
    </row>
    <row r="1503" spans="2:8" x14ac:dyDescent="0.25">
      <c r="B1503" s="125"/>
      <c r="C1503" s="126"/>
      <c r="D1503" s="126"/>
      <c r="E1503" s="128"/>
      <c r="F1503" s="129"/>
      <c r="G1503" s="25" t="str">
        <f xml:space="preserve"> IF(B1503&lt;&gt;"",G1502-Tableau1[[#This Row],[Dépenses]]+Tableau1[[#This Row],[Crédits]],"")</f>
        <v/>
      </c>
      <c r="H1503" t="str">
        <f>Tableau1[[#This Row],[Suivie du solde]]</f>
        <v/>
      </c>
    </row>
    <row r="1504" spans="2:8" x14ac:dyDescent="0.25">
      <c r="B1504" s="125"/>
      <c r="C1504" s="126"/>
      <c r="D1504" s="126"/>
      <c r="E1504" s="128"/>
      <c r="F1504" s="129"/>
      <c r="G1504" s="25" t="str">
        <f xml:space="preserve"> IF(B1504&lt;&gt;"",G1503-Tableau1[[#This Row],[Dépenses]]+Tableau1[[#This Row],[Crédits]],"")</f>
        <v/>
      </c>
      <c r="H1504" t="str">
        <f>Tableau1[[#This Row],[Suivie du solde]]</f>
        <v/>
      </c>
    </row>
    <row r="1505" spans="2:8" x14ac:dyDescent="0.25">
      <c r="B1505" s="125"/>
      <c r="C1505" s="126"/>
      <c r="D1505" s="126"/>
      <c r="E1505" s="128"/>
      <c r="F1505" s="129"/>
      <c r="G1505" s="25" t="str">
        <f xml:space="preserve"> IF(B1505&lt;&gt;"",G1504-Tableau1[[#This Row],[Dépenses]]+Tableau1[[#This Row],[Crédits]],"")</f>
        <v/>
      </c>
      <c r="H1505" t="str">
        <f>Tableau1[[#This Row],[Suivie du solde]]</f>
        <v/>
      </c>
    </row>
    <row r="1506" spans="2:8" x14ac:dyDescent="0.25">
      <c r="B1506" s="125"/>
      <c r="C1506" s="126"/>
      <c r="D1506" s="126"/>
      <c r="E1506" s="128"/>
      <c r="F1506" s="129"/>
      <c r="G1506" s="25" t="str">
        <f xml:space="preserve"> IF(B1506&lt;&gt;"",G1505-Tableau1[[#This Row],[Dépenses]]+Tableau1[[#This Row],[Crédits]],"")</f>
        <v/>
      </c>
      <c r="H1506" t="str">
        <f>Tableau1[[#This Row],[Suivie du solde]]</f>
        <v/>
      </c>
    </row>
    <row r="1507" spans="2:8" x14ac:dyDescent="0.25">
      <c r="B1507" s="125"/>
      <c r="C1507" s="126"/>
      <c r="D1507" s="126"/>
      <c r="E1507" s="128"/>
      <c r="F1507" s="129"/>
      <c r="G1507" s="25" t="str">
        <f xml:space="preserve"> IF(B1507&lt;&gt;"",G1506-Tableau1[[#This Row],[Dépenses]]+Tableau1[[#This Row],[Crédits]],"")</f>
        <v/>
      </c>
      <c r="H1507" t="str">
        <f>Tableau1[[#This Row],[Suivie du solde]]</f>
        <v/>
      </c>
    </row>
    <row r="1508" spans="2:8" x14ac:dyDescent="0.25">
      <c r="B1508" s="125"/>
      <c r="C1508" s="126"/>
      <c r="D1508" s="126"/>
      <c r="E1508" s="128"/>
      <c r="F1508" s="129"/>
      <c r="G1508" s="25" t="str">
        <f xml:space="preserve"> IF(B1508&lt;&gt;"",G1507-Tableau1[[#This Row],[Dépenses]]+Tableau1[[#This Row],[Crédits]],"")</f>
        <v/>
      </c>
      <c r="H1508" t="str">
        <f>Tableau1[[#This Row],[Suivie du solde]]</f>
        <v/>
      </c>
    </row>
    <row r="1509" spans="2:8" x14ac:dyDescent="0.25">
      <c r="B1509" s="125"/>
      <c r="C1509" s="126"/>
      <c r="D1509" s="126"/>
      <c r="E1509" s="128"/>
      <c r="F1509" s="129"/>
      <c r="G1509" s="25" t="str">
        <f xml:space="preserve"> IF(B1509&lt;&gt;"",G1508-Tableau1[[#This Row],[Dépenses]]+Tableau1[[#This Row],[Crédits]],"")</f>
        <v/>
      </c>
      <c r="H1509" t="str">
        <f>Tableau1[[#This Row],[Suivie du solde]]</f>
        <v/>
      </c>
    </row>
    <row r="1510" spans="2:8" x14ac:dyDescent="0.25">
      <c r="B1510" s="125"/>
      <c r="C1510" s="126"/>
      <c r="D1510" s="126"/>
      <c r="E1510" s="128"/>
      <c r="F1510" s="129"/>
      <c r="G1510" s="25" t="str">
        <f xml:space="preserve"> IF(B1510&lt;&gt;"",G1509-Tableau1[[#This Row],[Dépenses]]+Tableau1[[#This Row],[Crédits]],"")</f>
        <v/>
      </c>
      <c r="H1510" t="str">
        <f>Tableau1[[#This Row],[Suivie du solde]]</f>
        <v/>
      </c>
    </row>
    <row r="1511" spans="2:8" x14ac:dyDescent="0.25">
      <c r="B1511" s="125"/>
      <c r="C1511" s="126"/>
      <c r="D1511" s="126"/>
      <c r="E1511" s="128"/>
      <c r="F1511" s="129"/>
      <c r="G1511" s="25" t="str">
        <f xml:space="preserve"> IF(B1511&lt;&gt;"",G1510-Tableau1[[#This Row],[Dépenses]]+Tableau1[[#This Row],[Crédits]],"")</f>
        <v/>
      </c>
      <c r="H1511" t="str">
        <f>Tableau1[[#This Row],[Suivie du solde]]</f>
        <v/>
      </c>
    </row>
    <row r="1512" spans="2:8" x14ac:dyDescent="0.25">
      <c r="B1512" s="125"/>
      <c r="C1512" s="126"/>
      <c r="D1512" s="126"/>
      <c r="E1512" s="128"/>
      <c r="F1512" s="129"/>
      <c r="G1512" s="25" t="str">
        <f xml:space="preserve"> IF(B1512&lt;&gt;"",G1511-Tableau1[[#This Row],[Dépenses]]+Tableau1[[#This Row],[Crédits]],"")</f>
        <v/>
      </c>
      <c r="H1512" t="str">
        <f>Tableau1[[#This Row],[Suivie du solde]]</f>
        <v/>
      </c>
    </row>
    <row r="1513" spans="2:8" x14ac:dyDescent="0.25">
      <c r="B1513" s="125"/>
      <c r="C1513" s="126"/>
      <c r="D1513" s="126"/>
      <c r="E1513" s="128"/>
      <c r="F1513" s="129"/>
      <c r="G1513" s="25" t="str">
        <f xml:space="preserve"> IF(B1513&lt;&gt;"",G1512-Tableau1[[#This Row],[Dépenses]]+Tableau1[[#This Row],[Crédits]],"")</f>
        <v/>
      </c>
      <c r="H1513" t="str">
        <f>Tableau1[[#This Row],[Suivie du solde]]</f>
        <v/>
      </c>
    </row>
    <row r="1514" spans="2:8" x14ac:dyDescent="0.25">
      <c r="B1514" s="125"/>
      <c r="C1514" s="126"/>
      <c r="D1514" s="126"/>
      <c r="E1514" s="128"/>
      <c r="F1514" s="129"/>
      <c r="G1514" s="25" t="str">
        <f xml:space="preserve"> IF(B1514&lt;&gt;"",G1513-Tableau1[[#This Row],[Dépenses]]+Tableau1[[#This Row],[Crédits]],"")</f>
        <v/>
      </c>
      <c r="H1514" t="str">
        <f>Tableau1[[#This Row],[Suivie du solde]]</f>
        <v/>
      </c>
    </row>
    <row r="1515" spans="2:8" x14ac:dyDescent="0.25">
      <c r="B1515" s="125"/>
      <c r="C1515" s="126"/>
      <c r="D1515" s="126"/>
      <c r="E1515" s="128"/>
      <c r="F1515" s="129"/>
      <c r="G1515" s="25" t="str">
        <f xml:space="preserve"> IF(B1515&lt;&gt;"",G1514-Tableau1[[#This Row],[Dépenses]]+Tableau1[[#This Row],[Crédits]],"")</f>
        <v/>
      </c>
      <c r="H1515" t="str">
        <f>Tableau1[[#This Row],[Suivie du solde]]</f>
        <v/>
      </c>
    </row>
    <row r="1516" spans="2:8" x14ac:dyDescent="0.25">
      <c r="B1516" s="125"/>
      <c r="C1516" s="126"/>
      <c r="D1516" s="126"/>
      <c r="E1516" s="128"/>
      <c r="F1516" s="129"/>
      <c r="G1516" s="25" t="str">
        <f xml:space="preserve"> IF(B1516&lt;&gt;"",G1515-Tableau1[[#This Row],[Dépenses]]+Tableau1[[#This Row],[Crédits]],"")</f>
        <v/>
      </c>
      <c r="H1516" t="str">
        <f>Tableau1[[#This Row],[Suivie du solde]]</f>
        <v/>
      </c>
    </row>
    <row r="1517" spans="2:8" x14ac:dyDescent="0.25">
      <c r="B1517" s="125"/>
      <c r="C1517" s="126"/>
      <c r="D1517" s="126"/>
      <c r="E1517" s="128"/>
      <c r="F1517" s="129"/>
      <c r="G1517" s="25" t="str">
        <f xml:space="preserve"> IF(B1517&lt;&gt;"",G1516-Tableau1[[#This Row],[Dépenses]]+Tableau1[[#This Row],[Crédits]],"")</f>
        <v/>
      </c>
      <c r="H1517" t="str">
        <f>Tableau1[[#This Row],[Suivie du solde]]</f>
        <v/>
      </c>
    </row>
    <row r="1518" spans="2:8" x14ac:dyDescent="0.25">
      <c r="B1518" s="125"/>
      <c r="C1518" s="126"/>
      <c r="D1518" s="126"/>
      <c r="E1518" s="128"/>
      <c r="F1518" s="129"/>
      <c r="G1518" s="25" t="str">
        <f xml:space="preserve"> IF(B1518&lt;&gt;"",G1517-Tableau1[[#This Row],[Dépenses]]+Tableau1[[#This Row],[Crédits]],"")</f>
        <v/>
      </c>
      <c r="H1518" t="str">
        <f>Tableau1[[#This Row],[Suivie du solde]]</f>
        <v/>
      </c>
    </row>
    <row r="1519" spans="2:8" x14ac:dyDescent="0.25">
      <c r="B1519" s="125"/>
      <c r="C1519" s="126"/>
      <c r="D1519" s="126"/>
      <c r="E1519" s="128"/>
      <c r="F1519" s="129"/>
      <c r="G1519" s="25" t="str">
        <f xml:space="preserve"> IF(B1519&lt;&gt;"",G1518-Tableau1[[#This Row],[Dépenses]]+Tableau1[[#This Row],[Crédits]],"")</f>
        <v/>
      </c>
      <c r="H1519" t="str">
        <f>Tableau1[[#This Row],[Suivie du solde]]</f>
        <v/>
      </c>
    </row>
    <row r="1520" spans="2:8" x14ac:dyDescent="0.25">
      <c r="B1520" s="125"/>
      <c r="C1520" s="126"/>
      <c r="D1520" s="126"/>
      <c r="E1520" s="128"/>
      <c r="F1520" s="129"/>
      <c r="G1520" s="25" t="str">
        <f xml:space="preserve"> IF(B1520&lt;&gt;"",G1519-Tableau1[[#This Row],[Dépenses]]+Tableau1[[#This Row],[Crédits]],"")</f>
        <v/>
      </c>
      <c r="H1520" t="str">
        <f>Tableau1[[#This Row],[Suivie du solde]]</f>
        <v/>
      </c>
    </row>
    <row r="1521" spans="2:8" x14ac:dyDescent="0.25">
      <c r="B1521" s="125"/>
      <c r="C1521" s="126"/>
      <c r="D1521" s="126"/>
      <c r="E1521" s="128"/>
      <c r="F1521" s="129"/>
      <c r="G1521" s="25" t="str">
        <f xml:space="preserve"> IF(B1521&lt;&gt;"",G1520-Tableau1[[#This Row],[Dépenses]]+Tableau1[[#This Row],[Crédits]],"")</f>
        <v/>
      </c>
      <c r="H1521" t="str">
        <f>Tableau1[[#This Row],[Suivie du solde]]</f>
        <v/>
      </c>
    </row>
    <row r="1522" spans="2:8" x14ac:dyDescent="0.25">
      <c r="B1522" s="125"/>
      <c r="C1522" s="126"/>
      <c r="D1522" s="126"/>
      <c r="E1522" s="128"/>
      <c r="F1522" s="129"/>
      <c r="G1522" s="25" t="str">
        <f xml:space="preserve"> IF(B1522&lt;&gt;"",G1521-Tableau1[[#This Row],[Dépenses]]+Tableau1[[#This Row],[Crédits]],"")</f>
        <v/>
      </c>
      <c r="H1522" t="str">
        <f>Tableau1[[#This Row],[Suivie du solde]]</f>
        <v/>
      </c>
    </row>
    <row r="1523" spans="2:8" x14ac:dyDescent="0.25">
      <c r="B1523" s="125"/>
      <c r="C1523" s="126"/>
      <c r="D1523" s="126"/>
      <c r="E1523" s="128"/>
      <c r="F1523" s="129"/>
      <c r="G1523" s="25" t="str">
        <f xml:space="preserve"> IF(B1523&lt;&gt;"",G1522-Tableau1[[#This Row],[Dépenses]]+Tableau1[[#This Row],[Crédits]],"")</f>
        <v/>
      </c>
      <c r="H1523" t="str">
        <f>Tableau1[[#This Row],[Suivie du solde]]</f>
        <v/>
      </c>
    </row>
    <row r="1524" spans="2:8" x14ac:dyDescent="0.25">
      <c r="B1524" s="125"/>
      <c r="C1524" s="126"/>
      <c r="D1524" s="126"/>
      <c r="E1524" s="128"/>
      <c r="F1524" s="129"/>
      <c r="G1524" s="25" t="str">
        <f xml:space="preserve"> IF(B1524&lt;&gt;"",G1523-Tableau1[[#This Row],[Dépenses]]+Tableau1[[#This Row],[Crédits]],"")</f>
        <v/>
      </c>
      <c r="H1524" t="str">
        <f>Tableau1[[#This Row],[Suivie du solde]]</f>
        <v/>
      </c>
    </row>
    <row r="1525" spans="2:8" x14ac:dyDescent="0.25">
      <c r="B1525" s="125"/>
      <c r="C1525" s="126"/>
      <c r="D1525" s="126"/>
      <c r="E1525" s="128"/>
      <c r="F1525" s="129"/>
      <c r="G1525" s="25" t="str">
        <f xml:space="preserve"> IF(B1525&lt;&gt;"",G1524-Tableau1[[#This Row],[Dépenses]]+Tableau1[[#This Row],[Crédits]],"")</f>
        <v/>
      </c>
      <c r="H1525" t="str">
        <f>Tableau1[[#This Row],[Suivie du solde]]</f>
        <v/>
      </c>
    </row>
    <row r="1526" spans="2:8" x14ac:dyDescent="0.25">
      <c r="B1526" s="125"/>
      <c r="C1526" s="126"/>
      <c r="D1526" s="126"/>
      <c r="E1526" s="128"/>
      <c r="F1526" s="129"/>
      <c r="G1526" s="25" t="str">
        <f xml:space="preserve"> IF(B1526&lt;&gt;"",G1525-Tableau1[[#This Row],[Dépenses]]+Tableau1[[#This Row],[Crédits]],"")</f>
        <v/>
      </c>
      <c r="H1526" t="str">
        <f>Tableau1[[#This Row],[Suivie du solde]]</f>
        <v/>
      </c>
    </row>
    <row r="1527" spans="2:8" x14ac:dyDescent="0.25">
      <c r="B1527" s="125"/>
      <c r="C1527" s="126"/>
      <c r="D1527" s="126"/>
      <c r="E1527" s="128"/>
      <c r="F1527" s="129"/>
      <c r="G1527" s="25" t="str">
        <f xml:space="preserve"> IF(B1527&lt;&gt;"",G1526-Tableau1[[#This Row],[Dépenses]]+Tableau1[[#This Row],[Crédits]],"")</f>
        <v/>
      </c>
      <c r="H1527" t="str">
        <f>Tableau1[[#This Row],[Suivie du solde]]</f>
        <v/>
      </c>
    </row>
    <row r="1528" spans="2:8" x14ac:dyDescent="0.25">
      <c r="B1528" s="125"/>
      <c r="C1528" s="126"/>
      <c r="D1528" s="126"/>
      <c r="E1528" s="128"/>
      <c r="F1528" s="129"/>
      <c r="G1528" s="25" t="str">
        <f xml:space="preserve"> IF(B1528&lt;&gt;"",G1527-Tableau1[[#This Row],[Dépenses]]+Tableau1[[#This Row],[Crédits]],"")</f>
        <v/>
      </c>
      <c r="H1528" t="str">
        <f>Tableau1[[#This Row],[Suivie du solde]]</f>
        <v/>
      </c>
    </row>
    <row r="1529" spans="2:8" x14ac:dyDescent="0.25">
      <c r="B1529" s="125"/>
      <c r="C1529" s="126"/>
      <c r="D1529" s="126"/>
      <c r="E1529" s="128"/>
      <c r="F1529" s="129"/>
      <c r="G1529" s="25" t="str">
        <f xml:space="preserve"> IF(B1529&lt;&gt;"",G1528-Tableau1[[#This Row],[Dépenses]]+Tableau1[[#This Row],[Crédits]],"")</f>
        <v/>
      </c>
      <c r="H1529" t="str">
        <f>Tableau1[[#This Row],[Suivie du solde]]</f>
        <v/>
      </c>
    </row>
    <row r="1530" spans="2:8" x14ac:dyDescent="0.25">
      <c r="B1530" s="125"/>
      <c r="C1530" s="126"/>
      <c r="D1530" s="126"/>
      <c r="E1530" s="128"/>
      <c r="F1530" s="129"/>
      <c r="G1530" s="25" t="str">
        <f xml:space="preserve"> IF(B1530&lt;&gt;"",G1529-Tableau1[[#This Row],[Dépenses]]+Tableau1[[#This Row],[Crédits]],"")</f>
        <v/>
      </c>
      <c r="H1530" t="str">
        <f>Tableau1[[#This Row],[Suivie du solde]]</f>
        <v/>
      </c>
    </row>
    <row r="1531" spans="2:8" x14ac:dyDescent="0.25">
      <c r="B1531" s="125"/>
      <c r="C1531" s="126"/>
      <c r="D1531" s="126"/>
      <c r="E1531" s="128"/>
      <c r="F1531" s="129"/>
      <c r="G1531" s="25" t="str">
        <f xml:space="preserve"> IF(B1531&lt;&gt;"",G1530-Tableau1[[#This Row],[Dépenses]]+Tableau1[[#This Row],[Crédits]],"")</f>
        <v/>
      </c>
      <c r="H1531" t="str">
        <f>Tableau1[[#This Row],[Suivie du solde]]</f>
        <v/>
      </c>
    </row>
    <row r="1532" spans="2:8" x14ac:dyDescent="0.25">
      <c r="B1532" s="125"/>
      <c r="C1532" s="126"/>
      <c r="D1532" s="126"/>
      <c r="E1532" s="128"/>
      <c r="F1532" s="129"/>
      <c r="G1532" s="25" t="str">
        <f xml:space="preserve"> IF(B1532&lt;&gt;"",G1531-Tableau1[[#This Row],[Dépenses]]+Tableau1[[#This Row],[Crédits]],"")</f>
        <v/>
      </c>
      <c r="H1532" t="str">
        <f>Tableau1[[#This Row],[Suivie du solde]]</f>
        <v/>
      </c>
    </row>
    <row r="1533" spans="2:8" x14ac:dyDescent="0.25">
      <c r="B1533" s="125"/>
      <c r="C1533" s="126"/>
      <c r="D1533" s="126"/>
      <c r="E1533" s="128"/>
      <c r="F1533" s="129"/>
      <c r="G1533" s="25" t="str">
        <f xml:space="preserve"> IF(B1533&lt;&gt;"",G1532-Tableau1[[#This Row],[Dépenses]]+Tableau1[[#This Row],[Crédits]],"")</f>
        <v/>
      </c>
      <c r="H1533" t="str">
        <f>Tableau1[[#This Row],[Suivie du solde]]</f>
        <v/>
      </c>
    </row>
    <row r="1534" spans="2:8" x14ac:dyDescent="0.25">
      <c r="B1534" s="125"/>
      <c r="C1534" s="126"/>
      <c r="D1534" s="126"/>
      <c r="E1534" s="128"/>
      <c r="F1534" s="129"/>
      <c r="G1534" s="25" t="str">
        <f xml:space="preserve"> IF(B1534&lt;&gt;"",G1533-Tableau1[[#This Row],[Dépenses]]+Tableau1[[#This Row],[Crédits]],"")</f>
        <v/>
      </c>
      <c r="H1534" t="str">
        <f>Tableau1[[#This Row],[Suivie du solde]]</f>
        <v/>
      </c>
    </row>
    <row r="1535" spans="2:8" x14ac:dyDescent="0.25">
      <c r="B1535" s="125"/>
      <c r="C1535" s="126"/>
      <c r="D1535" s="126"/>
      <c r="E1535" s="128"/>
      <c r="F1535" s="129"/>
      <c r="G1535" s="25" t="str">
        <f xml:space="preserve"> IF(B1535&lt;&gt;"",G1534-Tableau1[[#This Row],[Dépenses]]+Tableau1[[#This Row],[Crédits]],"")</f>
        <v/>
      </c>
      <c r="H1535" t="str">
        <f>Tableau1[[#This Row],[Suivie du solde]]</f>
        <v/>
      </c>
    </row>
    <row r="1536" spans="2:8" x14ac:dyDescent="0.25">
      <c r="B1536" s="125"/>
      <c r="C1536" s="126"/>
      <c r="D1536" s="126"/>
      <c r="E1536" s="128"/>
      <c r="F1536" s="129"/>
      <c r="G1536" s="25" t="str">
        <f xml:space="preserve"> IF(B1536&lt;&gt;"",G1535-Tableau1[[#This Row],[Dépenses]]+Tableau1[[#This Row],[Crédits]],"")</f>
        <v/>
      </c>
      <c r="H1536" t="str">
        <f>Tableau1[[#This Row],[Suivie du solde]]</f>
        <v/>
      </c>
    </row>
    <row r="1537" spans="2:8" x14ac:dyDescent="0.25">
      <c r="B1537" s="125"/>
      <c r="C1537" s="126"/>
      <c r="D1537" s="126"/>
      <c r="E1537" s="128"/>
      <c r="F1537" s="129"/>
      <c r="G1537" s="25" t="str">
        <f xml:space="preserve"> IF(B1537&lt;&gt;"",G1536-Tableau1[[#This Row],[Dépenses]]+Tableau1[[#This Row],[Crédits]],"")</f>
        <v/>
      </c>
      <c r="H1537" t="str">
        <f>Tableau1[[#This Row],[Suivie du solde]]</f>
        <v/>
      </c>
    </row>
    <row r="1538" spans="2:8" x14ac:dyDescent="0.25">
      <c r="B1538" s="125"/>
      <c r="C1538" s="126"/>
      <c r="D1538" s="126"/>
      <c r="E1538" s="128"/>
      <c r="F1538" s="129"/>
      <c r="G1538" s="25" t="str">
        <f xml:space="preserve"> IF(B1538&lt;&gt;"",G1537-Tableau1[[#This Row],[Dépenses]]+Tableau1[[#This Row],[Crédits]],"")</f>
        <v/>
      </c>
      <c r="H1538" t="str">
        <f>Tableau1[[#This Row],[Suivie du solde]]</f>
        <v/>
      </c>
    </row>
    <row r="1539" spans="2:8" x14ac:dyDescent="0.25">
      <c r="B1539" s="125"/>
      <c r="C1539" s="126"/>
      <c r="D1539" s="126"/>
      <c r="E1539" s="128"/>
      <c r="F1539" s="129"/>
      <c r="G1539" s="25" t="str">
        <f xml:space="preserve"> IF(B1539&lt;&gt;"",G1538-Tableau1[[#This Row],[Dépenses]]+Tableau1[[#This Row],[Crédits]],"")</f>
        <v/>
      </c>
      <c r="H1539" t="str">
        <f>Tableau1[[#This Row],[Suivie du solde]]</f>
        <v/>
      </c>
    </row>
    <row r="1540" spans="2:8" x14ac:dyDescent="0.25">
      <c r="B1540" s="125"/>
      <c r="C1540" s="126"/>
      <c r="D1540" s="126"/>
      <c r="E1540" s="128"/>
      <c r="F1540" s="129"/>
      <c r="G1540" s="25" t="str">
        <f xml:space="preserve"> IF(B1540&lt;&gt;"",G1539-Tableau1[[#This Row],[Dépenses]]+Tableau1[[#This Row],[Crédits]],"")</f>
        <v/>
      </c>
      <c r="H1540" t="str">
        <f>Tableau1[[#This Row],[Suivie du solde]]</f>
        <v/>
      </c>
    </row>
    <row r="1541" spans="2:8" x14ac:dyDescent="0.25">
      <c r="B1541" s="125"/>
      <c r="C1541" s="126"/>
      <c r="D1541" s="126"/>
      <c r="E1541" s="128"/>
      <c r="F1541" s="129"/>
      <c r="G1541" s="25" t="str">
        <f xml:space="preserve"> IF(B1541&lt;&gt;"",G1540-Tableau1[[#This Row],[Dépenses]]+Tableau1[[#This Row],[Crédits]],"")</f>
        <v/>
      </c>
      <c r="H1541" t="str">
        <f>Tableau1[[#This Row],[Suivie du solde]]</f>
        <v/>
      </c>
    </row>
    <row r="1542" spans="2:8" x14ac:dyDescent="0.25">
      <c r="B1542" s="125"/>
      <c r="C1542" s="126"/>
      <c r="D1542" s="126"/>
      <c r="E1542" s="128"/>
      <c r="F1542" s="129"/>
      <c r="G1542" s="25" t="str">
        <f xml:space="preserve"> IF(B1542&lt;&gt;"",G1541-Tableau1[[#This Row],[Dépenses]]+Tableau1[[#This Row],[Crédits]],"")</f>
        <v/>
      </c>
      <c r="H1542" t="str">
        <f>Tableau1[[#This Row],[Suivie du solde]]</f>
        <v/>
      </c>
    </row>
    <row r="1543" spans="2:8" x14ac:dyDescent="0.25">
      <c r="B1543" s="125"/>
      <c r="C1543" s="126"/>
      <c r="D1543" s="126"/>
      <c r="E1543" s="128"/>
      <c r="F1543" s="129"/>
      <c r="G1543" s="25" t="str">
        <f xml:space="preserve"> IF(B1543&lt;&gt;"",G1542-Tableau1[[#This Row],[Dépenses]]+Tableau1[[#This Row],[Crédits]],"")</f>
        <v/>
      </c>
      <c r="H1543" t="str">
        <f>Tableau1[[#This Row],[Suivie du solde]]</f>
        <v/>
      </c>
    </row>
    <row r="1544" spans="2:8" x14ac:dyDescent="0.25">
      <c r="B1544" s="125"/>
      <c r="C1544" s="126"/>
      <c r="D1544" s="126"/>
      <c r="E1544" s="128"/>
      <c r="F1544" s="129"/>
      <c r="G1544" s="25" t="str">
        <f xml:space="preserve"> IF(B1544&lt;&gt;"",G1543-Tableau1[[#This Row],[Dépenses]]+Tableau1[[#This Row],[Crédits]],"")</f>
        <v/>
      </c>
      <c r="H1544" t="str">
        <f>Tableau1[[#This Row],[Suivie du solde]]</f>
        <v/>
      </c>
    </row>
    <row r="1545" spans="2:8" x14ac:dyDescent="0.25">
      <c r="B1545" s="125"/>
      <c r="C1545" s="126"/>
      <c r="D1545" s="126"/>
      <c r="E1545" s="128"/>
      <c r="F1545" s="129"/>
      <c r="G1545" s="25" t="str">
        <f xml:space="preserve"> IF(B1545&lt;&gt;"",G1544-Tableau1[[#This Row],[Dépenses]]+Tableau1[[#This Row],[Crédits]],"")</f>
        <v/>
      </c>
      <c r="H1545" t="str">
        <f>Tableau1[[#This Row],[Suivie du solde]]</f>
        <v/>
      </c>
    </row>
    <row r="1546" spans="2:8" x14ac:dyDescent="0.25">
      <c r="B1546" s="125"/>
      <c r="C1546" s="126"/>
      <c r="D1546" s="126"/>
      <c r="E1546" s="128"/>
      <c r="F1546" s="129"/>
      <c r="G1546" s="25" t="str">
        <f xml:space="preserve"> IF(B1546&lt;&gt;"",G1545-Tableau1[[#This Row],[Dépenses]]+Tableau1[[#This Row],[Crédits]],"")</f>
        <v/>
      </c>
      <c r="H1546" t="str">
        <f>Tableau1[[#This Row],[Suivie du solde]]</f>
        <v/>
      </c>
    </row>
    <row r="1547" spans="2:8" x14ac:dyDescent="0.25">
      <c r="B1547" s="125"/>
      <c r="C1547" s="126"/>
      <c r="D1547" s="126"/>
      <c r="E1547" s="128"/>
      <c r="F1547" s="129"/>
      <c r="G1547" s="25" t="str">
        <f xml:space="preserve"> IF(B1547&lt;&gt;"",G1546-Tableau1[[#This Row],[Dépenses]]+Tableau1[[#This Row],[Crédits]],"")</f>
        <v/>
      </c>
      <c r="H1547" t="str">
        <f>Tableau1[[#This Row],[Suivie du solde]]</f>
        <v/>
      </c>
    </row>
    <row r="1548" spans="2:8" x14ac:dyDescent="0.25">
      <c r="B1548" s="125"/>
      <c r="C1548" s="126"/>
      <c r="D1548" s="126"/>
      <c r="E1548" s="128"/>
      <c r="F1548" s="129"/>
      <c r="G1548" s="25" t="str">
        <f xml:space="preserve"> IF(B1548&lt;&gt;"",G1547-Tableau1[[#This Row],[Dépenses]]+Tableau1[[#This Row],[Crédits]],"")</f>
        <v/>
      </c>
      <c r="H1548" t="str">
        <f>Tableau1[[#This Row],[Suivie du solde]]</f>
        <v/>
      </c>
    </row>
    <row r="1549" spans="2:8" x14ac:dyDescent="0.25">
      <c r="B1549" s="125"/>
      <c r="C1549" s="126"/>
      <c r="D1549" s="126"/>
      <c r="E1549" s="128"/>
      <c r="F1549" s="129"/>
      <c r="G1549" s="25" t="str">
        <f xml:space="preserve"> IF(B1549&lt;&gt;"",G1548-Tableau1[[#This Row],[Dépenses]]+Tableau1[[#This Row],[Crédits]],"")</f>
        <v/>
      </c>
      <c r="H1549" t="str">
        <f>Tableau1[[#This Row],[Suivie du solde]]</f>
        <v/>
      </c>
    </row>
    <row r="1550" spans="2:8" x14ac:dyDescent="0.25">
      <c r="B1550" s="125"/>
      <c r="C1550" s="126"/>
      <c r="D1550" s="126"/>
      <c r="E1550" s="128"/>
      <c r="F1550" s="129"/>
      <c r="G1550" s="25" t="str">
        <f xml:space="preserve"> IF(B1550&lt;&gt;"",G1549-Tableau1[[#This Row],[Dépenses]]+Tableau1[[#This Row],[Crédits]],"")</f>
        <v/>
      </c>
      <c r="H1550" t="str">
        <f>Tableau1[[#This Row],[Suivie du solde]]</f>
        <v/>
      </c>
    </row>
    <row r="1551" spans="2:8" x14ac:dyDescent="0.25">
      <c r="B1551" s="125"/>
      <c r="C1551" s="126"/>
      <c r="D1551" s="126"/>
      <c r="E1551" s="128"/>
      <c r="F1551" s="129"/>
      <c r="G1551" s="25" t="str">
        <f xml:space="preserve"> IF(B1551&lt;&gt;"",G1550-Tableau1[[#This Row],[Dépenses]]+Tableau1[[#This Row],[Crédits]],"")</f>
        <v/>
      </c>
      <c r="H1551" t="str">
        <f>Tableau1[[#This Row],[Suivie du solde]]</f>
        <v/>
      </c>
    </row>
    <row r="1552" spans="2:8" x14ac:dyDescent="0.25">
      <c r="B1552" s="125"/>
      <c r="C1552" s="126"/>
      <c r="D1552" s="126"/>
      <c r="E1552" s="128"/>
      <c r="F1552" s="129"/>
      <c r="G1552" s="25" t="str">
        <f xml:space="preserve"> IF(B1552&lt;&gt;"",G1551-Tableau1[[#This Row],[Dépenses]]+Tableau1[[#This Row],[Crédits]],"")</f>
        <v/>
      </c>
      <c r="H1552" t="str">
        <f>Tableau1[[#This Row],[Suivie du solde]]</f>
        <v/>
      </c>
    </row>
    <row r="1553" spans="2:8" x14ac:dyDescent="0.25">
      <c r="B1553" s="125"/>
      <c r="C1553" s="126"/>
      <c r="D1553" s="126"/>
      <c r="E1553" s="128"/>
      <c r="F1553" s="129"/>
      <c r="G1553" s="25" t="str">
        <f xml:space="preserve"> IF(B1553&lt;&gt;"",G1552-Tableau1[[#This Row],[Dépenses]]+Tableau1[[#This Row],[Crédits]],"")</f>
        <v/>
      </c>
      <c r="H1553" t="str">
        <f>Tableau1[[#This Row],[Suivie du solde]]</f>
        <v/>
      </c>
    </row>
    <row r="1554" spans="2:8" x14ac:dyDescent="0.25">
      <c r="B1554" s="125"/>
      <c r="C1554" s="126"/>
      <c r="D1554" s="126"/>
      <c r="E1554" s="128"/>
      <c r="F1554" s="129"/>
      <c r="G1554" s="25" t="str">
        <f xml:space="preserve"> IF(B1554&lt;&gt;"",G1553-Tableau1[[#This Row],[Dépenses]]+Tableau1[[#This Row],[Crédits]],"")</f>
        <v/>
      </c>
      <c r="H1554" t="str">
        <f>Tableau1[[#This Row],[Suivie du solde]]</f>
        <v/>
      </c>
    </row>
    <row r="1555" spans="2:8" x14ac:dyDescent="0.25">
      <c r="B1555" s="125"/>
      <c r="C1555" s="126"/>
      <c r="D1555" s="126"/>
      <c r="E1555" s="128"/>
      <c r="F1555" s="129"/>
      <c r="G1555" s="25" t="str">
        <f xml:space="preserve"> IF(B1555&lt;&gt;"",G1554-Tableau1[[#This Row],[Dépenses]]+Tableau1[[#This Row],[Crédits]],"")</f>
        <v/>
      </c>
      <c r="H1555" t="str">
        <f>Tableau1[[#This Row],[Suivie du solde]]</f>
        <v/>
      </c>
    </row>
    <row r="1556" spans="2:8" x14ac:dyDescent="0.25">
      <c r="B1556" s="125"/>
      <c r="C1556" s="126"/>
      <c r="D1556" s="126"/>
      <c r="E1556" s="128"/>
      <c r="F1556" s="129"/>
      <c r="G1556" s="25" t="str">
        <f xml:space="preserve"> IF(B1556&lt;&gt;"",G1555-Tableau1[[#This Row],[Dépenses]]+Tableau1[[#This Row],[Crédits]],"")</f>
        <v/>
      </c>
      <c r="H1556" t="str">
        <f>Tableau1[[#This Row],[Suivie du solde]]</f>
        <v/>
      </c>
    </row>
    <row r="1557" spans="2:8" x14ac:dyDescent="0.25">
      <c r="B1557" s="125"/>
      <c r="C1557" s="126"/>
      <c r="D1557" s="126"/>
      <c r="E1557" s="128"/>
      <c r="F1557" s="129"/>
      <c r="G1557" s="25" t="str">
        <f xml:space="preserve"> IF(B1557&lt;&gt;"",G1556-Tableau1[[#This Row],[Dépenses]]+Tableau1[[#This Row],[Crédits]],"")</f>
        <v/>
      </c>
      <c r="H1557" t="str">
        <f>Tableau1[[#This Row],[Suivie du solde]]</f>
        <v/>
      </c>
    </row>
    <row r="1558" spans="2:8" x14ac:dyDescent="0.25">
      <c r="B1558" s="125"/>
      <c r="C1558" s="126"/>
      <c r="D1558" s="126"/>
      <c r="E1558" s="128"/>
      <c r="F1558" s="129"/>
      <c r="G1558" s="25" t="str">
        <f xml:space="preserve"> IF(B1558&lt;&gt;"",G1557-Tableau1[[#This Row],[Dépenses]]+Tableau1[[#This Row],[Crédits]],"")</f>
        <v/>
      </c>
      <c r="H1558" t="str">
        <f>Tableau1[[#This Row],[Suivie du solde]]</f>
        <v/>
      </c>
    </row>
    <row r="1559" spans="2:8" x14ac:dyDescent="0.25">
      <c r="B1559" s="125"/>
      <c r="C1559" s="126"/>
      <c r="D1559" s="126"/>
      <c r="E1559" s="128"/>
      <c r="F1559" s="129"/>
      <c r="G1559" s="25" t="str">
        <f xml:space="preserve"> IF(B1559&lt;&gt;"",G1558-Tableau1[[#This Row],[Dépenses]]+Tableau1[[#This Row],[Crédits]],"")</f>
        <v/>
      </c>
      <c r="H1559" t="str">
        <f>Tableau1[[#This Row],[Suivie du solde]]</f>
        <v/>
      </c>
    </row>
    <row r="1560" spans="2:8" x14ac:dyDescent="0.25">
      <c r="B1560" s="125"/>
      <c r="C1560" s="126"/>
      <c r="D1560" s="126"/>
      <c r="E1560" s="128"/>
      <c r="F1560" s="129"/>
      <c r="G1560" s="25" t="str">
        <f xml:space="preserve"> IF(B1560&lt;&gt;"",G1559-Tableau1[[#This Row],[Dépenses]]+Tableau1[[#This Row],[Crédits]],"")</f>
        <v/>
      </c>
      <c r="H1560" t="str">
        <f>Tableau1[[#This Row],[Suivie du solde]]</f>
        <v/>
      </c>
    </row>
    <row r="1561" spans="2:8" x14ac:dyDescent="0.25">
      <c r="B1561" s="125"/>
      <c r="C1561" s="126"/>
      <c r="D1561" s="126"/>
      <c r="E1561" s="128"/>
      <c r="F1561" s="129"/>
      <c r="G1561" s="25" t="str">
        <f xml:space="preserve"> IF(B1561&lt;&gt;"",G1560-Tableau1[[#This Row],[Dépenses]]+Tableau1[[#This Row],[Crédits]],"")</f>
        <v/>
      </c>
      <c r="H1561" t="str">
        <f>Tableau1[[#This Row],[Suivie du solde]]</f>
        <v/>
      </c>
    </row>
    <row r="1562" spans="2:8" x14ac:dyDescent="0.25">
      <c r="B1562" s="125"/>
      <c r="C1562" s="126"/>
      <c r="D1562" s="126"/>
      <c r="E1562" s="128"/>
      <c r="F1562" s="129"/>
      <c r="G1562" s="25" t="str">
        <f xml:space="preserve"> IF(B1562&lt;&gt;"",G1561-Tableau1[[#This Row],[Dépenses]]+Tableau1[[#This Row],[Crédits]],"")</f>
        <v/>
      </c>
      <c r="H1562" t="str">
        <f>Tableau1[[#This Row],[Suivie du solde]]</f>
        <v/>
      </c>
    </row>
    <row r="1563" spans="2:8" x14ac:dyDescent="0.25">
      <c r="B1563" s="125"/>
      <c r="C1563" s="126"/>
      <c r="D1563" s="126"/>
      <c r="E1563" s="128"/>
      <c r="F1563" s="129"/>
      <c r="G1563" s="25" t="str">
        <f xml:space="preserve"> IF(B1563&lt;&gt;"",G1562-Tableau1[[#This Row],[Dépenses]]+Tableau1[[#This Row],[Crédits]],"")</f>
        <v/>
      </c>
      <c r="H1563" t="str">
        <f>Tableau1[[#This Row],[Suivie du solde]]</f>
        <v/>
      </c>
    </row>
    <row r="1564" spans="2:8" x14ac:dyDescent="0.25">
      <c r="B1564" s="125"/>
      <c r="C1564" s="126"/>
      <c r="D1564" s="126"/>
      <c r="E1564" s="128"/>
      <c r="F1564" s="129"/>
      <c r="G1564" s="25" t="str">
        <f xml:space="preserve"> IF(B1564&lt;&gt;"",G1563-Tableau1[[#This Row],[Dépenses]]+Tableau1[[#This Row],[Crédits]],"")</f>
        <v/>
      </c>
      <c r="H1564" t="str">
        <f>Tableau1[[#This Row],[Suivie du solde]]</f>
        <v/>
      </c>
    </row>
    <row r="1565" spans="2:8" x14ac:dyDescent="0.25">
      <c r="B1565" s="125"/>
      <c r="C1565" s="126"/>
      <c r="D1565" s="126"/>
      <c r="E1565" s="128"/>
      <c r="F1565" s="129"/>
      <c r="G1565" s="25" t="str">
        <f xml:space="preserve"> IF(B1565&lt;&gt;"",G1564-Tableau1[[#This Row],[Dépenses]]+Tableau1[[#This Row],[Crédits]],"")</f>
        <v/>
      </c>
      <c r="H1565" t="str">
        <f>Tableau1[[#This Row],[Suivie du solde]]</f>
        <v/>
      </c>
    </row>
    <row r="1566" spans="2:8" x14ac:dyDescent="0.25">
      <c r="B1566" s="125"/>
      <c r="C1566" s="126"/>
      <c r="D1566" s="126"/>
      <c r="E1566" s="128"/>
      <c r="F1566" s="129"/>
      <c r="G1566" s="25" t="str">
        <f xml:space="preserve"> IF(B1566&lt;&gt;"",G1565-Tableau1[[#This Row],[Dépenses]]+Tableau1[[#This Row],[Crédits]],"")</f>
        <v/>
      </c>
      <c r="H1566" t="str">
        <f>Tableau1[[#This Row],[Suivie du solde]]</f>
        <v/>
      </c>
    </row>
    <row r="1567" spans="2:8" x14ac:dyDescent="0.25">
      <c r="B1567" s="125"/>
      <c r="C1567" s="126"/>
      <c r="D1567" s="126"/>
      <c r="E1567" s="128"/>
      <c r="F1567" s="129"/>
      <c r="G1567" s="25" t="str">
        <f xml:space="preserve"> IF(B1567&lt;&gt;"",G1566-Tableau1[[#This Row],[Dépenses]]+Tableau1[[#This Row],[Crédits]],"")</f>
        <v/>
      </c>
      <c r="H1567" t="str">
        <f>Tableau1[[#This Row],[Suivie du solde]]</f>
        <v/>
      </c>
    </row>
    <row r="1568" spans="2:8" x14ac:dyDescent="0.25">
      <c r="B1568" s="125"/>
      <c r="C1568" s="126"/>
      <c r="D1568" s="126"/>
      <c r="E1568" s="128"/>
      <c r="F1568" s="129"/>
      <c r="G1568" s="25" t="str">
        <f xml:space="preserve"> IF(B1568&lt;&gt;"",G1567-Tableau1[[#This Row],[Dépenses]]+Tableau1[[#This Row],[Crédits]],"")</f>
        <v/>
      </c>
      <c r="H1568" t="str">
        <f>Tableau1[[#This Row],[Suivie du solde]]</f>
        <v/>
      </c>
    </row>
    <row r="1569" spans="2:8" x14ac:dyDescent="0.25">
      <c r="B1569" s="125"/>
      <c r="C1569" s="126"/>
      <c r="D1569" s="126"/>
      <c r="E1569" s="128"/>
      <c r="F1569" s="129"/>
      <c r="G1569" s="25" t="str">
        <f xml:space="preserve"> IF(B1569&lt;&gt;"",G1568-Tableau1[[#This Row],[Dépenses]]+Tableau1[[#This Row],[Crédits]],"")</f>
        <v/>
      </c>
      <c r="H1569" t="str">
        <f>Tableau1[[#This Row],[Suivie du solde]]</f>
        <v/>
      </c>
    </row>
    <row r="1570" spans="2:8" x14ac:dyDescent="0.25">
      <c r="B1570" s="125"/>
      <c r="C1570" s="126"/>
      <c r="D1570" s="126"/>
      <c r="E1570" s="128"/>
      <c r="F1570" s="129"/>
      <c r="G1570" s="25" t="str">
        <f xml:space="preserve"> IF(B1570&lt;&gt;"",G1569-Tableau1[[#This Row],[Dépenses]]+Tableau1[[#This Row],[Crédits]],"")</f>
        <v/>
      </c>
      <c r="H1570" t="str">
        <f>Tableau1[[#This Row],[Suivie du solde]]</f>
        <v/>
      </c>
    </row>
    <row r="1571" spans="2:8" x14ac:dyDescent="0.25">
      <c r="B1571" s="125"/>
      <c r="C1571" s="126"/>
      <c r="D1571" s="126"/>
      <c r="E1571" s="128"/>
      <c r="F1571" s="129"/>
      <c r="G1571" s="25" t="str">
        <f xml:space="preserve"> IF(B1571&lt;&gt;"",G1570-Tableau1[[#This Row],[Dépenses]]+Tableau1[[#This Row],[Crédits]],"")</f>
        <v/>
      </c>
      <c r="H1571" t="str">
        <f>Tableau1[[#This Row],[Suivie du solde]]</f>
        <v/>
      </c>
    </row>
    <row r="1572" spans="2:8" x14ac:dyDescent="0.25">
      <c r="B1572" s="125"/>
      <c r="C1572" s="126"/>
      <c r="D1572" s="126"/>
      <c r="E1572" s="128"/>
      <c r="F1572" s="129"/>
      <c r="G1572" s="25" t="str">
        <f xml:space="preserve"> IF(B1572&lt;&gt;"",G1571-Tableau1[[#This Row],[Dépenses]]+Tableau1[[#This Row],[Crédits]],"")</f>
        <v/>
      </c>
      <c r="H1572" t="str">
        <f>Tableau1[[#This Row],[Suivie du solde]]</f>
        <v/>
      </c>
    </row>
    <row r="1573" spans="2:8" x14ac:dyDescent="0.25">
      <c r="B1573" s="125"/>
      <c r="C1573" s="126"/>
      <c r="D1573" s="126"/>
      <c r="E1573" s="128"/>
      <c r="F1573" s="129"/>
      <c r="G1573" s="25" t="str">
        <f xml:space="preserve"> IF(B1573&lt;&gt;"",G1572-Tableau1[[#This Row],[Dépenses]]+Tableau1[[#This Row],[Crédits]],"")</f>
        <v/>
      </c>
      <c r="H1573" t="str">
        <f>Tableau1[[#This Row],[Suivie du solde]]</f>
        <v/>
      </c>
    </row>
    <row r="1574" spans="2:8" x14ac:dyDescent="0.25">
      <c r="B1574" s="125"/>
      <c r="C1574" s="126"/>
      <c r="D1574" s="126"/>
      <c r="E1574" s="128"/>
      <c r="F1574" s="129"/>
      <c r="G1574" s="25" t="str">
        <f xml:space="preserve"> IF(B1574&lt;&gt;"",G1573-Tableau1[[#This Row],[Dépenses]]+Tableau1[[#This Row],[Crédits]],"")</f>
        <v/>
      </c>
      <c r="H1574" t="str">
        <f>Tableau1[[#This Row],[Suivie du solde]]</f>
        <v/>
      </c>
    </row>
    <row r="1575" spans="2:8" x14ac:dyDescent="0.25">
      <c r="B1575" s="125"/>
      <c r="C1575" s="126"/>
      <c r="D1575" s="126"/>
      <c r="E1575" s="128"/>
      <c r="F1575" s="129"/>
      <c r="G1575" s="25" t="str">
        <f xml:space="preserve"> IF(B1575&lt;&gt;"",G1574-Tableau1[[#This Row],[Dépenses]]+Tableau1[[#This Row],[Crédits]],"")</f>
        <v/>
      </c>
      <c r="H1575" t="str">
        <f>Tableau1[[#This Row],[Suivie du solde]]</f>
        <v/>
      </c>
    </row>
    <row r="1576" spans="2:8" x14ac:dyDescent="0.25">
      <c r="B1576" s="125"/>
      <c r="C1576" s="126"/>
      <c r="D1576" s="126"/>
      <c r="E1576" s="128"/>
      <c r="F1576" s="129"/>
      <c r="G1576" s="25" t="str">
        <f xml:space="preserve"> IF(B1576&lt;&gt;"",G1575-Tableau1[[#This Row],[Dépenses]]+Tableau1[[#This Row],[Crédits]],"")</f>
        <v/>
      </c>
      <c r="H1576" t="str">
        <f>Tableau1[[#This Row],[Suivie du solde]]</f>
        <v/>
      </c>
    </row>
    <row r="1577" spans="2:8" x14ac:dyDescent="0.25">
      <c r="B1577" s="125"/>
      <c r="C1577" s="126"/>
      <c r="D1577" s="126"/>
      <c r="E1577" s="128"/>
      <c r="F1577" s="129"/>
      <c r="G1577" s="25" t="str">
        <f xml:space="preserve"> IF(B1577&lt;&gt;"",G1576-Tableau1[[#This Row],[Dépenses]]+Tableau1[[#This Row],[Crédits]],"")</f>
        <v/>
      </c>
      <c r="H1577" t="str">
        <f>Tableau1[[#This Row],[Suivie du solde]]</f>
        <v/>
      </c>
    </row>
    <row r="1578" spans="2:8" x14ac:dyDescent="0.25">
      <c r="B1578" s="125"/>
      <c r="C1578" s="126"/>
      <c r="D1578" s="126"/>
      <c r="E1578" s="128"/>
      <c r="F1578" s="129"/>
      <c r="G1578" s="25" t="str">
        <f xml:space="preserve"> IF(B1578&lt;&gt;"",G1577-Tableau1[[#This Row],[Dépenses]]+Tableau1[[#This Row],[Crédits]],"")</f>
        <v/>
      </c>
      <c r="H1578" t="str">
        <f>Tableau1[[#This Row],[Suivie du solde]]</f>
        <v/>
      </c>
    </row>
    <row r="1579" spans="2:8" x14ac:dyDescent="0.25">
      <c r="B1579" s="125"/>
      <c r="C1579" s="126"/>
      <c r="D1579" s="126"/>
      <c r="E1579" s="128"/>
      <c r="F1579" s="129"/>
      <c r="G1579" s="25" t="str">
        <f xml:space="preserve"> IF(B1579&lt;&gt;"",G1578-Tableau1[[#This Row],[Dépenses]]+Tableau1[[#This Row],[Crédits]],"")</f>
        <v/>
      </c>
      <c r="H1579" t="str">
        <f>Tableau1[[#This Row],[Suivie du solde]]</f>
        <v/>
      </c>
    </row>
    <row r="1580" spans="2:8" x14ac:dyDescent="0.25">
      <c r="B1580" s="125"/>
      <c r="C1580" s="126"/>
      <c r="D1580" s="126"/>
      <c r="E1580" s="128"/>
      <c r="F1580" s="129"/>
      <c r="G1580" s="25" t="str">
        <f xml:space="preserve"> IF(B1580&lt;&gt;"",G1579-Tableau1[[#This Row],[Dépenses]]+Tableau1[[#This Row],[Crédits]],"")</f>
        <v/>
      </c>
      <c r="H1580" t="str">
        <f>Tableau1[[#This Row],[Suivie du solde]]</f>
        <v/>
      </c>
    </row>
    <row r="1581" spans="2:8" x14ac:dyDescent="0.25">
      <c r="B1581" s="125"/>
      <c r="C1581" s="126"/>
      <c r="D1581" s="126"/>
      <c r="E1581" s="128"/>
      <c r="F1581" s="129"/>
      <c r="G1581" s="25" t="str">
        <f xml:space="preserve"> IF(B1581&lt;&gt;"",G1580-Tableau1[[#This Row],[Dépenses]]+Tableau1[[#This Row],[Crédits]],"")</f>
        <v/>
      </c>
      <c r="H1581" t="str">
        <f>Tableau1[[#This Row],[Suivie du solde]]</f>
        <v/>
      </c>
    </row>
    <row r="1582" spans="2:8" x14ac:dyDescent="0.25">
      <c r="B1582" s="125"/>
      <c r="C1582" s="126"/>
      <c r="D1582" s="126"/>
      <c r="E1582" s="128"/>
      <c r="F1582" s="129"/>
      <c r="G1582" s="25" t="str">
        <f xml:space="preserve"> IF(B1582&lt;&gt;"",G1581-Tableau1[[#This Row],[Dépenses]]+Tableau1[[#This Row],[Crédits]],"")</f>
        <v/>
      </c>
      <c r="H1582" t="str">
        <f>Tableau1[[#This Row],[Suivie du solde]]</f>
        <v/>
      </c>
    </row>
    <row r="1583" spans="2:8" x14ac:dyDescent="0.25">
      <c r="B1583" s="125"/>
      <c r="C1583" s="126"/>
      <c r="D1583" s="126"/>
      <c r="E1583" s="128"/>
      <c r="F1583" s="129"/>
      <c r="G1583" s="25" t="str">
        <f xml:space="preserve"> IF(B1583&lt;&gt;"",G1582-Tableau1[[#This Row],[Dépenses]]+Tableau1[[#This Row],[Crédits]],"")</f>
        <v/>
      </c>
      <c r="H1583" t="str">
        <f>Tableau1[[#This Row],[Suivie du solde]]</f>
        <v/>
      </c>
    </row>
    <row r="1584" spans="2:8" x14ac:dyDescent="0.25">
      <c r="B1584" s="125"/>
      <c r="C1584" s="126"/>
      <c r="D1584" s="126"/>
      <c r="E1584" s="128"/>
      <c r="F1584" s="129"/>
      <c r="G1584" s="25" t="str">
        <f xml:space="preserve"> IF(B1584&lt;&gt;"",G1583-Tableau1[[#This Row],[Dépenses]]+Tableau1[[#This Row],[Crédits]],"")</f>
        <v/>
      </c>
      <c r="H1584" t="str">
        <f>Tableau1[[#This Row],[Suivie du solde]]</f>
        <v/>
      </c>
    </row>
    <row r="1585" spans="2:8" x14ac:dyDescent="0.25">
      <c r="B1585" s="125"/>
      <c r="C1585" s="126"/>
      <c r="D1585" s="126"/>
      <c r="E1585" s="128"/>
      <c r="F1585" s="129"/>
      <c r="G1585" s="25" t="str">
        <f xml:space="preserve"> IF(B1585&lt;&gt;"",G1584-Tableau1[[#This Row],[Dépenses]]+Tableau1[[#This Row],[Crédits]],"")</f>
        <v/>
      </c>
      <c r="H1585" t="str">
        <f>Tableau1[[#This Row],[Suivie du solde]]</f>
        <v/>
      </c>
    </row>
    <row r="1586" spans="2:8" x14ac:dyDescent="0.25">
      <c r="B1586" s="125"/>
      <c r="C1586" s="126"/>
      <c r="D1586" s="126"/>
      <c r="E1586" s="128"/>
      <c r="F1586" s="129"/>
      <c r="G1586" s="25" t="str">
        <f xml:space="preserve"> IF(B1586&lt;&gt;"",G1585-Tableau1[[#This Row],[Dépenses]]+Tableau1[[#This Row],[Crédits]],"")</f>
        <v/>
      </c>
      <c r="H1586" t="str">
        <f>Tableau1[[#This Row],[Suivie du solde]]</f>
        <v/>
      </c>
    </row>
    <row r="1587" spans="2:8" x14ac:dyDescent="0.25">
      <c r="B1587" s="125"/>
      <c r="C1587" s="126"/>
      <c r="D1587" s="126"/>
      <c r="E1587" s="128"/>
      <c r="F1587" s="129"/>
      <c r="G1587" s="25" t="str">
        <f xml:space="preserve"> IF(B1587&lt;&gt;"",G1586-Tableau1[[#This Row],[Dépenses]]+Tableau1[[#This Row],[Crédits]],"")</f>
        <v/>
      </c>
      <c r="H1587" t="str">
        <f>Tableau1[[#This Row],[Suivie du solde]]</f>
        <v/>
      </c>
    </row>
    <row r="1588" spans="2:8" x14ac:dyDescent="0.25">
      <c r="B1588" s="125"/>
      <c r="C1588" s="126"/>
      <c r="D1588" s="126"/>
      <c r="E1588" s="128"/>
      <c r="F1588" s="129"/>
      <c r="G1588" s="25" t="str">
        <f xml:space="preserve"> IF(B1588&lt;&gt;"",G1587-Tableau1[[#This Row],[Dépenses]]+Tableau1[[#This Row],[Crédits]],"")</f>
        <v/>
      </c>
      <c r="H1588" t="str">
        <f>Tableau1[[#This Row],[Suivie du solde]]</f>
        <v/>
      </c>
    </row>
    <row r="1589" spans="2:8" x14ac:dyDescent="0.25">
      <c r="B1589" s="125"/>
      <c r="C1589" s="126"/>
      <c r="D1589" s="126"/>
      <c r="E1589" s="128"/>
      <c r="F1589" s="129"/>
      <c r="G1589" s="25" t="str">
        <f xml:space="preserve"> IF(B1589&lt;&gt;"",G1588-Tableau1[[#This Row],[Dépenses]]+Tableau1[[#This Row],[Crédits]],"")</f>
        <v/>
      </c>
      <c r="H1589" t="str">
        <f>Tableau1[[#This Row],[Suivie du solde]]</f>
        <v/>
      </c>
    </row>
    <row r="1590" spans="2:8" x14ac:dyDescent="0.25">
      <c r="B1590" s="125"/>
      <c r="C1590" s="126"/>
      <c r="D1590" s="126"/>
      <c r="E1590" s="128"/>
      <c r="F1590" s="129"/>
      <c r="G1590" s="25" t="str">
        <f xml:space="preserve"> IF(B1590&lt;&gt;"",G1589-Tableau1[[#This Row],[Dépenses]]+Tableau1[[#This Row],[Crédits]],"")</f>
        <v/>
      </c>
      <c r="H1590" t="str">
        <f>Tableau1[[#This Row],[Suivie du solde]]</f>
        <v/>
      </c>
    </row>
    <row r="1591" spans="2:8" x14ac:dyDescent="0.25">
      <c r="B1591" s="125"/>
      <c r="C1591" s="126"/>
      <c r="D1591" s="126"/>
      <c r="E1591" s="128"/>
      <c r="F1591" s="129"/>
      <c r="G1591" s="25" t="str">
        <f xml:space="preserve"> IF(B1591&lt;&gt;"",G1590-Tableau1[[#This Row],[Dépenses]]+Tableau1[[#This Row],[Crédits]],"")</f>
        <v/>
      </c>
      <c r="H1591" t="str">
        <f>Tableau1[[#This Row],[Suivie du solde]]</f>
        <v/>
      </c>
    </row>
    <row r="1592" spans="2:8" x14ac:dyDescent="0.25">
      <c r="B1592" s="125"/>
      <c r="C1592" s="126"/>
      <c r="D1592" s="126"/>
      <c r="E1592" s="128"/>
      <c r="F1592" s="129"/>
      <c r="G1592" s="25" t="str">
        <f xml:space="preserve"> IF(B1592&lt;&gt;"",G1591-Tableau1[[#This Row],[Dépenses]]+Tableau1[[#This Row],[Crédits]],"")</f>
        <v/>
      </c>
      <c r="H1592" t="str">
        <f>Tableau1[[#This Row],[Suivie du solde]]</f>
        <v/>
      </c>
    </row>
    <row r="1593" spans="2:8" x14ac:dyDescent="0.25">
      <c r="B1593" s="125"/>
      <c r="C1593" s="126"/>
      <c r="D1593" s="126"/>
      <c r="E1593" s="128"/>
      <c r="F1593" s="129"/>
      <c r="G1593" s="25" t="str">
        <f xml:space="preserve"> IF(B1593&lt;&gt;"",G1592-Tableau1[[#This Row],[Dépenses]]+Tableau1[[#This Row],[Crédits]],"")</f>
        <v/>
      </c>
      <c r="H1593" t="str">
        <f>Tableau1[[#This Row],[Suivie du solde]]</f>
        <v/>
      </c>
    </row>
    <row r="1594" spans="2:8" x14ac:dyDescent="0.25">
      <c r="B1594" s="125"/>
      <c r="C1594" s="126"/>
      <c r="D1594" s="126"/>
      <c r="E1594" s="128"/>
      <c r="F1594" s="129"/>
      <c r="G1594" s="25" t="str">
        <f xml:space="preserve"> IF(B1594&lt;&gt;"",G1593-Tableau1[[#This Row],[Dépenses]]+Tableau1[[#This Row],[Crédits]],"")</f>
        <v/>
      </c>
      <c r="H1594" t="str">
        <f>Tableau1[[#This Row],[Suivie du solde]]</f>
        <v/>
      </c>
    </row>
    <row r="1595" spans="2:8" x14ac:dyDescent="0.25">
      <c r="B1595" s="125"/>
      <c r="C1595" s="126"/>
      <c r="D1595" s="126"/>
      <c r="E1595" s="128"/>
      <c r="F1595" s="129"/>
      <c r="G1595" s="25" t="str">
        <f xml:space="preserve"> IF(B1595&lt;&gt;"",G1594-Tableau1[[#This Row],[Dépenses]]+Tableau1[[#This Row],[Crédits]],"")</f>
        <v/>
      </c>
      <c r="H1595" t="str">
        <f>Tableau1[[#This Row],[Suivie du solde]]</f>
        <v/>
      </c>
    </row>
    <row r="1596" spans="2:8" x14ac:dyDescent="0.25">
      <c r="B1596" s="125"/>
      <c r="C1596" s="126"/>
      <c r="D1596" s="126"/>
      <c r="E1596" s="128"/>
      <c r="F1596" s="129"/>
      <c r="G1596" s="25" t="str">
        <f xml:space="preserve"> IF(B1596&lt;&gt;"",G1595-Tableau1[[#This Row],[Dépenses]]+Tableau1[[#This Row],[Crédits]],"")</f>
        <v/>
      </c>
      <c r="H1596" t="str">
        <f>Tableau1[[#This Row],[Suivie du solde]]</f>
        <v/>
      </c>
    </row>
    <row r="1597" spans="2:8" x14ac:dyDescent="0.25">
      <c r="B1597" s="125"/>
      <c r="C1597" s="126"/>
      <c r="D1597" s="126"/>
      <c r="E1597" s="128"/>
      <c r="F1597" s="129"/>
      <c r="G1597" s="25" t="str">
        <f xml:space="preserve"> IF(B1597&lt;&gt;"",G1596-Tableau1[[#This Row],[Dépenses]]+Tableau1[[#This Row],[Crédits]],"")</f>
        <v/>
      </c>
      <c r="H1597" t="str">
        <f>Tableau1[[#This Row],[Suivie du solde]]</f>
        <v/>
      </c>
    </row>
    <row r="1598" spans="2:8" x14ac:dyDescent="0.25">
      <c r="B1598" s="125"/>
      <c r="C1598" s="126"/>
      <c r="D1598" s="126"/>
      <c r="E1598" s="128"/>
      <c r="F1598" s="129"/>
      <c r="G1598" s="25" t="str">
        <f xml:space="preserve"> IF(B1598&lt;&gt;"",G1597-Tableau1[[#This Row],[Dépenses]]+Tableau1[[#This Row],[Crédits]],"")</f>
        <v/>
      </c>
      <c r="H1598" t="str">
        <f>Tableau1[[#This Row],[Suivie du solde]]</f>
        <v/>
      </c>
    </row>
    <row r="1599" spans="2:8" x14ac:dyDescent="0.25">
      <c r="B1599" s="125"/>
      <c r="C1599" s="126"/>
      <c r="D1599" s="126"/>
      <c r="E1599" s="128"/>
      <c r="F1599" s="129"/>
      <c r="G1599" s="25" t="str">
        <f xml:space="preserve"> IF(B1599&lt;&gt;"",G1598-Tableau1[[#This Row],[Dépenses]]+Tableau1[[#This Row],[Crédits]],"")</f>
        <v/>
      </c>
      <c r="H1599" t="str">
        <f>Tableau1[[#This Row],[Suivie du solde]]</f>
        <v/>
      </c>
    </row>
    <row r="1600" spans="2:8" x14ac:dyDescent="0.25">
      <c r="B1600" s="125"/>
      <c r="C1600" s="126"/>
      <c r="D1600" s="126"/>
      <c r="E1600" s="128"/>
      <c r="F1600" s="129"/>
      <c r="G1600" s="25" t="str">
        <f xml:space="preserve"> IF(B1600&lt;&gt;"",G1599-Tableau1[[#This Row],[Dépenses]]+Tableau1[[#This Row],[Crédits]],"")</f>
        <v/>
      </c>
      <c r="H1600" t="str">
        <f>Tableau1[[#This Row],[Suivie du solde]]</f>
        <v/>
      </c>
    </row>
    <row r="1601" spans="2:8" x14ac:dyDescent="0.25">
      <c r="B1601" s="125"/>
      <c r="C1601" s="126"/>
      <c r="D1601" s="126"/>
      <c r="E1601" s="128"/>
      <c r="F1601" s="129"/>
      <c r="G1601" s="25" t="str">
        <f xml:space="preserve"> IF(B1601&lt;&gt;"",G1600-Tableau1[[#This Row],[Dépenses]]+Tableau1[[#This Row],[Crédits]],"")</f>
        <v/>
      </c>
      <c r="H1601" t="str">
        <f>Tableau1[[#This Row],[Suivie du solde]]</f>
        <v/>
      </c>
    </row>
    <row r="1602" spans="2:8" x14ac:dyDescent="0.25">
      <c r="B1602" s="125"/>
      <c r="C1602" s="126"/>
      <c r="D1602" s="126"/>
      <c r="E1602" s="128"/>
      <c r="F1602" s="129"/>
      <c r="G1602" s="25" t="str">
        <f xml:space="preserve"> IF(B1602&lt;&gt;"",G1601-Tableau1[[#This Row],[Dépenses]]+Tableau1[[#This Row],[Crédits]],"")</f>
        <v/>
      </c>
      <c r="H1602" t="str">
        <f>Tableau1[[#This Row],[Suivie du solde]]</f>
        <v/>
      </c>
    </row>
    <row r="1603" spans="2:8" x14ac:dyDescent="0.25">
      <c r="B1603" s="125"/>
      <c r="C1603" s="126"/>
      <c r="D1603" s="126"/>
      <c r="E1603" s="128"/>
      <c r="F1603" s="129"/>
      <c r="G1603" s="25" t="str">
        <f xml:space="preserve"> IF(B1603&lt;&gt;"",G1602-Tableau1[[#This Row],[Dépenses]]+Tableau1[[#This Row],[Crédits]],"")</f>
        <v/>
      </c>
      <c r="H1603" t="str">
        <f>Tableau1[[#This Row],[Suivie du solde]]</f>
        <v/>
      </c>
    </row>
    <row r="1604" spans="2:8" x14ac:dyDescent="0.25">
      <c r="B1604" s="125"/>
      <c r="C1604" s="126"/>
      <c r="D1604" s="126"/>
      <c r="E1604" s="128"/>
      <c r="F1604" s="129"/>
      <c r="G1604" s="25" t="str">
        <f xml:space="preserve"> IF(B1604&lt;&gt;"",G1603-Tableau1[[#This Row],[Dépenses]]+Tableau1[[#This Row],[Crédits]],"")</f>
        <v/>
      </c>
      <c r="H1604" t="str">
        <f>Tableau1[[#This Row],[Suivie du solde]]</f>
        <v/>
      </c>
    </row>
    <row r="1605" spans="2:8" x14ac:dyDescent="0.25">
      <c r="B1605" s="125"/>
      <c r="C1605" s="126"/>
      <c r="D1605" s="126"/>
      <c r="E1605" s="128"/>
      <c r="F1605" s="129"/>
      <c r="G1605" s="25" t="str">
        <f xml:space="preserve"> IF(B1605&lt;&gt;"",G1604-Tableau1[[#This Row],[Dépenses]]+Tableau1[[#This Row],[Crédits]],"")</f>
        <v/>
      </c>
      <c r="H1605" t="str">
        <f>Tableau1[[#This Row],[Suivie du solde]]</f>
        <v/>
      </c>
    </row>
    <row r="1606" spans="2:8" x14ac:dyDescent="0.25">
      <c r="B1606" s="125"/>
      <c r="C1606" s="126"/>
      <c r="D1606" s="126"/>
      <c r="E1606" s="128"/>
      <c r="F1606" s="129"/>
      <c r="G1606" s="25" t="str">
        <f xml:space="preserve"> IF(B1606&lt;&gt;"",G1605-Tableau1[[#This Row],[Dépenses]]+Tableau1[[#This Row],[Crédits]],"")</f>
        <v/>
      </c>
      <c r="H1606" t="str">
        <f>Tableau1[[#This Row],[Suivie du solde]]</f>
        <v/>
      </c>
    </row>
    <row r="1607" spans="2:8" x14ac:dyDescent="0.25">
      <c r="B1607" s="125"/>
      <c r="C1607" s="126"/>
      <c r="D1607" s="126"/>
      <c r="E1607" s="128"/>
      <c r="F1607" s="129"/>
      <c r="G1607" s="25" t="str">
        <f xml:space="preserve"> IF(B1607&lt;&gt;"",G1606-Tableau1[[#This Row],[Dépenses]]+Tableau1[[#This Row],[Crédits]],"")</f>
        <v/>
      </c>
      <c r="H1607" t="str">
        <f>Tableau1[[#This Row],[Suivie du solde]]</f>
        <v/>
      </c>
    </row>
    <row r="1608" spans="2:8" x14ac:dyDescent="0.25">
      <c r="B1608" s="125"/>
      <c r="C1608" s="126"/>
      <c r="D1608" s="126"/>
      <c r="E1608" s="128"/>
      <c r="F1608" s="129"/>
      <c r="G1608" s="25" t="str">
        <f xml:space="preserve"> IF(B1608&lt;&gt;"",G1607-Tableau1[[#This Row],[Dépenses]]+Tableau1[[#This Row],[Crédits]],"")</f>
        <v/>
      </c>
      <c r="H1608" t="str">
        <f>Tableau1[[#This Row],[Suivie du solde]]</f>
        <v/>
      </c>
    </row>
    <row r="1609" spans="2:8" x14ac:dyDescent="0.25">
      <c r="B1609" s="125"/>
      <c r="C1609" s="126"/>
      <c r="D1609" s="126"/>
      <c r="E1609" s="128"/>
      <c r="F1609" s="129"/>
      <c r="G1609" s="25" t="str">
        <f xml:space="preserve"> IF(B1609&lt;&gt;"",G1608-Tableau1[[#This Row],[Dépenses]]+Tableau1[[#This Row],[Crédits]],"")</f>
        <v/>
      </c>
      <c r="H1609" t="str">
        <f>Tableau1[[#This Row],[Suivie du solde]]</f>
        <v/>
      </c>
    </row>
    <row r="1610" spans="2:8" x14ac:dyDescent="0.25">
      <c r="B1610" s="125"/>
      <c r="C1610" s="126"/>
      <c r="D1610" s="126"/>
      <c r="E1610" s="128"/>
      <c r="F1610" s="129"/>
      <c r="G1610" s="25" t="str">
        <f xml:space="preserve"> IF(B1610&lt;&gt;"",G1609-Tableau1[[#This Row],[Dépenses]]+Tableau1[[#This Row],[Crédits]],"")</f>
        <v/>
      </c>
      <c r="H1610" t="str">
        <f>Tableau1[[#This Row],[Suivie du solde]]</f>
        <v/>
      </c>
    </row>
    <row r="1611" spans="2:8" x14ac:dyDescent="0.25">
      <c r="B1611" s="125"/>
      <c r="C1611" s="126"/>
      <c r="D1611" s="126"/>
      <c r="E1611" s="128"/>
      <c r="F1611" s="129"/>
      <c r="G1611" s="25" t="str">
        <f xml:space="preserve"> IF(B1611&lt;&gt;"",G1610-Tableau1[[#This Row],[Dépenses]]+Tableau1[[#This Row],[Crédits]],"")</f>
        <v/>
      </c>
      <c r="H1611" t="str">
        <f>Tableau1[[#This Row],[Suivie du solde]]</f>
        <v/>
      </c>
    </row>
    <row r="1612" spans="2:8" x14ac:dyDescent="0.25">
      <c r="B1612" s="125"/>
      <c r="C1612" s="126"/>
      <c r="D1612" s="126"/>
      <c r="E1612" s="128"/>
      <c r="F1612" s="129"/>
      <c r="G1612" s="25" t="str">
        <f xml:space="preserve"> IF(B1612&lt;&gt;"",G1611-Tableau1[[#This Row],[Dépenses]]+Tableau1[[#This Row],[Crédits]],"")</f>
        <v/>
      </c>
      <c r="H1612" t="str">
        <f>Tableau1[[#This Row],[Suivie du solde]]</f>
        <v/>
      </c>
    </row>
    <row r="1613" spans="2:8" x14ac:dyDescent="0.25">
      <c r="B1613" s="125"/>
      <c r="C1613" s="126"/>
      <c r="D1613" s="126"/>
      <c r="E1613" s="128"/>
      <c r="F1613" s="129"/>
      <c r="G1613" s="25" t="str">
        <f xml:space="preserve"> IF(B1613&lt;&gt;"",G1612-Tableau1[[#This Row],[Dépenses]]+Tableau1[[#This Row],[Crédits]],"")</f>
        <v/>
      </c>
      <c r="H1613" t="str">
        <f>Tableau1[[#This Row],[Suivie du solde]]</f>
        <v/>
      </c>
    </row>
    <row r="1614" spans="2:8" x14ac:dyDescent="0.25">
      <c r="B1614" s="125"/>
      <c r="C1614" s="126"/>
      <c r="D1614" s="126"/>
      <c r="E1614" s="128"/>
      <c r="F1614" s="129"/>
      <c r="G1614" s="25" t="str">
        <f xml:space="preserve"> IF(B1614&lt;&gt;"",G1613-Tableau1[[#This Row],[Dépenses]]+Tableau1[[#This Row],[Crédits]],"")</f>
        <v/>
      </c>
      <c r="H1614" t="str">
        <f>Tableau1[[#This Row],[Suivie du solde]]</f>
        <v/>
      </c>
    </row>
    <row r="1615" spans="2:8" x14ac:dyDescent="0.25">
      <c r="B1615" s="125"/>
      <c r="C1615" s="126"/>
      <c r="D1615" s="126"/>
      <c r="E1615" s="128"/>
      <c r="F1615" s="129"/>
      <c r="G1615" s="25" t="str">
        <f xml:space="preserve"> IF(B1615&lt;&gt;"",G1614-Tableau1[[#This Row],[Dépenses]]+Tableau1[[#This Row],[Crédits]],"")</f>
        <v/>
      </c>
      <c r="H1615" t="str">
        <f>Tableau1[[#This Row],[Suivie du solde]]</f>
        <v/>
      </c>
    </row>
    <row r="1616" spans="2:8" x14ac:dyDescent="0.25">
      <c r="B1616" s="125"/>
      <c r="C1616" s="126"/>
      <c r="D1616" s="126"/>
      <c r="E1616" s="128"/>
      <c r="F1616" s="129"/>
      <c r="G1616" s="25" t="str">
        <f xml:space="preserve"> IF(B1616&lt;&gt;"",G1615-Tableau1[[#This Row],[Dépenses]]+Tableau1[[#This Row],[Crédits]],"")</f>
        <v/>
      </c>
      <c r="H1616" t="str">
        <f>Tableau1[[#This Row],[Suivie du solde]]</f>
        <v/>
      </c>
    </row>
    <row r="1617" spans="2:8" x14ac:dyDescent="0.25">
      <c r="B1617" s="125"/>
      <c r="C1617" s="126"/>
      <c r="D1617" s="126"/>
      <c r="E1617" s="128"/>
      <c r="F1617" s="129"/>
      <c r="G1617" s="25" t="str">
        <f xml:space="preserve"> IF(B1617&lt;&gt;"",G1616-Tableau1[[#This Row],[Dépenses]]+Tableau1[[#This Row],[Crédits]],"")</f>
        <v/>
      </c>
      <c r="H1617" t="str">
        <f>Tableau1[[#This Row],[Suivie du solde]]</f>
        <v/>
      </c>
    </row>
    <row r="1618" spans="2:8" x14ac:dyDescent="0.25">
      <c r="B1618" s="125"/>
      <c r="C1618" s="126"/>
      <c r="D1618" s="126"/>
      <c r="E1618" s="128"/>
      <c r="F1618" s="129"/>
      <c r="G1618" s="25" t="str">
        <f xml:space="preserve"> IF(B1618&lt;&gt;"",G1617-Tableau1[[#This Row],[Dépenses]]+Tableau1[[#This Row],[Crédits]],"")</f>
        <v/>
      </c>
      <c r="H1618" t="str">
        <f>Tableau1[[#This Row],[Suivie du solde]]</f>
        <v/>
      </c>
    </row>
    <row r="1619" spans="2:8" x14ac:dyDescent="0.25">
      <c r="B1619" s="125"/>
      <c r="C1619" s="126"/>
      <c r="D1619" s="126"/>
      <c r="E1619" s="128"/>
      <c r="F1619" s="129"/>
      <c r="G1619" s="25" t="str">
        <f xml:space="preserve"> IF(B1619&lt;&gt;"",G1618-Tableau1[[#This Row],[Dépenses]]+Tableau1[[#This Row],[Crédits]],"")</f>
        <v/>
      </c>
      <c r="H1619" t="str">
        <f>Tableau1[[#This Row],[Suivie du solde]]</f>
        <v/>
      </c>
    </row>
    <row r="1620" spans="2:8" x14ac:dyDescent="0.25">
      <c r="B1620" s="125"/>
      <c r="C1620" s="126"/>
      <c r="D1620" s="126"/>
      <c r="E1620" s="128"/>
      <c r="F1620" s="129"/>
      <c r="G1620" s="25" t="str">
        <f xml:space="preserve"> IF(B1620&lt;&gt;"",G1619-Tableau1[[#This Row],[Dépenses]]+Tableau1[[#This Row],[Crédits]],"")</f>
        <v/>
      </c>
      <c r="H1620" t="str">
        <f>Tableau1[[#This Row],[Suivie du solde]]</f>
        <v/>
      </c>
    </row>
    <row r="1621" spans="2:8" x14ac:dyDescent="0.25">
      <c r="B1621" s="125"/>
      <c r="C1621" s="126"/>
      <c r="D1621" s="126"/>
      <c r="E1621" s="128"/>
      <c r="F1621" s="129"/>
      <c r="G1621" s="25" t="str">
        <f xml:space="preserve"> IF(B1621&lt;&gt;"",G1620-Tableau1[[#This Row],[Dépenses]]+Tableau1[[#This Row],[Crédits]],"")</f>
        <v/>
      </c>
      <c r="H1621" t="str">
        <f>Tableau1[[#This Row],[Suivie du solde]]</f>
        <v/>
      </c>
    </row>
    <row r="1622" spans="2:8" x14ac:dyDescent="0.25">
      <c r="B1622" s="125"/>
      <c r="C1622" s="126"/>
      <c r="D1622" s="126"/>
      <c r="E1622" s="128"/>
      <c r="F1622" s="129"/>
      <c r="G1622" s="25" t="str">
        <f xml:space="preserve"> IF(B1622&lt;&gt;"",G1621-Tableau1[[#This Row],[Dépenses]]+Tableau1[[#This Row],[Crédits]],"")</f>
        <v/>
      </c>
      <c r="H1622" t="str">
        <f>Tableau1[[#This Row],[Suivie du solde]]</f>
        <v/>
      </c>
    </row>
    <row r="1623" spans="2:8" x14ac:dyDescent="0.25">
      <c r="B1623" s="125"/>
      <c r="C1623" s="126"/>
      <c r="D1623" s="126"/>
      <c r="E1623" s="128"/>
      <c r="F1623" s="129"/>
      <c r="G1623" s="25" t="str">
        <f xml:space="preserve"> IF(B1623&lt;&gt;"",G1622-Tableau1[[#This Row],[Dépenses]]+Tableau1[[#This Row],[Crédits]],"")</f>
        <v/>
      </c>
      <c r="H1623" t="str">
        <f>Tableau1[[#This Row],[Suivie du solde]]</f>
        <v/>
      </c>
    </row>
    <row r="1624" spans="2:8" x14ac:dyDescent="0.25">
      <c r="B1624" s="125"/>
      <c r="C1624" s="126"/>
      <c r="D1624" s="126"/>
      <c r="E1624" s="128"/>
      <c r="F1624" s="129"/>
      <c r="G1624" s="25" t="str">
        <f xml:space="preserve"> IF(B1624&lt;&gt;"",G1623-Tableau1[[#This Row],[Dépenses]]+Tableau1[[#This Row],[Crédits]],"")</f>
        <v/>
      </c>
      <c r="H1624" t="str">
        <f>Tableau1[[#This Row],[Suivie du solde]]</f>
        <v/>
      </c>
    </row>
    <row r="1625" spans="2:8" x14ac:dyDescent="0.25">
      <c r="B1625" s="125"/>
      <c r="C1625" s="126"/>
      <c r="D1625" s="126"/>
      <c r="E1625" s="128"/>
      <c r="F1625" s="129"/>
      <c r="G1625" s="25" t="str">
        <f xml:space="preserve"> IF(B1625&lt;&gt;"",G1624-Tableau1[[#This Row],[Dépenses]]+Tableau1[[#This Row],[Crédits]],"")</f>
        <v/>
      </c>
      <c r="H1625" t="str">
        <f>Tableau1[[#This Row],[Suivie du solde]]</f>
        <v/>
      </c>
    </row>
    <row r="1626" spans="2:8" x14ac:dyDescent="0.25">
      <c r="B1626" s="125"/>
      <c r="C1626" s="126"/>
      <c r="D1626" s="126"/>
      <c r="E1626" s="128"/>
      <c r="F1626" s="129"/>
      <c r="G1626" s="25" t="str">
        <f xml:space="preserve"> IF(B1626&lt;&gt;"",G1625-Tableau1[[#This Row],[Dépenses]]+Tableau1[[#This Row],[Crédits]],"")</f>
        <v/>
      </c>
      <c r="H1626" t="str">
        <f>Tableau1[[#This Row],[Suivie du solde]]</f>
        <v/>
      </c>
    </row>
    <row r="1627" spans="2:8" x14ac:dyDescent="0.25">
      <c r="B1627" s="125"/>
      <c r="C1627" s="126"/>
      <c r="D1627" s="126"/>
      <c r="E1627" s="128"/>
      <c r="F1627" s="129"/>
      <c r="G1627" s="25" t="str">
        <f xml:space="preserve"> IF(B1627&lt;&gt;"",G1626-Tableau1[[#This Row],[Dépenses]]+Tableau1[[#This Row],[Crédits]],"")</f>
        <v/>
      </c>
      <c r="H1627" t="str">
        <f>Tableau1[[#This Row],[Suivie du solde]]</f>
        <v/>
      </c>
    </row>
    <row r="1628" spans="2:8" x14ac:dyDescent="0.25">
      <c r="B1628" s="125"/>
      <c r="C1628" s="126"/>
      <c r="D1628" s="126"/>
      <c r="E1628" s="128"/>
      <c r="F1628" s="129"/>
      <c r="G1628" s="25" t="str">
        <f xml:space="preserve"> IF(B1628&lt;&gt;"",G1627-Tableau1[[#This Row],[Dépenses]]+Tableau1[[#This Row],[Crédits]],"")</f>
        <v/>
      </c>
      <c r="H1628" t="str">
        <f>Tableau1[[#This Row],[Suivie du solde]]</f>
        <v/>
      </c>
    </row>
    <row r="1629" spans="2:8" x14ac:dyDescent="0.25">
      <c r="B1629" s="125"/>
      <c r="C1629" s="126"/>
      <c r="D1629" s="126"/>
      <c r="E1629" s="128"/>
      <c r="F1629" s="129"/>
      <c r="G1629" s="25" t="str">
        <f xml:space="preserve"> IF(B1629&lt;&gt;"",G1628-Tableau1[[#This Row],[Dépenses]]+Tableau1[[#This Row],[Crédits]],"")</f>
        <v/>
      </c>
      <c r="H1629" t="str">
        <f>Tableau1[[#This Row],[Suivie du solde]]</f>
        <v/>
      </c>
    </row>
    <row r="1630" spans="2:8" x14ac:dyDescent="0.25">
      <c r="B1630" s="125"/>
      <c r="C1630" s="126"/>
      <c r="D1630" s="126"/>
      <c r="E1630" s="128"/>
      <c r="F1630" s="129"/>
      <c r="G1630" s="25" t="str">
        <f xml:space="preserve"> IF(B1630&lt;&gt;"",G1629-Tableau1[[#This Row],[Dépenses]]+Tableau1[[#This Row],[Crédits]],"")</f>
        <v/>
      </c>
      <c r="H1630" t="str">
        <f>Tableau1[[#This Row],[Suivie du solde]]</f>
        <v/>
      </c>
    </row>
    <row r="1631" spans="2:8" x14ac:dyDescent="0.25">
      <c r="B1631" s="125"/>
      <c r="C1631" s="126"/>
      <c r="D1631" s="126"/>
      <c r="E1631" s="128"/>
      <c r="F1631" s="129"/>
      <c r="G1631" s="25" t="str">
        <f xml:space="preserve"> IF(B1631&lt;&gt;"",G1630-Tableau1[[#This Row],[Dépenses]]+Tableau1[[#This Row],[Crédits]],"")</f>
        <v/>
      </c>
      <c r="H1631" t="str">
        <f>Tableau1[[#This Row],[Suivie du solde]]</f>
        <v/>
      </c>
    </row>
    <row r="1632" spans="2:8" x14ac:dyDescent="0.25">
      <c r="B1632" s="125"/>
      <c r="C1632" s="126"/>
      <c r="D1632" s="126"/>
      <c r="E1632" s="128"/>
      <c r="F1632" s="129"/>
      <c r="G1632" s="25" t="str">
        <f xml:space="preserve"> IF(B1632&lt;&gt;"",G1631-Tableau1[[#This Row],[Dépenses]]+Tableau1[[#This Row],[Crédits]],"")</f>
        <v/>
      </c>
      <c r="H1632" t="str">
        <f>Tableau1[[#This Row],[Suivie du solde]]</f>
        <v/>
      </c>
    </row>
    <row r="1633" spans="2:8" x14ac:dyDescent="0.25">
      <c r="B1633" s="125"/>
      <c r="C1633" s="126"/>
      <c r="D1633" s="126"/>
      <c r="E1633" s="128"/>
      <c r="F1633" s="129"/>
      <c r="G1633" s="25" t="str">
        <f xml:space="preserve"> IF(B1633&lt;&gt;"",G1632-Tableau1[[#This Row],[Dépenses]]+Tableau1[[#This Row],[Crédits]],"")</f>
        <v/>
      </c>
      <c r="H1633" t="str">
        <f>Tableau1[[#This Row],[Suivie du solde]]</f>
        <v/>
      </c>
    </row>
    <row r="1634" spans="2:8" x14ac:dyDescent="0.25">
      <c r="B1634" s="125"/>
      <c r="C1634" s="126"/>
      <c r="D1634" s="126"/>
      <c r="E1634" s="128"/>
      <c r="F1634" s="129"/>
      <c r="G1634" s="25" t="str">
        <f xml:space="preserve"> IF(B1634&lt;&gt;"",G1633-Tableau1[[#This Row],[Dépenses]]+Tableau1[[#This Row],[Crédits]],"")</f>
        <v/>
      </c>
      <c r="H1634" t="str">
        <f>Tableau1[[#This Row],[Suivie du solde]]</f>
        <v/>
      </c>
    </row>
    <row r="1635" spans="2:8" x14ac:dyDescent="0.25">
      <c r="B1635" s="125"/>
      <c r="C1635" s="126"/>
      <c r="D1635" s="126"/>
      <c r="E1635" s="128"/>
      <c r="F1635" s="129"/>
      <c r="G1635" s="25" t="str">
        <f xml:space="preserve"> IF(B1635&lt;&gt;"",G1634-Tableau1[[#This Row],[Dépenses]]+Tableau1[[#This Row],[Crédits]],"")</f>
        <v/>
      </c>
      <c r="H1635" t="str">
        <f>Tableau1[[#This Row],[Suivie du solde]]</f>
        <v/>
      </c>
    </row>
    <row r="1636" spans="2:8" x14ac:dyDescent="0.25">
      <c r="B1636" s="125"/>
      <c r="C1636" s="126"/>
      <c r="D1636" s="126"/>
      <c r="E1636" s="128"/>
      <c r="F1636" s="129"/>
      <c r="G1636" s="25" t="str">
        <f xml:space="preserve"> IF(B1636&lt;&gt;"",G1635-Tableau1[[#This Row],[Dépenses]]+Tableau1[[#This Row],[Crédits]],"")</f>
        <v/>
      </c>
      <c r="H1636" t="str">
        <f>Tableau1[[#This Row],[Suivie du solde]]</f>
        <v/>
      </c>
    </row>
    <row r="1637" spans="2:8" x14ac:dyDescent="0.25">
      <c r="B1637" s="125"/>
      <c r="C1637" s="126"/>
      <c r="D1637" s="126"/>
      <c r="E1637" s="128"/>
      <c r="F1637" s="129"/>
      <c r="G1637" s="25" t="str">
        <f xml:space="preserve"> IF(B1637&lt;&gt;"",G1636-Tableau1[[#This Row],[Dépenses]]+Tableau1[[#This Row],[Crédits]],"")</f>
        <v/>
      </c>
      <c r="H1637" t="str">
        <f>Tableau1[[#This Row],[Suivie du solde]]</f>
        <v/>
      </c>
    </row>
    <row r="1638" spans="2:8" x14ac:dyDescent="0.25">
      <c r="B1638" s="125"/>
      <c r="C1638" s="126"/>
      <c r="D1638" s="126"/>
      <c r="E1638" s="128"/>
      <c r="F1638" s="129"/>
      <c r="G1638" s="25" t="str">
        <f xml:space="preserve"> IF(B1638&lt;&gt;"",G1637-Tableau1[[#This Row],[Dépenses]]+Tableau1[[#This Row],[Crédits]],"")</f>
        <v/>
      </c>
      <c r="H1638" t="str">
        <f>Tableau1[[#This Row],[Suivie du solde]]</f>
        <v/>
      </c>
    </row>
    <row r="1639" spans="2:8" x14ac:dyDescent="0.25">
      <c r="B1639" s="125"/>
      <c r="C1639" s="126"/>
      <c r="D1639" s="126"/>
      <c r="E1639" s="128"/>
      <c r="F1639" s="129"/>
      <c r="G1639" s="25" t="str">
        <f xml:space="preserve"> IF(B1639&lt;&gt;"",G1638-Tableau1[[#This Row],[Dépenses]]+Tableau1[[#This Row],[Crédits]],"")</f>
        <v/>
      </c>
      <c r="H1639" t="str">
        <f>Tableau1[[#This Row],[Suivie du solde]]</f>
        <v/>
      </c>
    </row>
    <row r="1640" spans="2:8" x14ac:dyDescent="0.25">
      <c r="B1640" s="125"/>
      <c r="C1640" s="126"/>
      <c r="D1640" s="126"/>
      <c r="E1640" s="128"/>
      <c r="F1640" s="129"/>
      <c r="G1640" s="25" t="str">
        <f xml:space="preserve"> IF(B1640&lt;&gt;"",G1639-Tableau1[[#This Row],[Dépenses]]+Tableau1[[#This Row],[Crédits]],"")</f>
        <v/>
      </c>
      <c r="H1640" t="str">
        <f>Tableau1[[#This Row],[Suivie du solde]]</f>
        <v/>
      </c>
    </row>
    <row r="1641" spans="2:8" x14ac:dyDescent="0.25">
      <c r="B1641" s="125"/>
      <c r="C1641" s="126"/>
      <c r="D1641" s="126"/>
      <c r="E1641" s="128"/>
      <c r="F1641" s="129"/>
      <c r="G1641" s="25" t="str">
        <f xml:space="preserve"> IF(B1641&lt;&gt;"",G1640-Tableau1[[#This Row],[Dépenses]]+Tableau1[[#This Row],[Crédits]],"")</f>
        <v/>
      </c>
      <c r="H1641" t="str">
        <f>Tableau1[[#This Row],[Suivie du solde]]</f>
        <v/>
      </c>
    </row>
    <row r="1642" spans="2:8" x14ac:dyDescent="0.25">
      <c r="B1642" s="125"/>
      <c r="C1642" s="126"/>
      <c r="D1642" s="126"/>
      <c r="E1642" s="128"/>
      <c r="F1642" s="129"/>
      <c r="G1642" s="25" t="str">
        <f xml:space="preserve"> IF(B1642&lt;&gt;"",G1641-Tableau1[[#This Row],[Dépenses]]+Tableau1[[#This Row],[Crédits]],"")</f>
        <v/>
      </c>
      <c r="H1642" t="str">
        <f>Tableau1[[#This Row],[Suivie du solde]]</f>
        <v/>
      </c>
    </row>
    <row r="1643" spans="2:8" x14ac:dyDescent="0.25">
      <c r="B1643" s="125"/>
      <c r="C1643" s="126"/>
      <c r="D1643" s="126"/>
      <c r="E1643" s="128"/>
      <c r="F1643" s="129"/>
      <c r="G1643" s="25" t="str">
        <f xml:space="preserve"> IF(B1643&lt;&gt;"",G1642-Tableau1[[#This Row],[Dépenses]]+Tableau1[[#This Row],[Crédits]],"")</f>
        <v/>
      </c>
      <c r="H1643" t="str">
        <f>Tableau1[[#This Row],[Suivie du solde]]</f>
        <v/>
      </c>
    </row>
    <row r="1644" spans="2:8" x14ac:dyDescent="0.25">
      <c r="B1644" s="125"/>
      <c r="C1644" s="126"/>
      <c r="D1644" s="126"/>
      <c r="E1644" s="128"/>
      <c r="F1644" s="129"/>
      <c r="G1644" s="25" t="str">
        <f xml:space="preserve"> IF(B1644&lt;&gt;"",G1643-Tableau1[[#This Row],[Dépenses]]+Tableau1[[#This Row],[Crédits]],"")</f>
        <v/>
      </c>
      <c r="H1644" t="str">
        <f>Tableau1[[#This Row],[Suivie du solde]]</f>
        <v/>
      </c>
    </row>
    <row r="1645" spans="2:8" x14ac:dyDescent="0.25">
      <c r="B1645" s="125"/>
      <c r="C1645" s="126"/>
      <c r="D1645" s="126"/>
      <c r="E1645" s="128"/>
      <c r="F1645" s="129"/>
      <c r="G1645" s="25" t="str">
        <f xml:space="preserve"> IF(B1645&lt;&gt;"",G1644-Tableau1[[#This Row],[Dépenses]]+Tableau1[[#This Row],[Crédits]],"")</f>
        <v/>
      </c>
      <c r="H1645" t="str">
        <f>Tableau1[[#This Row],[Suivie du solde]]</f>
        <v/>
      </c>
    </row>
    <row r="1646" spans="2:8" x14ac:dyDescent="0.25">
      <c r="B1646" s="125"/>
      <c r="C1646" s="126"/>
      <c r="D1646" s="126"/>
      <c r="E1646" s="128"/>
      <c r="F1646" s="129"/>
      <c r="G1646" s="25" t="str">
        <f xml:space="preserve"> IF(B1646&lt;&gt;"",G1645-Tableau1[[#This Row],[Dépenses]]+Tableau1[[#This Row],[Crédits]],"")</f>
        <v/>
      </c>
      <c r="H1646" t="str">
        <f>Tableau1[[#This Row],[Suivie du solde]]</f>
        <v/>
      </c>
    </row>
    <row r="1647" spans="2:8" x14ac:dyDescent="0.25">
      <c r="B1647" s="125"/>
      <c r="C1647" s="126"/>
      <c r="D1647" s="126"/>
      <c r="E1647" s="128"/>
      <c r="F1647" s="129"/>
      <c r="G1647" s="25" t="str">
        <f xml:space="preserve"> IF(B1647&lt;&gt;"",G1646-Tableau1[[#This Row],[Dépenses]]+Tableau1[[#This Row],[Crédits]],"")</f>
        <v/>
      </c>
      <c r="H1647" t="str">
        <f>Tableau1[[#This Row],[Suivie du solde]]</f>
        <v/>
      </c>
    </row>
    <row r="1648" spans="2:8" x14ac:dyDescent="0.25">
      <c r="B1648" s="125"/>
      <c r="C1648" s="126"/>
      <c r="D1648" s="126"/>
      <c r="E1648" s="128"/>
      <c r="F1648" s="129"/>
      <c r="G1648" s="25" t="str">
        <f xml:space="preserve"> IF(B1648&lt;&gt;"",G1647-Tableau1[[#This Row],[Dépenses]]+Tableau1[[#This Row],[Crédits]],"")</f>
        <v/>
      </c>
      <c r="H1648" t="str">
        <f>Tableau1[[#This Row],[Suivie du solde]]</f>
        <v/>
      </c>
    </row>
    <row r="1649" spans="2:8" x14ac:dyDescent="0.25">
      <c r="B1649" s="125"/>
      <c r="C1649" s="126"/>
      <c r="D1649" s="126"/>
      <c r="E1649" s="128"/>
      <c r="F1649" s="129"/>
      <c r="G1649" s="25" t="str">
        <f xml:space="preserve"> IF(B1649&lt;&gt;"",G1648-Tableau1[[#This Row],[Dépenses]]+Tableau1[[#This Row],[Crédits]],"")</f>
        <v/>
      </c>
      <c r="H1649" t="str">
        <f>Tableau1[[#This Row],[Suivie du solde]]</f>
        <v/>
      </c>
    </row>
    <row r="1650" spans="2:8" x14ac:dyDescent="0.25">
      <c r="B1650" s="125"/>
      <c r="C1650" s="126"/>
      <c r="D1650" s="126"/>
      <c r="E1650" s="128"/>
      <c r="F1650" s="129"/>
      <c r="G1650" s="25" t="str">
        <f xml:space="preserve"> IF(B1650&lt;&gt;"",G1649-Tableau1[[#This Row],[Dépenses]]+Tableau1[[#This Row],[Crédits]],"")</f>
        <v/>
      </c>
      <c r="H1650" t="str">
        <f>Tableau1[[#This Row],[Suivie du solde]]</f>
        <v/>
      </c>
    </row>
    <row r="1651" spans="2:8" x14ac:dyDescent="0.25">
      <c r="B1651" s="125"/>
      <c r="C1651" s="126"/>
      <c r="D1651" s="126"/>
      <c r="E1651" s="128"/>
      <c r="F1651" s="129"/>
      <c r="G1651" s="25" t="str">
        <f xml:space="preserve"> IF(B1651&lt;&gt;"",G1650-Tableau1[[#This Row],[Dépenses]]+Tableau1[[#This Row],[Crédits]],"")</f>
        <v/>
      </c>
      <c r="H1651" t="str">
        <f>Tableau1[[#This Row],[Suivie du solde]]</f>
        <v/>
      </c>
    </row>
    <row r="1652" spans="2:8" x14ac:dyDescent="0.25">
      <c r="B1652" s="125"/>
      <c r="C1652" s="126"/>
      <c r="D1652" s="126"/>
      <c r="E1652" s="128"/>
      <c r="F1652" s="129"/>
      <c r="G1652" s="25" t="str">
        <f xml:space="preserve"> IF(B1652&lt;&gt;"",G1651-Tableau1[[#This Row],[Dépenses]]+Tableau1[[#This Row],[Crédits]],"")</f>
        <v/>
      </c>
      <c r="H1652" t="str">
        <f>Tableau1[[#This Row],[Suivie du solde]]</f>
        <v/>
      </c>
    </row>
    <row r="1653" spans="2:8" x14ac:dyDescent="0.25">
      <c r="B1653" s="125"/>
      <c r="C1653" s="126"/>
      <c r="D1653" s="126"/>
      <c r="E1653" s="128"/>
      <c r="F1653" s="129"/>
      <c r="G1653" s="25" t="str">
        <f xml:space="preserve"> IF(B1653&lt;&gt;"",G1652-Tableau1[[#This Row],[Dépenses]]+Tableau1[[#This Row],[Crédits]],"")</f>
        <v/>
      </c>
      <c r="H1653" t="str">
        <f>Tableau1[[#This Row],[Suivie du solde]]</f>
        <v/>
      </c>
    </row>
    <row r="1654" spans="2:8" x14ac:dyDescent="0.25">
      <c r="B1654" s="125"/>
      <c r="C1654" s="126"/>
      <c r="D1654" s="126"/>
      <c r="E1654" s="128"/>
      <c r="F1654" s="129"/>
      <c r="G1654" s="25" t="str">
        <f xml:space="preserve"> IF(B1654&lt;&gt;"",G1653-Tableau1[[#This Row],[Dépenses]]+Tableau1[[#This Row],[Crédits]],"")</f>
        <v/>
      </c>
      <c r="H1654" t="str">
        <f>Tableau1[[#This Row],[Suivie du solde]]</f>
        <v/>
      </c>
    </row>
    <row r="1655" spans="2:8" x14ac:dyDescent="0.25">
      <c r="B1655" s="125"/>
      <c r="C1655" s="126"/>
      <c r="D1655" s="126"/>
      <c r="E1655" s="128"/>
      <c r="F1655" s="129"/>
      <c r="G1655" s="25" t="str">
        <f xml:space="preserve"> IF(B1655&lt;&gt;"",G1654-Tableau1[[#This Row],[Dépenses]]+Tableau1[[#This Row],[Crédits]],"")</f>
        <v/>
      </c>
      <c r="H1655" t="str">
        <f>Tableau1[[#This Row],[Suivie du solde]]</f>
        <v/>
      </c>
    </row>
    <row r="1656" spans="2:8" x14ac:dyDescent="0.25">
      <c r="B1656" s="125"/>
      <c r="C1656" s="126"/>
      <c r="D1656" s="126"/>
      <c r="E1656" s="128"/>
      <c r="F1656" s="129"/>
      <c r="G1656" s="25" t="str">
        <f xml:space="preserve"> IF(B1656&lt;&gt;"",G1655-Tableau1[[#This Row],[Dépenses]]+Tableau1[[#This Row],[Crédits]],"")</f>
        <v/>
      </c>
      <c r="H1656" t="str">
        <f>Tableau1[[#This Row],[Suivie du solde]]</f>
        <v/>
      </c>
    </row>
    <row r="1657" spans="2:8" x14ac:dyDescent="0.25">
      <c r="B1657" s="125"/>
      <c r="C1657" s="126"/>
      <c r="D1657" s="126"/>
      <c r="E1657" s="128"/>
      <c r="F1657" s="129"/>
      <c r="G1657" s="25" t="str">
        <f xml:space="preserve"> IF(B1657&lt;&gt;"",G1656-Tableau1[[#This Row],[Dépenses]]+Tableau1[[#This Row],[Crédits]],"")</f>
        <v/>
      </c>
      <c r="H1657" t="str">
        <f>Tableau1[[#This Row],[Suivie du solde]]</f>
        <v/>
      </c>
    </row>
    <row r="1658" spans="2:8" x14ac:dyDescent="0.25">
      <c r="B1658" s="125"/>
      <c r="C1658" s="126"/>
      <c r="D1658" s="126"/>
      <c r="E1658" s="128"/>
      <c r="F1658" s="129"/>
      <c r="G1658" s="25" t="str">
        <f xml:space="preserve"> IF(B1658&lt;&gt;"",G1657-Tableau1[[#This Row],[Dépenses]]+Tableau1[[#This Row],[Crédits]],"")</f>
        <v/>
      </c>
      <c r="H1658" t="str">
        <f>Tableau1[[#This Row],[Suivie du solde]]</f>
        <v/>
      </c>
    </row>
    <row r="1659" spans="2:8" x14ac:dyDescent="0.25">
      <c r="B1659" s="125"/>
      <c r="C1659" s="126"/>
      <c r="D1659" s="126"/>
      <c r="E1659" s="128"/>
      <c r="F1659" s="129"/>
      <c r="G1659" s="25" t="str">
        <f xml:space="preserve"> IF(B1659&lt;&gt;"",G1658-Tableau1[[#This Row],[Dépenses]]+Tableau1[[#This Row],[Crédits]],"")</f>
        <v/>
      </c>
      <c r="H1659" t="str">
        <f>Tableau1[[#This Row],[Suivie du solde]]</f>
        <v/>
      </c>
    </row>
    <row r="1660" spans="2:8" x14ac:dyDescent="0.25">
      <c r="B1660" s="125"/>
      <c r="C1660" s="126"/>
      <c r="D1660" s="126"/>
      <c r="E1660" s="128"/>
      <c r="F1660" s="129"/>
      <c r="G1660" s="25" t="str">
        <f xml:space="preserve"> IF(B1660&lt;&gt;"",G1659-Tableau1[[#This Row],[Dépenses]]+Tableau1[[#This Row],[Crédits]],"")</f>
        <v/>
      </c>
      <c r="H1660" t="str">
        <f>Tableau1[[#This Row],[Suivie du solde]]</f>
        <v/>
      </c>
    </row>
    <row r="1661" spans="2:8" x14ac:dyDescent="0.25">
      <c r="B1661" s="125"/>
      <c r="C1661" s="126"/>
      <c r="D1661" s="126"/>
      <c r="E1661" s="128"/>
      <c r="F1661" s="129"/>
      <c r="G1661" s="25" t="str">
        <f xml:space="preserve"> IF(B1661&lt;&gt;"",G1660-Tableau1[[#This Row],[Dépenses]]+Tableau1[[#This Row],[Crédits]],"")</f>
        <v/>
      </c>
      <c r="H1661" t="str">
        <f>Tableau1[[#This Row],[Suivie du solde]]</f>
        <v/>
      </c>
    </row>
    <row r="1662" spans="2:8" x14ac:dyDescent="0.25">
      <c r="B1662" s="125"/>
      <c r="C1662" s="126"/>
      <c r="D1662" s="126"/>
      <c r="E1662" s="128"/>
      <c r="F1662" s="129"/>
      <c r="G1662" s="25" t="str">
        <f xml:space="preserve"> IF(B1662&lt;&gt;"",G1661-Tableau1[[#This Row],[Dépenses]]+Tableau1[[#This Row],[Crédits]],"")</f>
        <v/>
      </c>
      <c r="H1662" t="str">
        <f>Tableau1[[#This Row],[Suivie du solde]]</f>
        <v/>
      </c>
    </row>
    <row r="1663" spans="2:8" x14ac:dyDescent="0.25">
      <c r="B1663" s="125"/>
      <c r="C1663" s="126"/>
      <c r="D1663" s="126"/>
      <c r="E1663" s="128"/>
      <c r="F1663" s="129"/>
      <c r="G1663" s="25" t="str">
        <f xml:space="preserve"> IF(B1663&lt;&gt;"",G1662-Tableau1[[#This Row],[Dépenses]]+Tableau1[[#This Row],[Crédits]],"")</f>
        <v/>
      </c>
      <c r="H1663" t="str">
        <f>Tableau1[[#This Row],[Suivie du solde]]</f>
        <v/>
      </c>
    </row>
    <row r="1664" spans="2:8" x14ac:dyDescent="0.25">
      <c r="B1664" s="125"/>
      <c r="C1664" s="126"/>
      <c r="D1664" s="126"/>
      <c r="E1664" s="128"/>
      <c r="F1664" s="129"/>
      <c r="G1664" s="25" t="str">
        <f xml:space="preserve"> IF(B1664&lt;&gt;"",G1663-Tableau1[[#This Row],[Dépenses]]+Tableau1[[#This Row],[Crédits]],"")</f>
        <v/>
      </c>
      <c r="H1664" t="str">
        <f>Tableau1[[#This Row],[Suivie du solde]]</f>
        <v/>
      </c>
    </row>
    <row r="1665" spans="2:8" x14ac:dyDescent="0.25">
      <c r="B1665" s="125"/>
      <c r="C1665" s="126"/>
      <c r="D1665" s="126"/>
      <c r="E1665" s="128"/>
      <c r="F1665" s="129"/>
      <c r="G1665" s="25" t="str">
        <f xml:space="preserve"> IF(B1665&lt;&gt;"",G1664-Tableau1[[#This Row],[Dépenses]]+Tableau1[[#This Row],[Crédits]],"")</f>
        <v/>
      </c>
      <c r="H1665" t="str">
        <f>Tableau1[[#This Row],[Suivie du solde]]</f>
        <v/>
      </c>
    </row>
    <row r="1666" spans="2:8" x14ac:dyDescent="0.25">
      <c r="B1666" s="125"/>
      <c r="C1666" s="126"/>
      <c r="D1666" s="126"/>
      <c r="E1666" s="128"/>
      <c r="F1666" s="129"/>
      <c r="G1666" s="25" t="str">
        <f xml:space="preserve"> IF(B1666&lt;&gt;"",G1665-Tableau1[[#This Row],[Dépenses]]+Tableau1[[#This Row],[Crédits]],"")</f>
        <v/>
      </c>
      <c r="H1666" t="str">
        <f>Tableau1[[#This Row],[Suivie du solde]]</f>
        <v/>
      </c>
    </row>
    <row r="1667" spans="2:8" x14ac:dyDescent="0.25">
      <c r="B1667" s="125"/>
      <c r="C1667" s="126"/>
      <c r="D1667" s="126"/>
      <c r="E1667" s="128"/>
      <c r="F1667" s="129"/>
      <c r="G1667" s="25" t="str">
        <f xml:space="preserve"> IF(B1667&lt;&gt;"",G1666-Tableau1[[#This Row],[Dépenses]]+Tableau1[[#This Row],[Crédits]],"")</f>
        <v/>
      </c>
      <c r="H1667" t="str">
        <f>Tableau1[[#This Row],[Suivie du solde]]</f>
        <v/>
      </c>
    </row>
    <row r="1668" spans="2:8" x14ac:dyDescent="0.25">
      <c r="B1668" s="125"/>
      <c r="C1668" s="126"/>
      <c r="D1668" s="126"/>
      <c r="E1668" s="128"/>
      <c r="F1668" s="129"/>
      <c r="G1668" s="25" t="str">
        <f xml:space="preserve"> IF(B1668&lt;&gt;"",G1667-Tableau1[[#This Row],[Dépenses]]+Tableau1[[#This Row],[Crédits]],"")</f>
        <v/>
      </c>
      <c r="H1668" t="str">
        <f>Tableau1[[#This Row],[Suivie du solde]]</f>
        <v/>
      </c>
    </row>
    <row r="1669" spans="2:8" x14ac:dyDescent="0.25">
      <c r="B1669" s="125"/>
      <c r="C1669" s="126"/>
      <c r="D1669" s="126"/>
      <c r="E1669" s="128"/>
      <c r="F1669" s="129"/>
      <c r="G1669" s="25" t="str">
        <f xml:space="preserve"> IF(B1669&lt;&gt;"",G1668-Tableau1[[#This Row],[Dépenses]]+Tableau1[[#This Row],[Crédits]],"")</f>
        <v/>
      </c>
      <c r="H1669" t="str">
        <f>Tableau1[[#This Row],[Suivie du solde]]</f>
        <v/>
      </c>
    </row>
    <row r="1670" spans="2:8" x14ac:dyDescent="0.25">
      <c r="B1670" s="125"/>
      <c r="C1670" s="126"/>
      <c r="D1670" s="126"/>
      <c r="E1670" s="128"/>
      <c r="F1670" s="129"/>
      <c r="G1670" s="25" t="str">
        <f xml:space="preserve"> IF(B1670&lt;&gt;"",G1669-Tableau1[[#This Row],[Dépenses]]+Tableau1[[#This Row],[Crédits]],"")</f>
        <v/>
      </c>
      <c r="H1670" t="str">
        <f>Tableau1[[#This Row],[Suivie du solde]]</f>
        <v/>
      </c>
    </row>
    <row r="1671" spans="2:8" x14ac:dyDescent="0.25">
      <c r="B1671" s="125"/>
      <c r="C1671" s="126"/>
      <c r="D1671" s="126"/>
      <c r="E1671" s="128"/>
      <c r="F1671" s="129"/>
      <c r="G1671" s="25" t="str">
        <f xml:space="preserve"> IF(B1671&lt;&gt;"",G1670-Tableau1[[#This Row],[Dépenses]]+Tableau1[[#This Row],[Crédits]],"")</f>
        <v/>
      </c>
      <c r="H1671" t="str">
        <f>Tableau1[[#This Row],[Suivie du solde]]</f>
        <v/>
      </c>
    </row>
    <row r="1672" spans="2:8" x14ac:dyDescent="0.25">
      <c r="B1672" s="125"/>
      <c r="C1672" s="126"/>
      <c r="D1672" s="126"/>
      <c r="E1672" s="128"/>
      <c r="F1672" s="129"/>
      <c r="G1672" s="25" t="str">
        <f xml:space="preserve"> IF(B1672&lt;&gt;"",G1671-Tableau1[[#This Row],[Dépenses]]+Tableau1[[#This Row],[Crédits]],"")</f>
        <v/>
      </c>
      <c r="H1672" t="str">
        <f>Tableau1[[#This Row],[Suivie du solde]]</f>
        <v/>
      </c>
    </row>
    <row r="1673" spans="2:8" x14ac:dyDescent="0.25">
      <c r="B1673" s="125"/>
      <c r="C1673" s="126"/>
      <c r="D1673" s="126"/>
      <c r="E1673" s="128"/>
      <c r="F1673" s="129"/>
      <c r="G1673" s="25" t="str">
        <f xml:space="preserve"> IF(B1673&lt;&gt;"",G1672-Tableau1[[#This Row],[Dépenses]]+Tableau1[[#This Row],[Crédits]],"")</f>
        <v/>
      </c>
      <c r="H1673" t="str">
        <f>Tableau1[[#This Row],[Suivie du solde]]</f>
        <v/>
      </c>
    </row>
    <row r="1674" spans="2:8" x14ac:dyDescent="0.25">
      <c r="B1674" s="125"/>
      <c r="C1674" s="126"/>
      <c r="D1674" s="126"/>
      <c r="E1674" s="128"/>
      <c r="F1674" s="129"/>
      <c r="G1674" s="25" t="str">
        <f xml:space="preserve"> IF(B1674&lt;&gt;"",G1673-Tableau1[[#This Row],[Dépenses]]+Tableau1[[#This Row],[Crédits]],"")</f>
        <v/>
      </c>
      <c r="H1674" t="str">
        <f>Tableau1[[#This Row],[Suivie du solde]]</f>
        <v/>
      </c>
    </row>
    <row r="1675" spans="2:8" x14ac:dyDescent="0.25">
      <c r="B1675" s="125"/>
      <c r="C1675" s="126"/>
      <c r="D1675" s="126"/>
      <c r="E1675" s="128"/>
      <c r="F1675" s="129"/>
      <c r="G1675" s="25" t="str">
        <f xml:space="preserve"> IF(B1675&lt;&gt;"",G1674-Tableau1[[#This Row],[Dépenses]]+Tableau1[[#This Row],[Crédits]],"")</f>
        <v/>
      </c>
      <c r="H1675" t="str">
        <f>Tableau1[[#This Row],[Suivie du solde]]</f>
        <v/>
      </c>
    </row>
    <row r="1676" spans="2:8" x14ac:dyDescent="0.25">
      <c r="B1676" s="125"/>
      <c r="C1676" s="126"/>
      <c r="D1676" s="126"/>
      <c r="E1676" s="128"/>
      <c r="F1676" s="129"/>
      <c r="G1676" s="25" t="str">
        <f xml:space="preserve"> IF(B1676&lt;&gt;"",G1675-Tableau1[[#This Row],[Dépenses]]+Tableau1[[#This Row],[Crédits]],"")</f>
        <v/>
      </c>
      <c r="H1676" t="str">
        <f>Tableau1[[#This Row],[Suivie du solde]]</f>
        <v/>
      </c>
    </row>
    <row r="1677" spans="2:8" x14ac:dyDescent="0.25">
      <c r="B1677" s="125"/>
      <c r="C1677" s="126"/>
      <c r="D1677" s="126"/>
      <c r="E1677" s="128"/>
      <c r="F1677" s="129"/>
      <c r="G1677" s="25" t="str">
        <f xml:space="preserve"> IF(B1677&lt;&gt;"",G1676-Tableau1[[#This Row],[Dépenses]]+Tableau1[[#This Row],[Crédits]],"")</f>
        <v/>
      </c>
      <c r="H1677" t="str">
        <f>Tableau1[[#This Row],[Suivie du solde]]</f>
        <v/>
      </c>
    </row>
    <row r="1678" spans="2:8" x14ac:dyDescent="0.25">
      <c r="B1678" s="125"/>
      <c r="C1678" s="126"/>
      <c r="D1678" s="126"/>
      <c r="E1678" s="128"/>
      <c r="F1678" s="129"/>
      <c r="G1678" s="25" t="str">
        <f xml:space="preserve"> IF(B1678&lt;&gt;"",G1677-Tableau1[[#This Row],[Dépenses]]+Tableau1[[#This Row],[Crédits]],"")</f>
        <v/>
      </c>
      <c r="H1678" t="str">
        <f>Tableau1[[#This Row],[Suivie du solde]]</f>
        <v/>
      </c>
    </row>
    <row r="1679" spans="2:8" x14ac:dyDescent="0.25">
      <c r="B1679" s="125"/>
      <c r="C1679" s="126"/>
      <c r="D1679" s="126"/>
      <c r="E1679" s="128"/>
      <c r="F1679" s="129"/>
      <c r="G1679" s="25" t="str">
        <f xml:space="preserve"> IF(B1679&lt;&gt;"",G1678-Tableau1[[#This Row],[Dépenses]]+Tableau1[[#This Row],[Crédits]],"")</f>
        <v/>
      </c>
      <c r="H1679" t="str">
        <f>Tableau1[[#This Row],[Suivie du solde]]</f>
        <v/>
      </c>
    </row>
    <row r="1680" spans="2:8" x14ac:dyDescent="0.25">
      <c r="B1680" s="125"/>
      <c r="C1680" s="126"/>
      <c r="D1680" s="126"/>
      <c r="E1680" s="128"/>
      <c r="F1680" s="129"/>
      <c r="G1680" s="25" t="str">
        <f xml:space="preserve"> IF(B1680&lt;&gt;"",G1679-Tableau1[[#This Row],[Dépenses]]+Tableau1[[#This Row],[Crédits]],"")</f>
        <v/>
      </c>
      <c r="H1680" t="str">
        <f>Tableau1[[#This Row],[Suivie du solde]]</f>
        <v/>
      </c>
    </row>
    <row r="1681" spans="2:8" x14ac:dyDescent="0.25">
      <c r="B1681" s="125"/>
      <c r="C1681" s="126"/>
      <c r="D1681" s="126"/>
      <c r="E1681" s="128"/>
      <c r="F1681" s="129"/>
      <c r="G1681" s="25" t="str">
        <f xml:space="preserve"> IF(B1681&lt;&gt;"",G1680-Tableau1[[#This Row],[Dépenses]]+Tableau1[[#This Row],[Crédits]],"")</f>
        <v/>
      </c>
      <c r="H1681" t="str">
        <f>Tableau1[[#This Row],[Suivie du solde]]</f>
        <v/>
      </c>
    </row>
    <row r="1682" spans="2:8" x14ac:dyDescent="0.25">
      <c r="B1682" s="125"/>
      <c r="C1682" s="126"/>
      <c r="D1682" s="126"/>
      <c r="E1682" s="128"/>
      <c r="F1682" s="129"/>
      <c r="G1682" s="25" t="str">
        <f xml:space="preserve"> IF(B1682&lt;&gt;"",G1681-Tableau1[[#This Row],[Dépenses]]+Tableau1[[#This Row],[Crédits]],"")</f>
        <v/>
      </c>
      <c r="H1682" t="str">
        <f>Tableau1[[#This Row],[Suivie du solde]]</f>
        <v/>
      </c>
    </row>
    <row r="1683" spans="2:8" x14ac:dyDescent="0.25">
      <c r="B1683" s="125"/>
      <c r="C1683" s="126"/>
      <c r="D1683" s="126"/>
      <c r="E1683" s="128"/>
      <c r="F1683" s="129"/>
      <c r="G1683" s="25" t="str">
        <f xml:space="preserve"> IF(B1683&lt;&gt;"",G1682-Tableau1[[#This Row],[Dépenses]]+Tableau1[[#This Row],[Crédits]],"")</f>
        <v/>
      </c>
      <c r="H1683" t="str">
        <f>Tableau1[[#This Row],[Suivie du solde]]</f>
        <v/>
      </c>
    </row>
    <row r="1684" spans="2:8" x14ac:dyDescent="0.25">
      <c r="B1684" s="125"/>
      <c r="C1684" s="126"/>
      <c r="D1684" s="126"/>
      <c r="E1684" s="128"/>
      <c r="F1684" s="129"/>
      <c r="G1684" s="25" t="str">
        <f xml:space="preserve"> IF(B1684&lt;&gt;"",G1683-Tableau1[[#This Row],[Dépenses]]+Tableau1[[#This Row],[Crédits]],"")</f>
        <v/>
      </c>
      <c r="H1684" t="str">
        <f>Tableau1[[#This Row],[Suivie du solde]]</f>
        <v/>
      </c>
    </row>
    <row r="1685" spans="2:8" x14ac:dyDescent="0.25">
      <c r="B1685" s="125"/>
      <c r="C1685" s="126"/>
      <c r="D1685" s="126"/>
      <c r="E1685" s="128"/>
      <c r="F1685" s="129"/>
      <c r="G1685" s="25" t="str">
        <f xml:space="preserve"> IF(B1685&lt;&gt;"",G1684-Tableau1[[#This Row],[Dépenses]]+Tableau1[[#This Row],[Crédits]],"")</f>
        <v/>
      </c>
      <c r="H1685" t="str">
        <f>Tableau1[[#This Row],[Suivie du solde]]</f>
        <v/>
      </c>
    </row>
    <row r="1686" spans="2:8" x14ac:dyDescent="0.25">
      <c r="B1686" s="125"/>
      <c r="C1686" s="126"/>
      <c r="D1686" s="126"/>
      <c r="E1686" s="128"/>
      <c r="F1686" s="129"/>
      <c r="G1686" s="25" t="str">
        <f xml:space="preserve"> IF(B1686&lt;&gt;"",G1685-Tableau1[[#This Row],[Dépenses]]+Tableau1[[#This Row],[Crédits]],"")</f>
        <v/>
      </c>
      <c r="H1686" t="str">
        <f>Tableau1[[#This Row],[Suivie du solde]]</f>
        <v/>
      </c>
    </row>
    <row r="1687" spans="2:8" x14ac:dyDescent="0.25">
      <c r="B1687" s="125"/>
      <c r="C1687" s="126"/>
      <c r="D1687" s="126"/>
      <c r="E1687" s="128"/>
      <c r="F1687" s="129"/>
      <c r="G1687" s="25" t="str">
        <f xml:space="preserve"> IF(B1687&lt;&gt;"",G1686-Tableau1[[#This Row],[Dépenses]]+Tableau1[[#This Row],[Crédits]],"")</f>
        <v/>
      </c>
      <c r="H1687" t="str">
        <f>Tableau1[[#This Row],[Suivie du solde]]</f>
        <v/>
      </c>
    </row>
    <row r="1688" spans="2:8" x14ac:dyDescent="0.25">
      <c r="B1688" s="125"/>
      <c r="C1688" s="126"/>
      <c r="D1688" s="126"/>
      <c r="E1688" s="128"/>
      <c r="F1688" s="129"/>
      <c r="G1688" s="25" t="str">
        <f xml:space="preserve"> IF(B1688&lt;&gt;"",G1687-Tableau1[[#This Row],[Dépenses]]+Tableau1[[#This Row],[Crédits]],"")</f>
        <v/>
      </c>
      <c r="H1688" t="str">
        <f>Tableau1[[#This Row],[Suivie du solde]]</f>
        <v/>
      </c>
    </row>
    <row r="1689" spans="2:8" x14ac:dyDescent="0.25">
      <c r="B1689" s="125"/>
      <c r="C1689" s="126"/>
      <c r="D1689" s="126"/>
      <c r="E1689" s="128"/>
      <c r="F1689" s="129"/>
      <c r="G1689" s="25" t="str">
        <f xml:space="preserve"> IF(B1689&lt;&gt;"",G1688-Tableau1[[#This Row],[Dépenses]]+Tableau1[[#This Row],[Crédits]],"")</f>
        <v/>
      </c>
      <c r="H1689" t="str">
        <f>Tableau1[[#This Row],[Suivie du solde]]</f>
        <v/>
      </c>
    </row>
    <row r="1690" spans="2:8" x14ac:dyDescent="0.25">
      <c r="B1690" s="125"/>
      <c r="C1690" s="126"/>
      <c r="D1690" s="126"/>
      <c r="E1690" s="128"/>
      <c r="F1690" s="129"/>
      <c r="G1690" s="25" t="str">
        <f xml:space="preserve"> IF(B1690&lt;&gt;"",G1689-Tableau1[[#This Row],[Dépenses]]+Tableau1[[#This Row],[Crédits]],"")</f>
        <v/>
      </c>
      <c r="H1690" t="str">
        <f>Tableau1[[#This Row],[Suivie du solde]]</f>
        <v/>
      </c>
    </row>
    <row r="1691" spans="2:8" x14ac:dyDescent="0.25">
      <c r="B1691" s="125"/>
      <c r="C1691" s="126"/>
      <c r="D1691" s="126"/>
      <c r="E1691" s="128"/>
      <c r="F1691" s="129"/>
      <c r="G1691" s="25" t="str">
        <f xml:space="preserve"> IF(B1691&lt;&gt;"",G1690-Tableau1[[#This Row],[Dépenses]]+Tableau1[[#This Row],[Crédits]],"")</f>
        <v/>
      </c>
      <c r="H1691" t="str">
        <f>Tableau1[[#This Row],[Suivie du solde]]</f>
        <v/>
      </c>
    </row>
    <row r="1692" spans="2:8" x14ac:dyDescent="0.25">
      <c r="B1692" s="125"/>
      <c r="C1692" s="126"/>
      <c r="D1692" s="126"/>
      <c r="E1692" s="128"/>
      <c r="F1692" s="129"/>
      <c r="G1692" s="25" t="str">
        <f xml:space="preserve"> IF(B1692&lt;&gt;"",G1691-Tableau1[[#This Row],[Dépenses]]+Tableau1[[#This Row],[Crédits]],"")</f>
        <v/>
      </c>
      <c r="H1692" t="str">
        <f>Tableau1[[#This Row],[Suivie du solde]]</f>
        <v/>
      </c>
    </row>
    <row r="1693" spans="2:8" x14ac:dyDescent="0.25">
      <c r="B1693" s="125"/>
      <c r="C1693" s="126"/>
      <c r="D1693" s="126"/>
      <c r="E1693" s="128"/>
      <c r="F1693" s="129"/>
      <c r="G1693" s="25" t="str">
        <f xml:space="preserve"> IF(B1693&lt;&gt;"",G1692-Tableau1[[#This Row],[Dépenses]]+Tableau1[[#This Row],[Crédits]],"")</f>
        <v/>
      </c>
      <c r="H1693" t="str">
        <f>Tableau1[[#This Row],[Suivie du solde]]</f>
        <v/>
      </c>
    </row>
    <row r="1694" spans="2:8" x14ac:dyDescent="0.25">
      <c r="B1694" s="125"/>
      <c r="C1694" s="126"/>
      <c r="D1694" s="126"/>
      <c r="E1694" s="128"/>
      <c r="F1694" s="129"/>
      <c r="G1694" s="25" t="str">
        <f xml:space="preserve"> IF(B1694&lt;&gt;"",G1693-Tableau1[[#This Row],[Dépenses]]+Tableau1[[#This Row],[Crédits]],"")</f>
        <v/>
      </c>
      <c r="H1694" t="str">
        <f>Tableau1[[#This Row],[Suivie du solde]]</f>
        <v/>
      </c>
    </row>
    <row r="1695" spans="2:8" x14ac:dyDescent="0.25">
      <c r="B1695" s="125"/>
      <c r="C1695" s="126"/>
      <c r="D1695" s="126"/>
      <c r="E1695" s="128"/>
      <c r="F1695" s="129"/>
      <c r="G1695" s="25" t="str">
        <f xml:space="preserve"> IF(B1695&lt;&gt;"",G1694-Tableau1[[#This Row],[Dépenses]]+Tableau1[[#This Row],[Crédits]],"")</f>
        <v/>
      </c>
      <c r="H1695" t="str">
        <f>Tableau1[[#This Row],[Suivie du solde]]</f>
        <v/>
      </c>
    </row>
    <row r="1696" spans="2:8" x14ac:dyDescent="0.25">
      <c r="B1696" s="125"/>
      <c r="C1696" s="126"/>
      <c r="D1696" s="126"/>
      <c r="E1696" s="128"/>
      <c r="F1696" s="129"/>
      <c r="G1696" s="25" t="str">
        <f xml:space="preserve"> IF(B1696&lt;&gt;"",G1695-Tableau1[[#This Row],[Dépenses]]+Tableau1[[#This Row],[Crédits]],"")</f>
        <v/>
      </c>
      <c r="H1696" t="str">
        <f>Tableau1[[#This Row],[Suivie du solde]]</f>
        <v/>
      </c>
    </row>
    <row r="1697" spans="2:8" x14ac:dyDescent="0.25">
      <c r="B1697" s="125"/>
      <c r="C1697" s="126"/>
      <c r="D1697" s="126"/>
      <c r="E1697" s="128"/>
      <c r="F1697" s="129"/>
      <c r="G1697" s="25" t="str">
        <f xml:space="preserve"> IF(B1697&lt;&gt;"",G1696-Tableau1[[#This Row],[Dépenses]]+Tableau1[[#This Row],[Crédits]],"")</f>
        <v/>
      </c>
      <c r="H1697" t="str">
        <f>Tableau1[[#This Row],[Suivie du solde]]</f>
        <v/>
      </c>
    </row>
    <row r="1698" spans="2:8" x14ac:dyDescent="0.25">
      <c r="B1698" s="125"/>
      <c r="C1698" s="126"/>
      <c r="D1698" s="126"/>
      <c r="E1698" s="128"/>
      <c r="F1698" s="129"/>
      <c r="G1698" s="25" t="str">
        <f xml:space="preserve"> IF(B1698&lt;&gt;"",G1697-Tableau1[[#This Row],[Dépenses]]+Tableau1[[#This Row],[Crédits]],"")</f>
        <v/>
      </c>
      <c r="H1698" t="str">
        <f>Tableau1[[#This Row],[Suivie du solde]]</f>
        <v/>
      </c>
    </row>
    <row r="1699" spans="2:8" x14ac:dyDescent="0.25">
      <c r="B1699" s="125"/>
      <c r="C1699" s="126"/>
      <c r="D1699" s="126"/>
      <c r="E1699" s="128"/>
      <c r="F1699" s="129"/>
      <c r="G1699" s="25" t="str">
        <f xml:space="preserve"> IF(B1699&lt;&gt;"",G1698-Tableau1[[#This Row],[Dépenses]]+Tableau1[[#This Row],[Crédits]],"")</f>
        <v/>
      </c>
      <c r="H1699" t="str">
        <f>Tableau1[[#This Row],[Suivie du solde]]</f>
        <v/>
      </c>
    </row>
    <row r="1700" spans="2:8" x14ac:dyDescent="0.25">
      <c r="B1700" s="125"/>
      <c r="C1700" s="126"/>
      <c r="D1700" s="126"/>
      <c r="E1700" s="128"/>
      <c r="F1700" s="129"/>
      <c r="G1700" s="25" t="str">
        <f xml:space="preserve"> IF(B1700&lt;&gt;"",G1699-Tableau1[[#This Row],[Dépenses]]+Tableau1[[#This Row],[Crédits]],"")</f>
        <v/>
      </c>
      <c r="H1700" t="str">
        <f>Tableau1[[#This Row],[Suivie du solde]]</f>
        <v/>
      </c>
    </row>
    <row r="1701" spans="2:8" x14ac:dyDescent="0.25">
      <c r="B1701" s="125"/>
      <c r="C1701" s="126"/>
      <c r="D1701" s="126"/>
      <c r="E1701" s="128"/>
      <c r="F1701" s="129"/>
      <c r="G1701" s="25" t="str">
        <f xml:space="preserve"> IF(B1701&lt;&gt;"",G1700-Tableau1[[#This Row],[Dépenses]]+Tableau1[[#This Row],[Crédits]],"")</f>
        <v/>
      </c>
      <c r="H1701" t="str">
        <f>Tableau1[[#This Row],[Suivie du solde]]</f>
        <v/>
      </c>
    </row>
    <row r="1702" spans="2:8" x14ac:dyDescent="0.25">
      <c r="B1702" s="125"/>
      <c r="C1702" s="126"/>
      <c r="D1702" s="126"/>
      <c r="E1702" s="128"/>
      <c r="F1702" s="129"/>
      <c r="G1702" s="25" t="str">
        <f xml:space="preserve"> IF(B1702&lt;&gt;"",G1701-Tableau1[[#This Row],[Dépenses]]+Tableau1[[#This Row],[Crédits]],"")</f>
        <v/>
      </c>
      <c r="H1702" t="str">
        <f>Tableau1[[#This Row],[Suivie du solde]]</f>
        <v/>
      </c>
    </row>
    <row r="1703" spans="2:8" x14ac:dyDescent="0.25">
      <c r="B1703" s="125"/>
      <c r="C1703" s="126"/>
      <c r="D1703" s="126"/>
      <c r="E1703" s="128"/>
      <c r="F1703" s="129"/>
      <c r="G1703" s="25" t="str">
        <f xml:space="preserve"> IF(B1703&lt;&gt;"",G1702-Tableau1[[#This Row],[Dépenses]]+Tableau1[[#This Row],[Crédits]],"")</f>
        <v/>
      </c>
      <c r="H1703" t="str">
        <f>Tableau1[[#This Row],[Suivie du solde]]</f>
        <v/>
      </c>
    </row>
    <row r="1704" spans="2:8" x14ac:dyDescent="0.25">
      <c r="B1704" s="125"/>
      <c r="C1704" s="126"/>
      <c r="D1704" s="126"/>
      <c r="E1704" s="128"/>
      <c r="F1704" s="129"/>
      <c r="G1704" s="25" t="str">
        <f xml:space="preserve"> IF(B1704&lt;&gt;"",G1703-Tableau1[[#This Row],[Dépenses]]+Tableau1[[#This Row],[Crédits]],"")</f>
        <v/>
      </c>
      <c r="H1704" t="str">
        <f>Tableau1[[#This Row],[Suivie du solde]]</f>
        <v/>
      </c>
    </row>
    <row r="1705" spans="2:8" x14ac:dyDescent="0.25">
      <c r="B1705" s="125"/>
      <c r="C1705" s="126"/>
      <c r="D1705" s="126"/>
      <c r="E1705" s="128"/>
      <c r="F1705" s="129"/>
      <c r="G1705" s="25" t="str">
        <f xml:space="preserve"> IF(B1705&lt;&gt;"",G1704-Tableau1[[#This Row],[Dépenses]]+Tableau1[[#This Row],[Crédits]],"")</f>
        <v/>
      </c>
      <c r="H1705" t="str">
        <f>Tableau1[[#This Row],[Suivie du solde]]</f>
        <v/>
      </c>
    </row>
    <row r="1706" spans="2:8" x14ac:dyDescent="0.25">
      <c r="B1706" s="125"/>
      <c r="C1706" s="126"/>
      <c r="D1706" s="126"/>
      <c r="E1706" s="128"/>
      <c r="F1706" s="129"/>
      <c r="G1706" s="25" t="str">
        <f xml:space="preserve"> IF(B1706&lt;&gt;"",G1705-Tableau1[[#This Row],[Dépenses]]+Tableau1[[#This Row],[Crédits]],"")</f>
        <v/>
      </c>
      <c r="H1706" t="str">
        <f>Tableau1[[#This Row],[Suivie du solde]]</f>
        <v/>
      </c>
    </row>
    <row r="1707" spans="2:8" x14ac:dyDescent="0.25">
      <c r="B1707" s="125"/>
      <c r="C1707" s="126"/>
      <c r="D1707" s="126"/>
      <c r="E1707" s="128"/>
      <c r="F1707" s="129"/>
      <c r="G1707" s="25" t="str">
        <f xml:space="preserve"> IF(B1707&lt;&gt;"",G1706-Tableau1[[#This Row],[Dépenses]]+Tableau1[[#This Row],[Crédits]],"")</f>
        <v/>
      </c>
      <c r="H1707" t="str">
        <f>Tableau1[[#This Row],[Suivie du solde]]</f>
        <v/>
      </c>
    </row>
    <row r="1708" spans="2:8" x14ac:dyDescent="0.25">
      <c r="B1708" s="125"/>
      <c r="C1708" s="126"/>
      <c r="D1708" s="126"/>
      <c r="E1708" s="128"/>
      <c r="F1708" s="129"/>
      <c r="G1708" s="25" t="str">
        <f xml:space="preserve"> IF(B1708&lt;&gt;"",G1707-Tableau1[[#This Row],[Dépenses]]+Tableau1[[#This Row],[Crédits]],"")</f>
        <v/>
      </c>
      <c r="H1708" t="str">
        <f>Tableau1[[#This Row],[Suivie du solde]]</f>
        <v/>
      </c>
    </row>
    <row r="1709" spans="2:8" x14ac:dyDescent="0.25">
      <c r="B1709" s="125"/>
      <c r="C1709" s="126"/>
      <c r="D1709" s="126"/>
      <c r="E1709" s="128"/>
      <c r="F1709" s="129"/>
      <c r="G1709" s="25" t="str">
        <f xml:space="preserve"> IF(B1709&lt;&gt;"",G1708-Tableau1[[#This Row],[Dépenses]]+Tableau1[[#This Row],[Crédits]],"")</f>
        <v/>
      </c>
      <c r="H1709" t="str">
        <f>Tableau1[[#This Row],[Suivie du solde]]</f>
        <v/>
      </c>
    </row>
    <row r="1710" spans="2:8" x14ac:dyDescent="0.25">
      <c r="B1710" s="125"/>
      <c r="C1710" s="126"/>
      <c r="D1710" s="126"/>
      <c r="E1710" s="128"/>
      <c r="F1710" s="129"/>
      <c r="G1710" s="25" t="str">
        <f xml:space="preserve"> IF(B1710&lt;&gt;"",G1709-Tableau1[[#This Row],[Dépenses]]+Tableau1[[#This Row],[Crédits]],"")</f>
        <v/>
      </c>
      <c r="H1710" t="str">
        <f>Tableau1[[#This Row],[Suivie du solde]]</f>
        <v/>
      </c>
    </row>
    <row r="1711" spans="2:8" x14ac:dyDescent="0.25">
      <c r="B1711" s="125"/>
      <c r="C1711" s="126"/>
      <c r="D1711" s="126"/>
      <c r="E1711" s="128"/>
      <c r="F1711" s="129"/>
      <c r="G1711" s="25" t="str">
        <f xml:space="preserve"> IF(B1711&lt;&gt;"",G1710-Tableau1[[#This Row],[Dépenses]]+Tableau1[[#This Row],[Crédits]],"")</f>
        <v/>
      </c>
      <c r="H1711" t="str">
        <f>Tableau1[[#This Row],[Suivie du solde]]</f>
        <v/>
      </c>
    </row>
    <row r="1712" spans="2:8" x14ac:dyDescent="0.25">
      <c r="B1712" s="125"/>
      <c r="C1712" s="126"/>
      <c r="D1712" s="126"/>
      <c r="E1712" s="128"/>
      <c r="F1712" s="129"/>
      <c r="G1712" s="25" t="str">
        <f xml:space="preserve"> IF(B1712&lt;&gt;"",G1711-Tableau1[[#This Row],[Dépenses]]+Tableau1[[#This Row],[Crédits]],"")</f>
        <v/>
      </c>
      <c r="H1712" t="str">
        <f>Tableau1[[#This Row],[Suivie du solde]]</f>
        <v/>
      </c>
    </row>
    <row r="1713" spans="2:8" x14ac:dyDescent="0.25">
      <c r="B1713" s="125"/>
      <c r="C1713" s="126"/>
      <c r="D1713" s="126"/>
      <c r="E1713" s="128"/>
      <c r="F1713" s="129"/>
      <c r="G1713" s="25" t="str">
        <f xml:space="preserve"> IF(B1713&lt;&gt;"",G1712-Tableau1[[#This Row],[Dépenses]]+Tableau1[[#This Row],[Crédits]],"")</f>
        <v/>
      </c>
      <c r="H1713" t="str">
        <f>Tableau1[[#This Row],[Suivie du solde]]</f>
        <v/>
      </c>
    </row>
    <row r="1714" spans="2:8" x14ac:dyDescent="0.25">
      <c r="B1714" s="125"/>
      <c r="C1714" s="126"/>
      <c r="D1714" s="126"/>
      <c r="E1714" s="128"/>
      <c r="F1714" s="129"/>
      <c r="G1714" s="25" t="str">
        <f xml:space="preserve"> IF(B1714&lt;&gt;"",G1713-Tableau1[[#This Row],[Dépenses]]+Tableau1[[#This Row],[Crédits]],"")</f>
        <v/>
      </c>
      <c r="H1714" t="str">
        <f>Tableau1[[#This Row],[Suivie du solde]]</f>
        <v/>
      </c>
    </row>
    <row r="1715" spans="2:8" x14ac:dyDescent="0.25">
      <c r="B1715" s="125"/>
      <c r="C1715" s="126"/>
      <c r="D1715" s="126"/>
      <c r="E1715" s="128"/>
      <c r="F1715" s="129"/>
      <c r="G1715" s="25" t="str">
        <f xml:space="preserve"> IF(B1715&lt;&gt;"",G1714-Tableau1[[#This Row],[Dépenses]]+Tableau1[[#This Row],[Crédits]],"")</f>
        <v/>
      </c>
      <c r="H1715" t="str">
        <f>Tableau1[[#This Row],[Suivie du solde]]</f>
        <v/>
      </c>
    </row>
    <row r="1716" spans="2:8" x14ac:dyDescent="0.25">
      <c r="B1716" s="125"/>
      <c r="C1716" s="126"/>
      <c r="D1716" s="126"/>
      <c r="E1716" s="128"/>
      <c r="F1716" s="129"/>
      <c r="G1716" s="25" t="str">
        <f xml:space="preserve"> IF(B1716&lt;&gt;"",G1715-Tableau1[[#This Row],[Dépenses]]+Tableau1[[#This Row],[Crédits]],"")</f>
        <v/>
      </c>
      <c r="H1716" t="str">
        <f>Tableau1[[#This Row],[Suivie du solde]]</f>
        <v/>
      </c>
    </row>
    <row r="1717" spans="2:8" x14ac:dyDescent="0.25">
      <c r="B1717" s="125"/>
      <c r="C1717" s="126"/>
      <c r="D1717" s="126"/>
      <c r="E1717" s="128"/>
      <c r="F1717" s="129"/>
      <c r="G1717" s="25" t="str">
        <f xml:space="preserve"> IF(B1717&lt;&gt;"",G1716-Tableau1[[#This Row],[Dépenses]]+Tableau1[[#This Row],[Crédits]],"")</f>
        <v/>
      </c>
      <c r="H1717" t="str">
        <f>Tableau1[[#This Row],[Suivie du solde]]</f>
        <v/>
      </c>
    </row>
    <row r="1718" spans="2:8" x14ac:dyDescent="0.25">
      <c r="B1718" s="125"/>
      <c r="C1718" s="126"/>
      <c r="D1718" s="126"/>
      <c r="E1718" s="128"/>
      <c r="F1718" s="129"/>
      <c r="G1718" s="25" t="str">
        <f xml:space="preserve"> IF(B1718&lt;&gt;"",G1717-Tableau1[[#This Row],[Dépenses]]+Tableau1[[#This Row],[Crédits]],"")</f>
        <v/>
      </c>
      <c r="H1718" t="str">
        <f>Tableau1[[#This Row],[Suivie du solde]]</f>
        <v/>
      </c>
    </row>
    <row r="1719" spans="2:8" x14ac:dyDescent="0.25">
      <c r="B1719" s="125"/>
      <c r="C1719" s="126"/>
      <c r="D1719" s="126"/>
      <c r="E1719" s="128"/>
      <c r="F1719" s="129"/>
      <c r="G1719" s="25" t="str">
        <f xml:space="preserve"> IF(B1719&lt;&gt;"",G1718-Tableau1[[#This Row],[Dépenses]]+Tableau1[[#This Row],[Crédits]],"")</f>
        <v/>
      </c>
      <c r="H1719" t="str">
        <f>Tableau1[[#This Row],[Suivie du solde]]</f>
        <v/>
      </c>
    </row>
    <row r="1720" spans="2:8" x14ac:dyDescent="0.25">
      <c r="B1720" s="125"/>
      <c r="C1720" s="126"/>
      <c r="D1720" s="126"/>
      <c r="E1720" s="128"/>
      <c r="F1720" s="129"/>
      <c r="G1720" s="25" t="str">
        <f xml:space="preserve"> IF(B1720&lt;&gt;"",G1719-Tableau1[[#This Row],[Dépenses]]+Tableau1[[#This Row],[Crédits]],"")</f>
        <v/>
      </c>
      <c r="H1720" t="str">
        <f>Tableau1[[#This Row],[Suivie du solde]]</f>
        <v/>
      </c>
    </row>
    <row r="1721" spans="2:8" x14ac:dyDescent="0.25">
      <c r="B1721" s="125"/>
      <c r="C1721" s="126"/>
      <c r="D1721" s="126"/>
      <c r="E1721" s="128"/>
      <c r="F1721" s="129"/>
      <c r="G1721" s="25" t="str">
        <f xml:space="preserve"> IF(B1721&lt;&gt;"",G1720-Tableau1[[#This Row],[Dépenses]]+Tableau1[[#This Row],[Crédits]],"")</f>
        <v/>
      </c>
      <c r="H1721" t="str">
        <f>Tableau1[[#This Row],[Suivie du solde]]</f>
        <v/>
      </c>
    </row>
    <row r="1722" spans="2:8" x14ac:dyDescent="0.25">
      <c r="B1722" s="125"/>
      <c r="C1722" s="126"/>
      <c r="D1722" s="126"/>
      <c r="E1722" s="128"/>
      <c r="F1722" s="129"/>
      <c r="G1722" s="25" t="str">
        <f xml:space="preserve"> IF(B1722&lt;&gt;"",G1721-Tableau1[[#This Row],[Dépenses]]+Tableau1[[#This Row],[Crédits]],"")</f>
        <v/>
      </c>
      <c r="H1722" t="str">
        <f>Tableau1[[#This Row],[Suivie du solde]]</f>
        <v/>
      </c>
    </row>
    <row r="1723" spans="2:8" x14ac:dyDescent="0.25">
      <c r="B1723" s="125"/>
      <c r="C1723" s="126"/>
      <c r="D1723" s="126"/>
      <c r="E1723" s="128"/>
      <c r="F1723" s="129"/>
      <c r="G1723" s="25" t="str">
        <f xml:space="preserve"> IF(B1723&lt;&gt;"",G1722-Tableau1[[#This Row],[Dépenses]]+Tableau1[[#This Row],[Crédits]],"")</f>
        <v/>
      </c>
      <c r="H1723" t="str">
        <f>Tableau1[[#This Row],[Suivie du solde]]</f>
        <v/>
      </c>
    </row>
    <row r="1724" spans="2:8" x14ac:dyDescent="0.25">
      <c r="B1724" s="125"/>
      <c r="C1724" s="126"/>
      <c r="D1724" s="126"/>
      <c r="E1724" s="128"/>
      <c r="F1724" s="129"/>
      <c r="G1724" s="25" t="str">
        <f xml:space="preserve"> IF(B1724&lt;&gt;"",G1723-Tableau1[[#This Row],[Dépenses]]+Tableau1[[#This Row],[Crédits]],"")</f>
        <v/>
      </c>
      <c r="H1724" t="str">
        <f>Tableau1[[#This Row],[Suivie du solde]]</f>
        <v/>
      </c>
    </row>
    <row r="1725" spans="2:8" x14ac:dyDescent="0.25">
      <c r="B1725" s="125"/>
      <c r="C1725" s="126"/>
      <c r="D1725" s="126"/>
      <c r="E1725" s="128"/>
      <c r="F1725" s="129"/>
      <c r="G1725" s="25" t="str">
        <f xml:space="preserve"> IF(B1725&lt;&gt;"",G1724-Tableau1[[#This Row],[Dépenses]]+Tableau1[[#This Row],[Crédits]],"")</f>
        <v/>
      </c>
      <c r="H1725" t="str">
        <f>Tableau1[[#This Row],[Suivie du solde]]</f>
        <v/>
      </c>
    </row>
    <row r="1726" spans="2:8" x14ac:dyDescent="0.25">
      <c r="B1726" s="125"/>
      <c r="C1726" s="126"/>
      <c r="D1726" s="126"/>
      <c r="E1726" s="128"/>
      <c r="F1726" s="129"/>
      <c r="G1726" s="25" t="str">
        <f xml:space="preserve"> IF(B1726&lt;&gt;"",G1725-Tableau1[[#This Row],[Dépenses]]+Tableau1[[#This Row],[Crédits]],"")</f>
        <v/>
      </c>
      <c r="H1726" t="str">
        <f>Tableau1[[#This Row],[Suivie du solde]]</f>
        <v/>
      </c>
    </row>
    <row r="1727" spans="2:8" x14ac:dyDescent="0.25">
      <c r="B1727" s="125"/>
      <c r="C1727" s="126"/>
      <c r="D1727" s="126"/>
      <c r="E1727" s="128"/>
      <c r="F1727" s="129"/>
      <c r="G1727" s="25" t="str">
        <f xml:space="preserve"> IF(B1727&lt;&gt;"",G1726-Tableau1[[#This Row],[Dépenses]]+Tableau1[[#This Row],[Crédits]],"")</f>
        <v/>
      </c>
      <c r="H1727" t="str">
        <f>Tableau1[[#This Row],[Suivie du solde]]</f>
        <v/>
      </c>
    </row>
    <row r="1728" spans="2:8" x14ac:dyDescent="0.25">
      <c r="B1728" s="125"/>
      <c r="C1728" s="126"/>
      <c r="D1728" s="126"/>
      <c r="E1728" s="128"/>
      <c r="F1728" s="129"/>
      <c r="G1728" s="25" t="str">
        <f xml:space="preserve"> IF(B1728&lt;&gt;"",G1727-Tableau1[[#This Row],[Dépenses]]+Tableau1[[#This Row],[Crédits]],"")</f>
        <v/>
      </c>
      <c r="H1728" t="str">
        <f>Tableau1[[#This Row],[Suivie du solde]]</f>
        <v/>
      </c>
    </row>
    <row r="1729" spans="2:8" x14ac:dyDescent="0.25">
      <c r="B1729" s="125"/>
      <c r="C1729" s="126"/>
      <c r="D1729" s="126"/>
      <c r="E1729" s="128"/>
      <c r="F1729" s="129"/>
      <c r="G1729" s="25" t="str">
        <f xml:space="preserve"> IF(B1729&lt;&gt;"",G1728-Tableau1[[#This Row],[Dépenses]]+Tableau1[[#This Row],[Crédits]],"")</f>
        <v/>
      </c>
      <c r="H1729" t="str">
        <f>Tableau1[[#This Row],[Suivie du solde]]</f>
        <v/>
      </c>
    </row>
    <row r="1730" spans="2:8" x14ac:dyDescent="0.25">
      <c r="B1730" s="125"/>
      <c r="C1730" s="126"/>
      <c r="D1730" s="126"/>
      <c r="E1730" s="128"/>
      <c r="F1730" s="129"/>
      <c r="G1730" s="25" t="str">
        <f xml:space="preserve"> IF(B1730&lt;&gt;"",G1729-Tableau1[[#This Row],[Dépenses]]+Tableau1[[#This Row],[Crédits]],"")</f>
        <v/>
      </c>
      <c r="H1730" t="str">
        <f>Tableau1[[#This Row],[Suivie du solde]]</f>
        <v/>
      </c>
    </row>
    <row r="1731" spans="2:8" x14ac:dyDescent="0.25">
      <c r="B1731" s="125"/>
      <c r="C1731" s="126"/>
      <c r="D1731" s="126"/>
      <c r="E1731" s="128"/>
      <c r="F1731" s="129"/>
      <c r="G1731" s="25" t="str">
        <f xml:space="preserve"> IF(B1731&lt;&gt;"",G1730-Tableau1[[#This Row],[Dépenses]]+Tableau1[[#This Row],[Crédits]],"")</f>
        <v/>
      </c>
      <c r="H1731" t="str">
        <f>Tableau1[[#This Row],[Suivie du solde]]</f>
        <v/>
      </c>
    </row>
    <row r="1732" spans="2:8" x14ac:dyDescent="0.25">
      <c r="B1732" s="125"/>
      <c r="C1732" s="126"/>
      <c r="D1732" s="126"/>
      <c r="E1732" s="128"/>
      <c r="F1732" s="129"/>
      <c r="G1732" s="25" t="str">
        <f xml:space="preserve"> IF(B1732&lt;&gt;"",G1731-Tableau1[[#This Row],[Dépenses]]+Tableau1[[#This Row],[Crédits]],"")</f>
        <v/>
      </c>
      <c r="H1732" t="str">
        <f>Tableau1[[#This Row],[Suivie du solde]]</f>
        <v/>
      </c>
    </row>
    <row r="1733" spans="2:8" x14ac:dyDescent="0.25">
      <c r="B1733" s="125"/>
      <c r="C1733" s="126"/>
      <c r="D1733" s="126"/>
      <c r="E1733" s="128"/>
      <c r="F1733" s="129"/>
      <c r="G1733" s="25" t="str">
        <f xml:space="preserve"> IF(B1733&lt;&gt;"",G1732-Tableau1[[#This Row],[Dépenses]]+Tableau1[[#This Row],[Crédits]],"")</f>
        <v/>
      </c>
      <c r="H1733" t="str">
        <f>Tableau1[[#This Row],[Suivie du solde]]</f>
        <v/>
      </c>
    </row>
    <row r="1734" spans="2:8" x14ac:dyDescent="0.25">
      <c r="B1734" s="125"/>
      <c r="C1734" s="126"/>
      <c r="D1734" s="126"/>
      <c r="E1734" s="128"/>
      <c r="F1734" s="129"/>
      <c r="G1734" s="25" t="str">
        <f xml:space="preserve"> IF(B1734&lt;&gt;"",G1733-Tableau1[[#This Row],[Dépenses]]+Tableau1[[#This Row],[Crédits]],"")</f>
        <v/>
      </c>
      <c r="H1734" t="str">
        <f>Tableau1[[#This Row],[Suivie du solde]]</f>
        <v/>
      </c>
    </row>
    <row r="1735" spans="2:8" x14ac:dyDescent="0.25">
      <c r="B1735" s="125"/>
      <c r="C1735" s="126"/>
      <c r="D1735" s="126"/>
      <c r="E1735" s="128"/>
      <c r="F1735" s="129"/>
      <c r="G1735" s="25" t="str">
        <f xml:space="preserve"> IF(B1735&lt;&gt;"",G1734-Tableau1[[#This Row],[Dépenses]]+Tableau1[[#This Row],[Crédits]],"")</f>
        <v/>
      </c>
      <c r="H1735" t="str">
        <f>Tableau1[[#This Row],[Suivie du solde]]</f>
        <v/>
      </c>
    </row>
    <row r="1736" spans="2:8" x14ac:dyDescent="0.25">
      <c r="B1736" s="125"/>
      <c r="C1736" s="126"/>
      <c r="D1736" s="126"/>
      <c r="E1736" s="128"/>
      <c r="F1736" s="129"/>
      <c r="G1736" s="25" t="str">
        <f xml:space="preserve"> IF(B1736&lt;&gt;"",G1735-Tableau1[[#This Row],[Dépenses]]+Tableau1[[#This Row],[Crédits]],"")</f>
        <v/>
      </c>
      <c r="H1736" t="str">
        <f>Tableau1[[#This Row],[Suivie du solde]]</f>
        <v/>
      </c>
    </row>
    <row r="1737" spans="2:8" x14ac:dyDescent="0.25">
      <c r="B1737" s="125"/>
      <c r="C1737" s="126"/>
      <c r="D1737" s="126"/>
      <c r="E1737" s="128"/>
      <c r="F1737" s="129"/>
      <c r="G1737" s="25" t="str">
        <f xml:space="preserve"> IF(B1737&lt;&gt;"",G1736-Tableau1[[#This Row],[Dépenses]]+Tableau1[[#This Row],[Crédits]],"")</f>
        <v/>
      </c>
      <c r="H1737" t="str">
        <f>Tableau1[[#This Row],[Suivie du solde]]</f>
        <v/>
      </c>
    </row>
    <row r="1738" spans="2:8" x14ac:dyDescent="0.25">
      <c r="B1738" s="125"/>
      <c r="C1738" s="126"/>
      <c r="D1738" s="126"/>
      <c r="E1738" s="128"/>
      <c r="F1738" s="129"/>
      <c r="G1738" s="25" t="str">
        <f xml:space="preserve"> IF(B1738&lt;&gt;"",G1737-Tableau1[[#This Row],[Dépenses]]+Tableau1[[#This Row],[Crédits]],"")</f>
        <v/>
      </c>
      <c r="H1738" t="str">
        <f>Tableau1[[#This Row],[Suivie du solde]]</f>
        <v/>
      </c>
    </row>
    <row r="1739" spans="2:8" x14ac:dyDescent="0.25">
      <c r="B1739" s="125"/>
      <c r="C1739" s="126"/>
      <c r="D1739" s="126"/>
      <c r="E1739" s="128"/>
      <c r="F1739" s="129"/>
      <c r="G1739" s="25" t="str">
        <f xml:space="preserve"> IF(B1739&lt;&gt;"",G1738-Tableau1[[#This Row],[Dépenses]]+Tableau1[[#This Row],[Crédits]],"")</f>
        <v/>
      </c>
      <c r="H1739" t="str">
        <f>Tableau1[[#This Row],[Suivie du solde]]</f>
        <v/>
      </c>
    </row>
    <row r="1740" spans="2:8" x14ac:dyDescent="0.25">
      <c r="B1740" s="125"/>
      <c r="C1740" s="126"/>
      <c r="D1740" s="126"/>
      <c r="E1740" s="128"/>
      <c r="F1740" s="129"/>
      <c r="G1740" s="25" t="str">
        <f xml:space="preserve"> IF(B1740&lt;&gt;"",G1739-Tableau1[[#This Row],[Dépenses]]+Tableau1[[#This Row],[Crédits]],"")</f>
        <v/>
      </c>
      <c r="H1740" t="str">
        <f>Tableau1[[#This Row],[Suivie du solde]]</f>
        <v/>
      </c>
    </row>
    <row r="1741" spans="2:8" x14ac:dyDescent="0.25">
      <c r="B1741" s="125"/>
      <c r="C1741" s="126"/>
      <c r="D1741" s="126"/>
      <c r="E1741" s="128"/>
      <c r="F1741" s="129"/>
      <c r="G1741" s="25" t="str">
        <f xml:space="preserve"> IF(B1741&lt;&gt;"",G1740-Tableau1[[#This Row],[Dépenses]]+Tableau1[[#This Row],[Crédits]],"")</f>
        <v/>
      </c>
      <c r="H1741" t="str">
        <f>Tableau1[[#This Row],[Suivie du solde]]</f>
        <v/>
      </c>
    </row>
    <row r="1742" spans="2:8" x14ac:dyDescent="0.25">
      <c r="B1742" s="125"/>
      <c r="C1742" s="126"/>
      <c r="D1742" s="126"/>
      <c r="E1742" s="128"/>
      <c r="F1742" s="129"/>
      <c r="G1742" s="25" t="str">
        <f xml:space="preserve"> IF(B1742&lt;&gt;"",G1741-Tableau1[[#This Row],[Dépenses]]+Tableau1[[#This Row],[Crédits]],"")</f>
        <v/>
      </c>
      <c r="H1742" t="str">
        <f>Tableau1[[#This Row],[Suivie du solde]]</f>
        <v/>
      </c>
    </row>
    <row r="1743" spans="2:8" x14ac:dyDescent="0.25">
      <c r="B1743" s="125"/>
      <c r="C1743" s="126"/>
      <c r="D1743" s="126"/>
      <c r="E1743" s="128"/>
      <c r="F1743" s="129"/>
      <c r="G1743" s="25" t="str">
        <f xml:space="preserve"> IF(B1743&lt;&gt;"",G1742-Tableau1[[#This Row],[Dépenses]]+Tableau1[[#This Row],[Crédits]],"")</f>
        <v/>
      </c>
      <c r="H1743" t="str">
        <f>Tableau1[[#This Row],[Suivie du solde]]</f>
        <v/>
      </c>
    </row>
    <row r="1744" spans="2:8" x14ac:dyDescent="0.25">
      <c r="B1744" s="125"/>
      <c r="C1744" s="126"/>
      <c r="D1744" s="126"/>
      <c r="E1744" s="128"/>
      <c r="F1744" s="129"/>
      <c r="G1744" s="25" t="str">
        <f xml:space="preserve"> IF(B1744&lt;&gt;"",G1743-Tableau1[[#This Row],[Dépenses]]+Tableau1[[#This Row],[Crédits]],"")</f>
        <v/>
      </c>
      <c r="H1744" t="str">
        <f>Tableau1[[#This Row],[Suivie du solde]]</f>
        <v/>
      </c>
    </row>
    <row r="1745" spans="2:8" x14ac:dyDescent="0.25">
      <c r="B1745" s="125"/>
      <c r="C1745" s="126"/>
      <c r="D1745" s="126"/>
      <c r="E1745" s="128"/>
      <c r="F1745" s="129"/>
      <c r="G1745" s="25" t="str">
        <f xml:space="preserve"> IF(B1745&lt;&gt;"",G1744-Tableau1[[#This Row],[Dépenses]]+Tableau1[[#This Row],[Crédits]],"")</f>
        <v/>
      </c>
      <c r="H1745" t="str">
        <f>Tableau1[[#This Row],[Suivie du solde]]</f>
        <v/>
      </c>
    </row>
    <row r="1746" spans="2:8" x14ac:dyDescent="0.25">
      <c r="B1746" s="125"/>
      <c r="C1746" s="126"/>
      <c r="D1746" s="126"/>
      <c r="E1746" s="128"/>
      <c r="F1746" s="129"/>
      <c r="G1746" s="25" t="str">
        <f xml:space="preserve"> IF(B1746&lt;&gt;"",G1745-Tableau1[[#This Row],[Dépenses]]+Tableau1[[#This Row],[Crédits]],"")</f>
        <v/>
      </c>
      <c r="H1746" t="str">
        <f>Tableau1[[#This Row],[Suivie du solde]]</f>
        <v/>
      </c>
    </row>
    <row r="1747" spans="2:8" x14ac:dyDescent="0.25">
      <c r="B1747" s="125"/>
      <c r="C1747" s="126"/>
      <c r="D1747" s="126"/>
      <c r="E1747" s="128"/>
      <c r="F1747" s="129"/>
      <c r="G1747" s="25" t="str">
        <f xml:space="preserve"> IF(B1747&lt;&gt;"",G1746-Tableau1[[#This Row],[Dépenses]]+Tableau1[[#This Row],[Crédits]],"")</f>
        <v/>
      </c>
      <c r="H1747" t="str">
        <f>Tableau1[[#This Row],[Suivie du solde]]</f>
        <v/>
      </c>
    </row>
    <row r="1748" spans="2:8" x14ac:dyDescent="0.25">
      <c r="B1748" s="125"/>
      <c r="C1748" s="126"/>
      <c r="D1748" s="126"/>
      <c r="E1748" s="128"/>
      <c r="F1748" s="129"/>
      <c r="G1748" s="25" t="str">
        <f xml:space="preserve"> IF(B1748&lt;&gt;"",G1747-Tableau1[[#This Row],[Dépenses]]+Tableau1[[#This Row],[Crédits]],"")</f>
        <v/>
      </c>
      <c r="H1748" t="str">
        <f>Tableau1[[#This Row],[Suivie du solde]]</f>
        <v/>
      </c>
    </row>
    <row r="1749" spans="2:8" x14ac:dyDescent="0.25">
      <c r="B1749" s="125"/>
      <c r="C1749" s="126"/>
      <c r="D1749" s="126"/>
      <c r="E1749" s="128"/>
      <c r="F1749" s="129"/>
      <c r="G1749" s="25" t="str">
        <f xml:space="preserve"> IF(B1749&lt;&gt;"",G1748-Tableau1[[#This Row],[Dépenses]]+Tableau1[[#This Row],[Crédits]],"")</f>
        <v/>
      </c>
      <c r="H1749" t="str">
        <f>Tableau1[[#This Row],[Suivie du solde]]</f>
        <v/>
      </c>
    </row>
    <row r="1750" spans="2:8" x14ac:dyDescent="0.25">
      <c r="B1750" s="125"/>
      <c r="C1750" s="126"/>
      <c r="D1750" s="126"/>
      <c r="E1750" s="128"/>
      <c r="F1750" s="129"/>
      <c r="G1750" s="25" t="str">
        <f xml:space="preserve"> IF(B1750&lt;&gt;"",G1749-Tableau1[[#This Row],[Dépenses]]+Tableau1[[#This Row],[Crédits]],"")</f>
        <v/>
      </c>
      <c r="H1750" t="str">
        <f>Tableau1[[#This Row],[Suivie du solde]]</f>
        <v/>
      </c>
    </row>
    <row r="1751" spans="2:8" x14ac:dyDescent="0.25">
      <c r="B1751" s="125"/>
      <c r="C1751" s="126"/>
      <c r="D1751" s="126"/>
      <c r="E1751" s="128"/>
      <c r="F1751" s="129"/>
      <c r="G1751" s="25" t="str">
        <f xml:space="preserve"> IF(B1751&lt;&gt;"",G1750-Tableau1[[#This Row],[Dépenses]]+Tableau1[[#This Row],[Crédits]],"")</f>
        <v/>
      </c>
      <c r="H1751" t="str">
        <f>Tableau1[[#This Row],[Suivie du solde]]</f>
        <v/>
      </c>
    </row>
    <row r="1752" spans="2:8" x14ac:dyDescent="0.25">
      <c r="B1752" s="125"/>
      <c r="C1752" s="126"/>
      <c r="D1752" s="126"/>
      <c r="E1752" s="128"/>
      <c r="F1752" s="129"/>
      <c r="G1752" s="25" t="str">
        <f xml:space="preserve"> IF(B1752&lt;&gt;"",G1751-Tableau1[[#This Row],[Dépenses]]+Tableau1[[#This Row],[Crédits]],"")</f>
        <v/>
      </c>
      <c r="H1752" t="str">
        <f>Tableau1[[#This Row],[Suivie du solde]]</f>
        <v/>
      </c>
    </row>
    <row r="1753" spans="2:8" x14ac:dyDescent="0.25">
      <c r="B1753" s="125"/>
      <c r="C1753" s="126"/>
      <c r="D1753" s="126"/>
      <c r="E1753" s="128"/>
      <c r="F1753" s="129"/>
      <c r="G1753" s="25" t="str">
        <f xml:space="preserve"> IF(B1753&lt;&gt;"",G1752-Tableau1[[#This Row],[Dépenses]]+Tableau1[[#This Row],[Crédits]],"")</f>
        <v/>
      </c>
      <c r="H1753" t="str">
        <f>Tableau1[[#This Row],[Suivie du solde]]</f>
        <v/>
      </c>
    </row>
    <row r="1754" spans="2:8" x14ac:dyDescent="0.25">
      <c r="B1754" s="125"/>
      <c r="C1754" s="126"/>
      <c r="D1754" s="126"/>
      <c r="E1754" s="128"/>
      <c r="F1754" s="129"/>
      <c r="G1754" s="25" t="str">
        <f xml:space="preserve"> IF(B1754&lt;&gt;"",G1753-Tableau1[[#This Row],[Dépenses]]+Tableau1[[#This Row],[Crédits]],"")</f>
        <v/>
      </c>
      <c r="H1754" t="str">
        <f>Tableau1[[#This Row],[Suivie du solde]]</f>
        <v/>
      </c>
    </row>
    <row r="1755" spans="2:8" x14ac:dyDescent="0.25">
      <c r="B1755" s="125"/>
      <c r="C1755" s="126"/>
      <c r="D1755" s="126"/>
      <c r="E1755" s="128"/>
      <c r="F1755" s="129"/>
      <c r="G1755" s="25" t="str">
        <f xml:space="preserve"> IF(B1755&lt;&gt;"",G1754-Tableau1[[#This Row],[Dépenses]]+Tableau1[[#This Row],[Crédits]],"")</f>
        <v/>
      </c>
      <c r="H1755" t="str">
        <f>Tableau1[[#This Row],[Suivie du solde]]</f>
        <v/>
      </c>
    </row>
    <row r="1756" spans="2:8" x14ac:dyDescent="0.25">
      <c r="B1756" s="125"/>
      <c r="C1756" s="126"/>
      <c r="D1756" s="126"/>
      <c r="E1756" s="128"/>
      <c r="F1756" s="129"/>
      <c r="G1756" s="25" t="str">
        <f xml:space="preserve"> IF(B1756&lt;&gt;"",G1755-Tableau1[[#This Row],[Dépenses]]+Tableau1[[#This Row],[Crédits]],"")</f>
        <v/>
      </c>
      <c r="H1756" t="str">
        <f>Tableau1[[#This Row],[Suivie du solde]]</f>
        <v/>
      </c>
    </row>
    <row r="1757" spans="2:8" x14ac:dyDescent="0.25">
      <c r="B1757" s="125"/>
      <c r="C1757" s="126"/>
      <c r="D1757" s="126"/>
      <c r="E1757" s="128"/>
      <c r="F1757" s="129"/>
      <c r="G1757" s="25" t="str">
        <f xml:space="preserve"> IF(B1757&lt;&gt;"",G1756-Tableau1[[#This Row],[Dépenses]]+Tableau1[[#This Row],[Crédits]],"")</f>
        <v/>
      </c>
      <c r="H1757" t="str">
        <f>Tableau1[[#This Row],[Suivie du solde]]</f>
        <v/>
      </c>
    </row>
    <row r="1758" spans="2:8" x14ac:dyDescent="0.25">
      <c r="B1758" s="125"/>
      <c r="C1758" s="126"/>
      <c r="D1758" s="126"/>
      <c r="E1758" s="128"/>
      <c r="F1758" s="129"/>
      <c r="G1758" s="25" t="str">
        <f xml:space="preserve"> IF(B1758&lt;&gt;"",G1757-Tableau1[[#This Row],[Dépenses]]+Tableau1[[#This Row],[Crédits]],"")</f>
        <v/>
      </c>
      <c r="H1758" t="str">
        <f>Tableau1[[#This Row],[Suivie du solde]]</f>
        <v/>
      </c>
    </row>
    <row r="1759" spans="2:8" x14ac:dyDescent="0.25">
      <c r="B1759" s="125"/>
      <c r="C1759" s="126"/>
      <c r="D1759" s="126"/>
      <c r="E1759" s="128"/>
      <c r="F1759" s="129"/>
      <c r="G1759" s="25" t="str">
        <f xml:space="preserve"> IF(B1759&lt;&gt;"",G1758-Tableau1[[#This Row],[Dépenses]]+Tableau1[[#This Row],[Crédits]],"")</f>
        <v/>
      </c>
      <c r="H1759" t="str">
        <f>Tableau1[[#This Row],[Suivie du solde]]</f>
        <v/>
      </c>
    </row>
    <row r="1760" spans="2:8" x14ac:dyDescent="0.25">
      <c r="B1760" s="125"/>
      <c r="C1760" s="126"/>
      <c r="D1760" s="126"/>
      <c r="E1760" s="128"/>
      <c r="F1760" s="129"/>
      <c r="G1760" s="25" t="str">
        <f xml:space="preserve"> IF(B1760&lt;&gt;"",G1759-Tableau1[[#This Row],[Dépenses]]+Tableau1[[#This Row],[Crédits]],"")</f>
        <v/>
      </c>
      <c r="H1760" t="str">
        <f>Tableau1[[#This Row],[Suivie du solde]]</f>
        <v/>
      </c>
    </row>
    <row r="1761" spans="2:8" x14ac:dyDescent="0.25">
      <c r="B1761" s="125"/>
      <c r="C1761" s="126"/>
      <c r="D1761" s="126"/>
      <c r="E1761" s="128"/>
      <c r="F1761" s="129"/>
      <c r="G1761" s="25" t="str">
        <f xml:space="preserve"> IF(B1761&lt;&gt;"",G1760-Tableau1[[#This Row],[Dépenses]]+Tableau1[[#This Row],[Crédits]],"")</f>
        <v/>
      </c>
      <c r="H1761" t="str">
        <f>Tableau1[[#This Row],[Suivie du solde]]</f>
        <v/>
      </c>
    </row>
    <row r="1762" spans="2:8" x14ac:dyDescent="0.25">
      <c r="B1762" s="125"/>
      <c r="C1762" s="126"/>
      <c r="D1762" s="126"/>
      <c r="E1762" s="128"/>
      <c r="F1762" s="129"/>
      <c r="G1762" s="25" t="str">
        <f xml:space="preserve"> IF(B1762&lt;&gt;"",G1761-Tableau1[[#This Row],[Dépenses]]+Tableau1[[#This Row],[Crédits]],"")</f>
        <v/>
      </c>
      <c r="H1762" t="str">
        <f>Tableau1[[#This Row],[Suivie du solde]]</f>
        <v/>
      </c>
    </row>
    <row r="1763" spans="2:8" x14ac:dyDescent="0.25">
      <c r="B1763" s="125"/>
      <c r="C1763" s="126"/>
      <c r="D1763" s="126"/>
      <c r="E1763" s="128"/>
      <c r="F1763" s="129"/>
      <c r="G1763" s="25" t="str">
        <f xml:space="preserve"> IF(B1763&lt;&gt;"",G1762-Tableau1[[#This Row],[Dépenses]]+Tableau1[[#This Row],[Crédits]],"")</f>
        <v/>
      </c>
      <c r="H1763" t="str">
        <f>Tableau1[[#This Row],[Suivie du solde]]</f>
        <v/>
      </c>
    </row>
    <row r="1764" spans="2:8" x14ac:dyDescent="0.25">
      <c r="B1764" s="125"/>
      <c r="C1764" s="126"/>
      <c r="D1764" s="126"/>
      <c r="E1764" s="128"/>
      <c r="F1764" s="129"/>
      <c r="G1764" s="25" t="str">
        <f xml:space="preserve"> IF(B1764&lt;&gt;"",G1763-Tableau1[[#This Row],[Dépenses]]+Tableau1[[#This Row],[Crédits]],"")</f>
        <v/>
      </c>
      <c r="H1764" t="str">
        <f>Tableau1[[#This Row],[Suivie du solde]]</f>
        <v/>
      </c>
    </row>
    <row r="1765" spans="2:8" x14ac:dyDescent="0.25">
      <c r="B1765" s="125"/>
      <c r="C1765" s="126"/>
      <c r="D1765" s="126"/>
      <c r="E1765" s="128"/>
      <c r="F1765" s="129"/>
      <c r="G1765" s="25" t="str">
        <f xml:space="preserve"> IF(B1765&lt;&gt;"",G1764-Tableau1[[#This Row],[Dépenses]]+Tableau1[[#This Row],[Crédits]],"")</f>
        <v/>
      </c>
      <c r="H1765" t="str">
        <f>Tableau1[[#This Row],[Suivie du solde]]</f>
        <v/>
      </c>
    </row>
    <row r="1766" spans="2:8" x14ac:dyDescent="0.25">
      <c r="B1766" s="125"/>
      <c r="C1766" s="126"/>
      <c r="D1766" s="126"/>
      <c r="E1766" s="128"/>
      <c r="F1766" s="129"/>
      <c r="G1766" s="25" t="str">
        <f xml:space="preserve"> IF(B1766&lt;&gt;"",G1765-Tableau1[[#This Row],[Dépenses]]+Tableau1[[#This Row],[Crédits]],"")</f>
        <v/>
      </c>
      <c r="H1766" t="str">
        <f>Tableau1[[#This Row],[Suivie du solde]]</f>
        <v/>
      </c>
    </row>
    <row r="1767" spans="2:8" x14ac:dyDescent="0.25">
      <c r="B1767" s="125"/>
      <c r="C1767" s="126"/>
      <c r="D1767" s="126"/>
      <c r="E1767" s="128"/>
      <c r="F1767" s="129"/>
      <c r="G1767" s="25" t="str">
        <f xml:space="preserve"> IF(B1767&lt;&gt;"",G1766-Tableau1[[#This Row],[Dépenses]]+Tableau1[[#This Row],[Crédits]],"")</f>
        <v/>
      </c>
      <c r="H1767" t="str">
        <f>Tableau1[[#This Row],[Suivie du solde]]</f>
        <v/>
      </c>
    </row>
    <row r="1768" spans="2:8" x14ac:dyDescent="0.25">
      <c r="B1768" s="125"/>
      <c r="C1768" s="126"/>
      <c r="D1768" s="126"/>
      <c r="E1768" s="128"/>
      <c r="F1768" s="129"/>
      <c r="G1768" s="25" t="str">
        <f xml:space="preserve"> IF(B1768&lt;&gt;"",G1767-Tableau1[[#This Row],[Dépenses]]+Tableau1[[#This Row],[Crédits]],"")</f>
        <v/>
      </c>
      <c r="H1768" t="str">
        <f>Tableau1[[#This Row],[Suivie du solde]]</f>
        <v/>
      </c>
    </row>
    <row r="1769" spans="2:8" x14ac:dyDescent="0.25">
      <c r="B1769" s="125"/>
      <c r="C1769" s="126"/>
      <c r="D1769" s="126"/>
      <c r="E1769" s="128"/>
      <c r="F1769" s="129"/>
      <c r="G1769" s="25" t="str">
        <f xml:space="preserve"> IF(B1769&lt;&gt;"",G1768-Tableau1[[#This Row],[Dépenses]]+Tableau1[[#This Row],[Crédits]],"")</f>
        <v/>
      </c>
      <c r="H1769" t="str">
        <f>Tableau1[[#This Row],[Suivie du solde]]</f>
        <v/>
      </c>
    </row>
    <row r="1770" spans="2:8" x14ac:dyDescent="0.25">
      <c r="B1770" s="125"/>
      <c r="C1770" s="126"/>
      <c r="D1770" s="126"/>
      <c r="E1770" s="128"/>
      <c r="F1770" s="129"/>
      <c r="G1770" s="25" t="str">
        <f xml:space="preserve"> IF(B1770&lt;&gt;"",G1769-Tableau1[[#This Row],[Dépenses]]+Tableau1[[#This Row],[Crédits]],"")</f>
        <v/>
      </c>
      <c r="H1770" t="str">
        <f>Tableau1[[#This Row],[Suivie du solde]]</f>
        <v/>
      </c>
    </row>
    <row r="1771" spans="2:8" x14ac:dyDescent="0.25">
      <c r="B1771" s="125"/>
      <c r="C1771" s="126"/>
      <c r="D1771" s="126"/>
      <c r="E1771" s="128"/>
      <c r="F1771" s="129"/>
      <c r="G1771" s="25" t="str">
        <f xml:space="preserve"> IF(B1771&lt;&gt;"",G1770-Tableau1[[#This Row],[Dépenses]]+Tableau1[[#This Row],[Crédits]],"")</f>
        <v/>
      </c>
      <c r="H1771" t="str">
        <f>Tableau1[[#This Row],[Suivie du solde]]</f>
        <v/>
      </c>
    </row>
    <row r="1772" spans="2:8" x14ac:dyDescent="0.25">
      <c r="B1772" s="125"/>
      <c r="C1772" s="126"/>
      <c r="D1772" s="126"/>
      <c r="E1772" s="128"/>
      <c r="F1772" s="129"/>
      <c r="G1772" s="25" t="str">
        <f xml:space="preserve"> IF(B1772&lt;&gt;"",G1771-Tableau1[[#This Row],[Dépenses]]+Tableau1[[#This Row],[Crédits]],"")</f>
        <v/>
      </c>
      <c r="H1772" t="str">
        <f>Tableau1[[#This Row],[Suivie du solde]]</f>
        <v/>
      </c>
    </row>
    <row r="1773" spans="2:8" x14ac:dyDescent="0.25">
      <c r="B1773" s="125"/>
      <c r="C1773" s="126"/>
      <c r="D1773" s="126"/>
      <c r="E1773" s="128"/>
      <c r="F1773" s="129"/>
      <c r="G1773" s="25" t="str">
        <f xml:space="preserve"> IF(B1773&lt;&gt;"",G1772-Tableau1[[#This Row],[Dépenses]]+Tableau1[[#This Row],[Crédits]],"")</f>
        <v/>
      </c>
      <c r="H1773" t="str">
        <f>Tableau1[[#This Row],[Suivie du solde]]</f>
        <v/>
      </c>
    </row>
    <row r="1774" spans="2:8" x14ac:dyDescent="0.25">
      <c r="B1774" s="125"/>
      <c r="C1774" s="126"/>
      <c r="D1774" s="126"/>
      <c r="E1774" s="128"/>
      <c r="F1774" s="129"/>
      <c r="G1774" s="25" t="str">
        <f xml:space="preserve"> IF(B1774&lt;&gt;"",G1773-Tableau1[[#This Row],[Dépenses]]+Tableau1[[#This Row],[Crédits]],"")</f>
        <v/>
      </c>
      <c r="H1774" t="str">
        <f>Tableau1[[#This Row],[Suivie du solde]]</f>
        <v/>
      </c>
    </row>
    <row r="1775" spans="2:8" x14ac:dyDescent="0.25">
      <c r="B1775" s="125"/>
      <c r="C1775" s="126"/>
      <c r="D1775" s="126"/>
      <c r="E1775" s="128"/>
      <c r="F1775" s="129"/>
      <c r="G1775" s="25" t="str">
        <f xml:space="preserve"> IF(B1775&lt;&gt;"",G1774-Tableau1[[#This Row],[Dépenses]]+Tableau1[[#This Row],[Crédits]],"")</f>
        <v/>
      </c>
      <c r="H1775" t="str">
        <f>Tableau1[[#This Row],[Suivie du solde]]</f>
        <v/>
      </c>
    </row>
    <row r="1776" spans="2:8" x14ac:dyDescent="0.25">
      <c r="B1776" s="125"/>
      <c r="C1776" s="126"/>
      <c r="D1776" s="126"/>
      <c r="E1776" s="128"/>
      <c r="F1776" s="129"/>
      <c r="G1776" s="25" t="str">
        <f xml:space="preserve"> IF(B1776&lt;&gt;"",G1775-Tableau1[[#This Row],[Dépenses]]+Tableau1[[#This Row],[Crédits]],"")</f>
        <v/>
      </c>
      <c r="H1776" t="str">
        <f>Tableau1[[#This Row],[Suivie du solde]]</f>
        <v/>
      </c>
    </row>
    <row r="1777" spans="2:8" x14ac:dyDescent="0.25">
      <c r="B1777" s="125"/>
      <c r="C1777" s="126"/>
      <c r="D1777" s="126"/>
      <c r="E1777" s="128"/>
      <c r="F1777" s="129"/>
      <c r="G1777" s="25" t="str">
        <f xml:space="preserve"> IF(B1777&lt;&gt;"",G1776-Tableau1[[#This Row],[Dépenses]]+Tableau1[[#This Row],[Crédits]],"")</f>
        <v/>
      </c>
      <c r="H1777" t="str">
        <f>Tableau1[[#This Row],[Suivie du solde]]</f>
        <v/>
      </c>
    </row>
    <row r="1778" spans="2:8" x14ac:dyDescent="0.25">
      <c r="B1778" s="125"/>
      <c r="C1778" s="126"/>
      <c r="D1778" s="126"/>
      <c r="E1778" s="128"/>
      <c r="F1778" s="129"/>
      <c r="G1778" s="25" t="str">
        <f xml:space="preserve"> IF(B1778&lt;&gt;"",G1777-Tableau1[[#This Row],[Dépenses]]+Tableau1[[#This Row],[Crédits]],"")</f>
        <v/>
      </c>
      <c r="H1778" t="str">
        <f>Tableau1[[#This Row],[Suivie du solde]]</f>
        <v/>
      </c>
    </row>
    <row r="1779" spans="2:8" x14ac:dyDescent="0.25">
      <c r="B1779" s="125"/>
      <c r="C1779" s="126"/>
      <c r="D1779" s="126"/>
      <c r="E1779" s="128"/>
      <c r="F1779" s="129"/>
      <c r="G1779" s="25" t="str">
        <f xml:space="preserve"> IF(B1779&lt;&gt;"",G1778-Tableau1[[#This Row],[Dépenses]]+Tableau1[[#This Row],[Crédits]],"")</f>
        <v/>
      </c>
      <c r="H1779" t="str">
        <f>Tableau1[[#This Row],[Suivie du solde]]</f>
        <v/>
      </c>
    </row>
    <row r="1780" spans="2:8" x14ac:dyDescent="0.25">
      <c r="B1780" s="125"/>
      <c r="C1780" s="126"/>
      <c r="D1780" s="126"/>
      <c r="E1780" s="128"/>
      <c r="F1780" s="129"/>
      <c r="G1780" s="25" t="str">
        <f xml:space="preserve"> IF(B1780&lt;&gt;"",G1779-Tableau1[[#This Row],[Dépenses]]+Tableau1[[#This Row],[Crédits]],"")</f>
        <v/>
      </c>
      <c r="H1780" t="str">
        <f>Tableau1[[#This Row],[Suivie du solde]]</f>
        <v/>
      </c>
    </row>
    <row r="1781" spans="2:8" x14ac:dyDescent="0.25">
      <c r="B1781" s="125"/>
      <c r="C1781" s="126"/>
      <c r="D1781" s="126"/>
      <c r="E1781" s="128"/>
      <c r="F1781" s="129"/>
      <c r="G1781" s="25" t="str">
        <f xml:space="preserve"> IF(B1781&lt;&gt;"",G1780-Tableau1[[#This Row],[Dépenses]]+Tableau1[[#This Row],[Crédits]],"")</f>
        <v/>
      </c>
      <c r="H1781" t="str">
        <f>Tableau1[[#This Row],[Suivie du solde]]</f>
        <v/>
      </c>
    </row>
    <row r="1782" spans="2:8" x14ac:dyDescent="0.25">
      <c r="B1782" s="125"/>
      <c r="C1782" s="126"/>
      <c r="D1782" s="126"/>
      <c r="E1782" s="128"/>
      <c r="F1782" s="129"/>
      <c r="G1782" s="25" t="str">
        <f xml:space="preserve"> IF(B1782&lt;&gt;"",G1781-Tableau1[[#This Row],[Dépenses]]+Tableau1[[#This Row],[Crédits]],"")</f>
        <v/>
      </c>
      <c r="H1782" t="str">
        <f>Tableau1[[#This Row],[Suivie du solde]]</f>
        <v/>
      </c>
    </row>
    <row r="1783" spans="2:8" x14ac:dyDescent="0.25">
      <c r="B1783" s="125"/>
      <c r="C1783" s="126"/>
      <c r="D1783" s="126"/>
      <c r="E1783" s="128"/>
      <c r="F1783" s="129"/>
      <c r="G1783" s="25" t="str">
        <f xml:space="preserve"> IF(B1783&lt;&gt;"",G1782-Tableau1[[#This Row],[Dépenses]]+Tableau1[[#This Row],[Crédits]],"")</f>
        <v/>
      </c>
      <c r="H1783" t="str">
        <f>Tableau1[[#This Row],[Suivie du solde]]</f>
        <v/>
      </c>
    </row>
    <row r="1784" spans="2:8" x14ac:dyDescent="0.25">
      <c r="B1784" s="125"/>
      <c r="C1784" s="126"/>
      <c r="D1784" s="126"/>
      <c r="E1784" s="128"/>
      <c r="F1784" s="129"/>
      <c r="G1784" s="25" t="str">
        <f xml:space="preserve"> IF(B1784&lt;&gt;"",G1783-Tableau1[[#This Row],[Dépenses]]+Tableau1[[#This Row],[Crédits]],"")</f>
        <v/>
      </c>
      <c r="H1784" t="str">
        <f>Tableau1[[#This Row],[Suivie du solde]]</f>
        <v/>
      </c>
    </row>
    <row r="1785" spans="2:8" x14ac:dyDescent="0.25">
      <c r="B1785" s="125"/>
      <c r="C1785" s="126"/>
      <c r="D1785" s="126"/>
      <c r="E1785" s="128"/>
      <c r="F1785" s="129"/>
      <c r="G1785" s="25" t="str">
        <f xml:space="preserve"> IF(B1785&lt;&gt;"",G1784-Tableau1[[#This Row],[Dépenses]]+Tableau1[[#This Row],[Crédits]],"")</f>
        <v/>
      </c>
      <c r="H1785" t="str">
        <f>Tableau1[[#This Row],[Suivie du solde]]</f>
        <v/>
      </c>
    </row>
    <row r="1786" spans="2:8" x14ac:dyDescent="0.25">
      <c r="B1786" s="125"/>
      <c r="C1786" s="126"/>
      <c r="D1786" s="126"/>
      <c r="E1786" s="128"/>
      <c r="F1786" s="129"/>
      <c r="G1786" s="25" t="str">
        <f xml:space="preserve"> IF(B1786&lt;&gt;"",G1785-Tableau1[[#This Row],[Dépenses]]+Tableau1[[#This Row],[Crédits]],"")</f>
        <v/>
      </c>
      <c r="H1786" t="str">
        <f>Tableau1[[#This Row],[Suivie du solde]]</f>
        <v/>
      </c>
    </row>
    <row r="1787" spans="2:8" x14ac:dyDescent="0.25">
      <c r="B1787" s="125"/>
      <c r="C1787" s="126"/>
      <c r="D1787" s="126"/>
      <c r="E1787" s="128"/>
      <c r="F1787" s="129"/>
      <c r="G1787" s="25" t="str">
        <f xml:space="preserve"> IF(B1787&lt;&gt;"",G1786-Tableau1[[#This Row],[Dépenses]]+Tableau1[[#This Row],[Crédits]],"")</f>
        <v/>
      </c>
      <c r="H1787" t="str">
        <f>Tableau1[[#This Row],[Suivie du solde]]</f>
        <v/>
      </c>
    </row>
    <row r="1788" spans="2:8" x14ac:dyDescent="0.25">
      <c r="B1788" s="125"/>
      <c r="C1788" s="126"/>
      <c r="D1788" s="126"/>
      <c r="E1788" s="128"/>
      <c r="F1788" s="129"/>
      <c r="G1788" s="25" t="str">
        <f xml:space="preserve"> IF(B1788&lt;&gt;"",G1787-Tableau1[[#This Row],[Dépenses]]+Tableau1[[#This Row],[Crédits]],"")</f>
        <v/>
      </c>
      <c r="H1788" t="str">
        <f>Tableau1[[#This Row],[Suivie du solde]]</f>
        <v/>
      </c>
    </row>
    <row r="1789" spans="2:8" x14ac:dyDescent="0.25">
      <c r="B1789" s="125"/>
      <c r="C1789" s="126"/>
      <c r="D1789" s="126"/>
      <c r="E1789" s="128"/>
      <c r="F1789" s="129"/>
      <c r="G1789" s="25" t="str">
        <f xml:space="preserve"> IF(B1789&lt;&gt;"",G1788-Tableau1[[#This Row],[Dépenses]]+Tableau1[[#This Row],[Crédits]],"")</f>
        <v/>
      </c>
      <c r="H1789" t="str">
        <f>Tableau1[[#This Row],[Suivie du solde]]</f>
        <v/>
      </c>
    </row>
    <row r="1790" spans="2:8" x14ac:dyDescent="0.25">
      <c r="B1790" s="125"/>
      <c r="C1790" s="126"/>
      <c r="D1790" s="126"/>
      <c r="E1790" s="128"/>
      <c r="F1790" s="129"/>
      <c r="G1790" s="25" t="str">
        <f xml:space="preserve"> IF(B1790&lt;&gt;"",G1789-Tableau1[[#This Row],[Dépenses]]+Tableau1[[#This Row],[Crédits]],"")</f>
        <v/>
      </c>
      <c r="H1790" t="str">
        <f>Tableau1[[#This Row],[Suivie du solde]]</f>
        <v/>
      </c>
    </row>
    <row r="1791" spans="2:8" x14ac:dyDescent="0.25">
      <c r="B1791" s="125"/>
      <c r="C1791" s="126"/>
      <c r="D1791" s="126"/>
      <c r="E1791" s="128"/>
      <c r="F1791" s="129"/>
      <c r="G1791" s="25" t="str">
        <f xml:space="preserve"> IF(B1791&lt;&gt;"",G1790-Tableau1[[#This Row],[Dépenses]]+Tableau1[[#This Row],[Crédits]],"")</f>
        <v/>
      </c>
      <c r="H1791" t="str">
        <f>Tableau1[[#This Row],[Suivie du solde]]</f>
        <v/>
      </c>
    </row>
    <row r="1792" spans="2:8" x14ac:dyDescent="0.25">
      <c r="B1792" s="125"/>
      <c r="C1792" s="126"/>
      <c r="D1792" s="126"/>
      <c r="E1792" s="128"/>
      <c r="F1792" s="129"/>
      <c r="G1792" s="25" t="str">
        <f xml:space="preserve"> IF(B1792&lt;&gt;"",G1791-Tableau1[[#This Row],[Dépenses]]+Tableau1[[#This Row],[Crédits]],"")</f>
        <v/>
      </c>
      <c r="H1792" t="str">
        <f>Tableau1[[#This Row],[Suivie du solde]]</f>
        <v/>
      </c>
    </row>
    <row r="1793" spans="2:8" x14ac:dyDescent="0.25">
      <c r="B1793" s="125"/>
      <c r="C1793" s="126"/>
      <c r="D1793" s="126"/>
      <c r="E1793" s="128"/>
      <c r="F1793" s="129"/>
      <c r="G1793" s="25" t="str">
        <f xml:space="preserve"> IF(B1793&lt;&gt;"",G1792-Tableau1[[#This Row],[Dépenses]]+Tableau1[[#This Row],[Crédits]],"")</f>
        <v/>
      </c>
      <c r="H1793" t="str">
        <f>Tableau1[[#This Row],[Suivie du solde]]</f>
        <v/>
      </c>
    </row>
    <row r="1794" spans="2:8" x14ac:dyDescent="0.25">
      <c r="B1794" s="125"/>
      <c r="C1794" s="126"/>
      <c r="D1794" s="126"/>
      <c r="E1794" s="128"/>
      <c r="F1794" s="129"/>
      <c r="G1794" s="25" t="str">
        <f xml:space="preserve"> IF(B1794&lt;&gt;"",G1793-Tableau1[[#This Row],[Dépenses]]+Tableau1[[#This Row],[Crédits]],"")</f>
        <v/>
      </c>
      <c r="H1794" t="str">
        <f>Tableau1[[#This Row],[Suivie du solde]]</f>
        <v/>
      </c>
    </row>
    <row r="1795" spans="2:8" x14ac:dyDescent="0.25">
      <c r="B1795" s="125"/>
      <c r="C1795" s="126"/>
      <c r="D1795" s="126"/>
      <c r="E1795" s="128"/>
      <c r="F1795" s="129"/>
      <c r="G1795" s="25" t="str">
        <f xml:space="preserve"> IF(B1795&lt;&gt;"",G1794-Tableau1[[#This Row],[Dépenses]]+Tableau1[[#This Row],[Crédits]],"")</f>
        <v/>
      </c>
      <c r="H1795" t="str">
        <f>Tableau1[[#This Row],[Suivie du solde]]</f>
        <v/>
      </c>
    </row>
    <row r="1796" spans="2:8" x14ac:dyDescent="0.25">
      <c r="B1796" s="125"/>
      <c r="C1796" s="126"/>
      <c r="D1796" s="126"/>
      <c r="E1796" s="128"/>
      <c r="F1796" s="129"/>
      <c r="G1796" s="25" t="str">
        <f xml:space="preserve"> IF(B1796&lt;&gt;"",G1795-Tableau1[[#This Row],[Dépenses]]+Tableau1[[#This Row],[Crédits]],"")</f>
        <v/>
      </c>
      <c r="H1796" t="str">
        <f>Tableau1[[#This Row],[Suivie du solde]]</f>
        <v/>
      </c>
    </row>
    <row r="1797" spans="2:8" x14ac:dyDescent="0.25">
      <c r="B1797" s="125"/>
      <c r="C1797" s="126"/>
      <c r="D1797" s="126"/>
      <c r="E1797" s="128"/>
      <c r="F1797" s="129"/>
      <c r="G1797" s="25" t="str">
        <f xml:space="preserve"> IF(B1797&lt;&gt;"",G1796-Tableau1[[#This Row],[Dépenses]]+Tableau1[[#This Row],[Crédits]],"")</f>
        <v/>
      </c>
      <c r="H1797" t="str">
        <f>Tableau1[[#This Row],[Suivie du solde]]</f>
        <v/>
      </c>
    </row>
    <row r="1798" spans="2:8" x14ac:dyDescent="0.25">
      <c r="B1798" s="125"/>
      <c r="C1798" s="126"/>
      <c r="D1798" s="126"/>
      <c r="E1798" s="128"/>
      <c r="F1798" s="129"/>
      <c r="G1798" s="25" t="str">
        <f xml:space="preserve"> IF(B1798&lt;&gt;"",G1797-Tableau1[[#This Row],[Dépenses]]+Tableau1[[#This Row],[Crédits]],"")</f>
        <v/>
      </c>
      <c r="H1798" t="str">
        <f>Tableau1[[#This Row],[Suivie du solde]]</f>
        <v/>
      </c>
    </row>
    <row r="1799" spans="2:8" x14ac:dyDescent="0.25">
      <c r="B1799" s="125"/>
      <c r="C1799" s="126"/>
      <c r="D1799" s="126"/>
      <c r="E1799" s="128"/>
      <c r="F1799" s="129"/>
      <c r="G1799" s="25" t="str">
        <f xml:space="preserve"> IF(B1799&lt;&gt;"",G1798-Tableau1[[#This Row],[Dépenses]]+Tableau1[[#This Row],[Crédits]],"")</f>
        <v/>
      </c>
      <c r="H1799" t="str">
        <f>Tableau1[[#This Row],[Suivie du solde]]</f>
        <v/>
      </c>
    </row>
    <row r="1800" spans="2:8" x14ac:dyDescent="0.25">
      <c r="B1800" s="125"/>
      <c r="C1800" s="126"/>
      <c r="D1800" s="126"/>
      <c r="E1800" s="128"/>
      <c r="F1800" s="129"/>
      <c r="G1800" s="25" t="str">
        <f xml:space="preserve"> IF(B1800&lt;&gt;"",G1799-Tableau1[[#This Row],[Dépenses]]+Tableau1[[#This Row],[Crédits]],"")</f>
        <v/>
      </c>
      <c r="H1800" t="str">
        <f>Tableau1[[#This Row],[Suivie du solde]]</f>
        <v/>
      </c>
    </row>
    <row r="1801" spans="2:8" x14ac:dyDescent="0.25">
      <c r="B1801" s="125"/>
      <c r="C1801" s="126"/>
      <c r="D1801" s="126"/>
      <c r="E1801" s="128"/>
      <c r="F1801" s="129"/>
      <c r="G1801" s="25" t="str">
        <f xml:space="preserve"> IF(B1801&lt;&gt;"",G1800-Tableau1[[#This Row],[Dépenses]]+Tableau1[[#This Row],[Crédits]],"")</f>
        <v/>
      </c>
      <c r="H1801" t="str">
        <f>Tableau1[[#This Row],[Suivie du solde]]</f>
        <v/>
      </c>
    </row>
    <row r="1802" spans="2:8" x14ac:dyDescent="0.25">
      <c r="B1802" s="125"/>
      <c r="C1802" s="126"/>
      <c r="D1802" s="126"/>
      <c r="E1802" s="128"/>
      <c r="F1802" s="129"/>
      <c r="G1802" s="25" t="str">
        <f xml:space="preserve"> IF(B1802&lt;&gt;"",G1801-Tableau1[[#This Row],[Dépenses]]+Tableau1[[#This Row],[Crédits]],"")</f>
        <v/>
      </c>
      <c r="H1802" t="str">
        <f>Tableau1[[#This Row],[Suivie du solde]]</f>
        <v/>
      </c>
    </row>
    <row r="1803" spans="2:8" x14ac:dyDescent="0.25">
      <c r="B1803" s="125"/>
      <c r="C1803" s="126"/>
      <c r="D1803" s="126"/>
      <c r="E1803" s="128"/>
      <c r="F1803" s="129"/>
      <c r="G1803" s="25" t="str">
        <f xml:space="preserve"> IF(B1803&lt;&gt;"",G1802-Tableau1[[#This Row],[Dépenses]]+Tableau1[[#This Row],[Crédits]],"")</f>
        <v/>
      </c>
      <c r="H1803" t="str">
        <f>Tableau1[[#This Row],[Suivie du solde]]</f>
        <v/>
      </c>
    </row>
    <row r="1804" spans="2:8" x14ac:dyDescent="0.25">
      <c r="B1804" s="125"/>
      <c r="C1804" s="126"/>
      <c r="D1804" s="126"/>
      <c r="E1804" s="128"/>
      <c r="F1804" s="129"/>
      <c r="G1804" s="25" t="str">
        <f xml:space="preserve"> IF(B1804&lt;&gt;"",G1803-Tableau1[[#This Row],[Dépenses]]+Tableau1[[#This Row],[Crédits]],"")</f>
        <v/>
      </c>
      <c r="H1804" t="str">
        <f>Tableau1[[#This Row],[Suivie du solde]]</f>
        <v/>
      </c>
    </row>
    <row r="1805" spans="2:8" x14ac:dyDescent="0.25">
      <c r="B1805" s="125"/>
      <c r="C1805" s="126"/>
      <c r="D1805" s="126"/>
      <c r="E1805" s="128"/>
      <c r="F1805" s="129"/>
      <c r="G1805" s="25" t="str">
        <f xml:space="preserve"> IF(B1805&lt;&gt;"",G1804-Tableau1[[#This Row],[Dépenses]]+Tableau1[[#This Row],[Crédits]],"")</f>
        <v/>
      </c>
      <c r="H1805" t="str">
        <f>Tableau1[[#This Row],[Suivie du solde]]</f>
        <v/>
      </c>
    </row>
    <row r="1806" spans="2:8" x14ac:dyDescent="0.25">
      <c r="B1806" s="125"/>
      <c r="C1806" s="126"/>
      <c r="D1806" s="126"/>
      <c r="E1806" s="128"/>
      <c r="F1806" s="129"/>
      <c r="G1806" s="25" t="str">
        <f xml:space="preserve"> IF(B1806&lt;&gt;"",G1805-Tableau1[[#This Row],[Dépenses]]+Tableau1[[#This Row],[Crédits]],"")</f>
        <v/>
      </c>
      <c r="H1806" t="str">
        <f>Tableau1[[#This Row],[Suivie du solde]]</f>
        <v/>
      </c>
    </row>
    <row r="1807" spans="2:8" x14ac:dyDescent="0.25">
      <c r="B1807" s="125"/>
      <c r="C1807" s="126"/>
      <c r="D1807" s="126"/>
      <c r="E1807" s="128"/>
      <c r="F1807" s="129"/>
      <c r="G1807" s="25" t="str">
        <f xml:space="preserve"> IF(B1807&lt;&gt;"",G1806-Tableau1[[#This Row],[Dépenses]]+Tableau1[[#This Row],[Crédits]],"")</f>
        <v/>
      </c>
      <c r="H1807" t="str">
        <f>Tableau1[[#This Row],[Suivie du solde]]</f>
        <v/>
      </c>
    </row>
    <row r="1808" spans="2:8" x14ac:dyDescent="0.25">
      <c r="B1808" s="125"/>
      <c r="C1808" s="126"/>
      <c r="D1808" s="126"/>
      <c r="E1808" s="128"/>
      <c r="F1808" s="129"/>
      <c r="G1808" s="25" t="str">
        <f xml:space="preserve"> IF(B1808&lt;&gt;"",G1807-Tableau1[[#This Row],[Dépenses]]+Tableau1[[#This Row],[Crédits]],"")</f>
        <v/>
      </c>
      <c r="H1808" t="str">
        <f>Tableau1[[#This Row],[Suivie du solde]]</f>
        <v/>
      </c>
    </row>
    <row r="1809" spans="2:8" x14ac:dyDescent="0.25">
      <c r="B1809" s="125"/>
      <c r="C1809" s="126"/>
      <c r="D1809" s="126"/>
      <c r="E1809" s="128"/>
      <c r="F1809" s="129"/>
      <c r="G1809" s="25" t="str">
        <f xml:space="preserve"> IF(B1809&lt;&gt;"",G1808-Tableau1[[#This Row],[Dépenses]]+Tableau1[[#This Row],[Crédits]],"")</f>
        <v/>
      </c>
      <c r="H1809" t="str">
        <f>Tableau1[[#This Row],[Suivie du solde]]</f>
        <v/>
      </c>
    </row>
    <row r="1810" spans="2:8" x14ac:dyDescent="0.25">
      <c r="B1810" s="125"/>
      <c r="C1810" s="126"/>
      <c r="D1810" s="126"/>
      <c r="E1810" s="128"/>
      <c r="F1810" s="129"/>
      <c r="G1810" s="25" t="str">
        <f xml:space="preserve"> IF(B1810&lt;&gt;"",G1809-Tableau1[[#This Row],[Dépenses]]+Tableau1[[#This Row],[Crédits]],"")</f>
        <v/>
      </c>
      <c r="H1810" t="str">
        <f>Tableau1[[#This Row],[Suivie du solde]]</f>
        <v/>
      </c>
    </row>
    <row r="1811" spans="2:8" x14ac:dyDescent="0.25">
      <c r="B1811" s="125"/>
      <c r="C1811" s="126"/>
      <c r="D1811" s="126"/>
      <c r="E1811" s="128"/>
      <c r="F1811" s="129"/>
      <c r="G1811" s="25" t="str">
        <f xml:space="preserve"> IF(B1811&lt;&gt;"",G1810-Tableau1[[#This Row],[Dépenses]]+Tableau1[[#This Row],[Crédits]],"")</f>
        <v/>
      </c>
      <c r="H1811" t="str">
        <f>Tableau1[[#This Row],[Suivie du solde]]</f>
        <v/>
      </c>
    </row>
    <row r="1812" spans="2:8" x14ac:dyDescent="0.25">
      <c r="B1812" s="125"/>
      <c r="C1812" s="126"/>
      <c r="D1812" s="126"/>
      <c r="E1812" s="128"/>
      <c r="F1812" s="129"/>
      <c r="G1812" s="25" t="str">
        <f xml:space="preserve"> IF(B1812&lt;&gt;"",G1811-Tableau1[[#This Row],[Dépenses]]+Tableau1[[#This Row],[Crédits]],"")</f>
        <v/>
      </c>
      <c r="H1812" t="str">
        <f>Tableau1[[#This Row],[Suivie du solde]]</f>
        <v/>
      </c>
    </row>
    <row r="1813" spans="2:8" x14ac:dyDescent="0.25">
      <c r="B1813" s="125"/>
      <c r="C1813" s="126"/>
      <c r="D1813" s="126"/>
      <c r="E1813" s="128"/>
      <c r="F1813" s="129"/>
      <c r="G1813" s="25" t="str">
        <f xml:space="preserve"> IF(B1813&lt;&gt;"",G1812-Tableau1[[#This Row],[Dépenses]]+Tableau1[[#This Row],[Crédits]],"")</f>
        <v/>
      </c>
      <c r="H1813" t="str">
        <f>Tableau1[[#This Row],[Suivie du solde]]</f>
        <v/>
      </c>
    </row>
    <row r="1814" spans="2:8" x14ac:dyDescent="0.25">
      <c r="B1814" s="125"/>
      <c r="C1814" s="126"/>
      <c r="D1814" s="126"/>
      <c r="E1814" s="128"/>
      <c r="F1814" s="129"/>
      <c r="G1814" s="25" t="str">
        <f xml:space="preserve"> IF(B1814&lt;&gt;"",G1813-Tableau1[[#This Row],[Dépenses]]+Tableau1[[#This Row],[Crédits]],"")</f>
        <v/>
      </c>
      <c r="H1814" t="str">
        <f>Tableau1[[#This Row],[Suivie du solde]]</f>
        <v/>
      </c>
    </row>
    <row r="1815" spans="2:8" x14ac:dyDescent="0.25">
      <c r="B1815" s="125"/>
      <c r="C1815" s="126"/>
      <c r="D1815" s="126"/>
      <c r="E1815" s="128"/>
      <c r="F1815" s="129"/>
      <c r="G1815" s="25" t="str">
        <f xml:space="preserve"> IF(B1815&lt;&gt;"",G1814-Tableau1[[#This Row],[Dépenses]]+Tableau1[[#This Row],[Crédits]],"")</f>
        <v/>
      </c>
      <c r="H1815" t="str">
        <f>Tableau1[[#This Row],[Suivie du solde]]</f>
        <v/>
      </c>
    </row>
    <row r="1816" spans="2:8" x14ac:dyDescent="0.25">
      <c r="B1816" s="125"/>
      <c r="C1816" s="126"/>
      <c r="D1816" s="126"/>
      <c r="E1816" s="128"/>
      <c r="F1816" s="129"/>
      <c r="G1816" s="25" t="str">
        <f xml:space="preserve"> IF(B1816&lt;&gt;"",G1815-Tableau1[[#This Row],[Dépenses]]+Tableau1[[#This Row],[Crédits]],"")</f>
        <v/>
      </c>
      <c r="H1816" t="str">
        <f>Tableau1[[#This Row],[Suivie du solde]]</f>
        <v/>
      </c>
    </row>
    <row r="1817" spans="2:8" x14ac:dyDescent="0.25">
      <c r="B1817" s="125"/>
      <c r="C1817" s="126"/>
      <c r="D1817" s="126"/>
      <c r="E1817" s="128"/>
      <c r="F1817" s="129"/>
      <c r="G1817" s="25" t="str">
        <f xml:space="preserve"> IF(B1817&lt;&gt;"",G1816-Tableau1[[#This Row],[Dépenses]]+Tableau1[[#This Row],[Crédits]],"")</f>
        <v/>
      </c>
      <c r="H1817" t="str">
        <f>Tableau1[[#This Row],[Suivie du solde]]</f>
        <v/>
      </c>
    </row>
    <row r="1818" spans="2:8" x14ac:dyDescent="0.25">
      <c r="B1818" s="125"/>
      <c r="C1818" s="126"/>
      <c r="D1818" s="126"/>
      <c r="E1818" s="128"/>
      <c r="F1818" s="129"/>
      <c r="G1818" s="25" t="str">
        <f xml:space="preserve"> IF(B1818&lt;&gt;"",G1817-Tableau1[[#This Row],[Dépenses]]+Tableau1[[#This Row],[Crédits]],"")</f>
        <v/>
      </c>
      <c r="H1818" t="str">
        <f>Tableau1[[#This Row],[Suivie du solde]]</f>
        <v/>
      </c>
    </row>
    <row r="1819" spans="2:8" x14ac:dyDescent="0.25">
      <c r="B1819" s="125"/>
      <c r="C1819" s="126"/>
      <c r="D1819" s="126"/>
      <c r="E1819" s="128"/>
      <c r="F1819" s="129"/>
      <c r="G1819" s="25" t="str">
        <f xml:space="preserve"> IF(B1819&lt;&gt;"",G1818-Tableau1[[#This Row],[Dépenses]]+Tableau1[[#This Row],[Crédits]],"")</f>
        <v/>
      </c>
      <c r="H1819" t="str">
        <f>Tableau1[[#This Row],[Suivie du solde]]</f>
        <v/>
      </c>
    </row>
    <row r="1820" spans="2:8" x14ac:dyDescent="0.25">
      <c r="B1820" s="125"/>
      <c r="C1820" s="126"/>
      <c r="D1820" s="126"/>
      <c r="E1820" s="128"/>
      <c r="F1820" s="129"/>
      <c r="G1820" s="25" t="str">
        <f xml:space="preserve"> IF(B1820&lt;&gt;"",G1819-Tableau1[[#This Row],[Dépenses]]+Tableau1[[#This Row],[Crédits]],"")</f>
        <v/>
      </c>
      <c r="H1820" t="str">
        <f>Tableau1[[#This Row],[Suivie du solde]]</f>
        <v/>
      </c>
    </row>
    <row r="1821" spans="2:8" x14ac:dyDescent="0.25">
      <c r="B1821" s="125"/>
      <c r="C1821" s="126"/>
      <c r="D1821" s="126"/>
      <c r="E1821" s="128"/>
      <c r="F1821" s="129"/>
      <c r="G1821" s="25" t="str">
        <f xml:space="preserve"> IF(B1821&lt;&gt;"",G1820-Tableau1[[#This Row],[Dépenses]]+Tableau1[[#This Row],[Crédits]],"")</f>
        <v/>
      </c>
      <c r="H1821" t="str">
        <f>Tableau1[[#This Row],[Suivie du solde]]</f>
        <v/>
      </c>
    </row>
    <row r="1822" spans="2:8" x14ac:dyDescent="0.25">
      <c r="B1822" s="125"/>
      <c r="C1822" s="126"/>
      <c r="D1822" s="126"/>
      <c r="E1822" s="128"/>
      <c r="F1822" s="129"/>
      <c r="G1822" s="25" t="str">
        <f xml:space="preserve"> IF(B1822&lt;&gt;"",G1821-Tableau1[[#This Row],[Dépenses]]+Tableau1[[#This Row],[Crédits]],"")</f>
        <v/>
      </c>
      <c r="H1822" t="str">
        <f>Tableau1[[#This Row],[Suivie du solde]]</f>
        <v/>
      </c>
    </row>
    <row r="1823" spans="2:8" x14ac:dyDescent="0.25">
      <c r="B1823" s="125"/>
      <c r="C1823" s="126"/>
      <c r="D1823" s="126"/>
      <c r="E1823" s="128"/>
      <c r="F1823" s="129"/>
      <c r="G1823" s="25" t="str">
        <f xml:space="preserve"> IF(B1823&lt;&gt;"",G1822-Tableau1[[#This Row],[Dépenses]]+Tableau1[[#This Row],[Crédits]],"")</f>
        <v/>
      </c>
      <c r="H1823" t="str">
        <f>Tableau1[[#This Row],[Suivie du solde]]</f>
        <v/>
      </c>
    </row>
    <row r="1824" spans="2:8" x14ac:dyDescent="0.25">
      <c r="B1824" s="125"/>
      <c r="C1824" s="126"/>
      <c r="D1824" s="126"/>
      <c r="E1824" s="128"/>
      <c r="F1824" s="129"/>
      <c r="G1824" s="25" t="str">
        <f xml:space="preserve"> IF(B1824&lt;&gt;"",G1823-Tableau1[[#This Row],[Dépenses]]+Tableau1[[#This Row],[Crédits]],"")</f>
        <v/>
      </c>
      <c r="H1824" t="str">
        <f>Tableau1[[#This Row],[Suivie du solde]]</f>
        <v/>
      </c>
    </row>
    <row r="1825" spans="2:8" x14ac:dyDescent="0.25">
      <c r="B1825" s="125"/>
      <c r="C1825" s="126"/>
      <c r="D1825" s="126"/>
      <c r="E1825" s="128"/>
      <c r="F1825" s="129"/>
      <c r="G1825" s="25" t="str">
        <f xml:space="preserve"> IF(B1825&lt;&gt;"",G1824-Tableau1[[#This Row],[Dépenses]]+Tableau1[[#This Row],[Crédits]],"")</f>
        <v/>
      </c>
      <c r="H1825" t="str">
        <f>Tableau1[[#This Row],[Suivie du solde]]</f>
        <v/>
      </c>
    </row>
    <row r="1826" spans="2:8" x14ac:dyDescent="0.25">
      <c r="B1826" s="125"/>
      <c r="C1826" s="126"/>
      <c r="D1826" s="126"/>
      <c r="E1826" s="128"/>
      <c r="F1826" s="129"/>
      <c r="G1826" s="25" t="str">
        <f xml:space="preserve"> IF(B1826&lt;&gt;"",G1825-Tableau1[[#This Row],[Dépenses]]+Tableau1[[#This Row],[Crédits]],"")</f>
        <v/>
      </c>
      <c r="H1826" t="str">
        <f>Tableau1[[#This Row],[Suivie du solde]]</f>
        <v/>
      </c>
    </row>
    <row r="1827" spans="2:8" x14ac:dyDescent="0.25">
      <c r="B1827" s="125"/>
      <c r="C1827" s="126"/>
      <c r="D1827" s="126"/>
      <c r="E1827" s="128"/>
      <c r="F1827" s="129"/>
      <c r="G1827" s="25" t="str">
        <f xml:space="preserve"> IF(B1827&lt;&gt;"",G1826-Tableau1[[#This Row],[Dépenses]]+Tableau1[[#This Row],[Crédits]],"")</f>
        <v/>
      </c>
      <c r="H1827" t="str">
        <f>Tableau1[[#This Row],[Suivie du solde]]</f>
        <v/>
      </c>
    </row>
    <row r="1828" spans="2:8" x14ac:dyDescent="0.25">
      <c r="B1828" s="125"/>
      <c r="C1828" s="126"/>
      <c r="D1828" s="126"/>
      <c r="E1828" s="128"/>
      <c r="F1828" s="129"/>
      <c r="G1828" s="25" t="str">
        <f xml:space="preserve"> IF(B1828&lt;&gt;"",G1827-Tableau1[[#This Row],[Dépenses]]+Tableau1[[#This Row],[Crédits]],"")</f>
        <v/>
      </c>
      <c r="H1828" t="str">
        <f>Tableau1[[#This Row],[Suivie du solde]]</f>
        <v/>
      </c>
    </row>
    <row r="1829" spans="2:8" x14ac:dyDescent="0.25">
      <c r="B1829" s="125"/>
      <c r="C1829" s="126"/>
      <c r="D1829" s="126"/>
      <c r="E1829" s="128"/>
      <c r="F1829" s="129"/>
      <c r="G1829" s="25" t="str">
        <f xml:space="preserve"> IF(B1829&lt;&gt;"",G1828-Tableau1[[#This Row],[Dépenses]]+Tableau1[[#This Row],[Crédits]],"")</f>
        <v/>
      </c>
      <c r="H1829" t="str">
        <f>Tableau1[[#This Row],[Suivie du solde]]</f>
        <v/>
      </c>
    </row>
    <row r="1830" spans="2:8" x14ac:dyDescent="0.25">
      <c r="B1830" s="125"/>
      <c r="C1830" s="126"/>
      <c r="D1830" s="126"/>
      <c r="E1830" s="128"/>
      <c r="F1830" s="129"/>
      <c r="G1830" s="25" t="str">
        <f xml:space="preserve"> IF(B1830&lt;&gt;"",G1829-Tableau1[[#This Row],[Dépenses]]+Tableau1[[#This Row],[Crédits]],"")</f>
        <v/>
      </c>
      <c r="H1830" t="str">
        <f>Tableau1[[#This Row],[Suivie du solde]]</f>
        <v/>
      </c>
    </row>
    <row r="1831" spans="2:8" x14ac:dyDescent="0.25">
      <c r="B1831" s="125"/>
      <c r="C1831" s="126"/>
      <c r="D1831" s="126"/>
      <c r="E1831" s="128"/>
      <c r="F1831" s="129"/>
      <c r="G1831" s="25" t="str">
        <f xml:space="preserve"> IF(B1831&lt;&gt;"",G1830-Tableau1[[#This Row],[Dépenses]]+Tableau1[[#This Row],[Crédits]],"")</f>
        <v/>
      </c>
      <c r="H1831" t="str">
        <f>Tableau1[[#This Row],[Suivie du solde]]</f>
        <v/>
      </c>
    </row>
    <row r="1832" spans="2:8" x14ac:dyDescent="0.25">
      <c r="B1832" s="125"/>
      <c r="C1832" s="126"/>
      <c r="D1832" s="126"/>
      <c r="E1832" s="128"/>
      <c r="F1832" s="129"/>
      <c r="G1832" s="25" t="str">
        <f xml:space="preserve"> IF(B1832&lt;&gt;"",G1831-Tableau1[[#This Row],[Dépenses]]+Tableau1[[#This Row],[Crédits]],"")</f>
        <v/>
      </c>
      <c r="H1832" t="str">
        <f>Tableau1[[#This Row],[Suivie du solde]]</f>
        <v/>
      </c>
    </row>
    <row r="1833" spans="2:8" x14ac:dyDescent="0.25">
      <c r="B1833" s="125"/>
      <c r="C1833" s="126"/>
      <c r="D1833" s="126"/>
      <c r="E1833" s="128"/>
      <c r="F1833" s="129"/>
      <c r="G1833" s="25" t="str">
        <f xml:space="preserve"> IF(B1833&lt;&gt;"",G1832-Tableau1[[#This Row],[Dépenses]]+Tableau1[[#This Row],[Crédits]],"")</f>
        <v/>
      </c>
      <c r="H1833" t="str">
        <f>Tableau1[[#This Row],[Suivie du solde]]</f>
        <v/>
      </c>
    </row>
    <row r="1834" spans="2:8" x14ac:dyDescent="0.25">
      <c r="B1834" s="125"/>
      <c r="C1834" s="126"/>
      <c r="D1834" s="126"/>
      <c r="E1834" s="128"/>
      <c r="F1834" s="129"/>
      <c r="G1834" s="25" t="str">
        <f xml:space="preserve"> IF(B1834&lt;&gt;"",G1833-Tableau1[[#This Row],[Dépenses]]+Tableau1[[#This Row],[Crédits]],"")</f>
        <v/>
      </c>
      <c r="H1834" t="str">
        <f>Tableau1[[#This Row],[Suivie du solde]]</f>
        <v/>
      </c>
    </row>
    <row r="1835" spans="2:8" x14ac:dyDescent="0.25">
      <c r="B1835" s="125"/>
      <c r="C1835" s="126"/>
      <c r="D1835" s="126"/>
      <c r="E1835" s="128"/>
      <c r="F1835" s="129"/>
      <c r="G1835" s="25" t="str">
        <f xml:space="preserve"> IF(B1835&lt;&gt;"",G1834-Tableau1[[#This Row],[Dépenses]]+Tableau1[[#This Row],[Crédits]],"")</f>
        <v/>
      </c>
      <c r="H1835" t="str">
        <f>Tableau1[[#This Row],[Suivie du solde]]</f>
        <v/>
      </c>
    </row>
    <row r="1836" spans="2:8" x14ac:dyDescent="0.25">
      <c r="B1836" s="125"/>
      <c r="C1836" s="126"/>
      <c r="D1836" s="126"/>
      <c r="E1836" s="128"/>
      <c r="F1836" s="129"/>
      <c r="G1836" s="25" t="str">
        <f xml:space="preserve"> IF(B1836&lt;&gt;"",G1835-Tableau1[[#This Row],[Dépenses]]+Tableau1[[#This Row],[Crédits]],"")</f>
        <v/>
      </c>
      <c r="H1836" t="str">
        <f>Tableau1[[#This Row],[Suivie du solde]]</f>
        <v/>
      </c>
    </row>
    <row r="1837" spans="2:8" x14ac:dyDescent="0.25">
      <c r="B1837" s="125"/>
      <c r="C1837" s="126"/>
      <c r="D1837" s="126"/>
      <c r="E1837" s="128"/>
      <c r="F1837" s="129"/>
      <c r="G1837" s="25" t="str">
        <f xml:space="preserve"> IF(B1837&lt;&gt;"",G1836-Tableau1[[#This Row],[Dépenses]]+Tableau1[[#This Row],[Crédits]],"")</f>
        <v/>
      </c>
      <c r="H1837" t="str">
        <f>Tableau1[[#This Row],[Suivie du solde]]</f>
        <v/>
      </c>
    </row>
    <row r="1838" spans="2:8" x14ac:dyDescent="0.25">
      <c r="B1838" s="125"/>
      <c r="C1838" s="126"/>
      <c r="D1838" s="126"/>
      <c r="E1838" s="128"/>
      <c r="F1838" s="129"/>
      <c r="G1838" s="25" t="str">
        <f xml:space="preserve"> IF(B1838&lt;&gt;"",G1837-Tableau1[[#This Row],[Dépenses]]+Tableau1[[#This Row],[Crédits]],"")</f>
        <v/>
      </c>
      <c r="H1838" t="str">
        <f>Tableau1[[#This Row],[Suivie du solde]]</f>
        <v/>
      </c>
    </row>
    <row r="1839" spans="2:8" x14ac:dyDescent="0.25">
      <c r="B1839" s="125"/>
      <c r="C1839" s="126"/>
      <c r="D1839" s="126"/>
      <c r="E1839" s="128"/>
      <c r="F1839" s="129"/>
      <c r="G1839" s="25" t="str">
        <f xml:space="preserve"> IF(B1839&lt;&gt;"",G1838-Tableau1[[#This Row],[Dépenses]]+Tableau1[[#This Row],[Crédits]],"")</f>
        <v/>
      </c>
      <c r="H1839" t="str">
        <f>Tableau1[[#This Row],[Suivie du solde]]</f>
        <v/>
      </c>
    </row>
    <row r="1840" spans="2:8" x14ac:dyDescent="0.25">
      <c r="B1840" s="125"/>
      <c r="C1840" s="126"/>
      <c r="D1840" s="126"/>
      <c r="E1840" s="128"/>
      <c r="F1840" s="129"/>
      <c r="G1840" s="25" t="str">
        <f xml:space="preserve"> IF(B1840&lt;&gt;"",G1839-Tableau1[[#This Row],[Dépenses]]+Tableau1[[#This Row],[Crédits]],"")</f>
        <v/>
      </c>
      <c r="H1840" t="str">
        <f>Tableau1[[#This Row],[Suivie du solde]]</f>
        <v/>
      </c>
    </row>
    <row r="1841" spans="2:8" x14ac:dyDescent="0.25">
      <c r="B1841" s="125"/>
      <c r="C1841" s="126"/>
      <c r="D1841" s="126"/>
      <c r="E1841" s="128"/>
      <c r="F1841" s="129"/>
      <c r="G1841" s="25" t="str">
        <f xml:space="preserve"> IF(B1841&lt;&gt;"",G1840-Tableau1[[#This Row],[Dépenses]]+Tableau1[[#This Row],[Crédits]],"")</f>
        <v/>
      </c>
      <c r="H1841" t="str">
        <f>Tableau1[[#This Row],[Suivie du solde]]</f>
        <v/>
      </c>
    </row>
    <row r="1842" spans="2:8" x14ac:dyDescent="0.25">
      <c r="B1842" s="125"/>
      <c r="C1842" s="126"/>
      <c r="D1842" s="126"/>
      <c r="E1842" s="128"/>
      <c r="F1842" s="129"/>
      <c r="G1842" s="25" t="str">
        <f xml:space="preserve"> IF(B1842&lt;&gt;"",G1841-Tableau1[[#This Row],[Dépenses]]+Tableau1[[#This Row],[Crédits]],"")</f>
        <v/>
      </c>
      <c r="H1842" t="str">
        <f>Tableau1[[#This Row],[Suivie du solde]]</f>
        <v/>
      </c>
    </row>
    <row r="1843" spans="2:8" x14ac:dyDescent="0.25">
      <c r="B1843" s="125"/>
      <c r="C1843" s="126"/>
      <c r="D1843" s="126"/>
      <c r="E1843" s="128"/>
      <c r="F1843" s="129"/>
      <c r="G1843" s="25" t="str">
        <f xml:space="preserve"> IF(B1843&lt;&gt;"",G1842-Tableau1[[#This Row],[Dépenses]]+Tableau1[[#This Row],[Crédits]],"")</f>
        <v/>
      </c>
      <c r="H1843" t="str">
        <f>Tableau1[[#This Row],[Suivie du solde]]</f>
        <v/>
      </c>
    </row>
    <row r="1844" spans="2:8" x14ac:dyDescent="0.25">
      <c r="B1844" s="125"/>
      <c r="C1844" s="126"/>
      <c r="D1844" s="126"/>
      <c r="E1844" s="128"/>
      <c r="F1844" s="129"/>
      <c r="G1844" s="25" t="str">
        <f xml:space="preserve"> IF(B1844&lt;&gt;"",G1843-Tableau1[[#This Row],[Dépenses]]+Tableau1[[#This Row],[Crédits]],"")</f>
        <v/>
      </c>
      <c r="H1844" t="str">
        <f>Tableau1[[#This Row],[Suivie du solde]]</f>
        <v/>
      </c>
    </row>
    <row r="1845" spans="2:8" x14ac:dyDescent="0.25">
      <c r="B1845" s="125"/>
      <c r="C1845" s="126"/>
      <c r="D1845" s="126"/>
      <c r="E1845" s="128"/>
      <c r="F1845" s="129"/>
      <c r="G1845" s="25" t="str">
        <f xml:space="preserve"> IF(B1845&lt;&gt;"",G1844-Tableau1[[#This Row],[Dépenses]]+Tableau1[[#This Row],[Crédits]],"")</f>
        <v/>
      </c>
      <c r="H1845" t="str">
        <f>Tableau1[[#This Row],[Suivie du solde]]</f>
        <v/>
      </c>
    </row>
    <row r="1846" spans="2:8" x14ac:dyDescent="0.25">
      <c r="B1846" s="125"/>
      <c r="C1846" s="126"/>
      <c r="D1846" s="126"/>
      <c r="E1846" s="128"/>
      <c r="F1846" s="129"/>
      <c r="G1846" s="25" t="str">
        <f xml:space="preserve"> IF(B1846&lt;&gt;"",G1845-Tableau1[[#This Row],[Dépenses]]+Tableau1[[#This Row],[Crédits]],"")</f>
        <v/>
      </c>
      <c r="H1846" t="str">
        <f>Tableau1[[#This Row],[Suivie du solde]]</f>
        <v/>
      </c>
    </row>
    <row r="1847" spans="2:8" x14ac:dyDescent="0.25">
      <c r="B1847" s="125"/>
      <c r="C1847" s="126"/>
      <c r="D1847" s="126"/>
      <c r="E1847" s="128"/>
      <c r="F1847" s="129"/>
      <c r="G1847" s="25" t="str">
        <f xml:space="preserve"> IF(B1847&lt;&gt;"",G1846-Tableau1[[#This Row],[Dépenses]]+Tableau1[[#This Row],[Crédits]],"")</f>
        <v/>
      </c>
      <c r="H1847" t="str">
        <f>Tableau1[[#This Row],[Suivie du solde]]</f>
        <v/>
      </c>
    </row>
    <row r="1848" spans="2:8" x14ac:dyDescent="0.25">
      <c r="B1848" s="125"/>
      <c r="C1848" s="126"/>
      <c r="D1848" s="126"/>
      <c r="E1848" s="128"/>
      <c r="F1848" s="129"/>
      <c r="G1848" s="25" t="str">
        <f xml:space="preserve"> IF(B1848&lt;&gt;"",G1847-Tableau1[[#This Row],[Dépenses]]+Tableau1[[#This Row],[Crédits]],"")</f>
        <v/>
      </c>
      <c r="H1848" t="str">
        <f>Tableau1[[#This Row],[Suivie du solde]]</f>
        <v/>
      </c>
    </row>
    <row r="1849" spans="2:8" x14ac:dyDescent="0.25">
      <c r="B1849" s="125"/>
      <c r="C1849" s="126"/>
      <c r="D1849" s="126"/>
      <c r="E1849" s="128"/>
      <c r="F1849" s="129"/>
      <c r="G1849" s="25" t="str">
        <f xml:space="preserve"> IF(B1849&lt;&gt;"",G1848-Tableau1[[#This Row],[Dépenses]]+Tableau1[[#This Row],[Crédits]],"")</f>
        <v/>
      </c>
      <c r="H1849" t="str">
        <f>Tableau1[[#This Row],[Suivie du solde]]</f>
        <v/>
      </c>
    </row>
    <row r="1850" spans="2:8" x14ac:dyDescent="0.25">
      <c r="B1850" s="125"/>
      <c r="C1850" s="126"/>
      <c r="D1850" s="126"/>
      <c r="E1850" s="128"/>
      <c r="F1850" s="129"/>
      <c r="G1850" s="25" t="str">
        <f xml:space="preserve"> IF(B1850&lt;&gt;"",G1849-Tableau1[[#This Row],[Dépenses]]+Tableau1[[#This Row],[Crédits]],"")</f>
        <v/>
      </c>
      <c r="H1850" t="str">
        <f>Tableau1[[#This Row],[Suivie du solde]]</f>
        <v/>
      </c>
    </row>
    <row r="1851" spans="2:8" x14ac:dyDescent="0.25">
      <c r="B1851" s="125"/>
      <c r="C1851" s="126"/>
      <c r="D1851" s="126"/>
      <c r="E1851" s="128"/>
      <c r="F1851" s="129"/>
      <c r="G1851" s="25" t="str">
        <f xml:space="preserve"> IF(B1851&lt;&gt;"",G1850-Tableau1[[#This Row],[Dépenses]]+Tableau1[[#This Row],[Crédits]],"")</f>
        <v/>
      </c>
      <c r="H1851" t="str">
        <f>Tableau1[[#This Row],[Suivie du solde]]</f>
        <v/>
      </c>
    </row>
    <row r="1852" spans="2:8" x14ac:dyDescent="0.25">
      <c r="B1852" s="125"/>
      <c r="C1852" s="126"/>
      <c r="D1852" s="126"/>
      <c r="E1852" s="128"/>
      <c r="F1852" s="129"/>
      <c r="G1852" s="25" t="str">
        <f xml:space="preserve"> IF(B1852&lt;&gt;"",G1851-Tableau1[[#This Row],[Dépenses]]+Tableau1[[#This Row],[Crédits]],"")</f>
        <v/>
      </c>
      <c r="H1852" t="str">
        <f>Tableau1[[#This Row],[Suivie du solde]]</f>
        <v/>
      </c>
    </row>
    <row r="1853" spans="2:8" x14ac:dyDescent="0.25">
      <c r="B1853" s="125"/>
      <c r="C1853" s="126"/>
      <c r="D1853" s="126"/>
      <c r="E1853" s="128"/>
      <c r="F1853" s="129"/>
      <c r="G1853" s="25" t="str">
        <f xml:space="preserve"> IF(B1853&lt;&gt;"",G1852-Tableau1[[#This Row],[Dépenses]]+Tableau1[[#This Row],[Crédits]],"")</f>
        <v/>
      </c>
      <c r="H1853" t="str">
        <f>Tableau1[[#This Row],[Suivie du solde]]</f>
        <v/>
      </c>
    </row>
    <row r="1854" spans="2:8" x14ac:dyDescent="0.25">
      <c r="B1854" s="125"/>
      <c r="C1854" s="126"/>
      <c r="D1854" s="126"/>
      <c r="E1854" s="128"/>
      <c r="F1854" s="129"/>
      <c r="G1854" s="25" t="str">
        <f xml:space="preserve"> IF(B1854&lt;&gt;"",G1853-Tableau1[[#This Row],[Dépenses]]+Tableau1[[#This Row],[Crédits]],"")</f>
        <v/>
      </c>
      <c r="H1854" t="str">
        <f>Tableau1[[#This Row],[Suivie du solde]]</f>
        <v/>
      </c>
    </row>
    <row r="1855" spans="2:8" x14ac:dyDescent="0.25">
      <c r="B1855" s="125"/>
      <c r="C1855" s="126"/>
      <c r="D1855" s="126"/>
      <c r="E1855" s="128"/>
      <c r="F1855" s="129"/>
      <c r="G1855" s="25" t="str">
        <f xml:space="preserve"> IF(B1855&lt;&gt;"",G1854-Tableau1[[#This Row],[Dépenses]]+Tableau1[[#This Row],[Crédits]],"")</f>
        <v/>
      </c>
      <c r="H1855" t="str">
        <f>Tableau1[[#This Row],[Suivie du solde]]</f>
        <v/>
      </c>
    </row>
    <row r="1856" spans="2:8" x14ac:dyDescent="0.25">
      <c r="B1856" s="125"/>
      <c r="C1856" s="126"/>
      <c r="D1856" s="126"/>
      <c r="E1856" s="128"/>
      <c r="F1856" s="129"/>
      <c r="G1856" s="25" t="str">
        <f xml:space="preserve"> IF(B1856&lt;&gt;"",G1855-Tableau1[[#This Row],[Dépenses]]+Tableau1[[#This Row],[Crédits]],"")</f>
        <v/>
      </c>
      <c r="H1856" t="str">
        <f>Tableau1[[#This Row],[Suivie du solde]]</f>
        <v/>
      </c>
    </row>
    <row r="1857" spans="2:8" x14ac:dyDescent="0.25">
      <c r="B1857" s="125"/>
      <c r="C1857" s="126"/>
      <c r="D1857" s="126"/>
      <c r="E1857" s="128"/>
      <c r="F1857" s="129"/>
      <c r="G1857" s="25" t="str">
        <f xml:space="preserve"> IF(B1857&lt;&gt;"",G1856-Tableau1[[#This Row],[Dépenses]]+Tableau1[[#This Row],[Crédits]],"")</f>
        <v/>
      </c>
      <c r="H1857" t="str">
        <f>Tableau1[[#This Row],[Suivie du solde]]</f>
        <v/>
      </c>
    </row>
    <row r="1858" spans="2:8" x14ac:dyDescent="0.25">
      <c r="B1858" s="125"/>
      <c r="C1858" s="126"/>
      <c r="D1858" s="126"/>
      <c r="E1858" s="128"/>
      <c r="F1858" s="129"/>
      <c r="G1858" s="25" t="str">
        <f xml:space="preserve"> IF(B1858&lt;&gt;"",G1857-Tableau1[[#This Row],[Dépenses]]+Tableau1[[#This Row],[Crédits]],"")</f>
        <v/>
      </c>
      <c r="H1858" t="str">
        <f>Tableau1[[#This Row],[Suivie du solde]]</f>
        <v/>
      </c>
    </row>
    <row r="1859" spans="2:8" x14ac:dyDescent="0.25">
      <c r="B1859" s="125"/>
      <c r="C1859" s="126"/>
      <c r="D1859" s="126"/>
      <c r="E1859" s="128"/>
      <c r="F1859" s="129"/>
      <c r="G1859" s="25" t="str">
        <f xml:space="preserve"> IF(B1859&lt;&gt;"",G1858-Tableau1[[#This Row],[Dépenses]]+Tableau1[[#This Row],[Crédits]],"")</f>
        <v/>
      </c>
      <c r="H1859" t="str">
        <f>Tableau1[[#This Row],[Suivie du solde]]</f>
        <v/>
      </c>
    </row>
    <row r="1860" spans="2:8" x14ac:dyDescent="0.25">
      <c r="B1860" s="125"/>
      <c r="C1860" s="126"/>
      <c r="D1860" s="126"/>
      <c r="E1860" s="128"/>
      <c r="F1860" s="129"/>
      <c r="G1860" s="25" t="str">
        <f xml:space="preserve"> IF(B1860&lt;&gt;"",G1859-Tableau1[[#This Row],[Dépenses]]+Tableau1[[#This Row],[Crédits]],"")</f>
        <v/>
      </c>
      <c r="H1860" t="str">
        <f>Tableau1[[#This Row],[Suivie du solde]]</f>
        <v/>
      </c>
    </row>
    <row r="1861" spans="2:8" x14ac:dyDescent="0.25">
      <c r="B1861" s="125"/>
      <c r="C1861" s="126"/>
      <c r="D1861" s="126"/>
      <c r="E1861" s="128"/>
      <c r="F1861" s="129"/>
      <c r="G1861" s="25" t="str">
        <f xml:space="preserve"> IF(B1861&lt;&gt;"",G1860-Tableau1[[#This Row],[Dépenses]]+Tableau1[[#This Row],[Crédits]],"")</f>
        <v/>
      </c>
      <c r="H1861" t="str">
        <f>Tableau1[[#This Row],[Suivie du solde]]</f>
        <v/>
      </c>
    </row>
    <row r="1862" spans="2:8" x14ac:dyDescent="0.25">
      <c r="B1862" s="125"/>
      <c r="C1862" s="126"/>
      <c r="D1862" s="126"/>
      <c r="E1862" s="128"/>
      <c r="F1862" s="129"/>
      <c r="G1862" s="25" t="str">
        <f xml:space="preserve"> IF(B1862&lt;&gt;"",G1861-Tableau1[[#This Row],[Dépenses]]+Tableau1[[#This Row],[Crédits]],"")</f>
        <v/>
      </c>
      <c r="H1862" t="str">
        <f>Tableau1[[#This Row],[Suivie du solde]]</f>
        <v/>
      </c>
    </row>
    <row r="1863" spans="2:8" x14ac:dyDescent="0.25">
      <c r="B1863" s="125"/>
      <c r="C1863" s="126"/>
      <c r="D1863" s="126"/>
      <c r="E1863" s="128"/>
      <c r="F1863" s="129"/>
      <c r="G1863" s="25" t="str">
        <f xml:space="preserve"> IF(B1863&lt;&gt;"",G1862-Tableau1[[#This Row],[Dépenses]]+Tableau1[[#This Row],[Crédits]],"")</f>
        <v/>
      </c>
      <c r="H1863" t="str">
        <f>Tableau1[[#This Row],[Suivie du solde]]</f>
        <v/>
      </c>
    </row>
    <row r="1864" spans="2:8" x14ac:dyDescent="0.25">
      <c r="B1864" s="125"/>
      <c r="C1864" s="126"/>
      <c r="D1864" s="126"/>
      <c r="E1864" s="128"/>
      <c r="F1864" s="129"/>
      <c r="G1864" s="25" t="str">
        <f xml:space="preserve"> IF(B1864&lt;&gt;"",G1863-Tableau1[[#This Row],[Dépenses]]+Tableau1[[#This Row],[Crédits]],"")</f>
        <v/>
      </c>
      <c r="H1864" t="str">
        <f>Tableau1[[#This Row],[Suivie du solde]]</f>
        <v/>
      </c>
    </row>
    <row r="1865" spans="2:8" x14ac:dyDescent="0.25">
      <c r="B1865" s="125"/>
      <c r="C1865" s="126"/>
      <c r="D1865" s="126"/>
      <c r="E1865" s="128"/>
      <c r="F1865" s="129"/>
      <c r="G1865" s="25" t="str">
        <f xml:space="preserve"> IF(B1865&lt;&gt;"",G1864-Tableau1[[#This Row],[Dépenses]]+Tableau1[[#This Row],[Crédits]],"")</f>
        <v/>
      </c>
      <c r="H1865" t="str">
        <f>Tableau1[[#This Row],[Suivie du solde]]</f>
        <v/>
      </c>
    </row>
    <row r="1866" spans="2:8" x14ac:dyDescent="0.25">
      <c r="B1866" s="125"/>
      <c r="C1866" s="126"/>
      <c r="D1866" s="126"/>
      <c r="E1866" s="128"/>
      <c r="F1866" s="129"/>
      <c r="G1866" s="25" t="str">
        <f xml:space="preserve"> IF(B1866&lt;&gt;"",G1865-Tableau1[[#This Row],[Dépenses]]+Tableau1[[#This Row],[Crédits]],"")</f>
        <v/>
      </c>
      <c r="H1866" t="str">
        <f>Tableau1[[#This Row],[Suivie du solde]]</f>
        <v/>
      </c>
    </row>
    <row r="1867" spans="2:8" x14ac:dyDescent="0.25">
      <c r="B1867" s="125"/>
      <c r="C1867" s="126"/>
      <c r="D1867" s="126"/>
      <c r="E1867" s="128"/>
      <c r="F1867" s="129"/>
      <c r="G1867" s="25" t="str">
        <f xml:space="preserve"> IF(B1867&lt;&gt;"",G1866-Tableau1[[#This Row],[Dépenses]]+Tableau1[[#This Row],[Crédits]],"")</f>
        <v/>
      </c>
      <c r="H1867" t="str">
        <f>Tableau1[[#This Row],[Suivie du solde]]</f>
        <v/>
      </c>
    </row>
    <row r="1868" spans="2:8" x14ac:dyDescent="0.25">
      <c r="B1868" s="125"/>
      <c r="C1868" s="126"/>
      <c r="D1868" s="126"/>
      <c r="E1868" s="128"/>
      <c r="F1868" s="129"/>
      <c r="G1868" s="25" t="str">
        <f xml:space="preserve"> IF(B1868&lt;&gt;"",G1867-Tableau1[[#This Row],[Dépenses]]+Tableau1[[#This Row],[Crédits]],"")</f>
        <v/>
      </c>
      <c r="H1868" t="str">
        <f>Tableau1[[#This Row],[Suivie du solde]]</f>
        <v/>
      </c>
    </row>
    <row r="1869" spans="2:8" x14ac:dyDescent="0.25">
      <c r="B1869" s="125"/>
      <c r="C1869" s="126"/>
      <c r="D1869" s="126"/>
      <c r="E1869" s="128"/>
      <c r="F1869" s="129"/>
      <c r="G1869" s="25" t="str">
        <f xml:space="preserve"> IF(B1869&lt;&gt;"",G1868-Tableau1[[#This Row],[Dépenses]]+Tableau1[[#This Row],[Crédits]],"")</f>
        <v/>
      </c>
      <c r="H1869" t="str">
        <f>Tableau1[[#This Row],[Suivie du solde]]</f>
        <v/>
      </c>
    </row>
    <row r="1870" spans="2:8" x14ac:dyDescent="0.25">
      <c r="B1870" s="125"/>
      <c r="C1870" s="126"/>
      <c r="D1870" s="126"/>
      <c r="E1870" s="128"/>
      <c r="F1870" s="129"/>
      <c r="G1870" s="25" t="str">
        <f xml:space="preserve"> IF(B1870&lt;&gt;"",G1869-Tableau1[[#This Row],[Dépenses]]+Tableau1[[#This Row],[Crédits]],"")</f>
        <v/>
      </c>
      <c r="H1870" t="str">
        <f>Tableau1[[#This Row],[Suivie du solde]]</f>
        <v/>
      </c>
    </row>
    <row r="1871" spans="2:8" x14ac:dyDescent="0.25">
      <c r="B1871" s="125"/>
      <c r="C1871" s="126"/>
      <c r="D1871" s="126"/>
      <c r="E1871" s="128"/>
      <c r="F1871" s="129"/>
      <c r="G1871" s="25" t="str">
        <f xml:space="preserve"> IF(B1871&lt;&gt;"",G1870-Tableau1[[#This Row],[Dépenses]]+Tableau1[[#This Row],[Crédits]],"")</f>
        <v/>
      </c>
      <c r="H1871" t="str">
        <f>Tableau1[[#This Row],[Suivie du solde]]</f>
        <v/>
      </c>
    </row>
    <row r="1872" spans="2:8" x14ac:dyDescent="0.25">
      <c r="B1872" s="125"/>
      <c r="C1872" s="126"/>
      <c r="D1872" s="126"/>
      <c r="E1872" s="128"/>
      <c r="F1872" s="129"/>
      <c r="G1872" s="25" t="str">
        <f xml:space="preserve"> IF(B1872&lt;&gt;"",G1871-Tableau1[[#This Row],[Dépenses]]+Tableau1[[#This Row],[Crédits]],"")</f>
        <v/>
      </c>
      <c r="H1872" t="str">
        <f>Tableau1[[#This Row],[Suivie du solde]]</f>
        <v/>
      </c>
    </row>
    <row r="1873" spans="2:8" x14ac:dyDescent="0.25">
      <c r="B1873" s="125"/>
      <c r="C1873" s="126"/>
      <c r="D1873" s="126"/>
      <c r="E1873" s="128"/>
      <c r="F1873" s="129"/>
      <c r="G1873" s="25" t="str">
        <f xml:space="preserve"> IF(B1873&lt;&gt;"",G1872-Tableau1[[#This Row],[Dépenses]]+Tableau1[[#This Row],[Crédits]],"")</f>
        <v/>
      </c>
      <c r="H1873" t="str">
        <f>Tableau1[[#This Row],[Suivie du solde]]</f>
        <v/>
      </c>
    </row>
    <row r="1874" spans="2:8" x14ac:dyDescent="0.25">
      <c r="B1874" s="125"/>
      <c r="C1874" s="126"/>
      <c r="D1874" s="126"/>
      <c r="E1874" s="128"/>
      <c r="F1874" s="129"/>
      <c r="G1874" s="25" t="str">
        <f xml:space="preserve"> IF(B1874&lt;&gt;"",G1873-Tableau1[[#This Row],[Dépenses]]+Tableau1[[#This Row],[Crédits]],"")</f>
        <v/>
      </c>
      <c r="H1874" t="str">
        <f>Tableau1[[#This Row],[Suivie du solde]]</f>
        <v/>
      </c>
    </row>
    <row r="1875" spans="2:8" x14ac:dyDescent="0.25">
      <c r="B1875" s="125"/>
      <c r="C1875" s="126"/>
      <c r="D1875" s="126"/>
      <c r="E1875" s="128"/>
      <c r="F1875" s="129"/>
      <c r="G1875" s="25" t="str">
        <f xml:space="preserve"> IF(B1875&lt;&gt;"",G1874-Tableau1[[#This Row],[Dépenses]]+Tableau1[[#This Row],[Crédits]],"")</f>
        <v/>
      </c>
      <c r="H1875" t="str">
        <f>Tableau1[[#This Row],[Suivie du solde]]</f>
        <v/>
      </c>
    </row>
    <row r="1876" spans="2:8" x14ac:dyDescent="0.25">
      <c r="B1876" s="125"/>
      <c r="C1876" s="126"/>
      <c r="D1876" s="126"/>
      <c r="E1876" s="128"/>
      <c r="F1876" s="129"/>
      <c r="G1876" s="25" t="str">
        <f xml:space="preserve"> IF(B1876&lt;&gt;"",G1875-Tableau1[[#This Row],[Dépenses]]+Tableau1[[#This Row],[Crédits]],"")</f>
        <v/>
      </c>
      <c r="H1876" t="str">
        <f>Tableau1[[#This Row],[Suivie du solde]]</f>
        <v/>
      </c>
    </row>
    <row r="1877" spans="2:8" x14ac:dyDescent="0.25">
      <c r="B1877" s="125"/>
      <c r="C1877" s="126"/>
      <c r="D1877" s="126"/>
      <c r="E1877" s="128"/>
      <c r="F1877" s="129"/>
      <c r="G1877" s="25" t="str">
        <f xml:space="preserve"> IF(B1877&lt;&gt;"",G1876-Tableau1[[#This Row],[Dépenses]]+Tableau1[[#This Row],[Crédits]],"")</f>
        <v/>
      </c>
      <c r="H1877" t="str">
        <f>Tableau1[[#This Row],[Suivie du solde]]</f>
        <v/>
      </c>
    </row>
    <row r="1878" spans="2:8" x14ac:dyDescent="0.25">
      <c r="B1878" s="125"/>
      <c r="C1878" s="126"/>
      <c r="D1878" s="126"/>
      <c r="E1878" s="128"/>
      <c r="F1878" s="129"/>
      <c r="G1878" s="25" t="str">
        <f xml:space="preserve"> IF(B1878&lt;&gt;"",G1877-Tableau1[[#This Row],[Dépenses]]+Tableau1[[#This Row],[Crédits]],"")</f>
        <v/>
      </c>
      <c r="H1878" t="str">
        <f>Tableau1[[#This Row],[Suivie du solde]]</f>
        <v/>
      </c>
    </row>
    <row r="1879" spans="2:8" x14ac:dyDescent="0.25">
      <c r="B1879" s="125"/>
      <c r="C1879" s="126"/>
      <c r="D1879" s="126"/>
      <c r="E1879" s="128"/>
      <c r="F1879" s="129"/>
      <c r="G1879" s="25" t="str">
        <f xml:space="preserve"> IF(B1879&lt;&gt;"",G1878-Tableau1[[#This Row],[Dépenses]]+Tableau1[[#This Row],[Crédits]],"")</f>
        <v/>
      </c>
      <c r="H1879" t="str">
        <f>Tableau1[[#This Row],[Suivie du solde]]</f>
        <v/>
      </c>
    </row>
    <row r="1880" spans="2:8" x14ac:dyDescent="0.25">
      <c r="B1880" s="125"/>
      <c r="C1880" s="126"/>
      <c r="D1880" s="126"/>
      <c r="E1880" s="128"/>
      <c r="F1880" s="129"/>
      <c r="G1880" s="25" t="str">
        <f xml:space="preserve"> IF(B1880&lt;&gt;"",G1879-Tableau1[[#This Row],[Dépenses]]+Tableau1[[#This Row],[Crédits]],"")</f>
        <v/>
      </c>
      <c r="H1880" t="str">
        <f>Tableau1[[#This Row],[Suivie du solde]]</f>
        <v/>
      </c>
    </row>
    <row r="1881" spans="2:8" x14ac:dyDescent="0.25">
      <c r="B1881" s="125"/>
      <c r="C1881" s="126"/>
      <c r="D1881" s="126"/>
      <c r="E1881" s="128"/>
      <c r="F1881" s="129"/>
      <c r="G1881" s="25" t="str">
        <f xml:space="preserve"> IF(B1881&lt;&gt;"",G1880-Tableau1[[#This Row],[Dépenses]]+Tableau1[[#This Row],[Crédits]],"")</f>
        <v/>
      </c>
      <c r="H1881" t="str">
        <f>Tableau1[[#This Row],[Suivie du solde]]</f>
        <v/>
      </c>
    </row>
    <row r="1882" spans="2:8" x14ac:dyDescent="0.25">
      <c r="B1882" s="125"/>
      <c r="C1882" s="126"/>
      <c r="D1882" s="126"/>
      <c r="E1882" s="128"/>
      <c r="F1882" s="129"/>
      <c r="G1882" s="25" t="str">
        <f xml:space="preserve"> IF(B1882&lt;&gt;"",G1881-Tableau1[[#This Row],[Dépenses]]+Tableau1[[#This Row],[Crédits]],"")</f>
        <v/>
      </c>
      <c r="H1882" t="str">
        <f>Tableau1[[#This Row],[Suivie du solde]]</f>
        <v/>
      </c>
    </row>
    <row r="1883" spans="2:8" x14ac:dyDescent="0.25">
      <c r="B1883" s="125"/>
      <c r="C1883" s="126"/>
      <c r="D1883" s="126"/>
      <c r="E1883" s="128"/>
      <c r="F1883" s="129"/>
      <c r="G1883" s="25" t="str">
        <f xml:space="preserve"> IF(B1883&lt;&gt;"",G1882-Tableau1[[#This Row],[Dépenses]]+Tableau1[[#This Row],[Crédits]],"")</f>
        <v/>
      </c>
      <c r="H1883" t="str">
        <f>Tableau1[[#This Row],[Suivie du solde]]</f>
        <v/>
      </c>
    </row>
    <row r="1884" spans="2:8" x14ac:dyDescent="0.25">
      <c r="B1884" s="125"/>
      <c r="C1884" s="126"/>
      <c r="D1884" s="126"/>
      <c r="E1884" s="128"/>
      <c r="F1884" s="129"/>
      <c r="G1884" s="25" t="str">
        <f xml:space="preserve"> IF(B1884&lt;&gt;"",G1883-Tableau1[[#This Row],[Dépenses]]+Tableau1[[#This Row],[Crédits]],"")</f>
        <v/>
      </c>
      <c r="H1884" t="str">
        <f>Tableau1[[#This Row],[Suivie du solde]]</f>
        <v/>
      </c>
    </row>
    <row r="1885" spans="2:8" x14ac:dyDescent="0.25">
      <c r="B1885" s="125"/>
      <c r="C1885" s="126"/>
      <c r="D1885" s="126"/>
      <c r="E1885" s="128"/>
      <c r="F1885" s="129"/>
      <c r="G1885" s="25" t="str">
        <f xml:space="preserve"> IF(B1885&lt;&gt;"",G1884-Tableau1[[#This Row],[Dépenses]]+Tableau1[[#This Row],[Crédits]],"")</f>
        <v/>
      </c>
      <c r="H1885" t="str">
        <f>Tableau1[[#This Row],[Suivie du solde]]</f>
        <v/>
      </c>
    </row>
    <row r="1886" spans="2:8" x14ac:dyDescent="0.25">
      <c r="B1886" s="125"/>
      <c r="C1886" s="126"/>
      <c r="D1886" s="126"/>
      <c r="E1886" s="128"/>
      <c r="F1886" s="129"/>
      <c r="G1886" s="25" t="str">
        <f xml:space="preserve"> IF(B1886&lt;&gt;"",G1885-Tableau1[[#This Row],[Dépenses]]+Tableau1[[#This Row],[Crédits]],"")</f>
        <v/>
      </c>
      <c r="H1886" t="str">
        <f>Tableau1[[#This Row],[Suivie du solde]]</f>
        <v/>
      </c>
    </row>
    <row r="1887" spans="2:8" x14ac:dyDescent="0.25">
      <c r="B1887" s="125"/>
      <c r="C1887" s="126"/>
      <c r="D1887" s="126"/>
      <c r="E1887" s="128"/>
      <c r="F1887" s="129"/>
      <c r="G1887" s="25" t="str">
        <f xml:space="preserve"> IF(B1887&lt;&gt;"",G1886-Tableau1[[#This Row],[Dépenses]]+Tableau1[[#This Row],[Crédits]],"")</f>
        <v/>
      </c>
      <c r="H1887" t="str">
        <f>Tableau1[[#This Row],[Suivie du solde]]</f>
        <v/>
      </c>
    </row>
    <row r="1888" spans="2:8" x14ac:dyDescent="0.25">
      <c r="B1888" s="125"/>
      <c r="C1888" s="126"/>
      <c r="D1888" s="126"/>
      <c r="E1888" s="128"/>
      <c r="F1888" s="129"/>
      <c r="G1888" s="25" t="str">
        <f xml:space="preserve"> IF(B1888&lt;&gt;"",G1887-Tableau1[[#This Row],[Dépenses]]+Tableau1[[#This Row],[Crédits]],"")</f>
        <v/>
      </c>
      <c r="H1888" t="str">
        <f>Tableau1[[#This Row],[Suivie du solde]]</f>
        <v/>
      </c>
    </row>
    <row r="1889" spans="2:8" x14ac:dyDescent="0.25">
      <c r="B1889" s="125"/>
      <c r="C1889" s="126"/>
      <c r="D1889" s="126"/>
      <c r="E1889" s="128"/>
      <c r="F1889" s="129"/>
      <c r="G1889" s="25" t="str">
        <f xml:space="preserve"> IF(B1889&lt;&gt;"",G1888-Tableau1[[#This Row],[Dépenses]]+Tableau1[[#This Row],[Crédits]],"")</f>
        <v/>
      </c>
      <c r="H1889" t="str">
        <f>Tableau1[[#This Row],[Suivie du solde]]</f>
        <v/>
      </c>
    </row>
    <row r="1890" spans="2:8" x14ac:dyDescent="0.25">
      <c r="B1890" s="125"/>
      <c r="C1890" s="126"/>
      <c r="D1890" s="126"/>
      <c r="E1890" s="128"/>
      <c r="F1890" s="129"/>
      <c r="G1890" s="25" t="str">
        <f xml:space="preserve"> IF(B1890&lt;&gt;"",G1889-Tableau1[[#This Row],[Dépenses]]+Tableau1[[#This Row],[Crédits]],"")</f>
        <v/>
      </c>
      <c r="H1890" t="str">
        <f>Tableau1[[#This Row],[Suivie du solde]]</f>
        <v/>
      </c>
    </row>
    <row r="1891" spans="2:8" x14ac:dyDescent="0.25">
      <c r="B1891" s="125"/>
      <c r="C1891" s="126"/>
      <c r="D1891" s="126"/>
      <c r="E1891" s="128"/>
      <c r="F1891" s="129"/>
      <c r="G1891" s="25" t="str">
        <f xml:space="preserve"> IF(B1891&lt;&gt;"",G1890-Tableau1[[#This Row],[Dépenses]]+Tableau1[[#This Row],[Crédits]],"")</f>
        <v/>
      </c>
      <c r="H1891" t="str">
        <f>Tableau1[[#This Row],[Suivie du solde]]</f>
        <v/>
      </c>
    </row>
    <row r="1892" spans="2:8" x14ac:dyDescent="0.25">
      <c r="B1892" s="125"/>
      <c r="C1892" s="126"/>
      <c r="D1892" s="126"/>
      <c r="E1892" s="128"/>
      <c r="F1892" s="129"/>
      <c r="G1892" s="25" t="str">
        <f xml:space="preserve"> IF(B1892&lt;&gt;"",G1891-Tableau1[[#This Row],[Dépenses]]+Tableau1[[#This Row],[Crédits]],"")</f>
        <v/>
      </c>
      <c r="H1892" t="str">
        <f>Tableau1[[#This Row],[Suivie du solde]]</f>
        <v/>
      </c>
    </row>
    <row r="1893" spans="2:8" x14ac:dyDescent="0.25">
      <c r="B1893" s="125"/>
      <c r="C1893" s="126"/>
      <c r="D1893" s="126"/>
      <c r="E1893" s="128"/>
      <c r="F1893" s="129"/>
      <c r="G1893" s="25" t="str">
        <f xml:space="preserve"> IF(B1893&lt;&gt;"",G1892-Tableau1[[#This Row],[Dépenses]]+Tableau1[[#This Row],[Crédits]],"")</f>
        <v/>
      </c>
      <c r="H1893" t="str">
        <f>Tableau1[[#This Row],[Suivie du solde]]</f>
        <v/>
      </c>
    </row>
    <row r="1894" spans="2:8" x14ac:dyDescent="0.25">
      <c r="B1894" s="125"/>
      <c r="C1894" s="126"/>
      <c r="D1894" s="126"/>
      <c r="E1894" s="128"/>
      <c r="F1894" s="129"/>
      <c r="G1894" s="25" t="str">
        <f xml:space="preserve"> IF(B1894&lt;&gt;"",G1893-Tableau1[[#This Row],[Dépenses]]+Tableau1[[#This Row],[Crédits]],"")</f>
        <v/>
      </c>
      <c r="H1894" t="str">
        <f>Tableau1[[#This Row],[Suivie du solde]]</f>
        <v/>
      </c>
    </row>
    <row r="1895" spans="2:8" x14ac:dyDescent="0.25">
      <c r="B1895" s="125"/>
      <c r="C1895" s="126"/>
      <c r="D1895" s="126"/>
      <c r="E1895" s="128"/>
      <c r="F1895" s="129"/>
      <c r="G1895" s="25" t="str">
        <f xml:space="preserve"> IF(B1895&lt;&gt;"",G1894-Tableau1[[#This Row],[Dépenses]]+Tableau1[[#This Row],[Crédits]],"")</f>
        <v/>
      </c>
      <c r="H1895" t="str">
        <f>Tableau1[[#This Row],[Suivie du solde]]</f>
        <v/>
      </c>
    </row>
    <row r="1896" spans="2:8" x14ac:dyDescent="0.25">
      <c r="B1896" s="125"/>
      <c r="C1896" s="126"/>
      <c r="D1896" s="126"/>
      <c r="E1896" s="128"/>
      <c r="F1896" s="129"/>
      <c r="G1896" s="25" t="str">
        <f xml:space="preserve"> IF(B1896&lt;&gt;"",G1895-Tableau1[[#This Row],[Dépenses]]+Tableau1[[#This Row],[Crédits]],"")</f>
        <v/>
      </c>
      <c r="H1896" t="str">
        <f>Tableau1[[#This Row],[Suivie du solde]]</f>
        <v/>
      </c>
    </row>
    <row r="1897" spans="2:8" x14ac:dyDescent="0.25">
      <c r="B1897" s="125"/>
      <c r="C1897" s="126"/>
      <c r="D1897" s="126"/>
      <c r="E1897" s="128"/>
      <c r="F1897" s="129"/>
      <c r="G1897" s="25" t="str">
        <f xml:space="preserve"> IF(B1897&lt;&gt;"",G1896-Tableau1[[#This Row],[Dépenses]]+Tableau1[[#This Row],[Crédits]],"")</f>
        <v/>
      </c>
      <c r="H1897" t="str">
        <f>Tableau1[[#This Row],[Suivie du solde]]</f>
        <v/>
      </c>
    </row>
    <row r="1898" spans="2:8" x14ac:dyDescent="0.25">
      <c r="B1898" s="125"/>
      <c r="C1898" s="126"/>
      <c r="D1898" s="126"/>
      <c r="E1898" s="128"/>
      <c r="F1898" s="129"/>
      <c r="G1898" s="25" t="str">
        <f xml:space="preserve"> IF(B1898&lt;&gt;"",G1897-Tableau1[[#This Row],[Dépenses]]+Tableau1[[#This Row],[Crédits]],"")</f>
        <v/>
      </c>
      <c r="H1898" t="str">
        <f>Tableau1[[#This Row],[Suivie du solde]]</f>
        <v/>
      </c>
    </row>
    <row r="1899" spans="2:8" x14ac:dyDescent="0.25">
      <c r="B1899" s="125"/>
      <c r="C1899" s="126"/>
      <c r="D1899" s="126"/>
      <c r="E1899" s="128"/>
      <c r="F1899" s="129"/>
      <c r="G1899" s="25" t="str">
        <f xml:space="preserve"> IF(B1899&lt;&gt;"",G1898-Tableau1[[#This Row],[Dépenses]]+Tableau1[[#This Row],[Crédits]],"")</f>
        <v/>
      </c>
      <c r="H1899" t="str">
        <f>Tableau1[[#This Row],[Suivie du solde]]</f>
        <v/>
      </c>
    </row>
    <row r="1900" spans="2:8" x14ac:dyDescent="0.25">
      <c r="B1900" s="125"/>
      <c r="C1900" s="126"/>
      <c r="D1900" s="126"/>
      <c r="E1900" s="128"/>
      <c r="F1900" s="129"/>
      <c r="G1900" s="25" t="str">
        <f xml:space="preserve"> IF(B1900&lt;&gt;"",G1899-Tableau1[[#This Row],[Dépenses]]+Tableau1[[#This Row],[Crédits]],"")</f>
        <v/>
      </c>
      <c r="H1900" t="str">
        <f>Tableau1[[#This Row],[Suivie du solde]]</f>
        <v/>
      </c>
    </row>
    <row r="1901" spans="2:8" x14ac:dyDescent="0.25">
      <c r="B1901" s="125"/>
      <c r="C1901" s="126"/>
      <c r="D1901" s="126"/>
      <c r="E1901" s="128"/>
      <c r="F1901" s="129"/>
      <c r="G1901" s="25" t="str">
        <f xml:space="preserve"> IF(B1901&lt;&gt;"",G1900-Tableau1[[#This Row],[Dépenses]]+Tableau1[[#This Row],[Crédits]],"")</f>
        <v/>
      </c>
      <c r="H1901" t="str">
        <f>Tableau1[[#This Row],[Suivie du solde]]</f>
        <v/>
      </c>
    </row>
    <row r="1902" spans="2:8" x14ac:dyDescent="0.25">
      <c r="B1902" s="125"/>
      <c r="C1902" s="126"/>
      <c r="D1902" s="126"/>
      <c r="E1902" s="128"/>
      <c r="F1902" s="129"/>
      <c r="G1902" s="25" t="str">
        <f xml:space="preserve"> IF(B1902&lt;&gt;"",G1901-Tableau1[[#This Row],[Dépenses]]+Tableau1[[#This Row],[Crédits]],"")</f>
        <v/>
      </c>
      <c r="H1902" t="str">
        <f>Tableau1[[#This Row],[Suivie du solde]]</f>
        <v/>
      </c>
    </row>
    <row r="1903" spans="2:8" x14ac:dyDescent="0.25">
      <c r="B1903" s="125"/>
      <c r="C1903" s="126"/>
      <c r="D1903" s="126"/>
      <c r="E1903" s="128"/>
      <c r="F1903" s="129"/>
      <c r="G1903" s="25" t="str">
        <f xml:space="preserve"> IF(B1903&lt;&gt;"",G1902-Tableau1[[#This Row],[Dépenses]]+Tableau1[[#This Row],[Crédits]],"")</f>
        <v/>
      </c>
      <c r="H1903" t="str">
        <f>Tableau1[[#This Row],[Suivie du solde]]</f>
        <v/>
      </c>
    </row>
    <row r="1904" spans="2:8" x14ac:dyDescent="0.25">
      <c r="B1904" s="125"/>
      <c r="C1904" s="126"/>
      <c r="D1904" s="126"/>
      <c r="E1904" s="128"/>
      <c r="F1904" s="129"/>
      <c r="G1904" s="25" t="str">
        <f xml:space="preserve"> IF(B1904&lt;&gt;"",G1903-Tableau1[[#This Row],[Dépenses]]+Tableau1[[#This Row],[Crédits]],"")</f>
        <v/>
      </c>
      <c r="H1904" t="str">
        <f>Tableau1[[#This Row],[Suivie du solde]]</f>
        <v/>
      </c>
    </row>
    <row r="1905" spans="2:8" x14ac:dyDescent="0.25">
      <c r="B1905" s="125"/>
      <c r="C1905" s="126"/>
      <c r="D1905" s="126"/>
      <c r="E1905" s="128"/>
      <c r="F1905" s="129"/>
      <c r="G1905" s="25" t="str">
        <f xml:space="preserve"> IF(B1905&lt;&gt;"",G1904-Tableau1[[#This Row],[Dépenses]]+Tableau1[[#This Row],[Crédits]],"")</f>
        <v/>
      </c>
      <c r="H1905" t="str">
        <f>Tableau1[[#This Row],[Suivie du solde]]</f>
        <v/>
      </c>
    </row>
    <row r="1906" spans="2:8" x14ac:dyDescent="0.25">
      <c r="B1906" s="125"/>
      <c r="C1906" s="126"/>
      <c r="D1906" s="126"/>
      <c r="E1906" s="128"/>
      <c r="F1906" s="129"/>
      <c r="G1906" s="25" t="str">
        <f xml:space="preserve"> IF(B1906&lt;&gt;"",G1905-Tableau1[[#This Row],[Dépenses]]+Tableau1[[#This Row],[Crédits]],"")</f>
        <v/>
      </c>
      <c r="H1906" t="str">
        <f>Tableau1[[#This Row],[Suivie du solde]]</f>
        <v/>
      </c>
    </row>
    <row r="1907" spans="2:8" x14ac:dyDescent="0.25">
      <c r="B1907" s="125"/>
      <c r="C1907" s="126"/>
      <c r="D1907" s="126"/>
      <c r="E1907" s="128"/>
      <c r="F1907" s="129"/>
      <c r="G1907" s="25" t="str">
        <f xml:space="preserve"> IF(B1907&lt;&gt;"",G1906-Tableau1[[#This Row],[Dépenses]]+Tableau1[[#This Row],[Crédits]],"")</f>
        <v/>
      </c>
      <c r="H1907" t="str">
        <f>Tableau1[[#This Row],[Suivie du solde]]</f>
        <v/>
      </c>
    </row>
    <row r="1908" spans="2:8" x14ac:dyDescent="0.25">
      <c r="B1908" s="125"/>
      <c r="C1908" s="126"/>
      <c r="D1908" s="126"/>
      <c r="E1908" s="128"/>
      <c r="F1908" s="129"/>
      <c r="G1908" s="25" t="str">
        <f xml:space="preserve"> IF(B1908&lt;&gt;"",G1907-Tableau1[[#This Row],[Dépenses]]+Tableau1[[#This Row],[Crédits]],"")</f>
        <v/>
      </c>
      <c r="H1908" t="str">
        <f>Tableau1[[#This Row],[Suivie du solde]]</f>
        <v/>
      </c>
    </row>
    <row r="1909" spans="2:8" x14ac:dyDescent="0.25">
      <c r="B1909" s="125"/>
      <c r="C1909" s="126"/>
      <c r="D1909" s="126"/>
      <c r="E1909" s="128"/>
      <c r="F1909" s="129"/>
      <c r="G1909" s="25" t="str">
        <f xml:space="preserve"> IF(B1909&lt;&gt;"",G1908-Tableau1[[#This Row],[Dépenses]]+Tableau1[[#This Row],[Crédits]],"")</f>
        <v/>
      </c>
      <c r="H1909" t="str">
        <f>Tableau1[[#This Row],[Suivie du solde]]</f>
        <v/>
      </c>
    </row>
    <row r="1910" spans="2:8" x14ac:dyDescent="0.25">
      <c r="B1910" s="125"/>
      <c r="C1910" s="126"/>
      <c r="D1910" s="126"/>
      <c r="E1910" s="128"/>
      <c r="F1910" s="129"/>
      <c r="G1910" s="25" t="str">
        <f xml:space="preserve"> IF(B1910&lt;&gt;"",G1909-Tableau1[[#This Row],[Dépenses]]+Tableau1[[#This Row],[Crédits]],"")</f>
        <v/>
      </c>
      <c r="H1910" t="str">
        <f>Tableau1[[#This Row],[Suivie du solde]]</f>
        <v/>
      </c>
    </row>
    <row r="1911" spans="2:8" x14ac:dyDescent="0.25">
      <c r="B1911" s="125"/>
      <c r="C1911" s="126"/>
      <c r="D1911" s="126"/>
      <c r="E1911" s="128"/>
      <c r="F1911" s="129"/>
      <c r="G1911" s="25" t="str">
        <f xml:space="preserve"> IF(B1911&lt;&gt;"",G1910-Tableau1[[#This Row],[Dépenses]]+Tableau1[[#This Row],[Crédits]],"")</f>
        <v/>
      </c>
      <c r="H1911" t="str">
        <f>Tableau1[[#This Row],[Suivie du solde]]</f>
        <v/>
      </c>
    </row>
    <row r="1912" spans="2:8" x14ac:dyDescent="0.25">
      <c r="B1912" s="125"/>
      <c r="C1912" s="126"/>
      <c r="D1912" s="126"/>
      <c r="E1912" s="128"/>
      <c r="F1912" s="129"/>
      <c r="G1912" s="25" t="str">
        <f xml:space="preserve"> IF(B1912&lt;&gt;"",G1911-Tableau1[[#This Row],[Dépenses]]+Tableau1[[#This Row],[Crédits]],"")</f>
        <v/>
      </c>
      <c r="H1912" t="str">
        <f>Tableau1[[#This Row],[Suivie du solde]]</f>
        <v/>
      </c>
    </row>
    <row r="1913" spans="2:8" x14ac:dyDescent="0.25">
      <c r="B1913" s="125"/>
      <c r="C1913" s="126"/>
      <c r="D1913" s="126"/>
      <c r="E1913" s="128"/>
      <c r="F1913" s="129"/>
      <c r="G1913" s="25" t="str">
        <f xml:space="preserve"> IF(B1913&lt;&gt;"",G1912-Tableau1[[#This Row],[Dépenses]]+Tableau1[[#This Row],[Crédits]],"")</f>
        <v/>
      </c>
      <c r="H1913" t="str">
        <f>Tableau1[[#This Row],[Suivie du solde]]</f>
        <v/>
      </c>
    </row>
    <row r="1914" spans="2:8" x14ac:dyDescent="0.25">
      <c r="B1914" s="125"/>
      <c r="C1914" s="126"/>
      <c r="D1914" s="126"/>
      <c r="E1914" s="128"/>
      <c r="F1914" s="129"/>
      <c r="G1914" s="25" t="str">
        <f xml:space="preserve"> IF(B1914&lt;&gt;"",G1913-Tableau1[[#This Row],[Dépenses]]+Tableau1[[#This Row],[Crédits]],"")</f>
        <v/>
      </c>
      <c r="H1914" t="str">
        <f>Tableau1[[#This Row],[Suivie du solde]]</f>
        <v/>
      </c>
    </row>
    <row r="1915" spans="2:8" x14ac:dyDescent="0.25">
      <c r="B1915" s="125"/>
      <c r="C1915" s="126"/>
      <c r="D1915" s="126"/>
      <c r="E1915" s="128"/>
      <c r="F1915" s="129"/>
      <c r="G1915" s="25" t="str">
        <f xml:space="preserve"> IF(B1915&lt;&gt;"",G1914-Tableau1[[#This Row],[Dépenses]]+Tableau1[[#This Row],[Crédits]],"")</f>
        <v/>
      </c>
      <c r="H1915" t="str">
        <f>Tableau1[[#This Row],[Suivie du solde]]</f>
        <v/>
      </c>
    </row>
    <row r="1916" spans="2:8" x14ac:dyDescent="0.25">
      <c r="B1916" s="125"/>
      <c r="C1916" s="126"/>
      <c r="D1916" s="126"/>
      <c r="E1916" s="128"/>
      <c r="F1916" s="129"/>
      <c r="G1916" s="25" t="str">
        <f xml:space="preserve"> IF(B1916&lt;&gt;"",G1915-Tableau1[[#This Row],[Dépenses]]+Tableau1[[#This Row],[Crédits]],"")</f>
        <v/>
      </c>
      <c r="H1916" t="str">
        <f>Tableau1[[#This Row],[Suivie du solde]]</f>
        <v/>
      </c>
    </row>
    <row r="1917" spans="2:8" x14ac:dyDescent="0.25">
      <c r="B1917" s="125"/>
      <c r="C1917" s="126"/>
      <c r="D1917" s="126"/>
      <c r="E1917" s="128"/>
      <c r="F1917" s="129"/>
      <c r="G1917" s="25" t="str">
        <f xml:space="preserve"> IF(B1917&lt;&gt;"",G1916-Tableau1[[#This Row],[Dépenses]]+Tableau1[[#This Row],[Crédits]],"")</f>
        <v/>
      </c>
      <c r="H1917" t="str">
        <f>Tableau1[[#This Row],[Suivie du solde]]</f>
        <v/>
      </c>
    </row>
    <row r="1918" spans="2:8" x14ac:dyDescent="0.25">
      <c r="B1918" s="125"/>
      <c r="C1918" s="126"/>
      <c r="D1918" s="126"/>
      <c r="E1918" s="128"/>
      <c r="F1918" s="129"/>
      <c r="G1918" s="25" t="str">
        <f xml:space="preserve"> IF(B1918&lt;&gt;"",G1917-Tableau1[[#This Row],[Dépenses]]+Tableau1[[#This Row],[Crédits]],"")</f>
        <v/>
      </c>
      <c r="H1918" t="str">
        <f>Tableau1[[#This Row],[Suivie du solde]]</f>
        <v/>
      </c>
    </row>
    <row r="1919" spans="2:8" x14ac:dyDescent="0.25">
      <c r="B1919" s="125"/>
      <c r="C1919" s="126"/>
      <c r="D1919" s="126"/>
      <c r="E1919" s="128"/>
      <c r="F1919" s="129"/>
      <c r="G1919" s="25" t="str">
        <f xml:space="preserve"> IF(B1919&lt;&gt;"",G1918-Tableau1[[#This Row],[Dépenses]]+Tableau1[[#This Row],[Crédits]],"")</f>
        <v/>
      </c>
      <c r="H1919" t="str">
        <f>Tableau1[[#This Row],[Suivie du solde]]</f>
        <v/>
      </c>
    </row>
    <row r="1920" spans="2:8" x14ac:dyDescent="0.25">
      <c r="B1920" s="125"/>
      <c r="C1920" s="126"/>
      <c r="D1920" s="126"/>
      <c r="E1920" s="128"/>
      <c r="F1920" s="129"/>
      <c r="G1920" s="25" t="str">
        <f xml:space="preserve"> IF(B1920&lt;&gt;"",G1919-Tableau1[[#This Row],[Dépenses]]+Tableau1[[#This Row],[Crédits]],"")</f>
        <v/>
      </c>
      <c r="H1920" t="str">
        <f>Tableau1[[#This Row],[Suivie du solde]]</f>
        <v/>
      </c>
    </row>
    <row r="1921" spans="2:8" x14ac:dyDescent="0.25">
      <c r="B1921" s="125"/>
      <c r="C1921" s="126"/>
      <c r="D1921" s="126"/>
      <c r="E1921" s="128"/>
      <c r="F1921" s="129"/>
      <c r="G1921" s="25" t="str">
        <f xml:space="preserve"> IF(B1921&lt;&gt;"",G1920-Tableau1[[#This Row],[Dépenses]]+Tableau1[[#This Row],[Crédits]],"")</f>
        <v/>
      </c>
      <c r="H1921" t="str">
        <f>Tableau1[[#This Row],[Suivie du solde]]</f>
        <v/>
      </c>
    </row>
    <row r="1922" spans="2:8" x14ac:dyDescent="0.25">
      <c r="B1922" s="125"/>
      <c r="C1922" s="126"/>
      <c r="D1922" s="126"/>
      <c r="E1922" s="128"/>
      <c r="F1922" s="129"/>
      <c r="G1922" s="25" t="str">
        <f xml:space="preserve"> IF(B1922&lt;&gt;"",G1921-Tableau1[[#This Row],[Dépenses]]+Tableau1[[#This Row],[Crédits]],"")</f>
        <v/>
      </c>
      <c r="H1922" t="str">
        <f>Tableau1[[#This Row],[Suivie du solde]]</f>
        <v/>
      </c>
    </row>
    <row r="1923" spans="2:8" x14ac:dyDescent="0.25">
      <c r="B1923" s="125"/>
      <c r="C1923" s="126"/>
      <c r="D1923" s="126"/>
      <c r="E1923" s="128"/>
      <c r="F1923" s="129"/>
      <c r="G1923" s="25" t="str">
        <f xml:space="preserve"> IF(B1923&lt;&gt;"",G1922-Tableau1[[#This Row],[Dépenses]]+Tableau1[[#This Row],[Crédits]],"")</f>
        <v/>
      </c>
      <c r="H1923" t="str">
        <f>Tableau1[[#This Row],[Suivie du solde]]</f>
        <v/>
      </c>
    </row>
    <row r="1924" spans="2:8" x14ac:dyDescent="0.25">
      <c r="B1924" s="125"/>
      <c r="C1924" s="126"/>
      <c r="D1924" s="126"/>
      <c r="E1924" s="128"/>
      <c r="F1924" s="129"/>
      <c r="G1924" s="25" t="str">
        <f xml:space="preserve"> IF(B1924&lt;&gt;"",G1923-Tableau1[[#This Row],[Dépenses]]+Tableau1[[#This Row],[Crédits]],"")</f>
        <v/>
      </c>
      <c r="H1924" t="str">
        <f>Tableau1[[#This Row],[Suivie du solde]]</f>
        <v/>
      </c>
    </row>
    <row r="1925" spans="2:8" x14ac:dyDescent="0.25">
      <c r="B1925" s="125"/>
      <c r="C1925" s="126"/>
      <c r="D1925" s="126"/>
      <c r="E1925" s="128"/>
      <c r="F1925" s="129"/>
      <c r="G1925" s="25" t="str">
        <f xml:space="preserve"> IF(B1925&lt;&gt;"",G1924-Tableau1[[#This Row],[Dépenses]]+Tableau1[[#This Row],[Crédits]],"")</f>
        <v/>
      </c>
      <c r="H1925" t="str">
        <f>Tableau1[[#This Row],[Suivie du solde]]</f>
        <v/>
      </c>
    </row>
    <row r="1926" spans="2:8" x14ac:dyDescent="0.25">
      <c r="B1926" s="125"/>
      <c r="C1926" s="126"/>
      <c r="D1926" s="126"/>
      <c r="E1926" s="128"/>
      <c r="F1926" s="129"/>
      <c r="G1926" s="25" t="str">
        <f xml:space="preserve"> IF(B1926&lt;&gt;"",G1925-Tableau1[[#This Row],[Dépenses]]+Tableau1[[#This Row],[Crédits]],"")</f>
        <v/>
      </c>
      <c r="H1926" t="str">
        <f>Tableau1[[#This Row],[Suivie du solde]]</f>
        <v/>
      </c>
    </row>
    <row r="1927" spans="2:8" x14ac:dyDescent="0.25">
      <c r="B1927" s="125"/>
      <c r="C1927" s="126"/>
      <c r="D1927" s="126"/>
      <c r="E1927" s="128"/>
      <c r="F1927" s="129"/>
      <c r="G1927" s="25" t="str">
        <f xml:space="preserve"> IF(B1927&lt;&gt;"",G1926-Tableau1[[#This Row],[Dépenses]]+Tableau1[[#This Row],[Crédits]],"")</f>
        <v/>
      </c>
      <c r="H1927" t="str">
        <f>Tableau1[[#This Row],[Suivie du solde]]</f>
        <v/>
      </c>
    </row>
    <row r="1928" spans="2:8" x14ac:dyDescent="0.25">
      <c r="B1928" s="125"/>
      <c r="C1928" s="126"/>
      <c r="D1928" s="126"/>
      <c r="E1928" s="128"/>
      <c r="F1928" s="129"/>
      <c r="G1928" s="25" t="str">
        <f xml:space="preserve"> IF(B1928&lt;&gt;"",G1927-Tableau1[[#This Row],[Dépenses]]+Tableau1[[#This Row],[Crédits]],"")</f>
        <v/>
      </c>
      <c r="H1928" t="str">
        <f>Tableau1[[#This Row],[Suivie du solde]]</f>
        <v/>
      </c>
    </row>
    <row r="1929" spans="2:8" x14ac:dyDescent="0.25">
      <c r="B1929" s="125"/>
      <c r="C1929" s="126"/>
      <c r="D1929" s="126"/>
      <c r="E1929" s="128"/>
      <c r="F1929" s="129"/>
      <c r="G1929" s="25" t="str">
        <f xml:space="preserve"> IF(B1929&lt;&gt;"",G1928-Tableau1[[#This Row],[Dépenses]]+Tableau1[[#This Row],[Crédits]],"")</f>
        <v/>
      </c>
      <c r="H1929" t="str">
        <f>Tableau1[[#This Row],[Suivie du solde]]</f>
        <v/>
      </c>
    </row>
    <row r="1930" spans="2:8" x14ac:dyDescent="0.25">
      <c r="B1930" s="125"/>
      <c r="C1930" s="126"/>
      <c r="D1930" s="126"/>
      <c r="E1930" s="128"/>
      <c r="F1930" s="129"/>
      <c r="G1930" s="25" t="str">
        <f xml:space="preserve"> IF(B1930&lt;&gt;"",G1929-Tableau1[[#This Row],[Dépenses]]+Tableau1[[#This Row],[Crédits]],"")</f>
        <v/>
      </c>
      <c r="H1930" t="str">
        <f>Tableau1[[#This Row],[Suivie du solde]]</f>
        <v/>
      </c>
    </row>
    <row r="1931" spans="2:8" x14ac:dyDescent="0.25">
      <c r="B1931" s="125"/>
      <c r="C1931" s="126"/>
      <c r="D1931" s="126"/>
      <c r="E1931" s="128"/>
      <c r="F1931" s="129"/>
      <c r="G1931" s="25" t="str">
        <f xml:space="preserve"> IF(B1931&lt;&gt;"",G1930-Tableau1[[#This Row],[Dépenses]]+Tableau1[[#This Row],[Crédits]],"")</f>
        <v/>
      </c>
      <c r="H1931" t="str">
        <f>Tableau1[[#This Row],[Suivie du solde]]</f>
        <v/>
      </c>
    </row>
    <row r="1932" spans="2:8" x14ac:dyDescent="0.25">
      <c r="B1932" s="125"/>
      <c r="C1932" s="126"/>
      <c r="D1932" s="126"/>
      <c r="E1932" s="128"/>
      <c r="F1932" s="129"/>
      <c r="G1932" s="25" t="str">
        <f xml:space="preserve"> IF(B1932&lt;&gt;"",G1931-Tableau1[[#This Row],[Dépenses]]+Tableau1[[#This Row],[Crédits]],"")</f>
        <v/>
      </c>
      <c r="H1932" t="str">
        <f>Tableau1[[#This Row],[Suivie du solde]]</f>
        <v/>
      </c>
    </row>
    <row r="1933" spans="2:8" x14ac:dyDescent="0.25">
      <c r="B1933" s="125"/>
      <c r="C1933" s="126"/>
      <c r="D1933" s="126"/>
      <c r="E1933" s="128"/>
      <c r="F1933" s="129"/>
      <c r="G1933" s="25" t="str">
        <f xml:space="preserve"> IF(B1933&lt;&gt;"",G1932-Tableau1[[#This Row],[Dépenses]]+Tableau1[[#This Row],[Crédits]],"")</f>
        <v/>
      </c>
      <c r="H1933" t="str">
        <f>Tableau1[[#This Row],[Suivie du solde]]</f>
        <v/>
      </c>
    </row>
    <row r="1934" spans="2:8" x14ac:dyDescent="0.25">
      <c r="B1934" s="125"/>
      <c r="C1934" s="126"/>
      <c r="D1934" s="126"/>
      <c r="E1934" s="128"/>
      <c r="F1934" s="129"/>
      <c r="G1934" s="25" t="str">
        <f xml:space="preserve"> IF(B1934&lt;&gt;"",G1933-Tableau1[[#This Row],[Dépenses]]+Tableau1[[#This Row],[Crédits]],"")</f>
        <v/>
      </c>
      <c r="H1934" t="str">
        <f>Tableau1[[#This Row],[Suivie du solde]]</f>
        <v/>
      </c>
    </row>
    <row r="1935" spans="2:8" x14ac:dyDescent="0.25">
      <c r="B1935" s="125"/>
      <c r="C1935" s="126"/>
      <c r="D1935" s="126"/>
      <c r="E1935" s="128"/>
      <c r="F1935" s="129"/>
      <c r="G1935" s="25" t="str">
        <f xml:space="preserve"> IF(B1935&lt;&gt;"",G1934-Tableau1[[#This Row],[Dépenses]]+Tableau1[[#This Row],[Crédits]],"")</f>
        <v/>
      </c>
      <c r="H1935" t="str">
        <f>Tableau1[[#This Row],[Suivie du solde]]</f>
        <v/>
      </c>
    </row>
    <row r="1936" spans="2:8" x14ac:dyDescent="0.25">
      <c r="B1936" s="125"/>
      <c r="C1936" s="126"/>
      <c r="D1936" s="126"/>
      <c r="E1936" s="128"/>
      <c r="F1936" s="129"/>
      <c r="G1936" s="25" t="str">
        <f xml:space="preserve"> IF(B1936&lt;&gt;"",G1935-Tableau1[[#This Row],[Dépenses]]+Tableau1[[#This Row],[Crédits]],"")</f>
        <v/>
      </c>
      <c r="H1936" t="str">
        <f>Tableau1[[#This Row],[Suivie du solde]]</f>
        <v/>
      </c>
    </row>
    <row r="1937" spans="2:8" x14ac:dyDescent="0.25">
      <c r="B1937" s="125"/>
      <c r="C1937" s="126"/>
      <c r="D1937" s="126"/>
      <c r="E1937" s="128"/>
      <c r="F1937" s="129"/>
      <c r="G1937" s="25" t="str">
        <f xml:space="preserve"> IF(B1937&lt;&gt;"",G1936-Tableau1[[#This Row],[Dépenses]]+Tableau1[[#This Row],[Crédits]],"")</f>
        <v/>
      </c>
      <c r="H1937" t="str">
        <f>Tableau1[[#This Row],[Suivie du solde]]</f>
        <v/>
      </c>
    </row>
    <row r="1938" spans="2:8" x14ac:dyDescent="0.25">
      <c r="B1938" s="125"/>
      <c r="C1938" s="126"/>
      <c r="D1938" s="126"/>
      <c r="E1938" s="128"/>
      <c r="F1938" s="129"/>
      <c r="G1938" s="25" t="str">
        <f xml:space="preserve"> IF(B1938&lt;&gt;"",G1937-Tableau1[[#This Row],[Dépenses]]+Tableau1[[#This Row],[Crédits]],"")</f>
        <v/>
      </c>
      <c r="H1938" t="str">
        <f>Tableau1[[#This Row],[Suivie du solde]]</f>
        <v/>
      </c>
    </row>
    <row r="1939" spans="2:8" x14ac:dyDescent="0.25">
      <c r="B1939" s="125"/>
      <c r="C1939" s="126"/>
      <c r="D1939" s="126"/>
      <c r="E1939" s="128"/>
      <c r="F1939" s="129"/>
      <c r="G1939" s="25" t="str">
        <f xml:space="preserve"> IF(B1939&lt;&gt;"",G1938-Tableau1[[#This Row],[Dépenses]]+Tableau1[[#This Row],[Crédits]],"")</f>
        <v/>
      </c>
      <c r="H1939" t="str">
        <f>Tableau1[[#This Row],[Suivie du solde]]</f>
        <v/>
      </c>
    </row>
    <row r="1940" spans="2:8" x14ac:dyDescent="0.25">
      <c r="B1940" s="125"/>
      <c r="C1940" s="126"/>
      <c r="D1940" s="126"/>
      <c r="E1940" s="128"/>
      <c r="F1940" s="129"/>
      <c r="G1940" s="25" t="str">
        <f xml:space="preserve"> IF(B1940&lt;&gt;"",G1939-Tableau1[[#This Row],[Dépenses]]+Tableau1[[#This Row],[Crédits]],"")</f>
        <v/>
      </c>
      <c r="H1940" t="str">
        <f>Tableau1[[#This Row],[Suivie du solde]]</f>
        <v/>
      </c>
    </row>
    <row r="1941" spans="2:8" x14ac:dyDescent="0.25">
      <c r="B1941" s="125"/>
      <c r="C1941" s="126"/>
      <c r="D1941" s="126"/>
      <c r="E1941" s="128"/>
      <c r="F1941" s="129"/>
      <c r="G1941" s="25" t="str">
        <f xml:space="preserve"> IF(B1941&lt;&gt;"",G1940-Tableau1[[#This Row],[Dépenses]]+Tableau1[[#This Row],[Crédits]],"")</f>
        <v/>
      </c>
      <c r="H1941" t="str">
        <f>Tableau1[[#This Row],[Suivie du solde]]</f>
        <v/>
      </c>
    </row>
    <row r="1942" spans="2:8" x14ac:dyDescent="0.25">
      <c r="B1942" s="125"/>
      <c r="C1942" s="126"/>
      <c r="D1942" s="126"/>
      <c r="E1942" s="128"/>
      <c r="F1942" s="129"/>
      <c r="G1942" s="25" t="str">
        <f xml:space="preserve"> IF(B1942&lt;&gt;"",G1941-Tableau1[[#This Row],[Dépenses]]+Tableau1[[#This Row],[Crédits]],"")</f>
        <v/>
      </c>
      <c r="H1942" t="str">
        <f>Tableau1[[#This Row],[Suivie du solde]]</f>
        <v/>
      </c>
    </row>
    <row r="1943" spans="2:8" x14ac:dyDescent="0.25">
      <c r="B1943" s="125"/>
      <c r="C1943" s="126"/>
      <c r="D1943" s="126"/>
      <c r="E1943" s="128"/>
      <c r="F1943" s="129"/>
      <c r="G1943" s="25" t="str">
        <f xml:space="preserve"> IF(B1943&lt;&gt;"",G1942-Tableau1[[#This Row],[Dépenses]]+Tableau1[[#This Row],[Crédits]],"")</f>
        <v/>
      </c>
      <c r="H1943" t="str">
        <f>Tableau1[[#This Row],[Suivie du solde]]</f>
        <v/>
      </c>
    </row>
    <row r="1944" spans="2:8" x14ac:dyDescent="0.25">
      <c r="B1944" s="125"/>
      <c r="C1944" s="126"/>
      <c r="D1944" s="126"/>
      <c r="E1944" s="128"/>
      <c r="F1944" s="129"/>
      <c r="G1944" s="25" t="str">
        <f xml:space="preserve"> IF(B1944&lt;&gt;"",G1943-Tableau1[[#This Row],[Dépenses]]+Tableau1[[#This Row],[Crédits]],"")</f>
        <v/>
      </c>
      <c r="H1944" t="str">
        <f>Tableau1[[#This Row],[Suivie du solde]]</f>
        <v/>
      </c>
    </row>
    <row r="1945" spans="2:8" x14ac:dyDescent="0.25">
      <c r="B1945" s="125"/>
      <c r="C1945" s="126"/>
      <c r="D1945" s="126"/>
      <c r="E1945" s="128"/>
      <c r="F1945" s="129"/>
      <c r="G1945" s="25" t="str">
        <f xml:space="preserve"> IF(B1945&lt;&gt;"",G1944-Tableau1[[#This Row],[Dépenses]]+Tableau1[[#This Row],[Crédits]],"")</f>
        <v/>
      </c>
      <c r="H1945" t="str">
        <f>Tableau1[[#This Row],[Suivie du solde]]</f>
        <v/>
      </c>
    </row>
    <row r="1946" spans="2:8" x14ac:dyDescent="0.25">
      <c r="B1946" s="125"/>
      <c r="C1946" s="126"/>
      <c r="D1946" s="126"/>
      <c r="E1946" s="128"/>
      <c r="F1946" s="129"/>
      <c r="G1946" s="25" t="str">
        <f xml:space="preserve"> IF(B1946&lt;&gt;"",G1945-Tableau1[[#This Row],[Dépenses]]+Tableau1[[#This Row],[Crédits]],"")</f>
        <v/>
      </c>
      <c r="H1946" t="str">
        <f>Tableau1[[#This Row],[Suivie du solde]]</f>
        <v/>
      </c>
    </row>
    <row r="1947" spans="2:8" x14ac:dyDescent="0.25">
      <c r="B1947" s="125"/>
      <c r="C1947" s="126"/>
      <c r="D1947" s="126"/>
      <c r="E1947" s="128"/>
      <c r="F1947" s="129"/>
      <c r="G1947" s="25" t="str">
        <f xml:space="preserve"> IF(B1947&lt;&gt;"",G1946-Tableau1[[#This Row],[Dépenses]]+Tableau1[[#This Row],[Crédits]],"")</f>
        <v/>
      </c>
      <c r="H1947" t="str">
        <f>Tableau1[[#This Row],[Suivie du solde]]</f>
        <v/>
      </c>
    </row>
    <row r="1948" spans="2:8" x14ac:dyDescent="0.25">
      <c r="B1948" s="125"/>
      <c r="C1948" s="126"/>
      <c r="D1948" s="126"/>
      <c r="E1948" s="128"/>
      <c r="F1948" s="129"/>
      <c r="G1948" s="25" t="str">
        <f xml:space="preserve"> IF(B1948&lt;&gt;"",G1947-Tableau1[[#This Row],[Dépenses]]+Tableau1[[#This Row],[Crédits]],"")</f>
        <v/>
      </c>
      <c r="H1948" t="str">
        <f>Tableau1[[#This Row],[Suivie du solde]]</f>
        <v/>
      </c>
    </row>
    <row r="1949" spans="2:8" x14ac:dyDescent="0.25">
      <c r="B1949" s="125"/>
      <c r="C1949" s="126"/>
      <c r="D1949" s="126"/>
      <c r="E1949" s="128"/>
      <c r="F1949" s="129"/>
      <c r="G1949" s="25" t="str">
        <f xml:space="preserve"> IF(B1949&lt;&gt;"",G1948-Tableau1[[#This Row],[Dépenses]]+Tableau1[[#This Row],[Crédits]],"")</f>
        <v/>
      </c>
      <c r="H1949" t="str">
        <f>Tableau1[[#This Row],[Suivie du solde]]</f>
        <v/>
      </c>
    </row>
    <row r="1950" spans="2:8" x14ac:dyDescent="0.25">
      <c r="B1950" s="125"/>
      <c r="C1950" s="126"/>
      <c r="D1950" s="126"/>
      <c r="E1950" s="128"/>
      <c r="F1950" s="129"/>
      <c r="G1950" s="25" t="str">
        <f xml:space="preserve"> IF(B1950&lt;&gt;"",G1949-Tableau1[[#This Row],[Dépenses]]+Tableau1[[#This Row],[Crédits]],"")</f>
        <v/>
      </c>
      <c r="H1950" t="str">
        <f>Tableau1[[#This Row],[Suivie du solde]]</f>
        <v/>
      </c>
    </row>
    <row r="1951" spans="2:8" x14ac:dyDescent="0.25">
      <c r="B1951" s="125"/>
      <c r="C1951" s="126"/>
      <c r="D1951" s="126"/>
      <c r="E1951" s="128"/>
      <c r="F1951" s="129"/>
      <c r="G1951" s="25" t="str">
        <f xml:space="preserve"> IF(B1951&lt;&gt;"",G1950-Tableau1[[#This Row],[Dépenses]]+Tableau1[[#This Row],[Crédits]],"")</f>
        <v/>
      </c>
      <c r="H1951" t="str">
        <f>Tableau1[[#This Row],[Suivie du solde]]</f>
        <v/>
      </c>
    </row>
    <row r="1952" spans="2:8" x14ac:dyDescent="0.25">
      <c r="B1952" s="125"/>
      <c r="C1952" s="126"/>
      <c r="D1952" s="126"/>
      <c r="E1952" s="128"/>
      <c r="F1952" s="129"/>
      <c r="G1952" s="25" t="str">
        <f xml:space="preserve"> IF(B1952&lt;&gt;"",G1951-Tableau1[[#This Row],[Dépenses]]+Tableau1[[#This Row],[Crédits]],"")</f>
        <v/>
      </c>
      <c r="H1952" t="str">
        <f>Tableau1[[#This Row],[Suivie du solde]]</f>
        <v/>
      </c>
    </row>
    <row r="1953" spans="2:8" x14ac:dyDescent="0.25">
      <c r="B1953" s="125"/>
      <c r="C1953" s="126"/>
      <c r="D1953" s="126"/>
      <c r="E1953" s="128"/>
      <c r="F1953" s="129"/>
      <c r="G1953" s="25" t="str">
        <f xml:space="preserve"> IF(B1953&lt;&gt;"",G1952-Tableau1[[#This Row],[Dépenses]]+Tableau1[[#This Row],[Crédits]],"")</f>
        <v/>
      </c>
      <c r="H1953" t="str">
        <f>Tableau1[[#This Row],[Suivie du solde]]</f>
        <v/>
      </c>
    </row>
    <row r="1954" spans="2:8" x14ac:dyDescent="0.25">
      <c r="B1954" s="125"/>
      <c r="C1954" s="126"/>
      <c r="D1954" s="126"/>
      <c r="E1954" s="128"/>
      <c r="F1954" s="129"/>
      <c r="G1954" s="25" t="str">
        <f xml:space="preserve"> IF(B1954&lt;&gt;"",G1953-Tableau1[[#This Row],[Dépenses]]+Tableau1[[#This Row],[Crédits]],"")</f>
        <v/>
      </c>
      <c r="H1954" t="str">
        <f>Tableau1[[#This Row],[Suivie du solde]]</f>
        <v/>
      </c>
    </row>
    <row r="1955" spans="2:8" x14ac:dyDescent="0.25">
      <c r="B1955" s="125"/>
      <c r="C1955" s="126"/>
      <c r="D1955" s="126"/>
      <c r="E1955" s="128"/>
      <c r="F1955" s="129"/>
      <c r="G1955" s="25" t="str">
        <f xml:space="preserve"> IF(B1955&lt;&gt;"",G1954-Tableau1[[#This Row],[Dépenses]]+Tableau1[[#This Row],[Crédits]],"")</f>
        <v/>
      </c>
      <c r="H1955" t="str">
        <f>Tableau1[[#This Row],[Suivie du solde]]</f>
        <v/>
      </c>
    </row>
    <row r="1956" spans="2:8" x14ac:dyDescent="0.25">
      <c r="B1956" s="125"/>
      <c r="C1956" s="126"/>
      <c r="D1956" s="126"/>
      <c r="E1956" s="128"/>
      <c r="F1956" s="129"/>
      <c r="G1956" s="25" t="str">
        <f xml:space="preserve"> IF(B1956&lt;&gt;"",G1955-Tableau1[[#This Row],[Dépenses]]+Tableau1[[#This Row],[Crédits]],"")</f>
        <v/>
      </c>
      <c r="H1956" t="str">
        <f>Tableau1[[#This Row],[Suivie du solde]]</f>
        <v/>
      </c>
    </row>
    <row r="1957" spans="2:8" x14ac:dyDescent="0.25">
      <c r="B1957" s="125"/>
      <c r="C1957" s="126"/>
      <c r="D1957" s="126"/>
      <c r="E1957" s="128"/>
      <c r="F1957" s="129"/>
      <c r="G1957" s="25" t="str">
        <f xml:space="preserve"> IF(B1957&lt;&gt;"",G1956-Tableau1[[#This Row],[Dépenses]]+Tableau1[[#This Row],[Crédits]],"")</f>
        <v/>
      </c>
      <c r="H1957" t="str">
        <f>Tableau1[[#This Row],[Suivie du solde]]</f>
        <v/>
      </c>
    </row>
    <row r="1958" spans="2:8" x14ac:dyDescent="0.25">
      <c r="B1958" s="125"/>
      <c r="C1958" s="126"/>
      <c r="D1958" s="126"/>
      <c r="E1958" s="128"/>
      <c r="F1958" s="129"/>
      <c r="G1958" s="25" t="str">
        <f xml:space="preserve"> IF(B1958&lt;&gt;"",G1957-Tableau1[[#This Row],[Dépenses]]+Tableau1[[#This Row],[Crédits]],"")</f>
        <v/>
      </c>
      <c r="H1958" t="str">
        <f>Tableau1[[#This Row],[Suivie du solde]]</f>
        <v/>
      </c>
    </row>
    <row r="1959" spans="2:8" x14ac:dyDescent="0.25">
      <c r="B1959" s="125"/>
      <c r="C1959" s="126"/>
      <c r="D1959" s="126"/>
      <c r="E1959" s="128"/>
      <c r="F1959" s="129"/>
      <c r="G1959" s="25" t="str">
        <f xml:space="preserve"> IF(B1959&lt;&gt;"",G1958-Tableau1[[#This Row],[Dépenses]]+Tableau1[[#This Row],[Crédits]],"")</f>
        <v/>
      </c>
      <c r="H1959" t="str">
        <f>Tableau1[[#This Row],[Suivie du solde]]</f>
        <v/>
      </c>
    </row>
    <row r="1960" spans="2:8" x14ac:dyDescent="0.25">
      <c r="B1960" s="125"/>
      <c r="C1960" s="126"/>
      <c r="D1960" s="126"/>
      <c r="E1960" s="128"/>
      <c r="F1960" s="129"/>
      <c r="G1960" s="25" t="str">
        <f xml:space="preserve"> IF(B1960&lt;&gt;"",G1959-Tableau1[[#This Row],[Dépenses]]+Tableau1[[#This Row],[Crédits]],"")</f>
        <v/>
      </c>
      <c r="H1960" t="str">
        <f>Tableau1[[#This Row],[Suivie du solde]]</f>
        <v/>
      </c>
    </row>
    <row r="1961" spans="2:8" x14ac:dyDescent="0.25">
      <c r="B1961" s="125"/>
      <c r="C1961" s="126"/>
      <c r="D1961" s="126"/>
      <c r="E1961" s="128"/>
      <c r="F1961" s="129"/>
      <c r="G1961" s="25" t="str">
        <f xml:space="preserve"> IF(B1961&lt;&gt;"",G1960-Tableau1[[#This Row],[Dépenses]]+Tableau1[[#This Row],[Crédits]],"")</f>
        <v/>
      </c>
      <c r="H1961" t="str">
        <f>Tableau1[[#This Row],[Suivie du solde]]</f>
        <v/>
      </c>
    </row>
    <row r="1962" spans="2:8" x14ac:dyDescent="0.25">
      <c r="B1962" s="125"/>
      <c r="C1962" s="126"/>
      <c r="D1962" s="126"/>
      <c r="E1962" s="128"/>
      <c r="F1962" s="129"/>
      <c r="G1962" s="25" t="str">
        <f xml:space="preserve"> IF(B1962&lt;&gt;"",G1961-Tableau1[[#This Row],[Dépenses]]+Tableau1[[#This Row],[Crédits]],"")</f>
        <v/>
      </c>
      <c r="H1962" t="str">
        <f>Tableau1[[#This Row],[Suivie du solde]]</f>
        <v/>
      </c>
    </row>
    <row r="1963" spans="2:8" x14ac:dyDescent="0.25">
      <c r="B1963" s="125"/>
      <c r="C1963" s="126"/>
      <c r="D1963" s="126"/>
      <c r="E1963" s="128"/>
      <c r="F1963" s="129"/>
      <c r="G1963" s="25" t="str">
        <f xml:space="preserve"> IF(B1963&lt;&gt;"",G1962-Tableau1[[#This Row],[Dépenses]]+Tableau1[[#This Row],[Crédits]],"")</f>
        <v/>
      </c>
      <c r="H1963" t="str">
        <f>Tableau1[[#This Row],[Suivie du solde]]</f>
        <v/>
      </c>
    </row>
    <row r="1964" spans="2:8" x14ac:dyDescent="0.25">
      <c r="B1964" s="125"/>
      <c r="C1964" s="126"/>
      <c r="D1964" s="126"/>
      <c r="E1964" s="128"/>
      <c r="F1964" s="129"/>
      <c r="G1964" s="25" t="str">
        <f xml:space="preserve"> IF(B1964&lt;&gt;"",G1963-Tableau1[[#This Row],[Dépenses]]+Tableau1[[#This Row],[Crédits]],"")</f>
        <v/>
      </c>
      <c r="H1964" t="str">
        <f>Tableau1[[#This Row],[Suivie du solde]]</f>
        <v/>
      </c>
    </row>
    <row r="1965" spans="2:8" x14ac:dyDescent="0.25">
      <c r="B1965" s="125"/>
      <c r="C1965" s="126"/>
      <c r="D1965" s="126"/>
      <c r="E1965" s="128"/>
      <c r="F1965" s="129"/>
      <c r="G1965" s="25" t="str">
        <f xml:space="preserve"> IF(B1965&lt;&gt;"",G1964-Tableau1[[#This Row],[Dépenses]]+Tableau1[[#This Row],[Crédits]],"")</f>
        <v/>
      </c>
      <c r="H1965" t="str">
        <f>Tableau1[[#This Row],[Suivie du solde]]</f>
        <v/>
      </c>
    </row>
    <row r="1966" spans="2:8" x14ac:dyDescent="0.25">
      <c r="B1966" s="125"/>
      <c r="C1966" s="126"/>
      <c r="D1966" s="126"/>
      <c r="E1966" s="128"/>
      <c r="F1966" s="129"/>
      <c r="G1966" s="25" t="str">
        <f xml:space="preserve"> IF(B1966&lt;&gt;"",G1965-Tableau1[[#This Row],[Dépenses]]+Tableau1[[#This Row],[Crédits]],"")</f>
        <v/>
      </c>
      <c r="H1966" t="str">
        <f>Tableau1[[#This Row],[Suivie du solde]]</f>
        <v/>
      </c>
    </row>
    <row r="1967" spans="2:8" x14ac:dyDescent="0.25">
      <c r="B1967" s="125"/>
      <c r="C1967" s="126"/>
      <c r="D1967" s="126"/>
      <c r="E1967" s="128"/>
      <c r="F1967" s="129"/>
      <c r="G1967" s="25" t="str">
        <f xml:space="preserve"> IF(B1967&lt;&gt;"",G1966-Tableau1[[#This Row],[Dépenses]]+Tableau1[[#This Row],[Crédits]],"")</f>
        <v/>
      </c>
      <c r="H1967" t="str">
        <f>Tableau1[[#This Row],[Suivie du solde]]</f>
        <v/>
      </c>
    </row>
    <row r="1968" spans="2:8" x14ac:dyDescent="0.25">
      <c r="B1968" s="125"/>
      <c r="C1968" s="126"/>
      <c r="D1968" s="126"/>
      <c r="E1968" s="128"/>
      <c r="F1968" s="129"/>
      <c r="G1968" s="25" t="str">
        <f xml:space="preserve"> IF(B1968&lt;&gt;"",G1967-Tableau1[[#This Row],[Dépenses]]+Tableau1[[#This Row],[Crédits]],"")</f>
        <v/>
      </c>
      <c r="H1968" t="str">
        <f>Tableau1[[#This Row],[Suivie du solde]]</f>
        <v/>
      </c>
    </row>
    <row r="1969" spans="2:8" x14ac:dyDescent="0.25">
      <c r="B1969" s="125"/>
      <c r="C1969" s="126"/>
      <c r="D1969" s="126"/>
      <c r="E1969" s="128"/>
      <c r="F1969" s="129"/>
      <c r="G1969" s="25" t="str">
        <f xml:space="preserve"> IF(B1969&lt;&gt;"",G1968-Tableau1[[#This Row],[Dépenses]]+Tableau1[[#This Row],[Crédits]],"")</f>
        <v/>
      </c>
      <c r="H1969" t="str">
        <f>Tableau1[[#This Row],[Suivie du solde]]</f>
        <v/>
      </c>
    </row>
    <row r="1970" spans="2:8" x14ac:dyDescent="0.25">
      <c r="B1970" s="125"/>
      <c r="C1970" s="126"/>
      <c r="D1970" s="126"/>
      <c r="E1970" s="128"/>
      <c r="F1970" s="129"/>
      <c r="G1970" s="25" t="str">
        <f xml:space="preserve"> IF(B1970&lt;&gt;"",G1969-Tableau1[[#This Row],[Dépenses]]+Tableau1[[#This Row],[Crédits]],"")</f>
        <v/>
      </c>
      <c r="H1970" t="str">
        <f>Tableau1[[#This Row],[Suivie du solde]]</f>
        <v/>
      </c>
    </row>
    <row r="1971" spans="2:8" x14ac:dyDescent="0.25">
      <c r="B1971" s="125"/>
      <c r="C1971" s="126"/>
      <c r="D1971" s="126"/>
      <c r="E1971" s="128"/>
      <c r="F1971" s="129"/>
      <c r="G1971" s="25" t="str">
        <f xml:space="preserve"> IF(B1971&lt;&gt;"",G1970-Tableau1[[#This Row],[Dépenses]]+Tableau1[[#This Row],[Crédits]],"")</f>
        <v/>
      </c>
      <c r="H1971" t="str">
        <f>Tableau1[[#This Row],[Suivie du solde]]</f>
        <v/>
      </c>
    </row>
    <row r="1972" spans="2:8" x14ac:dyDescent="0.25">
      <c r="B1972" s="125"/>
      <c r="C1972" s="126"/>
      <c r="D1972" s="126"/>
      <c r="E1972" s="128"/>
      <c r="F1972" s="129"/>
      <c r="G1972" s="25" t="str">
        <f xml:space="preserve"> IF(B1972&lt;&gt;"",G1971-Tableau1[[#This Row],[Dépenses]]+Tableau1[[#This Row],[Crédits]],"")</f>
        <v/>
      </c>
      <c r="H1972" t="str">
        <f>Tableau1[[#This Row],[Suivie du solde]]</f>
        <v/>
      </c>
    </row>
    <row r="1973" spans="2:8" x14ac:dyDescent="0.25">
      <c r="B1973" s="125"/>
      <c r="C1973" s="126"/>
      <c r="D1973" s="126"/>
      <c r="E1973" s="128"/>
      <c r="F1973" s="129"/>
      <c r="G1973" s="25" t="str">
        <f xml:space="preserve"> IF(B1973&lt;&gt;"",G1972-Tableau1[[#This Row],[Dépenses]]+Tableau1[[#This Row],[Crédits]],"")</f>
        <v/>
      </c>
      <c r="H1973" t="str">
        <f>Tableau1[[#This Row],[Suivie du solde]]</f>
        <v/>
      </c>
    </row>
    <row r="1974" spans="2:8" x14ac:dyDescent="0.25">
      <c r="B1974" s="125"/>
      <c r="C1974" s="126"/>
      <c r="D1974" s="126"/>
      <c r="E1974" s="128"/>
      <c r="F1974" s="129"/>
      <c r="G1974" s="25" t="str">
        <f xml:space="preserve"> IF(B1974&lt;&gt;"",G1973-Tableau1[[#This Row],[Dépenses]]+Tableau1[[#This Row],[Crédits]],"")</f>
        <v/>
      </c>
      <c r="H1974" t="str">
        <f>Tableau1[[#This Row],[Suivie du solde]]</f>
        <v/>
      </c>
    </row>
    <row r="1975" spans="2:8" x14ac:dyDescent="0.25">
      <c r="B1975" s="125"/>
      <c r="C1975" s="126"/>
      <c r="D1975" s="126"/>
      <c r="E1975" s="128"/>
      <c r="F1975" s="129"/>
      <c r="G1975" s="25" t="str">
        <f xml:space="preserve"> IF(B1975&lt;&gt;"",G1974-Tableau1[[#This Row],[Dépenses]]+Tableau1[[#This Row],[Crédits]],"")</f>
        <v/>
      </c>
      <c r="H1975" t="str">
        <f>Tableau1[[#This Row],[Suivie du solde]]</f>
        <v/>
      </c>
    </row>
    <row r="1976" spans="2:8" x14ac:dyDescent="0.25">
      <c r="B1976" s="125"/>
      <c r="C1976" s="126"/>
      <c r="D1976" s="126"/>
      <c r="E1976" s="128"/>
      <c r="F1976" s="129"/>
      <c r="G1976" s="25" t="str">
        <f xml:space="preserve"> IF(B1976&lt;&gt;"",G1975-Tableau1[[#This Row],[Dépenses]]+Tableau1[[#This Row],[Crédits]],"")</f>
        <v/>
      </c>
      <c r="H1976" t="str">
        <f>Tableau1[[#This Row],[Suivie du solde]]</f>
        <v/>
      </c>
    </row>
    <row r="1977" spans="2:8" x14ac:dyDescent="0.25">
      <c r="B1977" s="125"/>
      <c r="C1977" s="126"/>
      <c r="D1977" s="126"/>
      <c r="E1977" s="128"/>
      <c r="F1977" s="129"/>
      <c r="G1977" s="25" t="str">
        <f xml:space="preserve"> IF(B1977&lt;&gt;"",G1976-Tableau1[[#This Row],[Dépenses]]+Tableau1[[#This Row],[Crédits]],"")</f>
        <v/>
      </c>
      <c r="H1977" t="str">
        <f>Tableau1[[#This Row],[Suivie du solde]]</f>
        <v/>
      </c>
    </row>
    <row r="1978" spans="2:8" x14ac:dyDescent="0.25">
      <c r="B1978" s="125"/>
      <c r="C1978" s="126"/>
      <c r="D1978" s="126"/>
      <c r="E1978" s="128"/>
      <c r="F1978" s="129"/>
      <c r="G1978" s="25" t="str">
        <f xml:space="preserve"> IF(B1978&lt;&gt;"",G1977-Tableau1[[#This Row],[Dépenses]]+Tableau1[[#This Row],[Crédits]],"")</f>
        <v/>
      </c>
      <c r="H1978" t="str">
        <f>Tableau1[[#This Row],[Suivie du solde]]</f>
        <v/>
      </c>
    </row>
    <row r="1979" spans="2:8" x14ac:dyDescent="0.25">
      <c r="B1979" s="125"/>
      <c r="C1979" s="126"/>
      <c r="D1979" s="126"/>
      <c r="E1979" s="128"/>
      <c r="F1979" s="129"/>
      <c r="G1979" s="25" t="str">
        <f xml:space="preserve"> IF(B1979&lt;&gt;"",G1978-Tableau1[[#This Row],[Dépenses]]+Tableau1[[#This Row],[Crédits]],"")</f>
        <v/>
      </c>
      <c r="H1979" t="str">
        <f>Tableau1[[#This Row],[Suivie du solde]]</f>
        <v/>
      </c>
    </row>
    <row r="1980" spans="2:8" x14ac:dyDescent="0.25">
      <c r="B1980" s="125"/>
      <c r="C1980" s="126"/>
      <c r="D1980" s="126"/>
      <c r="E1980" s="128"/>
      <c r="F1980" s="129"/>
      <c r="G1980" s="25" t="str">
        <f xml:space="preserve"> IF(B1980&lt;&gt;"",G1979-Tableau1[[#This Row],[Dépenses]]+Tableau1[[#This Row],[Crédits]],"")</f>
        <v/>
      </c>
      <c r="H1980" t="str">
        <f>Tableau1[[#This Row],[Suivie du solde]]</f>
        <v/>
      </c>
    </row>
    <row r="1981" spans="2:8" x14ac:dyDescent="0.25">
      <c r="B1981" s="125"/>
      <c r="C1981" s="126"/>
      <c r="D1981" s="126"/>
      <c r="E1981" s="128"/>
      <c r="F1981" s="129"/>
      <c r="G1981" s="25" t="str">
        <f xml:space="preserve"> IF(B1981&lt;&gt;"",G1980-Tableau1[[#This Row],[Dépenses]]+Tableau1[[#This Row],[Crédits]],"")</f>
        <v/>
      </c>
      <c r="H1981" t="str">
        <f>Tableau1[[#This Row],[Suivie du solde]]</f>
        <v/>
      </c>
    </row>
    <row r="1982" spans="2:8" x14ac:dyDescent="0.25">
      <c r="B1982" s="125"/>
      <c r="C1982" s="126"/>
      <c r="D1982" s="126"/>
      <c r="E1982" s="128"/>
      <c r="F1982" s="129"/>
      <c r="G1982" s="25" t="str">
        <f xml:space="preserve"> IF(B1982&lt;&gt;"",G1981-Tableau1[[#This Row],[Dépenses]]+Tableau1[[#This Row],[Crédits]],"")</f>
        <v/>
      </c>
      <c r="H1982" t="str">
        <f>Tableau1[[#This Row],[Suivie du solde]]</f>
        <v/>
      </c>
    </row>
    <row r="1983" spans="2:8" x14ac:dyDescent="0.25">
      <c r="B1983" s="125"/>
      <c r="C1983" s="126"/>
      <c r="D1983" s="126"/>
      <c r="E1983" s="128"/>
      <c r="F1983" s="129"/>
      <c r="G1983" s="25" t="str">
        <f xml:space="preserve"> IF(B1983&lt;&gt;"",G1982-Tableau1[[#This Row],[Dépenses]]+Tableau1[[#This Row],[Crédits]],"")</f>
        <v/>
      </c>
      <c r="H1983" t="str">
        <f>Tableau1[[#This Row],[Suivie du solde]]</f>
        <v/>
      </c>
    </row>
    <row r="1984" spans="2:8" x14ac:dyDescent="0.25">
      <c r="B1984" s="125"/>
      <c r="C1984" s="126"/>
      <c r="D1984" s="126"/>
      <c r="E1984" s="128"/>
      <c r="F1984" s="129"/>
      <c r="G1984" s="25" t="str">
        <f xml:space="preserve"> IF(B1984&lt;&gt;"",G1983-Tableau1[[#This Row],[Dépenses]]+Tableau1[[#This Row],[Crédits]],"")</f>
        <v/>
      </c>
      <c r="H1984" t="str">
        <f>Tableau1[[#This Row],[Suivie du solde]]</f>
        <v/>
      </c>
    </row>
    <row r="1985" spans="2:8" x14ac:dyDescent="0.25">
      <c r="B1985" s="125"/>
      <c r="C1985" s="126"/>
      <c r="D1985" s="126"/>
      <c r="E1985" s="128"/>
      <c r="F1985" s="129"/>
      <c r="G1985" s="25" t="str">
        <f xml:space="preserve"> IF(B1985&lt;&gt;"",G1984-Tableau1[[#This Row],[Dépenses]]+Tableau1[[#This Row],[Crédits]],"")</f>
        <v/>
      </c>
      <c r="H1985" t="str">
        <f>Tableau1[[#This Row],[Suivie du solde]]</f>
        <v/>
      </c>
    </row>
    <row r="1986" spans="2:8" x14ac:dyDescent="0.25">
      <c r="B1986" s="125"/>
      <c r="C1986" s="126"/>
      <c r="D1986" s="126"/>
      <c r="E1986" s="128"/>
      <c r="F1986" s="129"/>
      <c r="G1986" s="25" t="str">
        <f xml:space="preserve"> IF(B1986&lt;&gt;"",G1985-Tableau1[[#This Row],[Dépenses]]+Tableau1[[#This Row],[Crédits]],"")</f>
        <v/>
      </c>
      <c r="H1986" t="str">
        <f>Tableau1[[#This Row],[Suivie du solde]]</f>
        <v/>
      </c>
    </row>
    <row r="1987" spans="2:8" x14ac:dyDescent="0.25">
      <c r="B1987" s="125"/>
      <c r="C1987" s="126"/>
      <c r="D1987" s="126"/>
      <c r="E1987" s="128"/>
      <c r="F1987" s="129"/>
      <c r="G1987" s="25" t="str">
        <f xml:space="preserve"> IF(B1987&lt;&gt;"",G1986-Tableau1[[#This Row],[Dépenses]]+Tableau1[[#This Row],[Crédits]],"")</f>
        <v/>
      </c>
      <c r="H1987" t="str">
        <f>Tableau1[[#This Row],[Suivie du solde]]</f>
        <v/>
      </c>
    </row>
    <row r="1988" spans="2:8" x14ac:dyDescent="0.25">
      <c r="B1988" s="125"/>
      <c r="C1988" s="126"/>
      <c r="D1988" s="126"/>
      <c r="E1988" s="128"/>
      <c r="F1988" s="129"/>
      <c r="G1988" s="25" t="str">
        <f xml:space="preserve"> IF(B1988&lt;&gt;"",G1987-Tableau1[[#This Row],[Dépenses]]+Tableau1[[#This Row],[Crédits]],"")</f>
        <v/>
      </c>
      <c r="H1988" t="str">
        <f>Tableau1[[#This Row],[Suivie du solde]]</f>
        <v/>
      </c>
    </row>
    <row r="1989" spans="2:8" x14ac:dyDescent="0.25">
      <c r="B1989" s="125"/>
      <c r="C1989" s="126"/>
      <c r="D1989" s="126"/>
      <c r="E1989" s="128"/>
      <c r="F1989" s="129"/>
      <c r="G1989" s="25" t="str">
        <f xml:space="preserve"> IF(B1989&lt;&gt;"",G1988-Tableau1[[#This Row],[Dépenses]]+Tableau1[[#This Row],[Crédits]],"")</f>
        <v/>
      </c>
      <c r="H1989" t="str">
        <f>Tableau1[[#This Row],[Suivie du solde]]</f>
        <v/>
      </c>
    </row>
    <row r="1990" spans="2:8" x14ac:dyDescent="0.25">
      <c r="B1990" s="125"/>
      <c r="C1990" s="126"/>
      <c r="D1990" s="126"/>
      <c r="E1990" s="128"/>
      <c r="F1990" s="129"/>
      <c r="G1990" s="25" t="str">
        <f xml:space="preserve"> IF(B1990&lt;&gt;"",G1989-Tableau1[[#This Row],[Dépenses]]+Tableau1[[#This Row],[Crédits]],"")</f>
        <v/>
      </c>
      <c r="H1990" t="str">
        <f>Tableau1[[#This Row],[Suivie du solde]]</f>
        <v/>
      </c>
    </row>
    <row r="1991" spans="2:8" x14ac:dyDescent="0.25">
      <c r="B1991" s="125"/>
      <c r="C1991" s="126"/>
      <c r="D1991" s="126"/>
      <c r="E1991" s="128"/>
      <c r="F1991" s="129"/>
      <c r="G1991" s="25" t="str">
        <f xml:space="preserve"> IF(B1991&lt;&gt;"",G1990-Tableau1[[#This Row],[Dépenses]]+Tableau1[[#This Row],[Crédits]],"")</f>
        <v/>
      </c>
      <c r="H1991" t="str">
        <f>Tableau1[[#This Row],[Suivie du solde]]</f>
        <v/>
      </c>
    </row>
    <row r="1992" spans="2:8" x14ac:dyDescent="0.25">
      <c r="B1992" s="125"/>
      <c r="C1992" s="126"/>
      <c r="D1992" s="126"/>
      <c r="E1992" s="128"/>
      <c r="F1992" s="129"/>
      <c r="G1992" s="25" t="str">
        <f xml:space="preserve"> IF(B1992&lt;&gt;"",G1991-Tableau1[[#This Row],[Dépenses]]+Tableau1[[#This Row],[Crédits]],"")</f>
        <v/>
      </c>
      <c r="H1992" t="str">
        <f>Tableau1[[#This Row],[Suivie du solde]]</f>
        <v/>
      </c>
    </row>
    <row r="1993" spans="2:8" x14ac:dyDescent="0.25">
      <c r="B1993" s="125"/>
      <c r="C1993" s="126"/>
      <c r="D1993" s="126"/>
      <c r="E1993" s="128"/>
      <c r="F1993" s="129"/>
      <c r="G1993" s="25" t="str">
        <f xml:space="preserve"> IF(B1993&lt;&gt;"",G1992-Tableau1[[#This Row],[Dépenses]]+Tableau1[[#This Row],[Crédits]],"")</f>
        <v/>
      </c>
      <c r="H1993" t="str">
        <f>Tableau1[[#This Row],[Suivie du solde]]</f>
        <v/>
      </c>
    </row>
    <row r="1994" spans="2:8" x14ac:dyDescent="0.25">
      <c r="B1994" s="125"/>
      <c r="C1994" s="126"/>
      <c r="D1994" s="126"/>
      <c r="E1994" s="128"/>
      <c r="F1994" s="129"/>
      <c r="G1994" s="25" t="str">
        <f xml:space="preserve"> IF(B1994&lt;&gt;"",G1993-Tableau1[[#This Row],[Dépenses]]+Tableau1[[#This Row],[Crédits]],"")</f>
        <v/>
      </c>
      <c r="H1994" t="str">
        <f>Tableau1[[#This Row],[Suivie du solde]]</f>
        <v/>
      </c>
    </row>
    <row r="1995" spans="2:8" x14ac:dyDescent="0.25">
      <c r="B1995" s="125"/>
      <c r="C1995" s="126"/>
      <c r="D1995" s="126"/>
      <c r="E1995" s="128"/>
      <c r="F1995" s="129"/>
      <c r="G1995" s="25" t="str">
        <f xml:space="preserve"> IF(B1995&lt;&gt;"",G1994-Tableau1[[#This Row],[Dépenses]]+Tableau1[[#This Row],[Crédits]],"")</f>
        <v/>
      </c>
      <c r="H1995" t="str">
        <f>Tableau1[[#This Row],[Suivie du solde]]</f>
        <v/>
      </c>
    </row>
    <row r="1996" spans="2:8" x14ac:dyDescent="0.25">
      <c r="B1996" s="125"/>
      <c r="C1996" s="126"/>
      <c r="D1996" s="126"/>
      <c r="E1996" s="128"/>
      <c r="F1996" s="129"/>
      <c r="G1996" s="25" t="str">
        <f xml:space="preserve"> IF(B1996&lt;&gt;"",G1995-Tableau1[[#This Row],[Dépenses]]+Tableau1[[#This Row],[Crédits]],"")</f>
        <v/>
      </c>
      <c r="H1996" t="str">
        <f>Tableau1[[#This Row],[Suivie du solde]]</f>
        <v/>
      </c>
    </row>
    <row r="1997" spans="2:8" x14ac:dyDescent="0.25">
      <c r="B1997" s="125"/>
      <c r="C1997" s="126"/>
      <c r="D1997" s="126"/>
      <c r="E1997" s="128"/>
      <c r="F1997" s="129"/>
      <c r="G1997" s="25" t="str">
        <f xml:space="preserve"> IF(B1997&lt;&gt;"",G1996-Tableau1[[#This Row],[Dépenses]]+Tableau1[[#This Row],[Crédits]],"")</f>
        <v/>
      </c>
      <c r="H1997" t="str">
        <f>Tableau1[[#This Row],[Suivie du solde]]</f>
        <v/>
      </c>
    </row>
    <row r="1998" spans="2:8" x14ac:dyDescent="0.25">
      <c r="B1998" s="125"/>
      <c r="C1998" s="126"/>
      <c r="D1998" s="126"/>
      <c r="E1998" s="128"/>
      <c r="F1998" s="129"/>
      <c r="G1998" s="25" t="str">
        <f xml:space="preserve"> IF(B1998&lt;&gt;"",G1997-Tableau1[[#This Row],[Dépenses]]+Tableau1[[#This Row],[Crédits]],"")</f>
        <v/>
      </c>
      <c r="H1998" t="str">
        <f>Tableau1[[#This Row],[Suivie du solde]]</f>
        <v/>
      </c>
    </row>
    <row r="1999" spans="2:8" x14ac:dyDescent="0.25">
      <c r="B1999" s="125"/>
      <c r="C1999" s="126"/>
      <c r="D1999" s="126"/>
      <c r="E1999" s="128"/>
      <c r="F1999" s="129"/>
      <c r="G1999" s="25" t="str">
        <f xml:space="preserve"> IF(B1999&lt;&gt;"",G1998-Tableau1[[#This Row],[Dépenses]]+Tableau1[[#This Row],[Crédits]],"")</f>
        <v/>
      </c>
      <c r="H1999" t="str">
        <f>Tableau1[[#This Row],[Suivie du solde]]</f>
        <v/>
      </c>
    </row>
    <row r="2000" spans="2:8" x14ac:dyDescent="0.25">
      <c r="B2000" s="125"/>
      <c r="C2000" s="126"/>
      <c r="D2000" s="126"/>
      <c r="E2000" s="128"/>
      <c r="F2000" s="129"/>
      <c r="G2000" s="25" t="str">
        <f xml:space="preserve"> IF(B2000&lt;&gt;"",G1999-Tableau1[[#This Row],[Dépenses]]+Tableau1[[#This Row],[Crédits]],"")</f>
        <v/>
      </c>
      <c r="H2000" t="str">
        <f>Tableau1[[#This Row],[Suivie du solde]]</f>
        <v/>
      </c>
    </row>
    <row r="2001" spans="2:8" x14ac:dyDescent="0.25">
      <c r="B2001" s="125"/>
      <c r="C2001" s="126"/>
      <c r="D2001" s="126"/>
      <c r="E2001" s="128"/>
      <c r="F2001" s="129"/>
      <c r="G2001" s="25" t="str">
        <f xml:space="preserve"> IF(B2001&lt;&gt;"",G2000-Tableau1[[#This Row],[Dépenses]]+Tableau1[[#This Row],[Crédits]],"")</f>
        <v/>
      </c>
      <c r="H2001" t="str">
        <f>Tableau1[[#This Row],[Suivie du solde]]</f>
        <v/>
      </c>
    </row>
    <row r="2002" spans="2:8" x14ac:dyDescent="0.25">
      <c r="B2002" s="125"/>
      <c r="C2002" s="126"/>
      <c r="D2002" s="126"/>
      <c r="E2002" s="128"/>
      <c r="F2002" s="129"/>
      <c r="G2002" s="25" t="str">
        <f xml:space="preserve"> IF(B2002&lt;&gt;"",G2001-Tableau1[[#This Row],[Dépenses]]+Tableau1[[#This Row],[Crédits]],"")</f>
        <v/>
      </c>
      <c r="H2002" t="str">
        <f>Tableau1[[#This Row],[Suivie du solde]]</f>
        <v/>
      </c>
    </row>
    <row r="2003" spans="2:8" x14ac:dyDescent="0.25">
      <c r="B2003" s="125"/>
      <c r="C2003" s="126"/>
      <c r="D2003" s="126"/>
      <c r="E2003" s="128"/>
      <c r="F2003" s="129"/>
      <c r="G2003" s="25" t="str">
        <f xml:space="preserve"> IF(B2003&lt;&gt;"",G2002-Tableau1[[#This Row],[Dépenses]]+Tableau1[[#This Row],[Crédits]],"")</f>
        <v/>
      </c>
      <c r="H2003" t="str">
        <f>Tableau1[[#This Row],[Suivie du solde]]</f>
        <v/>
      </c>
    </row>
    <row r="2004" spans="2:8" x14ac:dyDescent="0.25">
      <c r="B2004" s="125"/>
      <c r="C2004" s="126"/>
      <c r="D2004" s="126"/>
      <c r="E2004" s="128"/>
      <c r="F2004" s="129"/>
      <c r="G2004" s="25" t="str">
        <f xml:space="preserve"> IF(B2004&lt;&gt;"",G2003-Tableau1[[#This Row],[Dépenses]]+Tableau1[[#This Row],[Crédits]],"")</f>
        <v/>
      </c>
      <c r="H2004" t="str">
        <f>Tableau1[[#This Row],[Suivie du solde]]</f>
        <v/>
      </c>
    </row>
    <row r="2005" spans="2:8" x14ac:dyDescent="0.25">
      <c r="B2005" s="125"/>
      <c r="C2005" s="126"/>
      <c r="D2005" s="126"/>
      <c r="E2005" s="128"/>
      <c r="F2005" s="129"/>
      <c r="G2005" s="25" t="str">
        <f xml:space="preserve"> IF(B2005&lt;&gt;"",G2004-Tableau1[[#This Row],[Dépenses]]+Tableau1[[#This Row],[Crédits]],"")</f>
        <v/>
      </c>
      <c r="H2005" t="str">
        <f>Tableau1[[#This Row],[Suivie du solde]]</f>
        <v/>
      </c>
    </row>
    <row r="2006" spans="2:8" x14ac:dyDescent="0.25">
      <c r="B2006" s="125"/>
      <c r="C2006" s="126"/>
      <c r="D2006" s="126"/>
      <c r="E2006" s="128"/>
      <c r="F2006" s="129"/>
      <c r="G2006" s="25" t="str">
        <f xml:space="preserve"> IF(B2006&lt;&gt;"",G2005-Tableau1[[#This Row],[Dépenses]]+Tableau1[[#This Row],[Crédits]],"")</f>
        <v/>
      </c>
      <c r="H2006" t="str">
        <f>Tableau1[[#This Row],[Suivie du solde]]</f>
        <v/>
      </c>
    </row>
    <row r="2007" spans="2:8" x14ac:dyDescent="0.25">
      <c r="B2007" s="125"/>
      <c r="C2007" s="126"/>
      <c r="D2007" s="126"/>
      <c r="E2007" s="128"/>
      <c r="F2007" s="129"/>
      <c r="G2007" s="25" t="str">
        <f xml:space="preserve"> IF(B2007&lt;&gt;"",G2006-Tableau1[[#This Row],[Dépenses]]+Tableau1[[#This Row],[Crédits]],"")</f>
        <v/>
      </c>
      <c r="H2007" t="str">
        <f>Tableau1[[#This Row],[Suivie du solde]]</f>
        <v/>
      </c>
    </row>
    <row r="2008" spans="2:8" x14ac:dyDescent="0.25">
      <c r="B2008" s="125"/>
      <c r="C2008" s="126"/>
      <c r="D2008" s="126"/>
      <c r="E2008" s="128"/>
      <c r="F2008" s="129"/>
      <c r="G2008" s="25" t="str">
        <f xml:space="preserve"> IF(B2008&lt;&gt;"",G2007-Tableau1[[#This Row],[Dépenses]]+Tableau1[[#This Row],[Crédits]],"")</f>
        <v/>
      </c>
      <c r="H2008" t="str">
        <f>Tableau1[[#This Row],[Suivie du solde]]</f>
        <v/>
      </c>
    </row>
    <row r="2009" spans="2:8" x14ac:dyDescent="0.25">
      <c r="B2009" s="125"/>
      <c r="C2009" s="126"/>
      <c r="D2009" s="126"/>
      <c r="E2009" s="128"/>
      <c r="F2009" s="129"/>
      <c r="G2009" s="25" t="str">
        <f xml:space="preserve"> IF(B2009&lt;&gt;"",G2008-Tableau1[[#This Row],[Dépenses]]+Tableau1[[#This Row],[Crédits]],"")</f>
        <v/>
      </c>
      <c r="H2009" t="str">
        <f>Tableau1[[#This Row],[Suivie du solde]]</f>
        <v/>
      </c>
    </row>
    <row r="2010" spans="2:8" x14ac:dyDescent="0.25">
      <c r="B2010" s="125"/>
      <c r="C2010" s="126"/>
      <c r="D2010" s="126"/>
      <c r="E2010" s="128"/>
      <c r="F2010" s="129"/>
      <c r="G2010" s="25" t="str">
        <f xml:space="preserve"> IF(B2010&lt;&gt;"",G2009-Tableau1[[#This Row],[Dépenses]]+Tableau1[[#This Row],[Crédits]],"")</f>
        <v/>
      </c>
      <c r="H2010" t="str">
        <f>Tableau1[[#This Row],[Suivie du solde]]</f>
        <v/>
      </c>
    </row>
    <row r="2011" spans="2:8" x14ac:dyDescent="0.25">
      <c r="B2011" s="125"/>
      <c r="C2011" s="126"/>
      <c r="D2011" s="126"/>
      <c r="E2011" s="128"/>
      <c r="F2011" s="129"/>
      <c r="G2011" s="25" t="str">
        <f xml:space="preserve"> IF(B2011&lt;&gt;"",G2010-Tableau1[[#This Row],[Dépenses]]+Tableau1[[#This Row],[Crédits]],"")</f>
        <v/>
      </c>
      <c r="H2011" t="str">
        <f>Tableau1[[#This Row],[Suivie du solde]]</f>
        <v/>
      </c>
    </row>
    <row r="2012" spans="2:8" x14ac:dyDescent="0.25">
      <c r="B2012" s="125"/>
      <c r="C2012" s="126"/>
      <c r="D2012" s="126"/>
      <c r="E2012" s="128"/>
      <c r="F2012" s="129"/>
      <c r="G2012" s="25" t="str">
        <f xml:space="preserve"> IF(B2012&lt;&gt;"",G2011-Tableau1[[#This Row],[Dépenses]]+Tableau1[[#This Row],[Crédits]],"")</f>
        <v/>
      </c>
      <c r="H2012" t="str">
        <f>Tableau1[[#This Row],[Suivie du solde]]</f>
        <v/>
      </c>
    </row>
    <row r="2013" spans="2:8" x14ac:dyDescent="0.25">
      <c r="B2013" s="125"/>
      <c r="C2013" s="126"/>
      <c r="D2013" s="126"/>
      <c r="E2013" s="128"/>
      <c r="F2013" s="129"/>
      <c r="G2013" s="25" t="str">
        <f xml:space="preserve"> IF(B2013&lt;&gt;"",G2012-Tableau1[[#This Row],[Dépenses]]+Tableau1[[#This Row],[Crédits]],"")</f>
        <v/>
      </c>
      <c r="H2013" t="str">
        <f>Tableau1[[#This Row],[Suivie du solde]]</f>
        <v/>
      </c>
    </row>
    <row r="2014" spans="2:8" x14ac:dyDescent="0.25">
      <c r="B2014" s="125"/>
      <c r="C2014" s="126"/>
      <c r="D2014" s="126"/>
      <c r="E2014" s="128"/>
      <c r="F2014" s="129"/>
      <c r="G2014" s="25" t="str">
        <f xml:space="preserve"> IF(B2014&lt;&gt;"",G2013-Tableau1[[#This Row],[Dépenses]]+Tableau1[[#This Row],[Crédits]],"")</f>
        <v/>
      </c>
      <c r="H2014" t="str">
        <f>Tableau1[[#This Row],[Suivie du solde]]</f>
        <v/>
      </c>
    </row>
    <row r="2015" spans="2:8" x14ac:dyDescent="0.25">
      <c r="B2015" s="125"/>
      <c r="C2015" s="126"/>
      <c r="D2015" s="126"/>
      <c r="E2015" s="128"/>
      <c r="F2015" s="129"/>
      <c r="G2015" s="25" t="str">
        <f xml:space="preserve"> IF(B2015&lt;&gt;"",G2014-Tableau1[[#This Row],[Dépenses]]+Tableau1[[#This Row],[Crédits]],"")</f>
        <v/>
      </c>
      <c r="H2015" t="str">
        <f>Tableau1[[#This Row],[Suivie du solde]]</f>
        <v/>
      </c>
    </row>
    <row r="2016" spans="2:8" x14ac:dyDescent="0.25">
      <c r="B2016" s="125"/>
      <c r="C2016" s="126"/>
      <c r="D2016" s="126"/>
      <c r="E2016" s="128"/>
      <c r="F2016" s="129"/>
      <c r="G2016" s="25" t="str">
        <f xml:space="preserve"> IF(B2016&lt;&gt;"",G2015-Tableau1[[#This Row],[Dépenses]]+Tableau1[[#This Row],[Crédits]],"")</f>
        <v/>
      </c>
      <c r="H2016" t="str">
        <f>Tableau1[[#This Row],[Suivie du solde]]</f>
        <v/>
      </c>
    </row>
    <row r="2017" spans="2:8" x14ac:dyDescent="0.25">
      <c r="B2017" s="125"/>
      <c r="C2017" s="126"/>
      <c r="D2017" s="126"/>
      <c r="E2017" s="128"/>
      <c r="F2017" s="129"/>
      <c r="G2017" s="25" t="str">
        <f xml:space="preserve"> IF(B2017&lt;&gt;"",G2016-Tableau1[[#This Row],[Dépenses]]+Tableau1[[#This Row],[Crédits]],"")</f>
        <v/>
      </c>
      <c r="H2017" t="str">
        <f>Tableau1[[#This Row],[Suivie du solde]]</f>
        <v/>
      </c>
    </row>
    <row r="2018" spans="2:8" x14ac:dyDescent="0.25">
      <c r="B2018" s="125"/>
      <c r="C2018" s="126"/>
      <c r="D2018" s="126"/>
      <c r="E2018" s="128"/>
      <c r="F2018" s="129"/>
      <c r="G2018" s="25" t="str">
        <f xml:space="preserve"> IF(B2018&lt;&gt;"",G2017-Tableau1[[#This Row],[Dépenses]]+Tableau1[[#This Row],[Crédits]],"")</f>
        <v/>
      </c>
      <c r="H2018" t="str">
        <f>Tableau1[[#This Row],[Suivie du solde]]</f>
        <v/>
      </c>
    </row>
    <row r="2019" spans="2:8" x14ac:dyDescent="0.25">
      <c r="B2019" s="125"/>
      <c r="C2019" s="126"/>
      <c r="D2019" s="126"/>
      <c r="E2019" s="128"/>
      <c r="F2019" s="129"/>
      <c r="G2019" s="25" t="str">
        <f xml:space="preserve"> IF(B2019&lt;&gt;"",G2018-Tableau1[[#This Row],[Dépenses]]+Tableau1[[#This Row],[Crédits]],"")</f>
        <v/>
      </c>
      <c r="H2019" t="str">
        <f>Tableau1[[#This Row],[Suivie du solde]]</f>
        <v/>
      </c>
    </row>
    <row r="2020" spans="2:8" x14ac:dyDescent="0.25">
      <c r="B2020" s="125"/>
      <c r="C2020" s="126"/>
      <c r="D2020" s="126"/>
      <c r="E2020" s="128"/>
      <c r="F2020" s="129"/>
      <c r="G2020" s="25" t="str">
        <f xml:space="preserve"> IF(B2020&lt;&gt;"",G2019-Tableau1[[#This Row],[Dépenses]]+Tableau1[[#This Row],[Crédits]],"")</f>
        <v/>
      </c>
      <c r="H2020" t="str">
        <f>Tableau1[[#This Row],[Suivie du solde]]</f>
        <v/>
      </c>
    </row>
    <row r="2021" spans="2:8" x14ac:dyDescent="0.25">
      <c r="B2021" s="125"/>
      <c r="C2021" s="126"/>
      <c r="D2021" s="126"/>
      <c r="E2021" s="128"/>
      <c r="F2021" s="129"/>
      <c r="G2021" s="25" t="str">
        <f xml:space="preserve"> IF(B2021&lt;&gt;"",G2020-Tableau1[[#This Row],[Dépenses]]+Tableau1[[#This Row],[Crédits]],"")</f>
        <v/>
      </c>
      <c r="H2021" t="str">
        <f>Tableau1[[#This Row],[Suivie du solde]]</f>
        <v/>
      </c>
    </row>
    <row r="2022" spans="2:8" x14ac:dyDescent="0.25">
      <c r="B2022" s="125"/>
      <c r="C2022" s="126"/>
      <c r="D2022" s="126"/>
      <c r="E2022" s="128"/>
      <c r="F2022" s="129"/>
      <c r="G2022" s="25" t="str">
        <f xml:space="preserve"> IF(B2022&lt;&gt;"",G2021-Tableau1[[#This Row],[Dépenses]]+Tableau1[[#This Row],[Crédits]],"")</f>
        <v/>
      </c>
      <c r="H2022" t="str">
        <f>Tableau1[[#This Row],[Suivie du solde]]</f>
        <v/>
      </c>
    </row>
    <row r="2023" spans="2:8" x14ac:dyDescent="0.25">
      <c r="B2023" s="125"/>
      <c r="C2023" s="126"/>
      <c r="D2023" s="126"/>
      <c r="E2023" s="128"/>
      <c r="F2023" s="129"/>
      <c r="G2023" s="25" t="str">
        <f xml:space="preserve"> IF(B2023&lt;&gt;"",G2022-Tableau1[[#This Row],[Dépenses]]+Tableau1[[#This Row],[Crédits]],"")</f>
        <v/>
      </c>
      <c r="H2023" t="str">
        <f>Tableau1[[#This Row],[Suivie du solde]]</f>
        <v/>
      </c>
    </row>
    <row r="2024" spans="2:8" x14ac:dyDescent="0.25">
      <c r="B2024" s="125"/>
      <c r="C2024" s="126"/>
      <c r="D2024" s="126"/>
      <c r="E2024" s="128"/>
      <c r="F2024" s="129"/>
      <c r="G2024" s="25" t="str">
        <f xml:space="preserve"> IF(B2024&lt;&gt;"",G2023-Tableau1[[#This Row],[Dépenses]]+Tableau1[[#This Row],[Crédits]],"")</f>
        <v/>
      </c>
      <c r="H2024" t="str">
        <f>Tableau1[[#This Row],[Suivie du solde]]</f>
        <v/>
      </c>
    </row>
    <row r="2025" spans="2:8" x14ac:dyDescent="0.25">
      <c r="B2025" s="125"/>
      <c r="C2025" s="126"/>
      <c r="D2025" s="126"/>
      <c r="E2025" s="128"/>
      <c r="F2025" s="129"/>
      <c r="G2025" s="25" t="str">
        <f xml:space="preserve"> IF(B2025&lt;&gt;"",G2024-Tableau1[[#This Row],[Dépenses]]+Tableau1[[#This Row],[Crédits]],"")</f>
        <v/>
      </c>
      <c r="H2025" t="str">
        <f>Tableau1[[#This Row],[Suivie du solde]]</f>
        <v/>
      </c>
    </row>
    <row r="2026" spans="2:8" x14ac:dyDescent="0.25">
      <c r="B2026" s="125"/>
      <c r="C2026" s="126"/>
      <c r="D2026" s="126"/>
      <c r="E2026" s="128"/>
      <c r="F2026" s="129"/>
      <c r="G2026" s="25" t="str">
        <f xml:space="preserve"> IF(B2026&lt;&gt;"",G2025-Tableau1[[#This Row],[Dépenses]]+Tableau1[[#This Row],[Crédits]],"")</f>
        <v/>
      </c>
      <c r="H2026" t="str">
        <f>Tableau1[[#This Row],[Suivie du solde]]</f>
        <v/>
      </c>
    </row>
    <row r="2027" spans="2:8" x14ac:dyDescent="0.25">
      <c r="B2027" s="125"/>
      <c r="C2027" s="126"/>
      <c r="D2027" s="126"/>
      <c r="E2027" s="128"/>
      <c r="F2027" s="129"/>
      <c r="G2027" s="25" t="str">
        <f xml:space="preserve"> IF(B2027&lt;&gt;"",G2026-Tableau1[[#This Row],[Dépenses]]+Tableau1[[#This Row],[Crédits]],"")</f>
        <v/>
      </c>
      <c r="H2027" t="str">
        <f>Tableau1[[#This Row],[Suivie du solde]]</f>
        <v/>
      </c>
    </row>
    <row r="2028" spans="2:8" x14ac:dyDescent="0.25">
      <c r="B2028" s="125"/>
      <c r="C2028" s="126"/>
      <c r="D2028" s="126"/>
      <c r="E2028" s="128"/>
      <c r="F2028" s="129"/>
      <c r="G2028" s="25" t="str">
        <f xml:space="preserve"> IF(B2028&lt;&gt;"",G2027-Tableau1[[#This Row],[Dépenses]]+Tableau1[[#This Row],[Crédits]],"")</f>
        <v/>
      </c>
      <c r="H2028" t="str">
        <f>Tableau1[[#This Row],[Suivie du solde]]</f>
        <v/>
      </c>
    </row>
    <row r="2029" spans="2:8" x14ac:dyDescent="0.25">
      <c r="B2029" s="125"/>
      <c r="C2029" s="126"/>
      <c r="D2029" s="126"/>
      <c r="E2029" s="128"/>
      <c r="F2029" s="129"/>
      <c r="G2029" s="25" t="str">
        <f xml:space="preserve"> IF(B2029&lt;&gt;"",G2028-Tableau1[[#This Row],[Dépenses]]+Tableau1[[#This Row],[Crédits]],"")</f>
        <v/>
      </c>
      <c r="H2029" t="str">
        <f>Tableau1[[#This Row],[Suivie du solde]]</f>
        <v/>
      </c>
    </row>
    <row r="2030" spans="2:8" x14ac:dyDescent="0.25">
      <c r="B2030" s="125"/>
      <c r="C2030" s="126"/>
      <c r="D2030" s="126"/>
      <c r="E2030" s="128"/>
      <c r="F2030" s="129"/>
      <c r="G2030" s="25" t="str">
        <f xml:space="preserve"> IF(B2030&lt;&gt;"",G2029-Tableau1[[#This Row],[Dépenses]]+Tableau1[[#This Row],[Crédits]],"")</f>
        <v/>
      </c>
      <c r="H2030" t="str">
        <f>Tableau1[[#This Row],[Suivie du solde]]</f>
        <v/>
      </c>
    </row>
    <row r="2031" spans="2:8" x14ac:dyDescent="0.25">
      <c r="B2031" s="125"/>
      <c r="C2031" s="126"/>
      <c r="D2031" s="126"/>
      <c r="E2031" s="128"/>
      <c r="F2031" s="129"/>
      <c r="G2031" s="25" t="str">
        <f xml:space="preserve"> IF(B2031&lt;&gt;"",G2030-Tableau1[[#This Row],[Dépenses]]+Tableau1[[#This Row],[Crédits]],"")</f>
        <v/>
      </c>
      <c r="H2031" t="str">
        <f>Tableau1[[#This Row],[Suivie du solde]]</f>
        <v/>
      </c>
    </row>
    <row r="2032" spans="2:8" x14ac:dyDescent="0.25">
      <c r="B2032" s="125"/>
      <c r="C2032" s="126"/>
      <c r="D2032" s="126"/>
      <c r="E2032" s="128"/>
      <c r="F2032" s="129"/>
      <c r="G2032" s="25" t="str">
        <f xml:space="preserve"> IF(B2032&lt;&gt;"",G2031-Tableau1[[#This Row],[Dépenses]]+Tableau1[[#This Row],[Crédits]],"")</f>
        <v/>
      </c>
      <c r="H2032" t="str">
        <f>Tableau1[[#This Row],[Suivie du solde]]</f>
        <v/>
      </c>
    </row>
    <row r="2033" spans="2:8" x14ac:dyDescent="0.25">
      <c r="B2033" s="125"/>
      <c r="C2033" s="126"/>
      <c r="D2033" s="126"/>
      <c r="E2033" s="128"/>
      <c r="F2033" s="129"/>
      <c r="G2033" s="25" t="str">
        <f xml:space="preserve"> IF(B2033&lt;&gt;"",G2032-Tableau1[[#This Row],[Dépenses]]+Tableau1[[#This Row],[Crédits]],"")</f>
        <v/>
      </c>
      <c r="H2033" t="str">
        <f>Tableau1[[#This Row],[Suivie du solde]]</f>
        <v/>
      </c>
    </row>
    <row r="2034" spans="2:8" x14ac:dyDescent="0.25">
      <c r="B2034" s="125"/>
      <c r="C2034" s="126"/>
      <c r="D2034" s="126"/>
      <c r="E2034" s="128"/>
      <c r="F2034" s="129"/>
      <c r="G2034" s="25" t="str">
        <f xml:space="preserve"> IF(B2034&lt;&gt;"",G2033-Tableau1[[#This Row],[Dépenses]]+Tableau1[[#This Row],[Crédits]],"")</f>
        <v/>
      </c>
      <c r="H2034" t="str">
        <f>Tableau1[[#This Row],[Suivie du solde]]</f>
        <v/>
      </c>
    </row>
    <row r="2035" spans="2:8" x14ac:dyDescent="0.25">
      <c r="B2035" s="125"/>
      <c r="C2035" s="126"/>
      <c r="D2035" s="126"/>
      <c r="E2035" s="128"/>
      <c r="F2035" s="129"/>
      <c r="G2035" s="25" t="str">
        <f xml:space="preserve"> IF(B2035&lt;&gt;"",G2034-Tableau1[[#This Row],[Dépenses]]+Tableau1[[#This Row],[Crédits]],"")</f>
        <v/>
      </c>
      <c r="H2035" t="str">
        <f>Tableau1[[#This Row],[Suivie du solde]]</f>
        <v/>
      </c>
    </row>
    <row r="2036" spans="2:8" x14ac:dyDescent="0.25">
      <c r="B2036" s="125"/>
      <c r="C2036" s="126"/>
      <c r="D2036" s="126"/>
      <c r="E2036" s="128"/>
      <c r="F2036" s="129"/>
      <c r="G2036" s="25" t="str">
        <f xml:space="preserve"> IF(B2036&lt;&gt;"",G2035-Tableau1[[#This Row],[Dépenses]]+Tableau1[[#This Row],[Crédits]],"")</f>
        <v/>
      </c>
      <c r="H2036" t="str">
        <f>Tableau1[[#This Row],[Suivie du solde]]</f>
        <v/>
      </c>
    </row>
    <row r="2037" spans="2:8" x14ac:dyDescent="0.25">
      <c r="B2037" s="125"/>
      <c r="C2037" s="126"/>
      <c r="D2037" s="126"/>
      <c r="E2037" s="128"/>
      <c r="F2037" s="129"/>
      <c r="G2037" s="25" t="str">
        <f xml:space="preserve"> IF(B2037&lt;&gt;"",G2036-Tableau1[[#This Row],[Dépenses]]+Tableau1[[#This Row],[Crédits]],"")</f>
        <v/>
      </c>
      <c r="H2037" t="str">
        <f>Tableau1[[#This Row],[Suivie du solde]]</f>
        <v/>
      </c>
    </row>
    <row r="2038" spans="2:8" x14ac:dyDescent="0.25">
      <c r="B2038" s="125"/>
      <c r="C2038" s="126"/>
      <c r="D2038" s="126"/>
      <c r="E2038" s="128"/>
      <c r="F2038" s="129"/>
      <c r="G2038" s="25" t="str">
        <f xml:space="preserve"> IF(B2038&lt;&gt;"",G2037-Tableau1[[#This Row],[Dépenses]]+Tableau1[[#This Row],[Crédits]],"")</f>
        <v/>
      </c>
      <c r="H2038" t="str">
        <f>Tableau1[[#This Row],[Suivie du solde]]</f>
        <v/>
      </c>
    </row>
    <row r="2039" spans="2:8" x14ac:dyDescent="0.25">
      <c r="B2039" s="125"/>
      <c r="C2039" s="126"/>
      <c r="D2039" s="126"/>
      <c r="E2039" s="128"/>
      <c r="F2039" s="129"/>
      <c r="G2039" s="25" t="str">
        <f xml:space="preserve"> IF(B2039&lt;&gt;"",G2038-Tableau1[[#This Row],[Dépenses]]+Tableau1[[#This Row],[Crédits]],"")</f>
        <v/>
      </c>
      <c r="H2039" t="str">
        <f>Tableau1[[#This Row],[Suivie du solde]]</f>
        <v/>
      </c>
    </row>
    <row r="2040" spans="2:8" x14ac:dyDescent="0.25">
      <c r="B2040" s="125"/>
      <c r="C2040" s="126"/>
      <c r="D2040" s="126"/>
      <c r="E2040" s="128"/>
      <c r="F2040" s="129"/>
      <c r="G2040" s="25" t="str">
        <f xml:space="preserve"> IF(B2040&lt;&gt;"",G2039-Tableau1[[#This Row],[Dépenses]]+Tableau1[[#This Row],[Crédits]],"")</f>
        <v/>
      </c>
      <c r="H2040" t="str">
        <f>Tableau1[[#This Row],[Suivie du solde]]</f>
        <v/>
      </c>
    </row>
    <row r="2041" spans="2:8" x14ac:dyDescent="0.25">
      <c r="B2041" s="125"/>
      <c r="C2041" s="126"/>
      <c r="D2041" s="126"/>
      <c r="E2041" s="128"/>
      <c r="F2041" s="129"/>
      <c r="G2041" s="25" t="str">
        <f xml:space="preserve"> IF(B2041&lt;&gt;"",G2040-Tableau1[[#This Row],[Dépenses]]+Tableau1[[#This Row],[Crédits]],"")</f>
        <v/>
      </c>
      <c r="H2041" t="str">
        <f>Tableau1[[#This Row],[Suivie du solde]]</f>
        <v/>
      </c>
    </row>
    <row r="2042" spans="2:8" x14ac:dyDescent="0.25">
      <c r="B2042" s="125"/>
      <c r="C2042" s="126"/>
      <c r="D2042" s="126"/>
      <c r="E2042" s="128"/>
      <c r="F2042" s="129"/>
      <c r="G2042" s="25" t="str">
        <f xml:space="preserve"> IF(B2042&lt;&gt;"",G2041-Tableau1[[#This Row],[Dépenses]]+Tableau1[[#This Row],[Crédits]],"")</f>
        <v/>
      </c>
      <c r="H2042" t="str">
        <f>Tableau1[[#This Row],[Suivie du solde]]</f>
        <v/>
      </c>
    </row>
    <row r="2043" spans="2:8" x14ac:dyDescent="0.25">
      <c r="B2043" s="125"/>
      <c r="C2043" s="126"/>
      <c r="D2043" s="126"/>
      <c r="E2043" s="128"/>
      <c r="F2043" s="129"/>
      <c r="G2043" s="25" t="str">
        <f xml:space="preserve"> IF(B2043&lt;&gt;"",G2042-Tableau1[[#This Row],[Dépenses]]+Tableau1[[#This Row],[Crédits]],"")</f>
        <v/>
      </c>
      <c r="H2043" t="str">
        <f>Tableau1[[#This Row],[Suivie du solde]]</f>
        <v/>
      </c>
    </row>
    <row r="2044" spans="2:8" x14ac:dyDescent="0.25">
      <c r="B2044" s="125"/>
      <c r="C2044" s="126"/>
      <c r="D2044" s="126"/>
      <c r="E2044" s="128"/>
      <c r="F2044" s="129"/>
      <c r="G2044" s="25" t="str">
        <f xml:space="preserve"> IF(B2044&lt;&gt;"",G2043-Tableau1[[#This Row],[Dépenses]]+Tableau1[[#This Row],[Crédits]],"")</f>
        <v/>
      </c>
      <c r="H2044" t="str">
        <f>Tableau1[[#This Row],[Suivie du solde]]</f>
        <v/>
      </c>
    </row>
    <row r="2045" spans="2:8" x14ac:dyDescent="0.25">
      <c r="B2045" s="125"/>
      <c r="C2045" s="126"/>
      <c r="D2045" s="126"/>
      <c r="E2045" s="128"/>
      <c r="F2045" s="129"/>
      <c r="G2045" s="25" t="str">
        <f xml:space="preserve"> IF(B2045&lt;&gt;"",G2044-Tableau1[[#This Row],[Dépenses]]+Tableau1[[#This Row],[Crédits]],"")</f>
        <v/>
      </c>
      <c r="H2045" t="str">
        <f>Tableau1[[#This Row],[Suivie du solde]]</f>
        <v/>
      </c>
    </row>
    <row r="2046" spans="2:8" x14ac:dyDescent="0.25">
      <c r="B2046" s="125"/>
      <c r="C2046" s="126"/>
      <c r="D2046" s="126"/>
      <c r="E2046" s="128"/>
      <c r="F2046" s="129"/>
      <c r="G2046" s="25" t="str">
        <f xml:space="preserve"> IF(B2046&lt;&gt;"",G2045-Tableau1[[#This Row],[Dépenses]]+Tableau1[[#This Row],[Crédits]],"")</f>
        <v/>
      </c>
      <c r="H2046" t="str">
        <f>Tableau1[[#This Row],[Suivie du solde]]</f>
        <v/>
      </c>
    </row>
    <row r="2047" spans="2:8" x14ac:dyDescent="0.25">
      <c r="B2047" s="125"/>
      <c r="C2047" s="126"/>
      <c r="D2047" s="126"/>
      <c r="E2047" s="128"/>
      <c r="F2047" s="129"/>
      <c r="G2047" s="25" t="str">
        <f xml:space="preserve"> IF(B2047&lt;&gt;"",G2046-Tableau1[[#This Row],[Dépenses]]+Tableau1[[#This Row],[Crédits]],"")</f>
        <v/>
      </c>
      <c r="H2047" t="str">
        <f>Tableau1[[#This Row],[Suivie du solde]]</f>
        <v/>
      </c>
    </row>
    <row r="2048" spans="2:8" x14ac:dyDescent="0.25">
      <c r="B2048" s="125"/>
      <c r="C2048" s="126"/>
      <c r="D2048" s="126"/>
      <c r="E2048" s="128"/>
      <c r="F2048" s="129"/>
      <c r="G2048" s="25" t="str">
        <f xml:space="preserve"> IF(B2048&lt;&gt;"",G2047-Tableau1[[#This Row],[Dépenses]]+Tableau1[[#This Row],[Crédits]],"")</f>
        <v/>
      </c>
      <c r="H2048" t="str">
        <f>Tableau1[[#This Row],[Suivie du solde]]</f>
        <v/>
      </c>
    </row>
    <row r="2049" spans="2:8" x14ac:dyDescent="0.25">
      <c r="B2049" s="125"/>
      <c r="C2049" s="126"/>
      <c r="D2049" s="126"/>
      <c r="E2049" s="128"/>
      <c r="F2049" s="129"/>
      <c r="G2049" s="25" t="str">
        <f xml:space="preserve"> IF(B2049&lt;&gt;"",G2048-Tableau1[[#This Row],[Dépenses]]+Tableau1[[#This Row],[Crédits]],"")</f>
        <v/>
      </c>
      <c r="H2049" t="str">
        <f>Tableau1[[#This Row],[Suivie du solde]]</f>
        <v/>
      </c>
    </row>
    <row r="2050" spans="2:8" x14ac:dyDescent="0.25">
      <c r="B2050" s="125"/>
      <c r="C2050" s="126"/>
      <c r="D2050" s="126"/>
      <c r="E2050" s="128"/>
      <c r="F2050" s="129"/>
      <c r="G2050" s="25" t="str">
        <f xml:space="preserve"> IF(B2050&lt;&gt;"",G2049-Tableau1[[#This Row],[Dépenses]]+Tableau1[[#This Row],[Crédits]],"")</f>
        <v/>
      </c>
      <c r="H2050" t="str">
        <f>Tableau1[[#This Row],[Suivie du solde]]</f>
        <v/>
      </c>
    </row>
    <row r="2051" spans="2:8" x14ac:dyDescent="0.25">
      <c r="B2051" s="125"/>
      <c r="C2051" s="126"/>
      <c r="D2051" s="126"/>
      <c r="E2051" s="128"/>
      <c r="F2051" s="129"/>
      <c r="G2051" s="25" t="str">
        <f xml:space="preserve"> IF(B2051&lt;&gt;"",G2050-Tableau1[[#This Row],[Dépenses]]+Tableau1[[#This Row],[Crédits]],"")</f>
        <v/>
      </c>
      <c r="H2051" t="str">
        <f>Tableau1[[#This Row],[Suivie du solde]]</f>
        <v/>
      </c>
    </row>
    <row r="2052" spans="2:8" x14ac:dyDescent="0.25">
      <c r="B2052" s="125"/>
      <c r="C2052" s="126"/>
      <c r="D2052" s="126"/>
      <c r="E2052" s="128"/>
      <c r="F2052" s="129"/>
      <c r="G2052" s="25" t="str">
        <f xml:space="preserve"> IF(B2052&lt;&gt;"",G2051-Tableau1[[#This Row],[Dépenses]]+Tableau1[[#This Row],[Crédits]],"")</f>
        <v/>
      </c>
      <c r="H2052" t="str">
        <f>Tableau1[[#This Row],[Suivie du solde]]</f>
        <v/>
      </c>
    </row>
    <row r="2053" spans="2:8" x14ac:dyDescent="0.25">
      <c r="B2053" s="125"/>
      <c r="C2053" s="126"/>
      <c r="D2053" s="126"/>
      <c r="E2053" s="128"/>
      <c r="F2053" s="129"/>
      <c r="G2053" s="25" t="str">
        <f xml:space="preserve"> IF(B2053&lt;&gt;"",G2052-Tableau1[[#This Row],[Dépenses]]+Tableau1[[#This Row],[Crédits]],"")</f>
        <v/>
      </c>
      <c r="H2053" t="str">
        <f>Tableau1[[#This Row],[Suivie du solde]]</f>
        <v/>
      </c>
    </row>
    <row r="2054" spans="2:8" x14ac:dyDescent="0.25">
      <c r="B2054" s="125"/>
      <c r="C2054" s="126"/>
      <c r="D2054" s="126"/>
      <c r="E2054" s="128"/>
      <c r="F2054" s="129"/>
      <c r="G2054" s="25" t="str">
        <f xml:space="preserve"> IF(B2054&lt;&gt;"",G2053-Tableau1[[#This Row],[Dépenses]]+Tableau1[[#This Row],[Crédits]],"")</f>
        <v/>
      </c>
      <c r="H2054" t="str">
        <f>Tableau1[[#This Row],[Suivie du solde]]</f>
        <v/>
      </c>
    </row>
    <row r="2055" spans="2:8" x14ac:dyDescent="0.25">
      <c r="B2055" s="125"/>
      <c r="C2055" s="126"/>
      <c r="D2055" s="126"/>
      <c r="E2055" s="128"/>
      <c r="F2055" s="129"/>
      <c r="G2055" s="25" t="str">
        <f xml:space="preserve"> IF(B2055&lt;&gt;"",G2054-Tableau1[[#This Row],[Dépenses]]+Tableau1[[#This Row],[Crédits]],"")</f>
        <v/>
      </c>
      <c r="H2055" t="str">
        <f>Tableau1[[#This Row],[Suivie du solde]]</f>
        <v/>
      </c>
    </row>
    <row r="2056" spans="2:8" x14ac:dyDescent="0.25">
      <c r="B2056" s="125"/>
      <c r="C2056" s="126"/>
      <c r="D2056" s="126"/>
      <c r="E2056" s="128"/>
      <c r="F2056" s="129"/>
      <c r="G2056" s="25" t="str">
        <f xml:space="preserve"> IF(B2056&lt;&gt;"",G2055-Tableau1[[#This Row],[Dépenses]]+Tableau1[[#This Row],[Crédits]],"")</f>
        <v/>
      </c>
      <c r="H2056" t="str">
        <f>Tableau1[[#This Row],[Suivie du solde]]</f>
        <v/>
      </c>
    </row>
    <row r="2057" spans="2:8" x14ac:dyDescent="0.25">
      <c r="B2057" s="125"/>
      <c r="C2057" s="126"/>
      <c r="D2057" s="126"/>
      <c r="E2057" s="128"/>
      <c r="F2057" s="129"/>
      <c r="G2057" s="25" t="str">
        <f xml:space="preserve"> IF(B2057&lt;&gt;"",G2056-Tableau1[[#This Row],[Dépenses]]+Tableau1[[#This Row],[Crédits]],"")</f>
        <v/>
      </c>
      <c r="H2057" t="str">
        <f>Tableau1[[#This Row],[Suivie du solde]]</f>
        <v/>
      </c>
    </row>
    <row r="2058" spans="2:8" x14ac:dyDescent="0.25">
      <c r="B2058" s="125"/>
      <c r="C2058" s="126"/>
      <c r="D2058" s="126"/>
      <c r="E2058" s="128"/>
      <c r="F2058" s="129"/>
      <c r="G2058" s="25" t="str">
        <f xml:space="preserve"> IF(B2058&lt;&gt;"",G2057-Tableau1[[#This Row],[Dépenses]]+Tableau1[[#This Row],[Crédits]],"")</f>
        <v/>
      </c>
      <c r="H2058" t="str">
        <f>Tableau1[[#This Row],[Suivie du solde]]</f>
        <v/>
      </c>
    </row>
    <row r="2059" spans="2:8" x14ac:dyDescent="0.25">
      <c r="B2059" s="125"/>
      <c r="C2059" s="126"/>
      <c r="D2059" s="126"/>
      <c r="E2059" s="128"/>
      <c r="F2059" s="129"/>
      <c r="G2059" s="25" t="str">
        <f xml:space="preserve"> IF(B2059&lt;&gt;"",G2058-Tableau1[[#This Row],[Dépenses]]+Tableau1[[#This Row],[Crédits]],"")</f>
        <v/>
      </c>
      <c r="H2059" t="str">
        <f>Tableau1[[#This Row],[Suivie du solde]]</f>
        <v/>
      </c>
    </row>
    <row r="2060" spans="2:8" x14ac:dyDescent="0.25">
      <c r="B2060" s="125"/>
      <c r="C2060" s="126"/>
      <c r="D2060" s="126"/>
      <c r="E2060" s="128"/>
      <c r="F2060" s="129"/>
      <c r="G2060" s="25" t="str">
        <f xml:space="preserve"> IF(B2060&lt;&gt;"",G2059-Tableau1[[#This Row],[Dépenses]]+Tableau1[[#This Row],[Crédits]],"")</f>
        <v/>
      </c>
      <c r="H2060" t="str">
        <f>Tableau1[[#This Row],[Suivie du solde]]</f>
        <v/>
      </c>
    </row>
    <row r="2061" spans="2:8" x14ac:dyDescent="0.25">
      <c r="B2061" s="125"/>
      <c r="C2061" s="126"/>
      <c r="D2061" s="126"/>
      <c r="E2061" s="128"/>
      <c r="F2061" s="129"/>
      <c r="G2061" s="25" t="str">
        <f xml:space="preserve"> IF(B2061&lt;&gt;"",G2060-Tableau1[[#This Row],[Dépenses]]+Tableau1[[#This Row],[Crédits]],"")</f>
        <v/>
      </c>
      <c r="H2061" t="str">
        <f>Tableau1[[#This Row],[Suivie du solde]]</f>
        <v/>
      </c>
    </row>
    <row r="2062" spans="2:8" x14ac:dyDescent="0.25">
      <c r="B2062" s="125"/>
      <c r="C2062" s="126"/>
      <c r="D2062" s="126"/>
      <c r="E2062" s="128"/>
      <c r="F2062" s="129"/>
      <c r="G2062" s="25" t="str">
        <f xml:space="preserve"> IF(B2062&lt;&gt;"",G2061-Tableau1[[#This Row],[Dépenses]]+Tableau1[[#This Row],[Crédits]],"")</f>
        <v/>
      </c>
      <c r="H2062" t="str">
        <f>Tableau1[[#This Row],[Suivie du solde]]</f>
        <v/>
      </c>
    </row>
    <row r="2063" spans="2:8" x14ac:dyDescent="0.25">
      <c r="B2063" s="125"/>
      <c r="C2063" s="126"/>
      <c r="D2063" s="126"/>
      <c r="E2063" s="128"/>
      <c r="F2063" s="129"/>
      <c r="G2063" s="25" t="str">
        <f xml:space="preserve"> IF(B2063&lt;&gt;"",G2062-Tableau1[[#This Row],[Dépenses]]+Tableau1[[#This Row],[Crédits]],"")</f>
        <v/>
      </c>
      <c r="H2063" t="str">
        <f>Tableau1[[#This Row],[Suivie du solde]]</f>
        <v/>
      </c>
    </row>
    <row r="2064" spans="2:8" x14ac:dyDescent="0.25">
      <c r="B2064" s="125"/>
      <c r="C2064" s="126"/>
      <c r="D2064" s="126"/>
      <c r="E2064" s="128"/>
      <c r="F2064" s="129"/>
      <c r="G2064" s="25" t="str">
        <f xml:space="preserve"> IF(B2064&lt;&gt;"",G2063-Tableau1[[#This Row],[Dépenses]]+Tableau1[[#This Row],[Crédits]],"")</f>
        <v/>
      </c>
      <c r="H2064" t="str">
        <f>Tableau1[[#This Row],[Suivie du solde]]</f>
        <v/>
      </c>
    </row>
    <row r="2065" spans="2:8" x14ac:dyDescent="0.25">
      <c r="B2065" s="125"/>
      <c r="C2065" s="126"/>
      <c r="D2065" s="126"/>
      <c r="E2065" s="128"/>
      <c r="F2065" s="129"/>
      <c r="G2065" s="25" t="str">
        <f xml:space="preserve"> IF(B2065&lt;&gt;"",G2064-Tableau1[[#This Row],[Dépenses]]+Tableau1[[#This Row],[Crédits]],"")</f>
        <v/>
      </c>
      <c r="H2065" t="str">
        <f>Tableau1[[#This Row],[Suivie du solde]]</f>
        <v/>
      </c>
    </row>
    <row r="2066" spans="2:8" x14ac:dyDescent="0.25">
      <c r="B2066" s="125"/>
      <c r="C2066" s="126"/>
      <c r="D2066" s="126"/>
      <c r="E2066" s="128"/>
      <c r="F2066" s="129"/>
      <c r="G2066" s="25" t="str">
        <f xml:space="preserve"> IF(B2066&lt;&gt;"",G2065-Tableau1[[#This Row],[Dépenses]]+Tableau1[[#This Row],[Crédits]],"")</f>
        <v/>
      </c>
      <c r="H2066" t="str">
        <f>Tableau1[[#This Row],[Suivie du solde]]</f>
        <v/>
      </c>
    </row>
    <row r="2067" spans="2:8" x14ac:dyDescent="0.25">
      <c r="B2067" s="125"/>
      <c r="C2067" s="126"/>
      <c r="D2067" s="126"/>
      <c r="E2067" s="128"/>
      <c r="F2067" s="129"/>
      <c r="G2067" s="25" t="str">
        <f xml:space="preserve"> IF(B2067&lt;&gt;"",G2066-Tableau1[[#This Row],[Dépenses]]+Tableau1[[#This Row],[Crédits]],"")</f>
        <v/>
      </c>
      <c r="H2067" t="str">
        <f>Tableau1[[#This Row],[Suivie du solde]]</f>
        <v/>
      </c>
    </row>
    <row r="2068" spans="2:8" x14ac:dyDescent="0.25">
      <c r="B2068" s="125"/>
      <c r="C2068" s="126"/>
      <c r="D2068" s="126"/>
      <c r="E2068" s="128"/>
      <c r="F2068" s="129"/>
      <c r="G2068" s="25" t="str">
        <f xml:space="preserve"> IF(B2068&lt;&gt;"",G2067-Tableau1[[#This Row],[Dépenses]]+Tableau1[[#This Row],[Crédits]],"")</f>
        <v/>
      </c>
      <c r="H2068" t="str">
        <f>Tableau1[[#This Row],[Suivie du solde]]</f>
        <v/>
      </c>
    </row>
    <row r="2069" spans="2:8" x14ac:dyDescent="0.25">
      <c r="B2069" s="125"/>
      <c r="C2069" s="126"/>
      <c r="D2069" s="126"/>
      <c r="E2069" s="128"/>
      <c r="F2069" s="129"/>
      <c r="G2069" s="25" t="str">
        <f xml:space="preserve"> IF(B2069&lt;&gt;"",G2068-Tableau1[[#This Row],[Dépenses]]+Tableau1[[#This Row],[Crédits]],"")</f>
        <v/>
      </c>
      <c r="H2069" t="str">
        <f>Tableau1[[#This Row],[Suivie du solde]]</f>
        <v/>
      </c>
    </row>
    <row r="2070" spans="2:8" x14ac:dyDescent="0.25">
      <c r="B2070" s="125"/>
      <c r="C2070" s="126"/>
      <c r="D2070" s="126"/>
      <c r="E2070" s="128"/>
      <c r="F2070" s="129"/>
      <c r="G2070" s="25" t="str">
        <f xml:space="preserve"> IF(B2070&lt;&gt;"",G2069-Tableau1[[#This Row],[Dépenses]]+Tableau1[[#This Row],[Crédits]],"")</f>
        <v/>
      </c>
      <c r="H2070" t="str">
        <f>Tableau1[[#This Row],[Suivie du solde]]</f>
        <v/>
      </c>
    </row>
    <row r="2071" spans="2:8" x14ac:dyDescent="0.25">
      <c r="B2071" s="125"/>
      <c r="C2071" s="126"/>
      <c r="D2071" s="126"/>
      <c r="E2071" s="128"/>
      <c r="F2071" s="129"/>
      <c r="G2071" s="25" t="str">
        <f xml:space="preserve"> IF(B2071&lt;&gt;"",G2070-Tableau1[[#This Row],[Dépenses]]+Tableau1[[#This Row],[Crédits]],"")</f>
        <v/>
      </c>
      <c r="H2071" t="str">
        <f>Tableau1[[#This Row],[Suivie du solde]]</f>
        <v/>
      </c>
    </row>
    <row r="2072" spans="2:8" x14ac:dyDescent="0.25">
      <c r="B2072" s="125"/>
      <c r="C2072" s="126"/>
      <c r="D2072" s="126"/>
      <c r="E2072" s="128"/>
      <c r="F2072" s="129"/>
      <c r="G2072" s="25" t="str">
        <f xml:space="preserve"> IF(B2072&lt;&gt;"",G2071-Tableau1[[#This Row],[Dépenses]]+Tableau1[[#This Row],[Crédits]],"")</f>
        <v/>
      </c>
      <c r="H2072" t="str">
        <f>Tableau1[[#This Row],[Suivie du solde]]</f>
        <v/>
      </c>
    </row>
    <row r="2073" spans="2:8" x14ac:dyDescent="0.25">
      <c r="B2073" s="125"/>
      <c r="C2073" s="126"/>
      <c r="D2073" s="126"/>
      <c r="E2073" s="128"/>
      <c r="F2073" s="129"/>
      <c r="G2073" s="25" t="str">
        <f xml:space="preserve"> IF(B2073&lt;&gt;"",G2072-Tableau1[[#This Row],[Dépenses]]+Tableau1[[#This Row],[Crédits]],"")</f>
        <v/>
      </c>
      <c r="H2073" t="str">
        <f>Tableau1[[#This Row],[Suivie du solde]]</f>
        <v/>
      </c>
    </row>
    <row r="2074" spans="2:8" x14ac:dyDescent="0.25">
      <c r="B2074" s="125"/>
      <c r="C2074" s="126"/>
      <c r="D2074" s="126"/>
      <c r="E2074" s="128"/>
      <c r="F2074" s="129"/>
      <c r="G2074" s="25" t="str">
        <f xml:space="preserve"> IF(B2074&lt;&gt;"",G2073-Tableau1[[#This Row],[Dépenses]]+Tableau1[[#This Row],[Crédits]],"")</f>
        <v/>
      </c>
      <c r="H2074" t="str">
        <f>Tableau1[[#This Row],[Suivie du solde]]</f>
        <v/>
      </c>
    </row>
    <row r="2075" spans="2:8" x14ac:dyDescent="0.25">
      <c r="B2075" s="125"/>
      <c r="C2075" s="126"/>
      <c r="D2075" s="126"/>
      <c r="E2075" s="128"/>
      <c r="F2075" s="129"/>
      <c r="G2075" s="25" t="str">
        <f xml:space="preserve"> IF(B2075&lt;&gt;"",G2074-Tableau1[[#This Row],[Dépenses]]+Tableau1[[#This Row],[Crédits]],"")</f>
        <v/>
      </c>
      <c r="H2075" t="str">
        <f>Tableau1[[#This Row],[Suivie du solde]]</f>
        <v/>
      </c>
    </row>
    <row r="2076" spans="2:8" x14ac:dyDescent="0.25">
      <c r="B2076" s="125"/>
      <c r="C2076" s="126"/>
      <c r="D2076" s="126"/>
      <c r="E2076" s="128"/>
      <c r="F2076" s="129"/>
      <c r="G2076" s="25" t="str">
        <f xml:space="preserve"> IF(B2076&lt;&gt;"",G2075-Tableau1[[#This Row],[Dépenses]]+Tableau1[[#This Row],[Crédits]],"")</f>
        <v/>
      </c>
      <c r="H2076" t="str">
        <f>Tableau1[[#This Row],[Suivie du solde]]</f>
        <v/>
      </c>
    </row>
    <row r="2077" spans="2:8" x14ac:dyDescent="0.25">
      <c r="B2077" s="125"/>
      <c r="C2077" s="126"/>
      <c r="D2077" s="126"/>
      <c r="E2077" s="128"/>
      <c r="F2077" s="129"/>
      <c r="G2077" s="25" t="str">
        <f xml:space="preserve"> IF(B2077&lt;&gt;"",G2076-Tableau1[[#This Row],[Dépenses]]+Tableau1[[#This Row],[Crédits]],"")</f>
        <v/>
      </c>
      <c r="H2077" t="str">
        <f>Tableau1[[#This Row],[Suivie du solde]]</f>
        <v/>
      </c>
    </row>
    <row r="2078" spans="2:8" x14ac:dyDescent="0.25">
      <c r="B2078" s="125"/>
      <c r="C2078" s="126"/>
      <c r="D2078" s="126"/>
      <c r="E2078" s="128"/>
      <c r="F2078" s="129"/>
      <c r="G2078" s="25" t="str">
        <f xml:space="preserve"> IF(B2078&lt;&gt;"",G2077-Tableau1[[#This Row],[Dépenses]]+Tableau1[[#This Row],[Crédits]],"")</f>
        <v/>
      </c>
      <c r="H2078" t="str">
        <f>Tableau1[[#This Row],[Suivie du solde]]</f>
        <v/>
      </c>
    </row>
    <row r="2079" spans="2:8" x14ac:dyDescent="0.25">
      <c r="B2079" s="125"/>
      <c r="C2079" s="126"/>
      <c r="D2079" s="126"/>
      <c r="E2079" s="128"/>
      <c r="F2079" s="129"/>
      <c r="G2079" s="25" t="str">
        <f xml:space="preserve"> IF(B2079&lt;&gt;"",G2078-Tableau1[[#This Row],[Dépenses]]+Tableau1[[#This Row],[Crédits]],"")</f>
        <v/>
      </c>
      <c r="H2079" t="str">
        <f>Tableau1[[#This Row],[Suivie du solde]]</f>
        <v/>
      </c>
    </row>
    <row r="2080" spans="2:8" x14ac:dyDescent="0.25">
      <c r="B2080" s="125"/>
      <c r="C2080" s="126"/>
      <c r="D2080" s="126"/>
      <c r="E2080" s="128"/>
      <c r="F2080" s="129"/>
      <c r="G2080" s="25" t="str">
        <f xml:space="preserve"> IF(B2080&lt;&gt;"",G2079-Tableau1[[#This Row],[Dépenses]]+Tableau1[[#This Row],[Crédits]],"")</f>
        <v/>
      </c>
      <c r="H2080" t="str">
        <f>Tableau1[[#This Row],[Suivie du solde]]</f>
        <v/>
      </c>
    </row>
    <row r="2081" spans="2:8" x14ac:dyDescent="0.25">
      <c r="B2081" s="125"/>
      <c r="C2081" s="126"/>
      <c r="D2081" s="126"/>
      <c r="E2081" s="128"/>
      <c r="F2081" s="129"/>
      <c r="G2081" s="25" t="str">
        <f xml:space="preserve"> IF(B2081&lt;&gt;"",G2080-Tableau1[[#This Row],[Dépenses]]+Tableau1[[#This Row],[Crédits]],"")</f>
        <v/>
      </c>
      <c r="H2081" t="str">
        <f>Tableau1[[#This Row],[Suivie du solde]]</f>
        <v/>
      </c>
    </row>
    <row r="2082" spans="2:8" x14ac:dyDescent="0.25">
      <c r="B2082" s="125"/>
      <c r="C2082" s="126"/>
      <c r="D2082" s="126"/>
      <c r="E2082" s="128"/>
      <c r="F2082" s="129"/>
      <c r="G2082" s="25" t="str">
        <f xml:space="preserve"> IF(B2082&lt;&gt;"",G2081-Tableau1[[#This Row],[Dépenses]]+Tableau1[[#This Row],[Crédits]],"")</f>
        <v/>
      </c>
      <c r="H2082" t="str">
        <f>Tableau1[[#This Row],[Suivie du solde]]</f>
        <v/>
      </c>
    </row>
    <row r="2083" spans="2:8" x14ac:dyDescent="0.25">
      <c r="B2083" s="125"/>
      <c r="C2083" s="126"/>
      <c r="D2083" s="126"/>
      <c r="E2083" s="128"/>
      <c r="F2083" s="129"/>
      <c r="G2083" s="25" t="str">
        <f xml:space="preserve"> IF(B2083&lt;&gt;"",G2082-Tableau1[[#This Row],[Dépenses]]+Tableau1[[#This Row],[Crédits]],"")</f>
        <v/>
      </c>
      <c r="H2083" t="str">
        <f>Tableau1[[#This Row],[Suivie du solde]]</f>
        <v/>
      </c>
    </row>
    <row r="2084" spans="2:8" x14ac:dyDescent="0.25">
      <c r="B2084" s="125"/>
      <c r="C2084" s="126"/>
      <c r="D2084" s="126"/>
      <c r="E2084" s="128"/>
      <c r="F2084" s="129"/>
      <c r="G2084" s="25" t="str">
        <f xml:space="preserve"> IF(B2084&lt;&gt;"",G2083-Tableau1[[#This Row],[Dépenses]]+Tableau1[[#This Row],[Crédits]],"")</f>
        <v/>
      </c>
      <c r="H2084" t="str">
        <f>Tableau1[[#This Row],[Suivie du solde]]</f>
        <v/>
      </c>
    </row>
    <row r="2085" spans="2:8" x14ac:dyDescent="0.25">
      <c r="B2085" s="125"/>
      <c r="C2085" s="126"/>
      <c r="D2085" s="126"/>
      <c r="E2085" s="128"/>
      <c r="F2085" s="129"/>
      <c r="G2085" s="25" t="str">
        <f xml:space="preserve"> IF(B2085&lt;&gt;"",G2084-Tableau1[[#This Row],[Dépenses]]+Tableau1[[#This Row],[Crédits]],"")</f>
        <v/>
      </c>
      <c r="H2085" t="str">
        <f>Tableau1[[#This Row],[Suivie du solde]]</f>
        <v/>
      </c>
    </row>
    <row r="2086" spans="2:8" x14ac:dyDescent="0.25">
      <c r="B2086" s="125"/>
      <c r="C2086" s="126"/>
      <c r="D2086" s="126"/>
      <c r="E2086" s="128"/>
      <c r="F2086" s="129"/>
      <c r="G2086" s="25" t="str">
        <f xml:space="preserve"> IF(B2086&lt;&gt;"",G2085-Tableau1[[#This Row],[Dépenses]]+Tableau1[[#This Row],[Crédits]],"")</f>
        <v/>
      </c>
      <c r="H2086" t="str">
        <f>Tableau1[[#This Row],[Suivie du solde]]</f>
        <v/>
      </c>
    </row>
    <row r="2087" spans="2:8" x14ac:dyDescent="0.25">
      <c r="B2087" s="125"/>
      <c r="C2087" s="126"/>
      <c r="D2087" s="126"/>
      <c r="E2087" s="128"/>
      <c r="F2087" s="129"/>
      <c r="G2087" s="25" t="str">
        <f xml:space="preserve"> IF(B2087&lt;&gt;"",G2086-Tableau1[[#This Row],[Dépenses]]+Tableau1[[#This Row],[Crédits]],"")</f>
        <v/>
      </c>
      <c r="H2087" t="str">
        <f>Tableau1[[#This Row],[Suivie du solde]]</f>
        <v/>
      </c>
    </row>
    <row r="2088" spans="2:8" x14ac:dyDescent="0.25">
      <c r="B2088" s="125"/>
      <c r="C2088" s="126"/>
      <c r="D2088" s="126"/>
      <c r="E2088" s="128"/>
      <c r="F2088" s="129"/>
      <c r="G2088" s="25" t="str">
        <f xml:space="preserve"> IF(B2088&lt;&gt;"",G2087-Tableau1[[#This Row],[Dépenses]]+Tableau1[[#This Row],[Crédits]],"")</f>
        <v/>
      </c>
      <c r="H2088" t="str">
        <f>Tableau1[[#This Row],[Suivie du solde]]</f>
        <v/>
      </c>
    </row>
    <row r="2089" spans="2:8" x14ac:dyDescent="0.25">
      <c r="B2089" s="125"/>
      <c r="C2089" s="126"/>
      <c r="D2089" s="126"/>
      <c r="E2089" s="128"/>
      <c r="F2089" s="129"/>
      <c r="G2089" s="25" t="str">
        <f xml:space="preserve"> IF(B2089&lt;&gt;"",G2088-Tableau1[[#This Row],[Dépenses]]+Tableau1[[#This Row],[Crédits]],"")</f>
        <v/>
      </c>
      <c r="H2089" t="str">
        <f>Tableau1[[#This Row],[Suivie du solde]]</f>
        <v/>
      </c>
    </row>
    <row r="2090" spans="2:8" x14ac:dyDescent="0.25">
      <c r="B2090" s="125"/>
      <c r="C2090" s="126"/>
      <c r="D2090" s="126"/>
      <c r="E2090" s="128"/>
      <c r="F2090" s="129"/>
      <c r="G2090" s="25" t="str">
        <f xml:space="preserve"> IF(B2090&lt;&gt;"",G2089-Tableau1[[#This Row],[Dépenses]]+Tableau1[[#This Row],[Crédits]],"")</f>
        <v/>
      </c>
      <c r="H2090" t="str">
        <f>Tableau1[[#This Row],[Suivie du solde]]</f>
        <v/>
      </c>
    </row>
    <row r="2091" spans="2:8" x14ac:dyDescent="0.25">
      <c r="B2091" s="125"/>
      <c r="C2091" s="126"/>
      <c r="D2091" s="126"/>
      <c r="E2091" s="128"/>
      <c r="F2091" s="129"/>
      <c r="G2091" s="25" t="str">
        <f xml:space="preserve"> IF(B2091&lt;&gt;"",G2090-Tableau1[[#This Row],[Dépenses]]+Tableau1[[#This Row],[Crédits]],"")</f>
        <v/>
      </c>
      <c r="H2091" t="str">
        <f>Tableau1[[#This Row],[Suivie du solde]]</f>
        <v/>
      </c>
    </row>
    <row r="2092" spans="2:8" x14ac:dyDescent="0.25">
      <c r="B2092" s="125"/>
      <c r="C2092" s="126"/>
      <c r="D2092" s="126"/>
      <c r="E2092" s="128"/>
      <c r="F2092" s="129"/>
      <c r="G2092" s="25" t="str">
        <f xml:space="preserve"> IF(B2092&lt;&gt;"",G2091-Tableau1[[#This Row],[Dépenses]]+Tableau1[[#This Row],[Crédits]],"")</f>
        <v/>
      </c>
      <c r="H2092" t="str">
        <f>Tableau1[[#This Row],[Suivie du solde]]</f>
        <v/>
      </c>
    </row>
    <row r="2093" spans="2:8" x14ac:dyDescent="0.25">
      <c r="B2093" s="125"/>
      <c r="C2093" s="126"/>
      <c r="D2093" s="126"/>
      <c r="E2093" s="128"/>
      <c r="F2093" s="129"/>
      <c r="G2093" s="25" t="str">
        <f xml:space="preserve"> IF(B2093&lt;&gt;"",G2092-Tableau1[[#This Row],[Dépenses]]+Tableau1[[#This Row],[Crédits]],"")</f>
        <v/>
      </c>
      <c r="H2093" t="str">
        <f>Tableau1[[#This Row],[Suivie du solde]]</f>
        <v/>
      </c>
    </row>
    <row r="2094" spans="2:8" x14ac:dyDescent="0.25">
      <c r="B2094" s="125"/>
      <c r="C2094" s="126"/>
      <c r="D2094" s="126"/>
      <c r="E2094" s="128"/>
      <c r="F2094" s="129"/>
      <c r="G2094" s="25" t="str">
        <f xml:space="preserve"> IF(B2094&lt;&gt;"",G2093-Tableau1[[#This Row],[Dépenses]]+Tableau1[[#This Row],[Crédits]],"")</f>
        <v/>
      </c>
      <c r="H2094" t="str">
        <f>Tableau1[[#This Row],[Suivie du solde]]</f>
        <v/>
      </c>
    </row>
    <row r="2095" spans="2:8" x14ac:dyDescent="0.25">
      <c r="B2095" s="125"/>
      <c r="C2095" s="126"/>
      <c r="D2095" s="126"/>
      <c r="E2095" s="128"/>
      <c r="F2095" s="129"/>
      <c r="G2095" s="25" t="str">
        <f xml:space="preserve"> IF(B2095&lt;&gt;"",G2094-Tableau1[[#This Row],[Dépenses]]+Tableau1[[#This Row],[Crédits]],"")</f>
        <v/>
      </c>
      <c r="H2095" t="str">
        <f>Tableau1[[#This Row],[Suivie du solde]]</f>
        <v/>
      </c>
    </row>
    <row r="2096" spans="2:8" x14ac:dyDescent="0.25">
      <c r="B2096" s="125"/>
      <c r="C2096" s="126"/>
      <c r="D2096" s="126"/>
      <c r="E2096" s="128"/>
      <c r="F2096" s="129"/>
      <c r="G2096" s="25" t="str">
        <f xml:space="preserve"> IF(B2096&lt;&gt;"",G2095-Tableau1[[#This Row],[Dépenses]]+Tableau1[[#This Row],[Crédits]],"")</f>
        <v/>
      </c>
      <c r="H2096" t="str">
        <f>Tableau1[[#This Row],[Suivie du solde]]</f>
        <v/>
      </c>
    </row>
    <row r="2097" spans="2:8" x14ac:dyDescent="0.25">
      <c r="B2097" s="125"/>
      <c r="C2097" s="126"/>
      <c r="D2097" s="126"/>
      <c r="E2097" s="128"/>
      <c r="F2097" s="129"/>
      <c r="G2097" s="25" t="str">
        <f xml:space="preserve"> IF(B2097&lt;&gt;"",G2096-Tableau1[[#This Row],[Dépenses]]+Tableau1[[#This Row],[Crédits]],"")</f>
        <v/>
      </c>
      <c r="H2097" t="str">
        <f>Tableau1[[#This Row],[Suivie du solde]]</f>
        <v/>
      </c>
    </row>
    <row r="2098" spans="2:8" x14ac:dyDescent="0.25">
      <c r="B2098" s="125"/>
      <c r="C2098" s="126"/>
      <c r="D2098" s="126"/>
      <c r="E2098" s="128"/>
      <c r="F2098" s="129"/>
      <c r="G2098" s="25" t="str">
        <f xml:space="preserve"> IF(B2098&lt;&gt;"",G2097-Tableau1[[#This Row],[Dépenses]]+Tableau1[[#This Row],[Crédits]],"")</f>
        <v/>
      </c>
      <c r="H2098" t="str">
        <f>Tableau1[[#This Row],[Suivie du solde]]</f>
        <v/>
      </c>
    </row>
    <row r="2099" spans="2:8" x14ac:dyDescent="0.25">
      <c r="B2099" s="125"/>
      <c r="C2099" s="126"/>
      <c r="D2099" s="126"/>
      <c r="E2099" s="128"/>
      <c r="F2099" s="129"/>
      <c r="G2099" s="25" t="str">
        <f xml:space="preserve"> IF(B2099&lt;&gt;"",G2098-Tableau1[[#This Row],[Dépenses]]+Tableau1[[#This Row],[Crédits]],"")</f>
        <v/>
      </c>
      <c r="H2099" t="str">
        <f>Tableau1[[#This Row],[Suivie du solde]]</f>
        <v/>
      </c>
    </row>
    <row r="2100" spans="2:8" x14ac:dyDescent="0.25">
      <c r="B2100" s="125"/>
      <c r="C2100" s="126"/>
      <c r="D2100" s="126"/>
      <c r="E2100" s="128"/>
      <c r="F2100" s="129"/>
      <c r="G2100" s="25" t="str">
        <f xml:space="preserve"> IF(B2100&lt;&gt;"",G2099-Tableau1[[#This Row],[Dépenses]]+Tableau1[[#This Row],[Crédits]],"")</f>
        <v/>
      </c>
      <c r="H2100" t="str">
        <f>Tableau1[[#This Row],[Suivie du solde]]</f>
        <v/>
      </c>
    </row>
    <row r="2101" spans="2:8" x14ac:dyDescent="0.25">
      <c r="B2101" s="125"/>
      <c r="C2101" s="126"/>
      <c r="D2101" s="126"/>
      <c r="E2101" s="128"/>
      <c r="F2101" s="129"/>
      <c r="G2101" s="25" t="str">
        <f xml:space="preserve"> IF(B2101&lt;&gt;"",G2100-Tableau1[[#This Row],[Dépenses]]+Tableau1[[#This Row],[Crédits]],"")</f>
        <v/>
      </c>
      <c r="H2101" t="str">
        <f>Tableau1[[#This Row],[Suivie du solde]]</f>
        <v/>
      </c>
    </row>
    <row r="2102" spans="2:8" x14ac:dyDescent="0.25">
      <c r="B2102" s="125"/>
      <c r="C2102" s="126"/>
      <c r="D2102" s="126"/>
      <c r="E2102" s="128"/>
      <c r="F2102" s="129"/>
      <c r="G2102" s="25" t="str">
        <f xml:space="preserve"> IF(B2102&lt;&gt;"",G2101-Tableau1[[#This Row],[Dépenses]]+Tableau1[[#This Row],[Crédits]],"")</f>
        <v/>
      </c>
      <c r="H2102" t="str">
        <f>Tableau1[[#This Row],[Suivie du solde]]</f>
        <v/>
      </c>
    </row>
    <row r="2103" spans="2:8" x14ac:dyDescent="0.25">
      <c r="B2103" s="125"/>
      <c r="C2103" s="126"/>
      <c r="D2103" s="126"/>
      <c r="E2103" s="128"/>
      <c r="F2103" s="129"/>
      <c r="G2103" s="25" t="str">
        <f xml:space="preserve"> IF(B2103&lt;&gt;"",G2102-Tableau1[[#This Row],[Dépenses]]+Tableau1[[#This Row],[Crédits]],"")</f>
        <v/>
      </c>
      <c r="H2103" t="str">
        <f>Tableau1[[#This Row],[Suivie du solde]]</f>
        <v/>
      </c>
    </row>
    <row r="2104" spans="2:8" x14ac:dyDescent="0.25">
      <c r="B2104" s="125"/>
      <c r="C2104" s="126"/>
      <c r="D2104" s="126"/>
      <c r="E2104" s="128"/>
      <c r="F2104" s="129"/>
      <c r="G2104" s="25" t="str">
        <f xml:space="preserve"> IF(B2104&lt;&gt;"",G2103-Tableau1[[#This Row],[Dépenses]]+Tableau1[[#This Row],[Crédits]],"")</f>
        <v/>
      </c>
      <c r="H2104" t="str">
        <f>Tableau1[[#This Row],[Suivie du solde]]</f>
        <v/>
      </c>
    </row>
    <row r="2105" spans="2:8" x14ac:dyDescent="0.25">
      <c r="B2105" s="125"/>
      <c r="C2105" s="126"/>
      <c r="D2105" s="126"/>
      <c r="E2105" s="128"/>
      <c r="F2105" s="129"/>
      <c r="G2105" s="25" t="str">
        <f xml:space="preserve"> IF(B2105&lt;&gt;"",G2104-Tableau1[[#This Row],[Dépenses]]+Tableau1[[#This Row],[Crédits]],"")</f>
        <v/>
      </c>
      <c r="H2105" t="str">
        <f>Tableau1[[#This Row],[Suivie du solde]]</f>
        <v/>
      </c>
    </row>
    <row r="2106" spans="2:8" x14ac:dyDescent="0.25">
      <c r="B2106" s="125"/>
      <c r="C2106" s="126"/>
      <c r="D2106" s="126"/>
      <c r="E2106" s="128"/>
      <c r="F2106" s="129"/>
      <c r="G2106" s="25" t="str">
        <f xml:space="preserve"> IF(B2106&lt;&gt;"",G2105-Tableau1[[#This Row],[Dépenses]]+Tableau1[[#This Row],[Crédits]],"")</f>
        <v/>
      </c>
      <c r="H2106" t="str">
        <f>Tableau1[[#This Row],[Suivie du solde]]</f>
        <v/>
      </c>
    </row>
    <row r="2107" spans="2:8" x14ac:dyDescent="0.25">
      <c r="B2107" s="125"/>
      <c r="C2107" s="126"/>
      <c r="D2107" s="126"/>
      <c r="E2107" s="128"/>
      <c r="F2107" s="129"/>
      <c r="G2107" s="25" t="str">
        <f xml:space="preserve"> IF(B2107&lt;&gt;"",G2106-Tableau1[[#This Row],[Dépenses]]+Tableau1[[#This Row],[Crédits]],"")</f>
        <v/>
      </c>
      <c r="H2107" t="str">
        <f>Tableau1[[#This Row],[Suivie du solde]]</f>
        <v/>
      </c>
    </row>
    <row r="2108" spans="2:8" x14ac:dyDescent="0.25">
      <c r="B2108" s="125"/>
      <c r="C2108" s="126"/>
      <c r="D2108" s="126"/>
      <c r="E2108" s="128"/>
      <c r="F2108" s="129"/>
      <c r="G2108" s="25" t="str">
        <f xml:space="preserve"> IF(B2108&lt;&gt;"",G2107-Tableau1[[#This Row],[Dépenses]]+Tableau1[[#This Row],[Crédits]],"")</f>
        <v/>
      </c>
      <c r="H2108" t="str">
        <f>Tableau1[[#This Row],[Suivie du solde]]</f>
        <v/>
      </c>
    </row>
    <row r="2109" spans="2:8" x14ac:dyDescent="0.25">
      <c r="B2109" s="125"/>
      <c r="C2109" s="126"/>
      <c r="D2109" s="126"/>
      <c r="E2109" s="128"/>
      <c r="F2109" s="129"/>
      <c r="G2109" s="25" t="str">
        <f xml:space="preserve"> IF(B2109&lt;&gt;"",G2108-Tableau1[[#This Row],[Dépenses]]+Tableau1[[#This Row],[Crédits]],"")</f>
        <v/>
      </c>
      <c r="H2109" t="str">
        <f>Tableau1[[#This Row],[Suivie du solde]]</f>
        <v/>
      </c>
    </row>
    <row r="2110" spans="2:8" x14ac:dyDescent="0.25">
      <c r="B2110" s="125"/>
      <c r="C2110" s="126"/>
      <c r="D2110" s="126"/>
      <c r="E2110" s="128"/>
      <c r="F2110" s="129"/>
      <c r="G2110" s="25" t="str">
        <f xml:space="preserve"> IF(B2110&lt;&gt;"",G2109-Tableau1[[#This Row],[Dépenses]]+Tableau1[[#This Row],[Crédits]],"")</f>
        <v/>
      </c>
      <c r="H2110" t="str">
        <f>Tableau1[[#This Row],[Suivie du solde]]</f>
        <v/>
      </c>
    </row>
    <row r="2111" spans="2:8" x14ac:dyDescent="0.25">
      <c r="B2111" s="125"/>
      <c r="C2111" s="126"/>
      <c r="D2111" s="126"/>
      <c r="E2111" s="128"/>
      <c r="F2111" s="129"/>
      <c r="G2111" s="25" t="str">
        <f xml:space="preserve"> IF(B2111&lt;&gt;"",G2110-Tableau1[[#This Row],[Dépenses]]+Tableau1[[#This Row],[Crédits]],"")</f>
        <v/>
      </c>
      <c r="H2111" t="str">
        <f>Tableau1[[#This Row],[Suivie du solde]]</f>
        <v/>
      </c>
    </row>
    <row r="2112" spans="2:8" x14ac:dyDescent="0.25">
      <c r="B2112" s="125"/>
      <c r="C2112" s="126"/>
      <c r="D2112" s="126"/>
      <c r="E2112" s="128"/>
      <c r="F2112" s="129"/>
      <c r="G2112" s="25" t="str">
        <f xml:space="preserve"> IF(B2112&lt;&gt;"",G2111-Tableau1[[#This Row],[Dépenses]]+Tableau1[[#This Row],[Crédits]],"")</f>
        <v/>
      </c>
      <c r="H2112" t="str">
        <f>Tableau1[[#This Row],[Suivie du solde]]</f>
        <v/>
      </c>
    </row>
    <row r="2113" spans="2:8" x14ac:dyDescent="0.25">
      <c r="B2113" s="125"/>
      <c r="C2113" s="126"/>
      <c r="D2113" s="126"/>
      <c r="E2113" s="128"/>
      <c r="F2113" s="129"/>
      <c r="G2113" s="25" t="str">
        <f xml:space="preserve"> IF(B2113&lt;&gt;"",G2112-Tableau1[[#This Row],[Dépenses]]+Tableau1[[#This Row],[Crédits]],"")</f>
        <v/>
      </c>
      <c r="H2113" t="str">
        <f>Tableau1[[#This Row],[Suivie du solde]]</f>
        <v/>
      </c>
    </row>
    <row r="2114" spans="2:8" x14ac:dyDescent="0.25">
      <c r="B2114" s="125"/>
      <c r="C2114" s="126"/>
      <c r="D2114" s="126"/>
      <c r="E2114" s="128"/>
      <c r="F2114" s="129"/>
      <c r="G2114" s="25" t="str">
        <f xml:space="preserve"> IF(B2114&lt;&gt;"",G2113-Tableau1[[#This Row],[Dépenses]]+Tableau1[[#This Row],[Crédits]],"")</f>
        <v/>
      </c>
      <c r="H2114" t="str">
        <f>Tableau1[[#This Row],[Suivie du solde]]</f>
        <v/>
      </c>
    </row>
    <row r="2115" spans="2:8" x14ac:dyDescent="0.25">
      <c r="B2115" s="125"/>
      <c r="C2115" s="126"/>
      <c r="D2115" s="126"/>
      <c r="E2115" s="128"/>
      <c r="F2115" s="129"/>
      <c r="G2115" s="25" t="str">
        <f xml:space="preserve"> IF(B2115&lt;&gt;"",G2114-Tableau1[[#This Row],[Dépenses]]+Tableau1[[#This Row],[Crédits]],"")</f>
        <v/>
      </c>
      <c r="H2115" t="str">
        <f>Tableau1[[#This Row],[Suivie du solde]]</f>
        <v/>
      </c>
    </row>
    <row r="2116" spans="2:8" x14ac:dyDescent="0.25">
      <c r="B2116" s="125"/>
      <c r="C2116" s="126"/>
      <c r="D2116" s="126"/>
      <c r="E2116" s="128"/>
      <c r="F2116" s="129"/>
      <c r="G2116" s="25" t="str">
        <f xml:space="preserve"> IF(B2116&lt;&gt;"",G2115-Tableau1[[#This Row],[Dépenses]]+Tableau1[[#This Row],[Crédits]],"")</f>
        <v/>
      </c>
      <c r="H2116" t="str">
        <f>Tableau1[[#This Row],[Suivie du solde]]</f>
        <v/>
      </c>
    </row>
    <row r="2117" spans="2:8" x14ac:dyDescent="0.25">
      <c r="B2117" s="125"/>
      <c r="C2117" s="126"/>
      <c r="D2117" s="126"/>
      <c r="E2117" s="128"/>
      <c r="F2117" s="129"/>
      <c r="G2117" s="25" t="str">
        <f xml:space="preserve"> IF(B2117&lt;&gt;"",G2116-Tableau1[[#This Row],[Dépenses]]+Tableau1[[#This Row],[Crédits]],"")</f>
        <v/>
      </c>
      <c r="H2117" t="str">
        <f>Tableau1[[#This Row],[Suivie du solde]]</f>
        <v/>
      </c>
    </row>
    <row r="2118" spans="2:8" x14ac:dyDescent="0.25">
      <c r="B2118" s="125"/>
      <c r="C2118" s="126"/>
      <c r="D2118" s="126"/>
      <c r="E2118" s="128"/>
      <c r="F2118" s="129"/>
      <c r="G2118" s="25" t="str">
        <f xml:space="preserve"> IF(B2118&lt;&gt;"",G2117-Tableau1[[#This Row],[Dépenses]]+Tableau1[[#This Row],[Crédits]],"")</f>
        <v/>
      </c>
      <c r="H2118" t="str">
        <f>Tableau1[[#This Row],[Suivie du solde]]</f>
        <v/>
      </c>
    </row>
    <row r="2119" spans="2:8" x14ac:dyDescent="0.25">
      <c r="B2119" s="125"/>
      <c r="C2119" s="126"/>
      <c r="D2119" s="126"/>
      <c r="E2119" s="128"/>
      <c r="F2119" s="129"/>
      <c r="G2119" s="25" t="str">
        <f xml:space="preserve"> IF(B2119&lt;&gt;"",G2118-Tableau1[[#This Row],[Dépenses]]+Tableau1[[#This Row],[Crédits]],"")</f>
        <v/>
      </c>
      <c r="H2119" t="str">
        <f>Tableau1[[#This Row],[Suivie du solde]]</f>
        <v/>
      </c>
    </row>
    <row r="2120" spans="2:8" x14ac:dyDescent="0.25">
      <c r="B2120" s="125"/>
      <c r="C2120" s="126"/>
      <c r="D2120" s="126"/>
      <c r="E2120" s="128"/>
      <c r="F2120" s="129"/>
      <c r="G2120" s="25" t="str">
        <f xml:space="preserve"> IF(B2120&lt;&gt;"",G2119-Tableau1[[#This Row],[Dépenses]]+Tableau1[[#This Row],[Crédits]],"")</f>
        <v/>
      </c>
      <c r="H2120" t="str">
        <f>Tableau1[[#This Row],[Suivie du solde]]</f>
        <v/>
      </c>
    </row>
    <row r="2121" spans="2:8" x14ac:dyDescent="0.25">
      <c r="B2121" s="125"/>
      <c r="C2121" s="126"/>
      <c r="D2121" s="126"/>
      <c r="E2121" s="128"/>
      <c r="F2121" s="129"/>
      <c r="G2121" s="25" t="str">
        <f xml:space="preserve"> IF(B2121&lt;&gt;"",G2120-Tableau1[[#This Row],[Dépenses]]+Tableau1[[#This Row],[Crédits]],"")</f>
        <v/>
      </c>
      <c r="H2121" t="str">
        <f>Tableau1[[#This Row],[Suivie du solde]]</f>
        <v/>
      </c>
    </row>
    <row r="2122" spans="2:8" x14ac:dyDescent="0.25">
      <c r="B2122" s="125"/>
      <c r="C2122" s="126"/>
      <c r="D2122" s="126"/>
      <c r="E2122" s="128"/>
      <c r="F2122" s="129"/>
      <c r="G2122" s="25" t="str">
        <f xml:space="preserve"> IF(B2122&lt;&gt;"",G2121-Tableau1[[#This Row],[Dépenses]]+Tableau1[[#This Row],[Crédits]],"")</f>
        <v/>
      </c>
      <c r="H2122" t="str">
        <f>Tableau1[[#This Row],[Suivie du solde]]</f>
        <v/>
      </c>
    </row>
    <row r="2123" spans="2:8" x14ac:dyDescent="0.25">
      <c r="B2123" s="125"/>
      <c r="C2123" s="126"/>
      <c r="D2123" s="126"/>
      <c r="E2123" s="128"/>
      <c r="F2123" s="129"/>
      <c r="G2123" s="25" t="str">
        <f xml:space="preserve"> IF(B2123&lt;&gt;"",G2122-Tableau1[[#This Row],[Dépenses]]+Tableau1[[#This Row],[Crédits]],"")</f>
        <v/>
      </c>
      <c r="H2123" t="str">
        <f>Tableau1[[#This Row],[Suivie du solde]]</f>
        <v/>
      </c>
    </row>
    <row r="2124" spans="2:8" x14ac:dyDescent="0.25">
      <c r="B2124" s="125"/>
      <c r="C2124" s="126"/>
      <c r="D2124" s="126"/>
      <c r="E2124" s="128"/>
      <c r="F2124" s="129"/>
      <c r="G2124" s="25" t="str">
        <f xml:space="preserve"> IF(B2124&lt;&gt;"",G2123-Tableau1[[#This Row],[Dépenses]]+Tableau1[[#This Row],[Crédits]],"")</f>
        <v/>
      </c>
      <c r="H2124" t="str">
        <f>Tableau1[[#This Row],[Suivie du solde]]</f>
        <v/>
      </c>
    </row>
    <row r="2125" spans="2:8" x14ac:dyDescent="0.25">
      <c r="B2125" s="125"/>
      <c r="C2125" s="126"/>
      <c r="D2125" s="126"/>
      <c r="E2125" s="128"/>
      <c r="F2125" s="129"/>
      <c r="G2125" s="25" t="str">
        <f xml:space="preserve"> IF(B2125&lt;&gt;"",G2124-Tableau1[[#This Row],[Dépenses]]+Tableau1[[#This Row],[Crédits]],"")</f>
        <v/>
      </c>
      <c r="H2125" t="str">
        <f>Tableau1[[#This Row],[Suivie du solde]]</f>
        <v/>
      </c>
    </row>
    <row r="2126" spans="2:8" x14ac:dyDescent="0.25">
      <c r="B2126" s="125"/>
      <c r="C2126" s="126"/>
      <c r="D2126" s="126"/>
      <c r="E2126" s="128"/>
      <c r="F2126" s="129"/>
      <c r="G2126" s="25" t="str">
        <f xml:space="preserve"> IF(B2126&lt;&gt;"",G2125-Tableau1[[#This Row],[Dépenses]]+Tableau1[[#This Row],[Crédits]],"")</f>
        <v/>
      </c>
      <c r="H2126" t="str">
        <f>Tableau1[[#This Row],[Suivie du solde]]</f>
        <v/>
      </c>
    </row>
    <row r="2127" spans="2:8" x14ac:dyDescent="0.25">
      <c r="B2127" s="125"/>
      <c r="C2127" s="126"/>
      <c r="D2127" s="126"/>
      <c r="E2127" s="128"/>
      <c r="F2127" s="129"/>
      <c r="G2127" s="25" t="str">
        <f xml:space="preserve"> IF(B2127&lt;&gt;"",G2126-Tableau1[[#This Row],[Dépenses]]+Tableau1[[#This Row],[Crédits]],"")</f>
        <v/>
      </c>
      <c r="H2127" t="str">
        <f>Tableau1[[#This Row],[Suivie du solde]]</f>
        <v/>
      </c>
    </row>
    <row r="2128" spans="2:8" x14ac:dyDescent="0.25">
      <c r="B2128" s="125"/>
      <c r="C2128" s="126"/>
      <c r="D2128" s="126"/>
      <c r="E2128" s="128"/>
      <c r="F2128" s="129"/>
      <c r="G2128" s="25" t="str">
        <f xml:space="preserve"> IF(B2128&lt;&gt;"",G2127-Tableau1[[#This Row],[Dépenses]]+Tableau1[[#This Row],[Crédits]],"")</f>
        <v/>
      </c>
      <c r="H2128" t="str">
        <f>Tableau1[[#This Row],[Suivie du solde]]</f>
        <v/>
      </c>
    </row>
    <row r="2129" spans="2:8" x14ac:dyDescent="0.25">
      <c r="B2129" s="125"/>
      <c r="C2129" s="126"/>
      <c r="D2129" s="126"/>
      <c r="E2129" s="128"/>
      <c r="F2129" s="129"/>
      <c r="G2129" s="25" t="str">
        <f xml:space="preserve"> IF(B2129&lt;&gt;"",G2128-Tableau1[[#This Row],[Dépenses]]+Tableau1[[#This Row],[Crédits]],"")</f>
        <v/>
      </c>
      <c r="H2129" t="str">
        <f>Tableau1[[#This Row],[Suivie du solde]]</f>
        <v/>
      </c>
    </row>
    <row r="2130" spans="2:8" x14ac:dyDescent="0.25">
      <c r="B2130" s="125"/>
      <c r="C2130" s="126"/>
      <c r="D2130" s="126"/>
      <c r="E2130" s="128"/>
      <c r="F2130" s="129"/>
      <c r="G2130" s="25" t="str">
        <f xml:space="preserve"> IF(B2130&lt;&gt;"",G2129-Tableau1[[#This Row],[Dépenses]]+Tableau1[[#This Row],[Crédits]],"")</f>
        <v/>
      </c>
      <c r="H2130" t="str">
        <f>Tableau1[[#This Row],[Suivie du solde]]</f>
        <v/>
      </c>
    </row>
    <row r="2131" spans="2:8" x14ac:dyDescent="0.25">
      <c r="B2131" s="125"/>
      <c r="C2131" s="126"/>
      <c r="D2131" s="126"/>
      <c r="E2131" s="128"/>
      <c r="F2131" s="129"/>
      <c r="G2131" s="25" t="str">
        <f xml:space="preserve"> IF(B2131&lt;&gt;"",G2130-Tableau1[[#This Row],[Dépenses]]+Tableau1[[#This Row],[Crédits]],"")</f>
        <v/>
      </c>
      <c r="H2131" t="str">
        <f>Tableau1[[#This Row],[Suivie du solde]]</f>
        <v/>
      </c>
    </row>
    <row r="2132" spans="2:8" x14ac:dyDescent="0.25">
      <c r="B2132" s="125"/>
      <c r="C2132" s="126"/>
      <c r="D2132" s="126"/>
      <c r="E2132" s="128"/>
      <c r="F2132" s="129"/>
      <c r="G2132" s="25" t="str">
        <f xml:space="preserve"> IF(B2132&lt;&gt;"",G2131-Tableau1[[#This Row],[Dépenses]]+Tableau1[[#This Row],[Crédits]],"")</f>
        <v/>
      </c>
      <c r="H2132" t="str">
        <f>Tableau1[[#This Row],[Suivie du solde]]</f>
        <v/>
      </c>
    </row>
    <row r="2133" spans="2:8" x14ac:dyDescent="0.25">
      <c r="B2133" s="125"/>
      <c r="C2133" s="126"/>
      <c r="D2133" s="126"/>
      <c r="E2133" s="128"/>
      <c r="F2133" s="129"/>
      <c r="G2133" s="25" t="str">
        <f xml:space="preserve"> IF(B2133&lt;&gt;"",G2132-Tableau1[[#This Row],[Dépenses]]+Tableau1[[#This Row],[Crédits]],"")</f>
        <v/>
      </c>
      <c r="H2133" t="str">
        <f>Tableau1[[#This Row],[Suivie du solde]]</f>
        <v/>
      </c>
    </row>
    <row r="2134" spans="2:8" x14ac:dyDescent="0.25">
      <c r="B2134" s="125"/>
      <c r="C2134" s="126"/>
      <c r="D2134" s="126"/>
      <c r="E2134" s="128"/>
      <c r="F2134" s="129"/>
      <c r="G2134" s="25" t="str">
        <f xml:space="preserve"> IF(B2134&lt;&gt;"",G2133-Tableau1[[#This Row],[Dépenses]]+Tableau1[[#This Row],[Crédits]],"")</f>
        <v/>
      </c>
      <c r="H2134" t="str">
        <f>Tableau1[[#This Row],[Suivie du solde]]</f>
        <v/>
      </c>
    </row>
    <row r="2135" spans="2:8" x14ac:dyDescent="0.25">
      <c r="B2135" s="125"/>
      <c r="C2135" s="126"/>
      <c r="D2135" s="126"/>
      <c r="E2135" s="128"/>
      <c r="F2135" s="129"/>
      <c r="G2135" s="25" t="str">
        <f xml:space="preserve"> IF(B2135&lt;&gt;"",G2134-Tableau1[[#This Row],[Dépenses]]+Tableau1[[#This Row],[Crédits]],"")</f>
        <v/>
      </c>
      <c r="H2135" t="str">
        <f>Tableau1[[#This Row],[Suivie du solde]]</f>
        <v/>
      </c>
    </row>
    <row r="2136" spans="2:8" x14ac:dyDescent="0.25">
      <c r="B2136" s="125"/>
      <c r="C2136" s="126"/>
      <c r="D2136" s="126"/>
      <c r="E2136" s="128"/>
      <c r="F2136" s="129"/>
      <c r="G2136" s="25" t="str">
        <f xml:space="preserve"> IF(B2136&lt;&gt;"",G2135-Tableau1[[#This Row],[Dépenses]]+Tableau1[[#This Row],[Crédits]],"")</f>
        <v/>
      </c>
      <c r="H2136" t="str">
        <f>Tableau1[[#This Row],[Suivie du solde]]</f>
        <v/>
      </c>
    </row>
    <row r="2137" spans="2:8" x14ac:dyDescent="0.25">
      <c r="B2137" s="125"/>
      <c r="C2137" s="126"/>
      <c r="D2137" s="126"/>
      <c r="E2137" s="128"/>
      <c r="F2137" s="129"/>
      <c r="G2137" s="25" t="str">
        <f xml:space="preserve"> IF(B2137&lt;&gt;"",G2136-Tableau1[[#This Row],[Dépenses]]+Tableau1[[#This Row],[Crédits]],"")</f>
        <v/>
      </c>
      <c r="H2137" t="str">
        <f>Tableau1[[#This Row],[Suivie du solde]]</f>
        <v/>
      </c>
    </row>
    <row r="2138" spans="2:8" x14ac:dyDescent="0.25">
      <c r="B2138" s="125"/>
      <c r="C2138" s="126"/>
      <c r="D2138" s="126"/>
      <c r="E2138" s="128"/>
      <c r="F2138" s="129"/>
      <c r="G2138" s="25" t="str">
        <f xml:space="preserve"> IF(B2138&lt;&gt;"",G2137-Tableau1[[#This Row],[Dépenses]]+Tableau1[[#This Row],[Crédits]],"")</f>
        <v/>
      </c>
      <c r="H2138" t="str">
        <f>Tableau1[[#This Row],[Suivie du solde]]</f>
        <v/>
      </c>
    </row>
    <row r="2139" spans="2:8" x14ac:dyDescent="0.25">
      <c r="B2139" s="125"/>
      <c r="C2139" s="126"/>
      <c r="D2139" s="126"/>
      <c r="E2139" s="128"/>
      <c r="F2139" s="129"/>
      <c r="G2139" s="25" t="str">
        <f xml:space="preserve"> IF(B2139&lt;&gt;"",G2138-Tableau1[[#This Row],[Dépenses]]+Tableau1[[#This Row],[Crédits]],"")</f>
        <v/>
      </c>
      <c r="H2139" t="str">
        <f>Tableau1[[#This Row],[Suivie du solde]]</f>
        <v/>
      </c>
    </row>
    <row r="2140" spans="2:8" x14ac:dyDescent="0.25">
      <c r="B2140" s="125"/>
      <c r="C2140" s="126"/>
      <c r="D2140" s="126"/>
      <c r="E2140" s="128"/>
      <c r="F2140" s="129"/>
      <c r="G2140" s="25" t="str">
        <f xml:space="preserve"> IF(B2140&lt;&gt;"",G2139-Tableau1[[#This Row],[Dépenses]]+Tableau1[[#This Row],[Crédits]],"")</f>
        <v/>
      </c>
      <c r="H2140" t="str">
        <f>Tableau1[[#This Row],[Suivie du solde]]</f>
        <v/>
      </c>
    </row>
    <row r="2141" spans="2:8" x14ac:dyDescent="0.25">
      <c r="B2141" s="125"/>
      <c r="C2141" s="126"/>
      <c r="D2141" s="126"/>
      <c r="E2141" s="128"/>
      <c r="F2141" s="129"/>
      <c r="G2141" s="25" t="str">
        <f xml:space="preserve"> IF(B2141&lt;&gt;"",G2140-Tableau1[[#This Row],[Dépenses]]+Tableau1[[#This Row],[Crédits]],"")</f>
        <v/>
      </c>
      <c r="H2141" t="str">
        <f>Tableau1[[#This Row],[Suivie du solde]]</f>
        <v/>
      </c>
    </row>
    <row r="2142" spans="2:8" x14ac:dyDescent="0.25">
      <c r="B2142" s="125"/>
      <c r="C2142" s="126"/>
      <c r="D2142" s="126"/>
      <c r="E2142" s="128"/>
      <c r="F2142" s="129"/>
      <c r="G2142" s="25" t="str">
        <f xml:space="preserve"> IF(B2142&lt;&gt;"",G2141-Tableau1[[#This Row],[Dépenses]]+Tableau1[[#This Row],[Crédits]],"")</f>
        <v/>
      </c>
      <c r="H2142" t="str">
        <f>Tableau1[[#This Row],[Suivie du solde]]</f>
        <v/>
      </c>
    </row>
    <row r="2143" spans="2:8" x14ac:dyDescent="0.25">
      <c r="B2143" s="125"/>
      <c r="C2143" s="126"/>
      <c r="D2143" s="126"/>
      <c r="E2143" s="128"/>
      <c r="F2143" s="129"/>
      <c r="G2143" s="25" t="str">
        <f xml:space="preserve"> IF(B2143&lt;&gt;"",G2142-Tableau1[[#This Row],[Dépenses]]+Tableau1[[#This Row],[Crédits]],"")</f>
        <v/>
      </c>
      <c r="H2143" t="str">
        <f>Tableau1[[#This Row],[Suivie du solde]]</f>
        <v/>
      </c>
    </row>
    <row r="2144" spans="2:8" x14ac:dyDescent="0.25">
      <c r="B2144" s="125"/>
      <c r="C2144" s="126"/>
      <c r="D2144" s="126"/>
      <c r="E2144" s="128"/>
      <c r="F2144" s="129"/>
      <c r="G2144" s="25" t="str">
        <f xml:space="preserve"> IF(B2144&lt;&gt;"",G2143-Tableau1[[#This Row],[Dépenses]]+Tableau1[[#This Row],[Crédits]],"")</f>
        <v/>
      </c>
      <c r="H2144" t="str">
        <f>Tableau1[[#This Row],[Suivie du solde]]</f>
        <v/>
      </c>
    </row>
    <row r="2145" spans="2:8" x14ac:dyDescent="0.25">
      <c r="B2145" s="125"/>
      <c r="C2145" s="126"/>
      <c r="D2145" s="126"/>
      <c r="E2145" s="128"/>
      <c r="F2145" s="129"/>
      <c r="G2145" s="25" t="str">
        <f xml:space="preserve"> IF(B2145&lt;&gt;"",G2144-Tableau1[[#This Row],[Dépenses]]+Tableau1[[#This Row],[Crédits]],"")</f>
        <v/>
      </c>
      <c r="H2145" t="str">
        <f>Tableau1[[#This Row],[Suivie du solde]]</f>
        <v/>
      </c>
    </row>
    <row r="2146" spans="2:8" x14ac:dyDescent="0.25">
      <c r="B2146" s="125"/>
      <c r="C2146" s="126"/>
      <c r="D2146" s="126"/>
      <c r="E2146" s="128"/>
      <c r="F2146" s="129"/>
      <c r="G2146" s="25" t="str">
        <f xml:space="preserve"> IF(B2146&lt;&gt;"",G2145-Tableau1[[#This Row],[Dépenses]]+Tableau1[[#This Row],[Crédits]],"")</f>
        <v/>
      </c>
      <c r="H2146" t="str">
        <f>Tableau1[[#This Row],[Suivie du solde]]</f>
        <v/>
      </c>
    </row>
    <row r="2147" spans="2:8" x14ac:dyDescent="0.25">
      <c r="B2147" s="125"/>
      <c r="C2147" s="126"/>
      <c r="D2147" s="126"/>
      <c r="E2147" s="128"/>
      <c r="F2147" s="129"/>
      <c r="G2147" s="25" t="str">
        <f xml:space="preserve"> IF(B2147&lt;&gt;"",G2146-Tableau1[[#This Row],[Dépenses]]+Tableau1[[#This Row],[Crédits]],"")</f>
        <v/>
      </c>
      <c r="H2147" t="str">
        <f>Tableau1[[#This Row],[Suivie du solde]]</f>
        <v/>
      </c>
    </row>
    <row r="2148" spans="2:8" x14ac:dyDescent="0.25">
      <c r="B2148" s="125"/>
      <c r="C2148" s="126"/>
      <c r="D2148" s="126"/>
      <c r="E2148" s="128"/>
      <c r="F2148" s="129"/>
      <c r="G2148" s="25" t="str">
        <f xml:space="preserve"> IF(B2148&lt;&gt;"",G2147-Tableau1[[#This Row],[Dépenses]]+Tableau1[[#This Row],[Crédits]],"")</f>
        <v/>
      </c>
      <c r="H2148" t="str">
        <f>Tableau1[[#This Row],[Suivie du solde]]</f>
        <v/>
      </c>
    </row>
    <row r="2149" spans="2:8" x14ac:dyDescent="0.25">
      <c r="B2149" s="125"/>
      <c r="C2149" s="126"/>
      <c r="D2149" s="126"/>
      <c r="E2149" s="128"/>
      <c r="F2149" s="129"/>
      <c r="G2149" s="25" t="str">
        <f xml:space="preserve"> IF(B2149&lt;&gt;"",G2148-Tableau1[[#This Row],[Dépenses]]+Tableau1[[#This Row],[Crédits]],"")</f>
        <v/>
      </c>
      <c r="H2149" t="str">
        <f>Tableau1[[#This Row],[Suivie du solde]]</f>
        <v/>
      </c>
    </row>
    <row r="2150" spans="2:8" x14ac:dyDescent="0.25">
      <c r="B2150" s="125"/>
      <c r="C2150" s="126"/>
      <c r="D2150" s="126"/>
      <c r="E2150" s="128"/>
      <c r="F2150" s="129"/>
      <c r="G2150" s="25" t="str">
        <f xml:space="preserve"> IF(B2150&lt;&gt;"",G2149-Tableau1[[#This Row],[Dépenses]]+Tableau1[[#This Row],[Crédits]],"")</f>
        <v/>
      </c>
      <c r="H2150" t="str">
        <f>Tableau1[[#This Row],[Suivie du solde]]</f>
        <v/>
      </c>
    </row>
    <row r="2151" spans="2:8" x14ac:dyDescent="0.25">
      <c r="B2151" s="125"/>
      <c r="C2151" s="126"/>
      <c r="D2151" s="126"/>
      <c r="E2151" s="128"/>
      <c r="F2151" s="129"/>
      <c r="G2151" s="25" t="str">
        <f xml:space="preserve"> IF(B2151&lt;&gt;"",G2150-Tableau1[[#This Row],[Dépenses]]+Tableau1[[#This Row],[Crédits]],"")</f>
        <v/>
      </c>
      <c r="H2151" t="str">
        <f>Tableau1[[#This Row],[Suivie du solde]]</f>
        <v/>
      </c>
    </row>
    <row r="2152" spans="2:8" x14ac:dyDescent="0.25">
      <c r="B2152" s="125"/>
      <c r="C2152" s="126"/>
      <c r="D2152" s="126"/>
      <c r="E2152" s="128"/>
      <c r="F2152" s="129"/>
      <c r="G2152" s="25" t="str">
        <f xml:space="preserve"> IF(B2152&lt;&gt;"",G2151-Tableau1[[#This Row],[Dépenses]]+Tableau1[[#This Row],[Crédits]],"")</f>
        <v/>
      </c>
      <c r="H2152" t="str">
        <f>Tableau1[[#This Row],[Suivie du solde]]</f>
        <v/>
      </c>
    </row>
    <row r="2153" spans="2:8" x14ac:dyDescent="0.25">
      <c r="B2153" s="125"/>
      <c r="C2153" s="126"/>
      <c r="D2153" s="126"/>
      <c r="E2153" s="128"/>
      <c r="F2153" s="129"/>
      <c r="G2153" s="25" t="str">
        <f xml:space="preserve"> IF(B2153&lt;&gt;"",G2152-Tableau1[[#This Row],[Dépenses]]+Tableau1[[#This Row],[Crédits]],"")</f>
        <v/>
      </c>
      <c r="H2153" t="str">
        <f>Tableau1[[#This Row],[Suivie du solde]]</f>
        <v/>
      </c>
    </row>
    <row r="2154" spans="2:8" x14ac:dyDescent="0.25">
      <c r="B2154" s="125"/>
      <c r="C2154" s="126"/>
      <c r="D2154" s="126"/>
      <c r="E2154" s="128"/>
      <c r="F2154" s="129"/>
      <c r="G2154" s="25" t="str">
        <f xml:space="preserve"> IF(B2154&lt;&gt;"",G2153-Tableau1[[#This Row],[Dépenses]]+Tableau1[[#This Row],[Crédits]],"")</f>
        <v/>
      </c>
      <c r="H2154" t="str">
        <f>Tableau1[[#This Row],[Suivie du solde]]</f>
        <v/>
      </c>
    </row>
    <row r="2155" spans="2:8" x14ac:dyDescent="0.25">
      <c r="B2155" s="125"/>
      <c r="C2155" s="126"/>
      <c r="D2155" s="126"/>
      <c r="E2155" s="128"/>
      <c r="F2155" s="129"/>
      <c r="G2155" s="25" t="str">
        <f xml:space="preserve"> IF(B2155&lt;&gt;"",G2154-Tableau1[[#This Row],[Dépenses]]+Tableau1[[#This Row],[Crédits]],"")</f>
        <v/>
      </c>
      <c r="H2155" t="str">
        <f>Tableau1[[#This Row],[Suivie du solde]]</f>
        <v/>
      </c>
    </row>
    <row r="2156" spans="2:8" x14ac:dyDescent="0.25">
      <c r="B2156" s="125"/>
      <c r="C2156" s="126"/>
      <c r="D2156" s="126"/>
      <c r="E2156" s="128"/>
      <c r="F2156" s="129"/>
      <c r="G2156" s="25" t="str">
        <f xml:space="preserve"> IF(B2156&lt;&gt;"",G2155-Tableau1[[#This Row],[Dépenses]]+Tableau1[[#This Row],[Crédits]],"")</f>
        <v/>
      </c>
      <c r="H2156" t="str">
        <f>Tableau1[[#This Row],[Suivie du solde]]</f>
        <v/>
      </c>
    </row>
    <row r="2157" spans="2:8" x14ac:dyDescent="0.25">
      <c r="B2157" s="125"/>
      <c r="C2157" s="126"/>
      <c r="D2157" s="126"/>
      <c r="E2157" s="128"/>
      <c r="F2157" s="129"/>
      <c r="G2157" s="25" t="str">
        <f xml:space="preserve"> IF(B2157&lt;&gt;"",G2156-Tableau1[[#This Row],[Dépenses]]+Tableau1[[#This Row],[Crédits]],"")</f>
        <v/>
      </c>
      <c r="H2157" t="str">
        <f>Tableau1[[#This Row],[Suivie du solde]]</f>
        <v/>
      </c>
    </row>
    <row r="2158" spans="2:8" x14ac:dyDescent="0.25">
      <c r="B2158" s="125"/>
      <c r="C2158" s="126"/>
      <c r="D2158" s="126"/>
      <c r="E2158" s="128"/>
      <c r="F2158" s="129"/>
      <c r="G2158" s="25" t="str">
        <f xml:space="preserve"> IF(B2158&lt;&gt;"",G2157-Tableau1[[#This Row],[Dépenses]]+Tableau1[[#This Row],[Crédits]],"")</f>
        <v/>
      </c>
      <c r="H2158" t="str">
        <f>Tableau1[[#This Row],[Suivie du solde]]</f>
        <v/>
      </c>
    </row>
    <row r="2159" spans="2:8" x14ac:dyDescent="0.25">
      <c r="B2159" s="125"/>
      <c r="C2159" s="126"/>
      <c r="D2159" s="126"/>
      <c r="E2159" s="128"/>
      <c r="F2159" s="129"/>
      <c r="G2159" s="25" t="str">
        <f xml:space="preserve"> IF(B2159&lt;&gt;"",G2158-Tableau1[[#This Row],[Dépenses]]+Tableau1[[#This Row],[Crédits]],"")</f>
        <v/>
      </c>
      <c r="H2159" t="str">
        <f>Tableau1[[#This Row],[Suivie du solde]]</f>
        <v/>
      </c>
    </row>
    <row r="2160" spans="2:8" x14ac:dyDescent="0.25">
      <c r="B2160" s="125"/>
      <c r="C2160" s="126"/>
      <c r="D2160" s="126"/>
      <c r="E2160" s="128"/>
      <c r="F2160" s="129"/>
      <c r="G2160" s="25" t="str">
        <f xml:space="preserve"> IF(B2160&lt;&gt;"",G2159-Tableau1[[#This Row],[Dépenses]]+Tableau1[[#This Row],[Crédits]],"")</f>
        <v/>
      </c>
      <c r="H2160" t="str">
        <f>Tableau1[[#This Row],[Suivie du solde]]</f>
        <v/>
      </c>
    </row>
    <row r="2161" spans="2:8" x14ac:dyDescent="0.25">
      <c r="B2161" s="125"/>
      <c r="C2161" s="126"/>
      <c r="D2161" s="126"/>
      <c r="E2161" s="128"/>
      <c r="F2161" s="129"/>
      <c r="G2161" s="25" t="str">
        <f xml:space="preserve"> IF(B2161&lt;&gt;"",G2160-Tableau1[[#This Row],[Dépenses]]+Tableau1[[#This Row],[Crédits]],"")</f>
        <v/>
      </c>
      <c r="H2161" t="str">
        <f>Tableau1[[#This Row],[Suivie du solde]]</f>
        <v/>
      </c>
    </row>
    <row r="2162" spans="2:8" x14ac:dyDescent="0.25">
      <c r="B2162" s="125"/>
      <c r="C2162" s="126"/>
      <c r="D2162" s="126"/>
      <c r="E2162" s="128"/>
      <c r="F2162" s="129"/>
      <c r="G2162" s="25" t="str">
        <f xml:space="preserve"> IF(B2162&lt;&gt;"",G2161-Tableau1[[#This Row],[Dépenses]]+Tableau1[[#This Row],[Crédits]],"")</f>
        <v/>
      </c>
      <c r="H2162" t="str">
        <f>Tableau1[[#This Row],[Suivie du solde]]</f>
        <v/>
      </c>
    </row>
    <row r="2163" spans="2:8" x14ac:dyDescent="0.25">
      <c r="B2163" s="125"/>
      <c r="C2163" s="126"/>
      <c r="D2163" s="126"/>
      <c r="E2163" s="128"/>
      <c r="F2163" s="129"/>
      <c r="G2163" s="25" t="str">
        <f xml:space="preserve"> IF(B2163&lt;&gt;"",G2162-Tableau1[[#This Row],[Dépenses]]+Tableau1[[#This Row],[Crédits]],"")</f>
        <v/>
      </c>
      <c r="H2163" t="str">
        <f>Tableau1[[#This Row],[Suivie du solde]]</f>
        <v/>
      </c>
    </row>
    <row r="2164" spans="2:8" x14ac:dyDescent="0.25">
      <c r="B2164" s="125"/>
      <c r="C2164" s="126"/>
      <c r="D2164" s="126"/>
      <c r="E2164" s="128"/>
      <c r="F2164" s="129"/>
      <c r="G2164" s="25" t="str">
        <f xml:space="preserve"> IF(B2164&lt;&gt;"",G2163-Tableau1[[#This Row],[Dépenses]]+Tableau1[[#This Row],[Crédits]],"")</f>
        <v/>
      </c>
      <c r="H2164" t="str">
        <f>Tableau1[[#This Row],[Suivie du solde]]</f>
        <v/>
      </c>
    </row>
    <row r="2165" spans="2:8" x14ac:dyDescent="0.25">
      <c r="B2165" s="125"/>
      <c r="C2165" s="126"/>
      <c r="D2165" s="126"/>
      <c r="E2165" s="128"/>
      <c r="F2165" s="129"/>
      <c r="G2165" s="25" t="str">
        <f xml:space="preserve"> IF(B2165&lt;&gt;"",G2164-Tableau1[[#This Row],[Dépenses]]+Tableau1[[#This Row],[Crédits]],"")</f>
        <v/>
      </c>
      <c r="H2165" t="str">
        <f>Tableau1[[#This Row],[Suivie du solde]]</f>
        <v/>
      </c>
    </row>
    <row r="2166" spans="2:8" x14ac:dyDescent="0.25">
      <c r="B2166" s="125"/>
      <c r="C2166" s="126"/>
      <c r="D2166" s="126"/>
      <c r="E2166" s="128"/>
      <c r="F2166" s="129"/>
      <c r="G2166" s="25" t="str">
        <f xml:space="preserve"> IF(B2166&lt;&gt;"",G2165-Tableau1[[#This Row],[Dépenses]]+Tableau1[[#This Row],[Crédits]],"")</f>
        <v/>
      </c>
      <c r="H2166" t="str">
        <f>Tableau1[[#This Row],[Suivie du solde]]</f>
        <v/>
      </c>
    </row>
    <row r="2167" spans="2:8" x14ac:dyDescent="0.25">
      <c r="B2167" s="125"/>
      <c r="C2167" s="126"/>
      <c r="D2167" s="126"/>
      <c r="E2167" s="128"/>
      <c r="F2167" s="129"/>
      <c r="G2167" s="25" t="str">
        <f xml:space="preserve"> IF(B2167&lt;&gt;"",G2166-Tableau1[[#This Row],[Dépenses]]+Tableau1[[#This Row],[Crédits]],"")</f>
        <v/>
      </c>
      <c r="H2167" t="str">
        <f>Tableau1[[#This Row],[Suivie du solde]]</f>
        <v/>
      </c>
    </row>
    <row r="2168" spans="2:8" x14ac:dyDescent="0.25">
      <c r="B2168" s="125"/>
      <c r="C2168" s="126"/>
      <c r="D2168" s="126"/>
      <c r="E2168" s="128"/>
      <c r="F2168" s="129"/>
      <c r="G2168" s="25" t="str">
        <f xml:space="preserve"> IF(B2168&lt;&gt;"",G2167-Tableau1[[#This Row],[Dépenses]]+Tableau1[[#This Row],[Crédits]],"")</f>
        <v/>
      </c>
      <c r="H2168" t="str">
        <f>Tableau1[[#This Row],[Suivie du solde]]</f>
        <v/>
      </c>
    </row>
    <row r="2169" spans="2:8" x14ac:dyDescent="0.25">
      <c r="B2169" s="125"/>
      <c r="C2169" s="126"/>
      <c r="D2169" s="126"/>
      <c r="E2169" s="128"/>
      <c r="F2169" s="129"/>
      <c r="G2169" s="25" t="str">
        <f xml:space="preserve"> IF(B2169&lt;&gt;"",G2168-Tableau1[[#This Row],[Dépenses]]+Tableau1[[#This Row],[Crédits]],"")</f>
        <v/>
      </c>
      <c r="H2169" t="str">
        <f>Tableau1[[#This Row],[Suivie du solde]]</f>
        <v/>
      </c>
    </row>
    <row r="2170" spans="2:8" x14ac:dyDescent="0.25">
      <c r="B2170" s="125"/>
      <c r="C2170" s="126"/>
      <c r="D2170" s="126"/>
      <c r="E2170" s="128"/>
      <c r="F2170" s="129"/>
      <c r="G2170" s="25" t="str">
        <f xml:space="preserve"> IF(B2170&lt;&gt;"",G2169-Tableau1[[#This Row],[Dépenses]]+Tableau1[[#This Row],[Crédits]],"")</f>
        <v/>
      </c>
      <c r="H2170" t="str">
        <f>Tableau1[[#This Row],[Suivie du solde]]</f>
        <v/>
      </c>
    </row>
    <row r="2171" spans="2:8" x14ac:dyDescent="0.25">
      <c r="B2171" s="125"/>
      <c r="C2171" s="126"/>
      <c r="D2171" s="126"/>
      <c r="E2171" s="128"/>
      <c r="F2171" s="129"/>
      <c r="G2171" s="25" t="str">
        <f xml:space="preserve"> IF(B2171&lt;&gt;"",G2170-Tableau1[[#This Row],[Dépenses]]+Tableau1[[#This Row],[Crédits]],"")</f>
        <v/>
      </c>
      <c r="H2171" t="str">
        <f>Tableau1[[#This Row],[Suivie du solde]]</f>
        <v/>
      </c>
    </row>
    <row r="2172" spans="2:8" x14ac:dyDescent="0.25">
      <c r="B2172" s="125"/>
      <c r="C2172" s="126"/>
      <c r="D2172" s="126"/>
      <c r="E2172" s="128"/>
      <c r="F2172" s="129"/>
      <c r="G2172" s="25" t="str">
        <f xml:space="preserve"> IF(B2172&lt;&gt;"",G2171-Tableau1[[#This Row],[Dépenses]]+Tableau1[[#This Row],[Crédits]],"")</f>
        <v/>
      </c>
      <c r="H2172" t="str">
        <f>Tableau1[[#This Row],[Suivie du solde]]</f>
        <v/>
      </c>
    </row>
    <row r="2173" spans="2:8" x14ac:dyDescent="0.25">
      <c r="B2173" s="125"/>
      <c r="C2173" s="126"/>
      <c r="D2173" s="126"/>
      <c r="E2173" s="128"/>
      <c r="F2173" s="129"/>
      <c r="G2173" s="25" t="str">
        <f xml:space="preserve"> IF(B2173&lt;&gt;"",G2172-Tableau1[[#This Row],[Dépenses]]+Tableau1[[#This Row],[Crédits]],"")</f>
        <v/>
      </c>
      <c r="H2173" t="str">
        <f>Tableau1[[#This Row],[Suivie du solde]]</f>
        <v/>
      </c>
    </row>
    <row r="2174" spans="2:8" x14ac:dyDescent="0.25">
      <c r="B2174" s="125"/>
      <c r="C2174" s="126"/>
      <c r="D2174" s="126"/>
      <c r="E2174" s="128"/>
      <c r="F2174" s="129"/>
      <c r="G2174" s="25" t="str">
        <f xml:space="preserve"> IF(B2174&lt;&gt;"",G2173-Tableau1[[#This Row],[Dépenses]]+Tableau1[[#This Row],[Crédits]],"")</f>
        <v/>
      </c>
      <c r="H2174" t="str">
        <f>Tableau1[[#This Row],[Suivie du solde]]</f>
        <v/>
      </c>
    </row>
    <row r="2175" spans="2:8" x14ac:dyDescent="0.25">
      <c r="B2175" s="125"/>
      <c r="C2175" s="126"/>
      <c r="D2175" s="126"/>
      <c r="E2175" s="128"/>
      <c r="F2175" s="129"/>
      <c r="G2175" s="25" t="str">
        <f xml:space="preserve"> IF(B2175&lt;&gt;"",G2174-Tableau1[[#This Row],[Dépenses]]+Tableau1[[#This Row],[Crédits]],"")</f>
        <v/>
      </c>
      <c r="H2175" t="str">
        <f>Tableau1[[#This Row],[Suivie du solde]]</f>
        <v/>
      </c>
    </row>
    <row r="2176" spans="2:8" x14ac:dyDescent="0.25">
      <c r="B2176" s="125"/>
      <c r="C2176" s="126"/>
      <c r="D2176" s="126"/>
      <c r="E2176" s="128"/>
      <c r="F2176" s="129"/>
      <c r="G2176" s="25" t="str">
        <f xml:space="preserve"> IF(B2176&lt;&gt;"",G2175-Tableau1[[#This Row],[Dépenses]]+Tableau1[[#This Row],[Crédits]],"")</f>
        <v/>
      </c>
      <c r="H2176" t="str">
        <f>Tableau1[[#This Row],[Suivie du solde]]</f>
        <v/>
      </c>
    </row>
    <row r="2177" spans="2:8" x14ac:dyDescent="0.25">
      <c r="B2177" s="125"/>
      <c r="C2177" s="126"/>
      <c r="D2177" s="126"/>
      <c r="E2177" s="128"/>
      <c r="F2177" s="129"/>
      <c r="G2177" s="25" t="str">
        <f xml:space="preserve"> IF(B2177&lt;&gt;"",G2176-Tableau1[[#This Row],[Dépenses]]+Tableau1[[#This Row],[Crédits]],"")</f>
        <v/>
      </c>
      <c r="H2177" t="str">
        <f>Tableau1[[#This Row],[Suivie du solde]]</f>
        <v/>
      </c>
    </row>
    <row r="2178" spans="2:8" x14ac:dyDescent="0.25">
      <c r="B2178" s="125"/>
      <c r="C2178" s="126"/>
      <c r="D2178" s="126"/>
      <c r="E2178" s="128"/>
      <c r="F2178" s="129"/>
      <c r="G2178" s="25" t="str">
        <f xml:space="preserve"> IF(B2178&lt;&gt;"",G2177-Tableau1[[#This Row],[Dépenses]]+Tableau1[[#This Row],[Crédits]],"")</f>
        <v/>
      </c>
      <c r="H2178" t="str">
        <f>Tableau1[[#This Row],[Suivie du solde]]</f>
        <v/>
      </c>
    </row>
    <row r="2179" spans="2:8" x14ac:dyDescent="0.25">
      <c r="B2179" s="125"/>
      <c r="C2179" s="126"/>
      <c r="D2179" s="126"/>
      <c r="E2179" s="128"/>
      <c r="F2179" s="129"/>
      <c r="G2179" s="25" t="str">
        <f xml:space="preserve"> IF(B2179&lt;&gt;"",G2178-Tableau1[[#This Row],[Dépenses]]+Tableau1[[#This Row],[Crédits]],"")</f>
        <v/>
      </c>
      <c r="H2179" t="str">
        <f>Tableau1[[#This Row],[Suivie du solde]]</f>
        <v/>
      </c>
    </row>
    <row r="2180" spans="2:8" x14ac:dyDescent="0.25">
      <c r="B2180" s="125"/>
      <c r="C2180" s="126"/>
      <c r="D2180" s="126"/>
      <c r="E2180" s="128"/>
      <c r="F2180" s="129"/>
      <c r="G2180" s="25" t="str">
        <f xml:space="preserve"> IF(B2180&lt;&gt;"",G2179-Tableau1[[#This Row],[Dépenses]]+Tableau1[[#This Row],[Crédits]],"")</f>
        <v/>
      </c>
      <c r="H2180" t="str">
        <f>Tableau1[[#This Row],[Suivie du solde]]</f>
        <v/>
      </c>
    </row>
    <row r="2181" spans="2:8" x14ac:dyDescent="0.25">
      <c r="B2181" s="125"/>
      <c r="C2181" s="126"/>
      <c r="D2181" s="126"/>
      <c r="E2181" s="128"/>
      <c r="F2181" s="129"/>
      <c r="G2181" s="25" t="str">
        <f xml:space="preserve"> IF(B2181&lt;&gt;"",G2180-Tableau1[[#This Row],[Dépenses]]+Tableau1[[#This Row],[Crédits]],"")</f>
        <v/>
      </c>
      <c r="H2181" t="str">
        <f>Tableau1[[#This Row],[Suivie du solde]]</f>
        <v/>
      </c>
    </row>
    <row r="2182" spans="2:8" x14ac:dyDescent="0.25">
      <c r="B2182" s="125"/>
      <c r="C2182" s="126"/>
      <c r="D2182" s="126"/>
      <c r="E2182" s="128"/>
      <c r="F2182" s="129"/>
      <c r="G2182" s="25" t="str">
        <f xml:space="preserve"> IF(B2182&lt;&gt;"",G2181-Tableau1[[#This Row],[Dépenses]]+Tableau1[[#This Row],[Crédits]],"")</f>
        <v/>
      </c>
      <c r="H2182" t="str">
        <f>Tableau1[[#This Row],[Suivie du solde]]</f>
        <v/>
      </c>
    </row>
    <row r="2183" spans="2:8" x14ac:dyDescent="0.25">
      <c r="B2183" s="125"/>
      <c r="C2183" s="126"/>
      <c r="D2183" s="126"/>
      <c r="E2183" s="128"/>
      <c r="F2183" s="129"/>
      <c r="G2183" s="25" t="str">
        <f xml:space="preserve"> IF(B2183&lt;&gt;"",G2182-Tableau1[[#This Row],[Dépenses]]+Tableau1[[#This Row],[Crédits]],"")</f>
        <v/>
      </c>
      <c r="H2183" t="str">
        <f>Tableau1[[#This Row],[Suivie du solde]]</f>
        <v/>
      </c>
    </row>
    <row r="2184" spans="2:8" x14ac:dyDescent="0.25">
      <c r="B2184" s="125"/>
      <c r="C2184" s="126"/>
      <c r="D2184" s="126"/>
      <c r="E2184" s="128"/>
      <c r="F2184" s="129"/>
      <c r="G2184" s="25" t="str">
        <f xml:space="preserve"> IF(B2184&lt;&gt;"",G2183-Tableau1[[#This Row],[Dépenses]]+Tableau1[[#This Row],[Crédits]],"")</f>
        <v/>
      </c>
      <c r="H2184" t="str">
        <f>Tableau1[[#This Row],[Suivie du solde]]</f>
        <v/>
      </c>
    </row>
    <row r="2185" spans="2:8" x14ac:dyDescent="0.25">
      <c r="B2185" s="125"/>
      <c r="C2185" s="126"/>
      <c r="D2185" s="126"/>
      <c r="E2185" s="128"/>
      <c r="F2185" s="129"/>
      <c r="G2185" s="25" t="str">
        <f xml:space="preserve"> IF(B2185&lt;&gt;"",G2184-Tableau1[[#This Row],[Dépenses]]+Tableau1[[#This Row],[Crédits]],"")</f>
        <v/>
      </c>
      <c r="H2185" t="str">
        <f>Tableau1[[#This Row],[Suivie du solde]]</f>
        <v/>
      </c>
    </row>
    <row r="2186" spans="2:8" x14ac:dyDescent="0.25">
      <c r="B2186" s="125"/>
      <c r="C2186" s="126"/>
      <c r="D2186" s="126"/>
      <c r="E2186" s="128"/>
      <c r="F2186" s="129"/>
      <c r="G2186" s="25" t="str">
        <f xml:space="preserve"> IF(B2186&lt;&gt;"",G2185-Tableau1[[#This Row],[Dépenses]]+Tableau1[[#This Row],[Crédits]],"")</f>
        <v/>
      </c>
      <c r="H2186" t="str">
        <f>Tableau1[[#This Row],[Suivie du solde]]</f>
        <v/>
      </c>
    </row>
    <row r="2187" spans="2:8" x14ac:dyDescent="0.25">
      <c r="B2187" s="125"/>
      <c r="C2187" s="126"/>
      <c r="D2187" s="126"/>
      <c r="E2187" s="128"/>
      <c r="F2187" s="129"/>
      <c r="G2187" s="25" t="str">
        <f xml:space="preserve"> IF(B2187&lt;&gt;"",G2186-Tableau1[[#This Row],[Dépenses]]+Tableau1[[#This Row],[Crédits]],"")</f>
        <v/>
      </c>
      <c r="H2187" t="str">
        <f>Tableau1[[#This Row],[Suivie du solde]]</f>
        <v/>
      </c>
    </row>
    <row r="2188" spans="2:8" x14ac:dyDescent="0.25">
      <c r="B2188" s="125"/>
      <c r="C2188" s="126"/>
      <c r="D2188" s="126"/>
      <c r="E2188" s="128"/>
      <c r="F2188" s="129"/>
      <c r="G2188" s="25" t="str">
        <f xml:space="preserve"> IF(B2188&lt;&gt;"",G2187-Tableau1[[#This Row],[Dépenses]]+Tableau1[[#This Row],[Crédits]],"")</f>
        <v/>
      </c>
      <c r="H2188" t="str">
        <f>Tableau1[[#This Row],[Suivie du solde]]</f>
        <v/>
      </c>
    </row>
    <row r="2189" spans="2:8" x14ac:dyDescent="0.25">
      <c r="B2189" s="125"/>
      <c r="C2189" s="126"/>
      <c r="D2189" s="126"/>
      <c r="E2189" s="128"/>
      <c r="F2189" s="129"/>
      <c r="G2189" s="25" t="str">
        <f xml:space="preserve"> IF(B2189&lt;&gt;"",G2188-Tableau1[[#This Row],[Dépenses]]+Tableau1[[#This Row],[Crédits]],"")</f>
        <v/>
      </c>
      <c r="H2189" t="str">
        <f>Tableau1[[#This Row],[Suivie du solde]]</f>
        <v/>
      </c>
    </row>
    <row r="2190" spans="2:8" x14ac:dyDescent="0.25">
      <c r="B2190" s="125"/>
      <c r="C2190" s="126"/>
      <c r="D2190" s="126"/>
      <c r="E2190" s="128"/>
      <c r="F2190" s="129"/>
      <c r="G2190" s="25" t="str">
        <f xml:space="preserve"> IF(B2190&lt;&gt;"",G2189-Tableau1[[#This Row],[Dépenses]]+Tableau1[[#This Row],[Crédits]],"")</f>
        <v/>
      </c>
      <c r="H2190" t="str">
        <f>Tableau1[[#This Row],[Suivie du solde]]</f>
        <v/>
      </c>
    </row>
    <row r="2191" spans="2:8" x14ac:dyDescent="0.25">
      <c r="B2191" s="125"/>
      <c r="C2191" s="126"/>
      <c r="D2191" s="126"/>
      <c r="E2191" s="128"/>
      <c r="F2191" s="129"/>
      <c r="G2191" s="25" t="str">
        <f xml:space="preserve"> IF(B2191&lt;&gt;"",G2190-Tableau1[[#This Row],[Dépenses]]+Tableau1[[#This Row],[Crédits]],"")</f>
        <v/>
      </c>
      <c r="H2191" t="str">
        <f>Tableau1[[#This Row],[Suivie du solde]]</f>
        <v/>
      </c>
    </row>
    <row r="2192" spans="2:8" x14ac:dyDescent="0.25">
      <c r="B2192" s="125"/>
      <c r="C2192" s="126"/>
      <c r="D2192" s="126"/>
      <c r="E2192" s="128"/>
      <c r="F2192" s="129"/>
      <c r="G2192" s="25" t="str">
        <f xml:space="preserve"> IF(B2192&lt;&gt;"",G2191-Tableau1[[#This Row],[Dépenses]]+Tableau1[[#This Row],[Crédits]],"")</f>
        <v/>
      </c>
      <c r="H2192" t="str">
        <f>Tableau1[[#This Row],[Suivie du solde]]</f>
        <v/>
      </c>
    </row>
    <row r="2193" spans="2:8" x14ac:dyDescent="0.25">
      <c r="B2193" s="125"/>
      <c r="C2193" s="126"/>
      <c r="D2193" s="126"/>
      <c r="E2193" s="128"/>
      <c r="F2193" s="129"/>
      <c r="G2193" s="25" t="str">
        <f xml:space="preserve"> IF(B2193&lt;&gt;"",G2192-Tableau1[[#This Row],[Dépenses]]+Tableau1[[#This Row],[Crédits]],"")</f>
        <v/>
      </c>
      <c r="H2193" t="str">
        <f>Tableau1[[#This Row],[Suivie du solde]]</f>
        <v/>
      </c>
    </row>
    <row r="2194" spans="2:8" x14ac:dyDescent="0.25">
      <c r="B2194" s="125"/>
      <c r="C2194" s="126"/>
      <c r="D2194" s="126"/>
      <c r="E2194" s="128"/>
      <c r="F2194" s="129"/>
      <c r="G2194" s="25" t="str">
        <f xml:space="preserve"> IF(B2194&lt;&gt;"",G2193-Tableau1[[#This Row],[Dépenses]]+Tableau1[[#This Row],[Crédits]],"")</f>
        <v/>
      </c>
      <c r="H2194" t="str">
        <f>Tableau1[[#This Row],[Suivie du solde]]</f>
        <v/>
      </c>
    </row>
    <row r="2195" spans="2:8" x14ac:dyDescent="0.25">
      <c r="B2195" s="125"/>
      <c r="C2195" s="126"/>
      <c r="D2195" s="126"/>
      <c r="E2195" s="128"/>
      <c r="F2195" s="129"/>
      <c r="G2195" s="25" t="str">
        <f xml:space="preserve"> IF(B2195&lt;&gt;"",G2194-Tableau1[[#This Row],[Dépenses]]+Tableau1[[#This Row],[Crédits]],"")</f>
        <v/>
      </c>
      <c r="H2195" t="str">
        <f>Tableau1[[#This Row],[Suivie du solde]]</f>
        <v/>
      </c>
    </row>
    <row r="2196" spans="2:8" x14ac:dyDescent="0.25">
      <c r="B2196" s="125"/>
      <c r="C2196" s="126"/>
      <c r="D2196" s="126"/>
      <c r="E2196" s="128"/>
      <c r="F2196" s="129"/>
      <c r="G2196" s="25" t="str">
        <f xml:space="preserve"> IF(B2196&lt;&gt;"",G2195-Tableau1[[#This Row],[Dépenses]]+Tableau1[[#This Row],[Crédits]],"")</f>
        <v/>
      </c>
      <c r="H2196" t="str">
        <f>Tableau1[[#This Row],[Suivie du solde]]</f>
        <v/>
      </c>
    </row>
    <row r="2197" spans="2:8" x14ac:dyDescent="0.25">
      <c r="B2197" s="125"/>
      <c r="C2197" s="126"/>
      <c r="D2197" s="126"/>
      <c r="E2197" s="128"/>
      <c r="F2197" s="129"/>
      <c r="G2197" s="25" t="str">
        <f xml:space="preserve"> IF(B2197&lt;&gt;"",G2196-Tableau1[[#This Row],[Dépenses]]+Tableau1[[#This Row],[Crédits]],"")</f>
        <v/>
      </c>
      <c r="H2197" t="str">
        <f>Tableau1[[#This Row],[Suivie du solde]]</f>
        <v/>
      </c>
    </row>
    <row r="2198" spans="2:8" x14ac:dyDescent="0.25">
      <c r="B2198" s="125"/>
      <c r="C2198" s="126"/>
      <c r="D2198" s="126"/>
      <c r="E2198" s="128"/>
      <c r="F2198" s="129"/>
      <c r="G2198" s="25" t="str">
        <f xml:space="preserve"> IF(B2198&lt;&gt;"",G2197-Tableau1[[#This Row],[Dépenses]]+Tableau1[[#This Row],[Crédits]],"")</f>
        <v/>
      </c>
      <c r="H2198" t="str">
        <f>Tableau1[[#This Row],[Suivie du solde]]</f>
        <v/>
      </c>
    </row>
    <row r="2199" spans="2:8" x14ac:dyDescent="0.25">
      <c r="B2199" s="125"/>
      <c r="C2199" s="126"/>
      <c r="D2199" s="126"/>
      <c r="E2199" s="128"/>
      <c r="F2199" s="129"/>
      <c r="G2199" s="25" t="str">
        <f xml:space="preserve"> IF(B2199&lt;&gt;"",G2198-Tableau1[[#This Row],[Dépenses]]+Tableau1[[#This Row],[Crédits]],"")</f>
        <v/>
      </c>
      <c r="H2199" t="str">
        <f>Tableau1[[#This Row],[Suivie du solde]]</f>
        <v/>
      </c>
    </row>
    <row r="2200" spans="2:8" x14ac:dyDescent="0.25">
      <c r="B2200" s="125"/>
      <c r="C2200" s="126"/>
      <c r="D2200" s="126"/>
      <c r="E2200" s="128"/>
      <c r="F2200" s="129"/>
      <c r="G2200" s="25" t="str">
        <f xml:space="preserve"> IF(B2200&lt;&gt;"",G2199-Tableau1[[#This Row],[Dépenses]]+Tableau1[[#This Row],[Crédits]],"")</f>
        <v/>
      </c>
      <c r="H2200" t="str">
        <f>Tableau1[[#This Row],[Suivie du solde]]</f>
        <v/>
      </c>
    </row>
    <row r="2201" spans="2:8" x14ac:dyDescent="0.25">
      <c r="B2201" s="125"/>
      <c r="C2201" s="126"/>
      <c r="D2201" s="126"/>
      <c r="E2201" s="128"/>
      <c r="F2201" s="129"/>
      <c r="G2201" s="25" t="str">
        <f xml:space="preserve"> IF(B2201&lt;&gt;"",G2200-Tableau1[[#This Row],[Dépenses]]+Tableau1[[#This Row],[Crédits]],"")</f>
        <v/>
      </c>
      <c r="H2201" t="str">
        <f>Tableau1[[#This Row],[Suivie du solde]]</f>
        <v/>
      </c>
    </row>
    <row r="2202" spans="2:8" x14ac:dyDescent="0.25">
      <c r="B2202" s="125"/>
      <c r="C2202" s="126"/>
      <c r="D2202" s="126"/>
      <c r="E2202" s="128"/>
      <c r="F2202" s="129"/>
      <c r="G2202" s="25" t="str">
        <f xml:space="preserve"> IF(B2202&lt;&gt;"",G2201-Tableau1[[#This Row],[Dépenses]]+Tableau1[[#This Row],[Crédits]],"")</f>
        <v/>
      </c>
      <c r="H2202" t="str">
        <f>Tableau1[[#This Row],[Suivie du solde]]</f>
        <v/>
      </c>
    </row>
    <row r="2203" spans="2:8" x14ac:dyDescent="0.25">
      <c r="B2203" s="125"/>
      <c r="C2203" s="126"/>
      <c r="D2203" s="126"/>
      <c r="E2203" s="128"/>
      <c r="F2203" s="129"/>
      <c r="G2203" s="25" t="str">
        <f xml:space="preserve"> IF(B2203&lt;&gt;"",G2202-Tableau1[[#This Row],[Dépenses]]+Tableau1[[#This Row],[Crédits]],"")</f>
        <v/>
      </c>
      <c r="H2203" t="str">
        <f>Tableau1[[#This Row],[Suivie du solde]]</f>
        <v/>
      </c>
    </row>
    <row r="2204" spans="2:8" x14ac:dyDescent="0.25">
      <c r="B2204" s="125"/>
      <c r="C2204" s="126"/>
      <c r="D2204" s="126"/>
      <c r="E2204" s="128"/>
      <c r="F2204" s="129"/>
      <c r="G2204" s="25" t="str">
        <f xml:space="preserve"> IF(B2204&lt;&gt;"",G2203-Tableau1[[#This Row],[Dépenses]]+Tableau1[[#This Row],[Crédits]],"")</f>
        <v/>
      </c>
      <c r="H2204" t="str">
        <f>Tableau1[[#This Row],[Suivie du solde]]</f>
        <v/>
      </c>
    </row>
    <row r="2205" spans="2:8" x14ac:dyDescent="0.25">
      <c r="B2205" s="125"/>
      <c r="C2205" s="126"/>
      <c r="D2205" s="126"/>
      <c r="E2205" s="128"/>
      <c r="F2205" s="129"/>
      <c r="G2205" s="25" t="str">
        <f xml:space="preserve"> IF(B2205&lt;&gt;"",G2204-Tableau1[[#This Row],[Dépenses]]+Tableau1[[#This Row],[Crédits]],"")</f>
        <v/>
      </c>
      <c r="H2205" t="str">
        <f>Tableau1[[#This Row],[Suivie du solde]]</f>
        <v/>
      </c>
    </row>
    <row r="2206" spans="2:8" x14ac:dyDescent="0.25">
      <c r="B2206" s="125"/>
      <c r="C2206" s="126"/>
      <c r="D2206" s="126"/>
      <c r="E2206" s="128"/>
      <c r="F2206" s="129"/>
      <c r="G2206" s="25" t="str">
        <f xml:space="preserve"> IF(B2206&lt;&gt;"",G2205-Tableau1[[#This Row],[Dépenses]]+Tableau1[[#This Row],[Crédits]],"")</f>
        <v/>
      </c>
      <c r="H2206" t="str">
        <f>Tableau1[[#This Row],[Suivie du solde]]</f>
        <v/>
      </c>
    </row>
    <row r="2207" spans="2:8" x14ac:dyDescent="0.25">
      <c r="B2207" s="125"/>
      <c r="C2207" s="126"/>
      <c r="D2207" s="126"/>
      <c r="E2207" s="128"/>
      <c r="F2207" s="129"/>
      <c r="G2207" s="25" t="str">
        <f xml:space="preserve"> IF(B2207&lt;&gt;"",G2206-Tableau1[[#This Row],[Dépenses]]+Tableau1[[#This Row],[Crédits]],"")</f>
        <v/>
      </c>
      <c r="H2207" t="str">
        <f>Tableau1[[#This Row],[Suivie du solde]]</f>
        <v/>
      </c>
    </row>
    <row r="2208" spans="2:8" x14ac:dyDescent="0.25">
      <c r="B2208" s="125"/>
      <c r="C2208" s="126"/>
      <c r="D2208" s="126"/>
      <c r="E2208" s="128"/>
      <c r="F2208" s="129"/>
      <c r="G2208" s="25" t="str">
        <f xml:space="preserve"> IF(B2208&lt;&gt;"",G2207-Tableau1[[#This Row],[Dépenses]]+Tableau1[[#This Row],[Crédits]],"")</f>
        <v/>
      </c>
      <c r="H2208" t="str">
        <f>Tableau1[[#This Row],[Suivie du solde]]</f>
        <v/>
      </c>
    </row>
    <row r="2209" spans="2:8" x14ac:dyDescent="0.25">
      <c r="B2209" s="125"/>
      <c r="C2209" s="126"/>
      <c r="D2209" s="126"/>
      <c r="E2209" s="128"/>
      <c r="F2209" s="129"/>
      <c r="G2209" s="25" t="str">
        <f xml:space="preserve"> IF(B2209&lt;&gt;"",G2208-Tableau1[[#This Row],[Dépenses]]+Tableau1[[#This Row],[Crédits]],"")</f>
        <v/>
      </c>
      <c r="H2209" t="str">
        <f>Tableau1[[#This Row],[Suivie du solde]]</f>
        <v/>
      </c>
    </row>
    <row r="2210" spans="2:8" x14ac:dyDescent="0.25">
      <c r="B2210" s="125"/>
      <c r="C2210" s="126"/>
      <c r="D2210" s="126"/>
      <c r="E2210" s="128"/>
      <c r="F2210" s="129"/>
      <c r="G2210" s="25" t="str">
        <f xml:space="preserve"> IF(B2210&lt;&gt;"",G2209-Tableau1[[#This Row],[Dépenses]]+Tableau1[[#This Row],[Crédits]],"")</f>
        <v/>
      </c>
      <c r="H2210" t="str">
        <f>Tableau1[[#This Row],[Suivie du solde]]</f>
        <v/>
      </c>
    </row>
    <row r="2211" spans="2:8" x14ac:dyDescent="0.25">
      <c r="B2211" s="125"/>
      <c r="C2211" s="126"/>
      <c r="D2211" s="126"/>
      <c r="E2211" s="128"/>
      <c r="F2211" s="129"/>
      <c r="G2211" s="25" t="str">
        <f xml:space="preserve"> IF(B2211&lt;&gt;"",G2210-Tableau1[[#This Row],[Dépenses]]+Tableau1[[#This Row],[Crédits]],"")</f>
        <v/>
      </c>
      <c r="H2211" t="str">
        <f>Tableau1[[#This Row],[Suivie du solde]]</f>
        <v/>
      </c>
    </row>
    <row r="2212" spans="2:8" x14ac:dyDescent="0.25">
      <c r="B2212" s="125"/>
      <c r="C2212" s="126"/>
      <c r="D2212" s="126"/>
      <c r="E2212" s="128"/>
      <c r="F2212" s="129"/>
      <c r="G2212" s="25" t="str">
        <f xml:space="preserve"> IF(B2212&lt;&gt;"",G2211-Tableau1[[#This Row],[Dépenses]]+Tableau1[[#This Row],[Crédits]],"")</f>
        <v/>
      </c>
      <c r="H2212" t="str">
        <f>Tableau1[[#This Row],[Suivie du solde]]</f>
        <v/>
      </c>
    </row>
    <row r="2213" spans="2:8" x14ac:dyDescent="0.25">
      <c r="B2213" s="125"/>
      <c r="C2213" s="126"/>
      <c r="D2213" s="126"/>
      <c r="E2213" s="128"/>
      <c r="F2213" s="129"/>
      <c r="G2213" s="25" t="str">
        <f xml:space="preserve"> IF(B2213&lt;&gt;"",G2212-Tableau1[[#This Row],[Dépenses]]+Tableau1[[#This Row],[Crédits]],"")</f>
        <v/>
      </c>
      <c r="H2213" t="str">
        <f>Tableau1[[#This Row],[Suivie du solde]]</f>
        <v/>
      </c>
    </row>
    <row r="2214" spans="2:8" x14ac:dyDescent="0.25">
      <c r="B2214" s="125"/>
      <c r="C2214" s="126"/>
      <c r="D2214" s="126"/>
      <c r="E2214" s="128"/>
      <c r="F2214" s="129"/>
      <c r="G2214" s="25" t="str">
        <f xml:space="preserve"> IF(B2214&lt;&gt;"",G2213-Tableau1[[#This Row],[Dépenses]]+Tableau1[[#This Row],[Crédits]],"")</f>
        <v/>
      </c>
      <c r="H2214" t="str">
        <f>Tableau1[[#This Row],[Suivie du solde]]</f>
        <v/>
      </c>
    </row>
    <row r="2215" spans="2:8" x14ac:dyDescent="0.25">
      <c r="B2215" s="125"/>
      <c r="C2215" s="126"/>
      <c r="D2215" s="126"/>
      <c r="E2215" s="128"/>
      <c r="F2215" s="129"/>
      <c r="G2215" s="25" t="str">
        <f xml:space="preserve"> IF(B2215&lt;&gt;"",G2214-Tableau1[[#This Row],[Dépenses]]+Tableau1[[#This Row],[Crédits]],"")</f>
        <v/>
      </c>
      <c r="H2215" t="str">
        <f>Tableau1[[#This Row],[Suivie du solde]]</f>
        <v/>
      </c>
    </row>
    <row r="2216" spans="2:8" x14ac:dyDescent="0.25">
      <c r="B2216" s="125"/>
      <c r="C2216" s="126"/>
      <c r="D2216" s="126"/>
      <c r="E2216" s="128"/>
      <c r="F2216" s="129"/>
      <c r="G2216" s="25" t="str">
        <f xml:space="preserve"> IF(B2216&lt;&gt;"",G2215-Tableau1[[#This Row],[Dépenses]]+Tableau1[[#This Row],[Crédits]],"")</f>
        <v/>
      </c>
      <c r="H2216" t="str">
        <f>Tableau1[[#This Row],[Suivie du solde]]</f>
        <v/>
      </c>
    </row>
    <row r="2217" spans="2:8" x14ac:dyDescent="0.25">
      <c r="B2217" s="125"/>
      <c r="C2217" s="126"/>
      <c r="D2217" s="126"/>
      <c r="E2217" s="128"/>
      <c r="F2217" s="129"/>
      <c r="G2217" s="25" t="str">
        <f xml:space="preserve"> IF(B2217&lt;&gt;"",G2216-Tableau1[[#This Row],[Dépenses]]+Tableau1[[#This Row],[Crédits]],"")</f>
        <v/>
      </c>
      <c r="H2217" t="str">
        <f>Tableau1[[#This Row],[Suivie du solde]]</f>
        <v/>
      </c>
    </row>
    <row r="2218" spans="2:8" x14ac:dyDescent="0.25">
      <c r="B2218" s="125"/>
      <c r="C2218" s="126"/>
      <c r="D2218" s="126"/>
      <c r="E2218" s="128"/>
      <c r="F2218" s="129"/>
      <c r="G2218" s="25" t="str">
        <f xml:space="preserve"> IF(B2218&lt;&gt;"",G2217-Tableau1[[#This Row],[Dépenses]]+Tableau1[[#This Row],[Crédits]],"")</f>
        <v/>
      </c>
      <c r="H2218" t="str">
        <f>Tableau1[[#This Row],[Suivie du solde]]</f>
        <v/>
      </c>
    </row>
    <row r="2219" spans="2:8" x14ac:dyDescent="0.25">
      <c r="B2219" s="125"/>
      <c r="C2219" s="126"/>
      <c r="D2219" s="126"/>
      <c r="E2219" s="128"/>
      <c r="F2219" s="129"/>
      <c r="G2219" s="25" t="str">
        <f xml:space="preserve"> IF(B2219&lt;&gt;"",G2218-Tableau1[[#This Row],[Dépenses]]+Tableau1[[#This Row],[Crédits]],"")</f>
        <v/>
      </c>
      <c r="H2219" t="str">
        <f>Tableau1[[#This Row],[Suivie du solde]]</f>
        <v/>
      </c>
    </row>
    <row r="2220" spans="2:8" x14ac:dyDescent="0.25">
      <c r="B2220" s="125"/>
      <c r="C2220" s="126"/>
      <c r="D2220" s="126"/>
      <c r="E2220" s="128"/>
      <c r="F2220" s="129"/>
      <c r="G2220" s="25" t="str">
        <f xml:space="preserve"> IF(B2220&lt;&gt;"",G2219-Tableau1[[#This Row],[Dépenses]]+Tableau1[[#This Row],[Crédits]],"")</f>
        <v/>
      </c>
      <c r="H2220" t="str">
        <f>Tableau1[[#This Row],[Suivie du solde]]</f>
        <v/>
      </c>
    </row>
    <row r="2221" spans="2:8" x14ac:dyDescent="0.25">
      <c r="B2221" s="125"/>
      <c r="C2221" s="126"/>
      <c r="D2221" s="126"/>
      <c r="E2221" s="128"/>
      <c r="F2221" s="129"/>
      <c r="G2221" s="25" t="str">
        <f xml:space="preserve"> IF(B2221&lt;&gt;"",G2220-Tableau1[[#This Row],[Dépenses]]+Tableau1[[#This Row],[Crédits]],"")</f>
        <v/>
      </c>
      <c r="H2221" t="str">
        <f>Tableau1[[#This Row],[Suivie du solde]]</f>
        <v/>
      </c>
    </row>
    <row r="2222" spans="2:8" x14ac:dyDescent="0.25">
      <c r="B2222" s="125"/>
      <c r="C2222" s="126"/>
      <c r="D2222" s="126"/>
      <c r="E2222" s="128"/>
      <c r="F2222" s="129"/>
      <c r="G2222" s="25" t="str">
        <f xml:space="preserve"> IF(B2222&lt;&gt;"",G2221-Tableau1[[#This Row],[Dépenses]]+Tableau1[[#This Row],[Crédits]],"")</f>
        <v/>
      </c>
      <c r="H2222" t="str">
        <f>Tableau1[[#This Row],[Suivie du solde]]</f>
        <v/>
      </c>
    </row>
    <row r="2223" spans="2:8" x14ac:dyDescent="0.25">
      <c r="B2223" s="125"/>
      <c r="C2223" s="126"/>
      <c r="D2223" s="126"/>
      <c r="E2223" s="128"/>
      <c r="F2223" s="129"/>
      <c r="G2223" s="25" t="str">
        <f xml:space="preserve"> IF(B2223&lt;&gt;"",G2222-Tableau1[[#This Row],[Dépenses]]+Tableau1[[#This Row],[Crédits]],"")</f>
        <v/>
      </c>
      <c r="H2223" t="str">
        <f>Tableau1[[#This Row],[Suivie du solde]]</f>
        <v/>
      </c>
    </row>
    <row r="2224" spans="2:8" x14ac:dyDescent="0.25">
      <c r="B2224" s="125"/>
      <c r="C2224" s="126"/>
      <c r="D2224" s="126"/>
      <c r="E2224" s="128"/>
      <c r="F2224" s="129"/>
      <c r="G2224" s="25" t="str">
        <f xml:space="preserve"> IF(B2224&lt;&gt;"",G2223-Tableau1[[#This Row],[Dépenses]]+Tableau1[[#This Row],[Crédits]],"")</f>
        <v/>
      </c>
      <c r="H2224" t="str">
        <f>Tableau1[[#This Row],[Suivie du solde]]</f>
        <v/>
      </c>
    </row>
    <row r="2225" spans="2:8" x14ac:dyDescent="0.25">
      <c r="B2225" s="125"/>
      <c r="C2225" s="126"/>
      <c r="D2225" s="126"/>
      <c r="E2225" s="128"/>
      <c r="F2225" s="129"/>
      <c r="G2225" s="25" t="str">
        <f xml:space="preserve"> IF(B2225&lt;&gt;"",G2224-Tableau1[[#This Row],[Dépenses]]+Tableau1[[#This Row],[Crédits]],"")</f>
        <v/>
      </c>
      <c r="H2225" t="str">
        <f>Tableau1[[#This Row],[Suivie du solde]]</f>
        <v/>
      </c>
    </row>
    <row r="2226" spans="2:8" x14ac:dyDescent="0.25">
      <c r="B2226" s="125"/>
      <c r="C2226" s="126"/>
      <c r="D2226" s="126"/>
      <c r="E2226" s="128"/>
      <c r="F2226" s="129"/>
      <c r="G2226" s="25" t="str">
        <f xml:space="preserve"> IF(B2226&lt;&gt;"",G2225-Tableau1[[#This Row],[Dépenses]]+Tableau1[[#This Row],[Crédits]],"")</f>
        <v/>
      </c>
      <c r="H2226" t="str">
        <f>Tableau1[[#This Row],[Suivie du solde]]</f>
        <v/>
      </c>
    </row>
    <row r="2227" spans="2:8" x14ac:dyDescent="0.25">
      <c r="B2227" s="125"/>
      <c r="C2227" s="126"/>
      <c r="D2227" s="126"/>
      <c r="E2227" s="128"/>
      <c r="F2227" s="129"/>
      <c r="G2227" s="25" t="str">
        <f xml:space="preserve"> IF(B2227&lt;&gt;"",G2226-Tableau1[[#This Row],[Dépenses]]+Tableau1[[#This Row],[Crédits]],"")</f>
        <v/>
      </c>
      <c r="H2227" t="str">
        <f>Tableau1[[#This Row],[Suivie du solde]]</f>
        <v/>
      </c>
    </row>
    <row r="2228" spans="2:8" x14ac:dyDescent="0.25">
      <c r="B2228" s="125"/>
      <c r="C2228" s="126"/>
      <c r="D2228" s="126"/>
      <c r="E2228" s="128"/>
      <c r="F2228" s="129"/>
      <c r="G2228" s="25" t="str">
        <f xml:space="preserve"> IF(B2228&lt;&gt;"",G2227-Tableau1[[#This Row],[Dépenses]]+Tableau1[[#This Row],[Crédits]],"")</f>
        <v/>
      </c>
      <c r="H2228" t="str">
        <f>Tableau1[[#This Row],[Suivie du solde]]</f>
        <v/>
      </c>
    </row>
    <row r="2229" spans="2:8" x14ac:dyDescent="0.25">
      <c r="B2229" s="125"/>
      <c r="C2229" s="126"/>
      <c r="D2229" s="126"/>
      <c r="E2229" s="128"/>
      <c r="F2229" s="129"/>
      <c r="G2229" s="25" t="str">
        <f xml:space="preserve"> IF(B2229&lt;&gt;"",G2228-Tableau1[[#This Row],[Dépenses]]+Tableau1[[#This Row],[Crédits]],"")</f>
        <v/>
      </c>
      <c r="H2229" t="str">
        <f>Tableau1[[#This Row],[Suivie du solde]]</f>
        <v/>
      </c>
    </row>
    <row r="2230" spans="2:8" x14ac:dyDescent="0.25">
      <c r="B2230" s="125"/>
      <c r="C2230" s="126"/>
      <c r="D2230" s="126"/>
      <c r="E2230" s="128"/>
      <c r="F2230" s="129"/>
      <c r="G2230" s="25" t="str">
        <f xml:space="preserve"> IF(B2230&lt;&gt;"",G2229-Tableau1[[#This Row],[Dépenses]]+Tableau1[[#This Row],[Crédits]],"")</f>
        <v/>
      </c>
      <c r="H2230" t="str">
        <f>Tableau1[[#This Row],[Suivie du solde]]</f>
        <v/>
      </c>
    </row>
    <row r="2231" spans="2:8" x14ac:dyDescent="0.25">
      <c r="B2231" s="125"/>
      <c r="C2231" s="126"/>
      <c r="D2231" s="126"/>
      <c r="E2231" s="128"/>
      <c r="F2231" s="129"/>
      <c r="G2231" s="25" t="str">
        <f xml:space="preserve"> IF(B2231&lt;&gt;"",G2230-Tableau1[[#This Row],[Dépenses]]+Tableau1[[#This Row],[Crédits]],"")</f>
        <v/>
      </c>
      <c r="H2231" t="str">
        <f>Tableau1[[#This Row],[Suivie du solde]]</f>
        <v/>
      </c>
    </row>
    <row r="2232" spans="2:8" x14ac:dyDescent="0.25">
      <c r="B2232" s="125"/>
      <c r="C2232" s="126"/>
      <c r="D2232" s="126"/>
      <c r="E2232" s="128"/>
      <c r="F2232" s="129"/>
      <c r="G2232" s="25" t="str">
        <f xml:space="preserve"> IF(B2232&lt;&gt;"",G2231-Tableau1[[#This Row],[Dépenses]]+Tableau1[[#This Row],[Crédits]],"")</f>
        <v/>
      </c>
      <c r="H2232" t="str">
        <f>Tableau1[[#This Row],[Suivie du solde]]</f>
        <v/>
      </c>
    </row>
    <row r="2233" spans="2:8" x14ac:dyDescent="0.25">
      <c r="B2233" s="125"/>
      <c r="C2233" s="126"/>
      <c r="D2233" s="126"/>
      <c r="E2233" s="128"/>
      <c r="F2233" s="129"/>
      <c r="G2233" s="25" t="str">
        <f xml:space="preserve"> IF(B2233&lt;&gt;"",G2232-Tableau1[[#This Row],[Dépenses]]+Tableau1[[#This Row],[Crédits]],"")</f>
        <v/>
      </c>
      <c r="H2233" t="str">
        <f>Tableau1[[#This Row],[Suivie du solde]]</f>
        <v/>
      </c>
    </row>
    <row r="2234" spans="2:8" x14ac:dyDescent="0.25">
      <c r="B2234" s="125"/>
      <c r="C2234" s="126"/>
      <c r="D2234" s="126"/>
      <c r="E2234" s="128"/>
      <c r="F2234" s="129"/>
      <c r="G2234" s="25" t="str">
        <f xml:space="preserve"> IF(B2234&lt;&gt;"",G2233-Tableau1[[#This Row],[Dépenses]]+Tableau1[[#This Row],[Crédits]],"")</f>
        <v/>
      </c>
      <c r="H2234" t="str">
        <f>Tableau1[[#This Row],[Suivie du solde]]</f>
        <v/>
      </c>
    </row>
    <row r="2235" spans="2:8" x14ac:dyDescent="0.25">
      <c r="B2235" s="125"/>
      <c r="C2235" s="126"/>
      <c r="D2235" s="126"/>
      <c r="E2235" s="128"/>
      <c r="F2235" s="129"/>
      <c r="G2235" s="25" t="str">
        <f xml:space="preserve"> IF(B2235&lt;&gt;"",G2234-Tableau1[[#This Row],[Dépenses]]+Tableau1[[#This Row],[Crédits]],"")</f>
        <v/>
      </c>
      <c r="H2235" t="str">
        <f>Tableau1[[#This Row],[Suivie du solde]]</f>
        <v/>
      </c>
    </row>
    <row r="2236" spans="2:8" x14ac:dyDescent="0.25">
      <c r="B2236" s="125"/>
      <c r="C2236" s="126"/>
      <c r="D2236" s="126"/>
      <c r="E2236" s="128"/>
      <c r="F2236" s="129"/>
      <c r="G2236" s="25" t="str">
        <f xml:space="preserve"> IF(B2236&lt;&gt;"",G2235-Tableau1[[#This Row],[Dépenses]]+Tableau1[[#This Row],[Crédits]],"")</f>
        <v/>
      </c>
      <c r="H2236" t="str">
        <f>Tableau1[[#This Row],[Suivie du solde]]</f>
        <v/>
      </c>
    </row>
    <row r="2237" spans="2:8" x14ac:dyDescent="0.25">
      <c r="B2237" s="125"/>
      <c r="C2237" s="126"/>
      <c r="D2237" s="126"/>
      <c r="E2237" s="128"/>
      <c r="F2237" s="129"/>
      <c r="G2237" s="25" t="str">
        <f xml:space="preserve"> IF(B2237&lt;&gt;"",G2236-Tableau1[[#This Row],[Dépenses]]+Tableau1[[#This Row],[Crédits]],"")</f>
        <v/>
      </c>
      <c r="H2237" t="str">
        <f>Tableau1[[#This Row],[Suivie du solde]]</f>
        <v/>
      </c>
    </row>
    <row r="2238" spans="2:8" x14ac:dyDescent="0.25">
      <c r="B2238" s="125"/>
      <c r="C2238" s="126"/>
      <c r="D2238" s="126"/>
      <c r="E2238" s="128"/>
      <c r="F2238" s="129"/>
      <c r="G2238" s="25" t="str">
        <f xml:space="preserve"> IF(B2238&lt;&gt;"",G2237-Tableau1[[#This Row],[Dépenses]]+Tableau1[[#This Row],[Crédits]],"")</f>
        <v/>
      </c>
      <c r="H2238" t="str">
        <f>Tableau1[[#This Row],[Suivie du solde]]</f>
        <v/>
      </c>
    </row>
    <row r="2239" spans="2:8" x14ac:dyDescent="0.25">
      <c r="B2239" s="125"/>
      <c r="C2239" s="126"/>
      <c r="D2239" s="126"/>
      <c r="E2239" s="128"/>
      <c r="F2239" s="129"/>
      <c r="G2239" s="25" t="str">
        <f xml:space="preserve"> IF(B2239&lt;&gt;"",G2238-Tableau1[[#This Row],[Dépenses]]+Tableau1[[#This Row],[Crédits]],"")</f>
        <v/>
      </c>
      <c r="H2239" t="str">
        <f>Tableau1[[#This Row],[Suivie du solde]]</f>
        <v/>
      </c>
    </row>
    <row r="2240" spans="2:8" x14ac:dyDescent="0.25">
      <c r="B2240" s="125"/>
      <c r="C2240" s="126"/>
      <c r="D2240" s="126"/>
      <c r="E2240" s="128"/>
      <c r="F2240" s="129"/>
      <c r="G2240" s="25" t="str">
        <f xml:space="preserve"> IF(B2240&lt;&gt;"",G2239-Tableau1[[#This Row],[Dépenses]]+Tableau1[[#This Row],[Crédits]],"")</f>
        <v/>
      </c>
      <c r="H2240" t="str">
        <f>Tableau1[[#This Row],[Suivie du solde]]</f>
        <v/>
      </c>
    </row>
    <row r="2241" spans="2:8" x14ac:dyDescent="0.25">
      <c r="B2241" s="125"/>
      <c r="C2241" s="126"/>
      <c r="D2241" s="126"/>
      <c r="E2241" s="128"/>
      <c r="F2241" s="129"/>
      <c r="G2241" s="25" t="str">
        <f xml:space="preserve"> IF(B2241&lt;&gt;"",G2240-Tableau1[[#This Row],[Dépenses]]+Tableau1[[#This Row],[Crédits]],"")</f>
        <v/>
      </c>
      <c r="H2241" t="str">
        <f>Tableau1[[#This Row],[Suivie du solde]]</f>
        <v/>
      </c>
    </row>
    <row r="2242" spans="2:8" x14ac:dyDescent="0.25">
      <c r="B2242" s="125"/>
      <c r="C2242" s="126"/>
      <c r="D2242" s="126"/>
      <c r="E2242" s="128"/>
      <c r="F2242" s="129"/>
      <c r="G2242" s="25" t="str">
        <f xml:space="preserve"> IF(B2242&lt;&gt;"",G2241-Tableau1[[#This Row],[Dépenses]]+Tableau1[[#This Row],[Crédits]],"")</f>
        <v/>
      </c>
      <c r="H2242" t="str">
        <f>Tableau1[[#This Row],[Suivie du solde]]</f>
        <v/>
      </c>
    </row>
    <row r="2243" spans="2:8" x14ac:dyDescent="0.25">
      <c r="B2243" s="125"/>
      <c r="C2243" s="126"/>
      <c r="D2243" s="126"/>
      <c r="E2243" s="128"/>
      <c r="F2243" s="129"/>
      <c r="G2243" s="25" t="str">
        <f xml:space="preserve"> IF(B2243&lt;&gt;"",G2242-Tableau1[[#This Row],[Dépenses]]+Tableau1[[#This Row],[Crédits]],"")</f>
        <v/>
      </c>
      <c r="H2243" t="str">
        <f>Tableau1[[#This Row],[Suivie du solde]]</f>
        <v/>
      </c>
    </row>
    <row r="2244" spans="2:8" x14ac:dyDescent="0.25">
      <c r="B2244" s="125"/>
      <c r="C2244" s="126"/>
      <c r="D2244" s="126"/>
      <c r="E2244" s="128"/>
      <c r="F2244" s="129"/>
      <c r="G2244" s="25" t="str">
        <f xml:space="preserve"> IF(B2244&lt;&gt;"",G2243-Tableau1[[#This Row],[Dépenses]]+Tableau1[[#This Row],[Crédits]],"")</f>
        <v/>
      </c>
      <c r="H2244" t="str">
        <f>Tableau1[[#This Row],[Suivie du solde]]</f>
        <v/>
      </c>
    </row>
    <row r="2245" spans="2:8" x14ac:dyDescent="0.25">
      <c r="B2245" s="125"/>
      <c r="C2245" s="126"/>
      <c r="D2245" s="126"/>
      <c r="E2245" s="128"/>
      <c r="F2245" s="129"/>
      <c r="G2245" s="25" t="str">
        <f xml:space="preserve"> IF(B2245&lt;&gt;"",G2244-Tableau1[[#This Row],[Dépenses]]+Tableau1[[#This Row],[Crédits]],"")</f>
        <v/>
      </c>
      <c r="H2245" t="str">
        <f>Tableau1[[#This Row],[Suivie du solde]]</f>
        <v/>
      </c>
    </row>
    <row r="2246" spans="2:8" x14ac:dyDescent="0.25">
      <c r="B2246" s="125"/>
      <c r="C2246" s="126"/>
      <c r="D2246" s="126"/>
      <c r="E2246" s="128"/>
      <c r="F2246" s="129"/>
      <c r="G2246" s="25" t="str">
        <f xml:space="preserve"> IF(B2246&lt;&gt;"",G2245-Tableau1[[#This Row],[Dépenses]]+Tableau1[[#This Row],[Crédits]],"")</f>
        <v/>
      </c>
      <c r="H2246" t="str">
        <f>Tableau1[[#This Row],[Suivie du solde]]</f>
        <v/>
      </c>
    </row>
    <row r="2247" spans="2:8" x14ac:dyDescent="0.25">
      <c r="B2247" s="125"/>
      <c r="C2247" s="126"/>
      <c r="D2247" s="126"/>
      <c r="E2247" s="128"/>
      <c r="F2247" s="129"/>
      <c r="G2247" s="25" t="str">
        <f xml:space="preserve"> IF(B2247&lt;&gt;"",G2246-Tableau1[[#This Row],[Dépenses]]+Tableau1[[#This Row],[Crédits]],"")</f>
        <v/>
      </c>
      <c r="H2247" t="str">
        <f>Tableau1[[#This Row],[Suivie du solde]]</f>
        <v/>
      </c>
    </row>
    <row r="2248" spans="2:8" x14ac:dyDescent="0.25">
      <c r="B2248" s="125"/>
      <c r="C2248" s="126"/>
      <c r="D2248" s="126"/>
      <c r="E2248" s="128"/>
      <c r="F2248" s="129"/>
      <c r="G2248" s="25" t="str">
        <f xml:space="preserve"> IF(B2248&lt;&gt;"",G2247-Tableau1[[#This Row],[Dépenses]]+Tableau1[[#This Row],[Crédits]],"")</f>
        <v/>
      </c>
      <c r="H2248" t="str">
        <f>Tableau1[[#This Row],[Suivie du solde]]</f>
        <v/>
      </c>
    </row>
    <row r="2249" spans="2:8" x14ac:dyDescent="0.25">
      <c r="B2249" s="125"/>
      <c r="C2249" s="126"/>
      <c r="D2249" s="126"/>
      <c r="E2249" s="128"/>
      <c r="F2249" s="129"/>
      <c r="G2249" s="25" t="str">
        <f xml:space="preserve"> IF(B2249&lt;&gt;"",G2248-Tableau1[[#This Row],[Dépenses]]+Tableau1[[#This Row],[Crédits]],"")</f>
        <v/>
      </c>
      <c r="H2249" t="str">
        <f>Tableau1[[#This Row],[Suivie du solde]]</f>
        <v/>
      </c>
    </row>
    <row r="2250" spans="2:8" x14ac:dyDescent="0.25">
      <c r="B2250" s="125"/>
      <c r="C2250" s="126"/>
      <c r="D2250" s="126"/>
      <c r="E2250" s="128"/>
      <c r="F2250" s="129"/>
      <c r="G2250" s="25" t="str">
        <f xml:space="preserve"> IF(B2250&lt;&gt;"",G2249-Tableau1[[#This Row],[Dépenses]]+Tableau1[[#This Row],[Crédits]],"")</f>
        <v/>
      </c>
      <c r="H2250" t="str">
        <f>Tableau1[[#This Row],[Suivie du solde]]</f>
        <v/>
      </c>
    </row>
    <row r="2251" spans="2:8" x14ac:dyDescent="0.25">
      <c r="B2251" s="125"/>
      <c r="C2251" s="126"/>
      <c r="D2251" s="126"/>
      <c r="E2251" s="128"/>
      <c r="F2251" s="129"/>
      <c r="G2251" s="25" t="str">
        <f xml:space="preserve"> IF(B2251&lt;&gt;"",G2250-Tableau1[[#This Row],[Dépenses]]+Tableau1[[#This Row],[Crédits]],"")</f>
        <v/>
      </c>
      <c r="H2251" t="str">
        <f>Tableau1[[#This Row],[Suivie du solde]]</f>
        <v/>
      </c>
    </row>
    <row r="2252" spans="2:8" x14ac:dyDescent="0.25">
      <c r="B2252" s="125"/>
      <c r="C2252" s="126"/>
      <c r="D2252" s="126"/>
      <c r="E2252" s="128"/>
      <c r="F2252" s="129"/>
      <c r="G2252" s="25" t="str">
        <f xml:space="preserve"> IF(B2252&lt;&gt;"",G2251-Tableau1[[#This Row],[Dépenses]]+Tableau1[[#This Row],[Crédits]],"")</f>
        <v/>
      </c>
      <c r="H2252" t="str">
        <f>Tableau1[[#This Row],[Suivie du solde]]</f>
        <v/>
      </c>
    </row>
    <row r="2253" spans="2:8" x14ac:dyDescent="0.25">
      <c r="B2253" s="125"/>
      <c r="C2253" s="126"/>
      <c r="D2253" s="126"/>
      <c r="E2253" s="128"/>
      <c r="F2253" s="129"/>
      <c r="G2253" s="25" t="str">
        <f xml:space="preserve"> IF(B2253&lt;&gt;"",G2252-Tableau1[[#This Row],[Dépenses]]+Tableau1[[#This Row],[Crédits]],"")</f>
        <v/>
      </c>
      <c r="H2253" t="str">
        <f>Tableau1[[#This Row],[Suivie du solde]]</f>
        <v/>
      </c>
    </row>
    <row r="2254" spans="2:8" x14ac:dyDescent="0.25">
      <c r="B2254" s="125"/>
      <c r="C2254" s="126"/>
      <c r="D2254" s="126"/>
      <c r="E2254" s="128"/>
      <c r="F2254" s="129"/>
      <c r="G2254" s="25" t="str">
        <f xml:space="preserve"> IF(B2254&lt;&gt;"",G2253-Tableau1[[#This Row],[Dépenses]]+Tableau1[[#This Row],[Crédits]],"")</f>
        <v/>
      </c>
      <c r="H2254" t="str">
        <f>Tableau1[[#This Row],[Suivie du solde]]</f>
        <v/>
      </c>
    </row>
    <row r="2255" spans="2:8" x14ac:dyDescent="0.25">
      <c r="B2255" s="125"/>
      <c r="C2255" s="126"/>
      <c r="D2255" s="126"/>
      <c r="E2255" s="128"/>
      <c r="F2255" s="129"/>
      <c r="G2255" s="25" t="str">
        <f xml:space="preserve"> IF(B2255&lt;&gt;"",G2254-Tableau1[[#This Row],[Dépenses]]+Tableau1[[#This Row],[Crédits]],"")</f>
        <v/>
      </c>
      <c r="H2255" t="str">
        <f>Tableau1[[#This Row],[Suivie du solde]]</f>
        <v/>
      </c>
    </row>
    <row r="2256" spans="2:8" x14ac:dyDescent="0.25">
      <c r="B2256" s="125"/>
      <c r="C2256" s="126"/>
      <c r="D2256" s="126"/>
      <c r="E2256" s="128"/>
      <c r="F2256" s="129"/>
      <c r="G2256" s="25" t="str">
        <f xml:space="preserve"> IF(B2256&lt;&gt;"",G2255-Tableau1[[#This Row],[Dépenses]]+Tableau1[[#This Row],[Crédits]],"")</f>
        <v/>
      </c>
      <c r="H2256" t="str">
        <f>Tableau1[[#This Row],[Suivie du solde]]</f>
        <v/>
      </c>
    </row>
    <row r="2257" spans="2:8" x14ac:dyDescent="0.25">
      <c r="B2257" s="125"/>
      <c r="C2257" s="126"/>
      <c r="D2257" s="126"/>
      <c r="E2257" s="128"/>
      <c r="F2257" s="129"/>
      <c r="G2257" s="25" t="str">
        <f xml:space="preserve"> IF(B2257&lt;&gt;"",G2256-Tableau1[[#This Row],[Dépenses]]+Tableau1[[#This Row],[Crédits]],"")</f>
        <v/>
      </c>
      <c r="H2257" t="str">
        <f>Tableau1[[#This Row],[Suivie du solde]]</f>
        <v/>
      </c>
    </row>
    <row r="2258" spans="2:8" x14ac:dyDescent="0.25">
      <c r="B2258" s="125"/>
      <c r="C2258" s="126"/>
      <c r="D2258" s="126"/>
      <c r="E2258" s="128"/>
      <c r="F2258" s="129"/>
      <c r="G2258" s="25" t="str">
        <f xml:space="preserve"> IF(B2258&lt;&gt;"",G2257-Tableau1[[#This Row],[Dépenses]]+Tableau1[[#This Row],[Crédits]],"")</f>
        <v/>
      </c>
      <c r="H2258" t="str">
        <f>Tableau1[[#This Row],[Suivie du solde]]</f>
        <v/>
      </c>
    </row>
    <row r="2259" spans="2:8" x14ac:dyDescent="0.25">
      <c r="B2259" s="125"/>
      <c r="C2259" s="126"/>
      <c r="D2259" s="126"/>
      <c r="E2259" s="128"/>
      <c r="F2259" s="129"/>
      <c r="G2259" s="25" t="str">
        <f xml:space="preserve"> IF(B2259&lt;&gt;"",G2258-Tableau1[[#This Row],[Dépenses]]+Tableau1[[#This Row],[Crédits]],"")</f>
        <v/>
      </c>
      <c r="H2259" t="str">
        <f>Tableau1[[#This Row],[Suivie du solde]]</f>
        <v/>
      </c>
    </row>
    <row r="2260" spans="2:8" x14ac:dyDescent="0.25">
      <c r="B2260" s="125"/>
      <c r="C2260" s="126"/>
      <c r="D2260" s="126"/>
      <c r="E2260" s="128"/>
      <c r="F2260" s="129"/>
      <c r="G2260" s="25" t="str">
        <f xml:space="preserve"> IF(B2260&lt;&gt;"",G2259-Tableau1[[#This Row],[Dépenses]]+Tableau1[[#This Row],[Crédits]],"")</f>
        <v/>
      </c>
      <c r="H2260" t="str">
        <f>Tableau1[[#This Row],[Suivie du solde]]</f>
        <v/>
      </c>
    </row>
    <row r="2261" spans="2:8" x14ac:dyDescent="0.25">
      <c r="B2261" s="125"/>
      <c r="C2261" s="126"/>
      <c r="D2261" s="126"/>
      <c r="E2261" s="128"/>
      <c r="F2261" s="129"/>
      <c r="G2261" s="25" t="str">
        <f xml:space="preserve"> IF(B2261&lt;&gt;"",G2260-Tableau1[[#This Row],[Dépenses]]+Tableau1[[#This Row],[Crédits]],"")</f>
        <v/>
      </c>
      <c r="H2261" t="str">
        <f>Tableau1[[#This Row],[Suivie du solde]]</f>
        <v/>
      </c>
    </row>
    <row r="2262" spans="2:8" x14ac:dyDescent="0.25">
      <c r="B2262" s="125"/>
      <c r="C2262" s="126"/>
      <c r="D2262" s="126"/>
      <c r="E2262" s="128"/>
      <c r="F2262" s="129"/>
      <c r="G2262" s="25" t="str">
        <f xml:space="preserve"> IF(B2262&lt;&gt;"",G2261-Tableau1[[#This Row],[Dépenses]]+Tableau1[[#This Row],[Crédits]],"")</f>
        <v/>
      </c>
      <c r="H2262" t="str">
        <f>Tableau1[[#This Row],[Suivie du solde]]</f>
        <v/>
      </c>
    </row>
    <row r="2263" spans="2:8" x14ac:dyDescent="0.25">
      <c r="B2263" s="125"/>
      <c r="C2263" s="126"/>
      <c r="D2263" s="126"/>
      <c r="E2263" s="128"/>
      <c r="F2263" s="129"/>
      <c r="G2263" s="25" t="str">
        <f xml:space="preserve"> IF(B2263&lt;&gt;"",G2262-Tableau1[[#This Row],[Dépenses]]+Tableau1[[#This Row],[Crédits]],"")</f>
        <v/>
      </c>
      <c r="H2263" t="str">
        <f>Tableau1[[#This Row],[Suivie du solde]]</f>
        <v/>
      </c>
    </row>
    <row r="2264" spans="2:8" x14ac:dyDescent="0.25">
      <c r="B2264" s="125"/>
      <c r="C2264" s="126"/>
      <c r="D2264" s="126"/>
      <c r="E2264" s="128"/>
      <c r="F2264" s="129"/>
      <c r="G2264" s="25" t="str">
        <f xml:space="preserve"> IF(B2264&lt;&gt;"",G2263-Tableau1[[#This Row],[Dépenses]]+Tableau1[[#This Row],[Crédits]],"")</f>
        <v/>
      </c>
      <c r="H2264" t="str">
        <f>Tableau1[[#This Row],[Suivie du solde]]</f>
        <v/>
      </c>
    </row>
    <row r="2265" spans="2:8" x14ac:dyDescent="0.25">
      <c r="B2265" s="125"/>
      <c r="C2265" s="126"/>
      <c r="D2265" s="126"/>
      <c r="E2265" s="128"/>
      <c r="F2265" s="129"/>
      <c r="G2265" s="25" t="str">
        <f xml:space="preserve"> IF(B2265&lt;&gt;"",G2264-Tableau1[[#This Row],[Dépenses]]+Tableau1[[#This Row],[Crédits]],"")</f>
        <v/>
      </c>
      <c r="H2265" t="str">
        <f>Tableau1[[#This Row],[Suivie du solde]]</f>
        <v/>
      </c>
    </row>
    <row r="2266" spans="2:8" x14ac:dyDescent="0.25">
      <c r="B2266" s="125"/>
      <c r="C2266" s="126"/>
      <c r="D2266" s="126"/>
      <c r="E2266" s="128"/>
      <c r="F2266" s="129"/>
      <c r="G2266" s="25" t="str">
        <f xml:space="preserve"> IF(B2266&lt;&gt;"",G2265-Tableau1[[#This Row],[Dépenses]]+Tableau1[[#This Row],[Crédits]],"")</f>
        <v/>
      </c>
      <c r="H2266" t="str">
        <f>Tableau1[[#This Row],[Suivie du solde]]</f>
        <v/>
      </c>
    </row>
    <row r="2267" spans="2:8" x14ac:dyDescent="0.25">
      <c r="B2267" s="125"/>
      <c r="C2267" s="126"/>
      <c r="D2267" s="126"/>
      <c r="E2267" s="128"/>
      <c r="F2267" s="129"/>
      <c r="G2267" s="25" t="str">
        <f xml:space="preserve"> IF(B2267&lt;&gt;"",G2266-Tableau1[[#This Row],[Dépenses]]+Tableau1[[#This Row],[Crédits]],"")</f>
        <v/>
      </c>
      <c r="H2267" t="str">
        <f>Tableau1[[#This Row],[Suivie du solde]]</f>
        <v/>
      </c>
    </row>
    <row r="2268" spans="2:8" x14ac:dyDescent="0.25">
      <c r="B2268" s="125"/>
      <c r="C2268" s="126"/>
      <c r="D2268" s="126"/>
      <c r="E2268" s="128"/>
      <c r="F2268" s="129"/>
      <c r="G2268" s="25" t="str">
        <f xml:space="preserve"> IF(B2268&lt;&gt;"",G2267-Tableau1[[#This Row],[Dépenses]]+Tableau1[[#This Row],[Crédits]],"")</f>
        <v/>
      </c>
      <c r="H2268" t="str">
        <f>Tableau1[[#This Row],[Suivie du solde]]</f>
        <v/>
      </c>
    </row>
    <row r="2269" spans="2:8" x14ac:dyDescent="0.25">
      <c r="B2269" s="125"/>
      <c r="C2269" s="126"/>
      <c r="D2269" s="126"/>
      <c r="E2269" s="128"/>
      <c r="F2269" s="129"/>
      <c r="G2269" s="25" t="str">
        <f xml:space="preserve"> IF(B2269&lt;&gt;"",G2268-Tableau1[[#This Row],[Dépenses]]+Tableau1[[#This Row],[Crédits]],"")</f>
        <v/>
      </c>
      <c r="H2269" t="str">
        <f>Tableau1[[#This Row],[Suivie du solde]]</f>
        <v/>
      </c>
    </row>
    <row r="2270" spans="2:8" x14ac:dyDescent="0.25">
      <c r="B2270" s="125"/>
      <c r="C2270" s="126"/>
      <c r="D2270" s="126"/>
      <c r="E2270" s="128"/>
      <c r="F2270" s="129"/>
      <c r="G2270" s="25" t="str">
        <f xml:space="preserve"> IF(B2270&lt;&gt;"",G2269-Tableau1[[#This Row],[Dépenses]]+Tableau1[[#This Row],[Crédits]],"")</f>
        <v/>
      </c>
      <c r="H2270" t="str">
        <f>Tableau1[[#This Row],[Suivie du solde]]</f>
        <v/>
      </c>
    </row>
    <row r="2271" spans="2:8" x14ac:dyDescent="0.25">
      <c r="B2271" s="125"/>
      <c r="C2271" s="126"/>
      <c r="D2271" s="126"/>
      <c r="E2271" s="128"/>
      <c r="F2271" s="129"/>
      <c r="G2271" s="25" t="str">
        <f xml:space="preserve"> IF(B2271&lt;&gt;"",G2270-Tableau1[[#This Row],[Dépenses]]+Tableau1[[#This Row],[Crédits]],"")</f>
        <v/>
      </c>
      <c r="H2271" t="str">
        <f>Tableau1[[#This Row],[Suivie du solde]]</f>
        <v/>
      </c>
    </row>
    <row r="2272" spans="2:8" x14ac:dyDescent="0.25">
      <c r="B2272" s="125"/>
      <c r="C2272" s="126"/>
      <c r="D2272" s="126"/>
      <c r="E2272" s="128"/>
      <c r="F2272" s="129"/>
      <c r="G2272" s="25" t="str">
        <f xml:space="preserve"> IF(B2272&lt;&gt;"",G2271-Tableau1[[#This Row],[Dépenses]]+Tableau1[[#This Row],[Crédits]],"")</f>
        <v/>
      </c>
      <c r="H2272" t="str">
        <f>Tableau1[[#This Row],[Suivie du solde]]</f>
        <v/>
      </c>
    </row>
    <row r="2273" spans="2:8" x14ac:dyDescent="0.25">
      <c r="B2273" s="125"/>
      <c r="C2273" s="126"/>
      <c r="D2273" s="126"/>
      <c r="E2273" s="128"/>
      <c r="F2273" s="129"/>
      <c r="G2273" s="25" t="str">
        <f xml:space="preserve"> IF(B2273&lt;&gt;"",G2272-Tableau1[[#This Row],[Dépenses]]+Tableau1[[#This Row],[Crédits]],"")</f>
        <v/>
      </c>
      <c r="H2273" t="str">
        <f>Tableau1[[#This Row],[Suivie du solde]]</f>
        <v/>
      </c>
    </row>
    <row r="2274" spans="2:8" x14ac:dyDescent="0.25">
      <c r="B2274" s="125"/>
      <c r="C2274" s="126"/>
      <c r="D2274" s="126"/>
      <c r="E2274" s="128"/>
      <c r="F2274" s="129"/>
      <c r="G2274" s="25" t="str">
        <f xml:space="preserve"> IF(B2274&lt;&gt;"",G2273-Tableau1[[#This Row],[Dépenses]]+Tableau1[[#This Row],[Crédits]],"")</f>
        <v/>
      </c>
      <c r="H2274" t="str">
        <f>Tableau1[[#This Row],[Suivie du solde]]</f>
        <v/>
      </c>
    </row>
    <row r="2275" spans="2:8" x14ac:dyDescent="0.25">
      <c r="B2275" s="125"/>
      <c r="C2275" s="126"/>
      <c r="D2275" s="126"/>
      <c r="E2275" s="128"/>
      <c r="F2275" s="129"/>
      <c r="G2275" s="25" t="str">
        <f xml:space="preserve"> IF(B2275&lt;&gt;"",G2274-Tableau1[[#This Row],[Dépenses]]+Tableau1[[#This Row],[Crédits]],"")</f>
        <v/>
      </c>
      <c r="H2275" t="str">
        <f>Tableau1[[#This Row],[Suivie du solde]]</f>
        <v/>
      </c>
    </row>
    <row r="2276" spans="2:8" x14ac:dyDescent="0.25">
      <c r="B2276" s="125"/>
      <c r="C2276" s="126"/>
      <c r="D2276" s="126"/>
      <c r="E2276" s="128"/>
      <c r="F2276" s="129"/>
      <c r="G2276" s="25" t="str">
        <f xml:space="preserve"> IF(B2276&lt;&gt;"",G2275-Tableau1[[#This Row],[Dépenses]]+Tableau1[[#This Row],[Crédits]],"")</f>
        <v/>
      </c>
      <c r="H2276" t="str">
        <f>Tableau1[[#This Row],[Suivie du solde]]</f>
        <v/>
      </c>
    </row>
    <row r="2277" spans="2:8" x14ac:dyDescent="0.25">
      <c r="B2277" s="125"/>
      <c r="C2277" s="126"/>
      <c r="D2277" s="126"/>
      <c r="E2277" s="128"/>
      <c r="F2277" s="129"/>
      <c r="G2277" s="25" t="str">
        <f xml:space="preserve"> IF(B2277&lt;&gt;"",G2276-Tableau1[[#This Row],[Dépenses]]+Tableau1[[#This Row],[Crédits]],"")</f>
        <v/>
      </c>
      <c r="H2277" t="str">
        <f>Tableau1[[#This Row],[Suivie du solde]]</f>
        <v/>
      </c>
    </row>
    <row r="2278" spans="2:8" x14ac:dyDescent="0.25">
      <c r="B2278" s="125"/>
      <c r="C2278" s="126"/>
      <c r="D2278" s="126"/>
      <c r="E2278" s="128"/>
      <c r="F2278" s="129"/>
      <c r="G2278" s="25" t="str">
        <f xml:space="preserve"> IF(B2278&lt;&gt;"",G2277-Tableau1[[#This Row],[Dépenses]]+Tableau1[[#This Row],[Crédits]],"")</f>
        <v/>
      </c>
      <c r="H2278" t="str">
        <f>Tableau1[[#This Row],[Suivie du solde]]</f>
        <v/>
      </c>
    </row>
    <row r="2279" spans="2:8" x14ac:dyDescent="0.25">
      <c r="B2279" s="125"/>
      <c r="C2279" s="126"/>
      <c r="D2279" s="126"/>
      <c r="E2279" s="128"/>
      <c r="F2279" s="129"/>
      <c r="G2279" s="25" t="str">
        <f xml:space="preserve"> IF(B2279&lt;&gt;"",G2278-Tableau1[[#This Row],[Dépenses]]+Tableau1[[#This Row],[Crédits]],"")</f>
        <v/>
      </c>
      <c r="H2279" t="str">
        <f>Tableau1[[#This Row],[Suivie du solde]]</f>
        <v/>
      </c>
    </row>
    <row r="2280" spans="2:8" x14ac:dyDescent="0.25">
      <c r="B2280" s="125"/>
      <c r="C2280" s="126"/>
      <c r="D2280" s="126"/>
      <c r="E2280" s="128"/>
      <c r="F2280" s="129"/>
      <c r="G2280" s="25" t="str">
        <f xml:space="preserve"> IF(B2280&lt;&gt;"",G2279-Tableau1[[#This Row],[Dépenses]]+Tableau1[[#This Row],[Crédits]],"")</f>
        <v/>
      </c>
      <c r="H2280" t="str">
        <f>Tableau1[[#This Row],[Suivie du solde]]</f>
        <v/>
      </c>
    </row>
    <row r="2281" spans="2:8" x14ac:dyDescent="0.25">
      <c r="B2281" s="125"/>
      <c r="C2281" s="126"/>
      <c r="D2281" s="126"/>
      <c r="E2281" s="128"/>
      <c r="F2281" s="129"/>
      <c r="G2281" s="25" t="str">
        <f xml:space="preserve"> IF(B2281&lt;&gt;"",G2280-Tableau1[[#This Row],[Dépenses]]+Tableau1[[#This Row],[Crédits]],"")</f>
        <v/>
      </c>
      <c r="H2281" t="str">
        <f>Tableau1[[#This Row],[Suivie du solde]]</f>
        <v/>
      </c>
    </row>
    <row r="2282" spans="2:8" x14ac:dyDescent="0.25">
      <c r="B2282" s="125"/>
      <c r="C2282" s="126"/>
      <c r="D2282" s="126"/>
      <c r="E2282" s="128"/>
      <c r="F2282" s="129"/>
      <c r="G2282" s="25" t="str">
        <f xml:space="preserve"> IF(B2282&lt;&gt;"",G2281-Tableau1[[#This Row],[Dépenses]]+Tableau1[[#This Row],[Crédits]],"")</f>
        <v/>
      </c>
      <c r="H2282" t="str">
        <f>Tableau1[[#This Row],[Suivie du solde]]</f>
        <v/>
      </c>
    </row>
    <row r="2283" spans="2:8" x14ac:dyDescent="0.25">
      <c r="B2283" s="125"/>
      <c r="C2283" s="126"/>
      <c r="D2283" s="126"/>
      <c r="E2283" s="128"/>
      <c r="F2283" s="129"/>
      <c r="G2283" s="25" t="str">
        <f xml:space="preserve"> IF(B2283&lt;&gt;"",G2282-Tableau1[[#This Row],[Dépenses]]+Tableau1[[#This Row],[Crédits]],"")</f>
        <v/>
      </c>
      <c r="H2283" t="str">
        <f>Tableau1[[#This Row],[Suivie du solde]]</f>
        <v/>
      </c>
    </row>
    <row r="2284" spans="2:8" x14ac:dyDescent="0.25">
      <c r="B2284" s="125"/>
      <c r="C2284" s="126"/>
      <c r="D2284" s="126"/>
      <c r="E2284" s="128"/>
      <c r="F2284" s="129"/>
      <c r="G2284" s="25" t="str">
        <f xml:space="preserve"> IF(B2284&lt;&gt;"",G2283-Tableau1[[#This Row],[Dépenses]]+Tableau1[[#This Row],[Crédits]],"")</f>
        <v/>
      </c>
      <c r="H2284" t="str">
        <f>Tableau1[[#This Row],[Suivie du solde]]</f>
        <v/>
      </c>
    </row>
    <row r="2285" spans="2:8" x14ac:dyDescent="0.25">
      <c r="B2285" s="125"/>
      <c r="C2285" s="126"/>
      <c r="D2285" s="126"/>
      <c r="E2285" s="128"/>
      <c r="F2285" s="129"/>
      <c r="G2285" s="25" t="str">
        <f xml:space="preserve"> IF(B2285&lt;&gt;"",G2284-Tableau1[[#This Row],[Dépenses]]+Tableau1[[#This Row],[Crédits]],"")</f>
        <v/>
      </c>
      <c r="H2285" t="str">
        <f>Tableau1[[#This Row],[Suivie du solde]]</f>
        <v/>
      </c>
    </row>
    <row r="2286" spans="2:8" x14ac:dyDescent="0.25">
      <c r="B2286" s="125"/>
      <c r="C2286" s="126"/>
      <c r="D2286" s="126"/>
      <c r="E2286" s="128"/>
      <c r="F2286" s="129"/>
      <c r="G2286" s="25" t="str">
        <f xml:space="preserve"> IF(B2286&lt;&gt;"",G2285-Tableau1[[#This Row],[Dépenses]]+Tableau1[[#This Row],[Crédits]],"")</f>
        <v/>
      </c>
      <c r="H2286" t="str">
        <f>Tableau1[[#This Row],[Suivie du solde]]</f>
        <v/>
      </c>
    </row>
    <row r="2287" spans="2:8" x14ac:dyDescent="0.25">
      <c r="B2287" s="125"/>
      <c r="C2287" s="126"/>
      <c r="D2287" s="126"/>
      <c r="E2287" s="128"/>
      <c r="F2287" s="129"/>
      <c r="G2287" s="25" t="str">
        <f xml:space="preserve"> IF(B2287&lt;&gt;"",G2286-Tableau1[[#This Row],[Dépenses]]+Tableau1[[#This Row],[Crédits]],"")</f>
        <v/>
      </c>
      <c r="H2287" t="str">
        <f>Tableau1[[#This Row],[Suivie du solde]]</f>
        <v/>
      </c>
    </row>
    <row r="2288" spans="2:8" x14ac:dyDescent="0.25">
      <c r="B2288" s="125"/>
      <c r="C2288" s="126"/>
      <c r="D2288" s="126"/>
      <c r="E2288" s="128"/>
      <c r="F2288" s="129"/>
      <c r="G2288" s="25" t="str">
        <f xml:space="preserve"> IF(B2288&lt;&gt;"",G2287-Tableau1[[#This Row],[Dépenses]]+Tableau1[[#This Row],[Crédits]],"")</f>
        <v/>
      </c>
      <c r="H2288" t="str">
        <f>Tableau1[[#This Row],[Suivie du solde]]</f>
        <v/>
      </c>
    </row>
    <row r="2289" spans="2:8" x14ac:dyDescent="0.25">
      <c r="B2289" s="125"/>
      <c r="C2289" s="126"/>
      <c r="D2289" s="126"/>
      <c r="E2289" s="128"/>
      <c r="F2289" s="129"/>
      <c r="G2289" s="25" t="str">
        <f xml:space="preserve"> IF(B2289&lt;&gt;"",G2288-Tableau1[[#This Row],[Dépenses]]+Tableau1[[#This Row],[Crédits]],"")</f>
        <v/>
      </c>
      <c r="H2289" t="str">
        <f>Tableau1[[#This Row],[Suivie du solde]]</f>
        <v/>
      </c>
    </row>
    <row r="2290" spans="2:8" x14ac:dyDescent="0.25">
      <c r="B2290" s="125"/>
      <c r="C2290" s="126"/>
      <c r="D2290" s="126"/>
      <c r="E2290" s="128"/>
      <c r="F2290" s="129"/>
      <c r="G2290" s="25" t="str">
        <f xml:space="preserve"> IF(B2290&lt;&gt;"",G2289-Tableau1[[#This Row],[Dépenses]]+Tableau1[[#This Row],[Crédits]],"")</f>
        <v/>
      </c>
      <c r="H2290" t="str">
        <f>Tableau1[[#This Row],[Suivie du solde]]</f>
        <v/>
      </c>
    </row>
    <row r="2291" spans="2:8" x14ac:dyDescent="0.25">
      <c r="B2291" s="125"/>
      <c r="C2291" s="126"/>
      <c r="D2291" s="126"/>
      <c r="E2291" s="128"/>
      <c r="F2291" s="129"/>
      <c r="G2291" s="25" t="str">
        <f xml:space="preserve"> IF(B2291&lt;&gt;"",G2290-Tableau1[[#This Row],[Dépenses]]+Tableau1[[#This Row],[Crédits]],"")</f>
        <v/>
      </c>
      <c r="H2291" t="str">
        <f>Tableau1[[#This Row],[Suivie du solde]]</f>
        <v/>
      </c>
    </row>
    <row r="2292" spans="2:8" x14ac:dyDescent="0.25">
      <c r="B2292" s="125"/>
      <c r="C2292" s="126"/>
      <c r="D2292" s="126"/>
      <c r="E2292" s="128"/>
      <c r="F2292" s="129"/>
      <c r="G2292" s="25" t="str">
        <f xml:space="preserve"> IF(B2292&lt;&gt;"",G2291-Tableau1[[#This Row],[Dépenses]]+Tableau1[[#This Row],[Crédits]],"")</f>
        <v/>
      </c>
      <c r="H2292" t="str">
        <f>Tableau1[[#This Row],[Suivie du solde]]</f>
        <v/>
      </c>
    </row>
    <row r="2293" spans="2:8" x14ac:dyDescent="0.25">
      <c r="B2293" s="125"/>
      <c r="C2293" s="126"/>
      <c r="D2293" s="126"/>
      <c r="E2293" s="128"/>
      <c r="F2293" s="129"/>
      <c r="G2293" s="25" t="str">
        <f xml:space="preserve"> IF(B2293&lt;&gt;"",G2292-Tableau1[[#This Row],[Dépenses]]+Tableau1[[#This Row],[Crédits]],"")</f>
        <v/>
      </c>
      <c r="H2293" t="str">
        <f>Tableau1[[#This Row],[Suivie du solde]]</f>
        <v/>
      </c>
    </row>
    <row r="2294" spans="2:8" x14ac:dyDescent="0.25">
      <c r="B2294" s="125"/>
      <c r="C2294" s="126"/>
      <c r="D2294" s="126"/>
      <c r="E2294" s="128"/>
      <c r="F2294" s="129"/>
      <c r="G2294" s="25" t="str">
        <f xml:space="preserve"> IF(B2294&lt;&gt;"",G2293-Tableau1[[#This Row],[Dépenses]]+Tableau1[[#This Row],[Crédits]],"")</f>
        <v/>
      </c>
      <c r="H2294" t="str">
        <f>Tableau1[[#This Row],[Suivie du solde]]</f>
        <v/>
      </c>
    </row>
    <row r="2295" spans="2:8" x14ac:dyDescent="0.25">
      <c r="B2295" s="125"/>
      <c r="C2295" s="126"/>
      <c r="D2295" s="126"/>
      <c r="E2295" s="128"/>
      <c r="F2295" s="129"/>
      <c r="G2295" s="25" t="str">
        <f xml:space="preserve"> IF(B2295&lt;&gt;"",G2294-Tableau1[[#This Row],[Dépenses]]+Tableau1[[#This Row],[Crédits]],"")</f>
        <v/>
      </c>
      <c r="H2295" t="str">
        <f>Tableau1[[#This Row],[Suivie du solde]]</f>
        <v/>
      </c>
    </row>
    <row r="2296" spans="2:8" x14ac:dyDescent="0.25">
      <c r="B2296" s="125"/>
      <c r="C2296" s="126"/>
      <c r="D2296" s="126"/>
      <c r="E2296" s="128"/>
      <c r="F2296" s="129"/>
      <c r="G2296" s="25" t="str">
        <f xml:space="preserve"> IF(B2296&lt;&gt;"",G2295-Tableau1[[#This Row],[Dépenses]]+Tableau1[[#This Row],[Crédits]],"")</f>
        <v/>
      </c>
      <c r="H2296" t="str">
        <f>Tableau1[[#This Row],[Suivie du solde]]</f>
        <v/>
      </c>
    </row>
    <row r="2297" spans="2:8" x14ac:dyDescent="0.25">
      <c r="B2297" s="125"/>
      <c r="C2297" s="126"/>
      <c r="D2297" s="126"/>
      <c r="E2297" s="128"/>
      <c r="F2297" s="129"/>
      <c r="G2297" s="25" t="str">
        <f xml:space="preserve"> IF(B2297&lt;&gt;"",G2296-Tableau1[[#This Row],[Dépenses]]+Tableau1[[#This Row],[Crédits]],"")</f>
        <v/>
      </c>
      <c r="H2297" t="str">
        <f>Tableau1[[#This Row],[Suivie du solde]]</f>
        <v/>
      </c>
    </row>
    <row r="2298" spans="2:8" x14ac:dyDescent="0.25">
      <c r="B2298" s="125"/>
      <c r="C2298" s="126"/>
      <c r="D2298" s="126"/>
      <c r="E2298" s="128"/>
      <c r="F2298" s="129"/>
      <c r="G2298" s="25" t="str">
        <f xml:space="preserve"> IF(B2298&lt;&gt;"",G2297-Tableau1[[#This Row],[Dépenses]]+Tableau1[[#This Row],[Crédits]],"")</f>
        <v/>
      </c>
      <c r="H2298" t="str">
        <f>Tableau1[[#This Row],[Suivie du solde]]</f>
        <v/>
      </c>
    </row>
    <row r="2299" spans="2:8" x14ac:dyDescent="0.25">
      <c r="B2299" s="125"/>
      <c r="C2299" s="126"/>
      <c r="D2299" s="126"/>
      <c r="E2299" s="128"/>
      <c r="F2299" s="129"/>
      <c r="G2299" s="25" t="str">
        <f xml:space="preserve"> IF(B2299&lt;&gt;"",G2298-Tableau1[[#This Row],[Dépenses]]+Tableau1[[#This Row],[Crédits]],"")</f>
        <v/>
      </c>
      <c r="H2299" t="str">
        <f>Tableau1[[#This Row],[Suivie du solde]]</f>
        <v/>
      </c>
    </row>
    <row r="2300" spans="2:8" x14ac:dyDescent="0.25">
      <c r="B2300" s="125"/>
      <c r="C2300" s="126"/>
      <c r="D2300" s="126"/>
      <c r="E2300" s="128"/>
      <c r="F2300" s="129"/>
      <c r="G2300" s="25" t="str">
        <f xml:space="preserve"> IF(B2300&lt;&gt;"",G2299-Tableau1[[#This Row],[Dépenses]]+Tableau1[[#This Row],[Crédits]],"")</f>
        <v/>
      </c>
      <c r="H2300" t="str">
        <f>Tableau1[[#This Row],[Suivie du solde]]</f>
        <v/>
      </c>
    </row>
    <row r="2301" spans="2:8" x14ac:dyDescent="0.25">
      <c r="B2301" s="125"/>
      <c r="C2301" s="126"/>
      <c r="D2301" s="126"/>
      <c r="E2301" s="128"/>
      <c r="F2301" s="129"/>
      <c r="G2301" s="25" t="str">
        <f xml:space="preserve"> IF(B2301&lt;&gt;"",G2300-Tableau1[[#This Row],[Dépenses]]+Tableau1[[#This Row],[Crédits]],"")</f>
        <v/>
      </c>
      <c r="H2301" t="str">
        <f>Tableau1[[#This Row],[Suivie du solde]]</f>
        <v/>
      </c>
    </row>
    <row r="2302" spans="2:8" x14ac:dyDescent="0.25">
      <c r="B2302" s="125"/>
      <c r="C2302" s="126"/>
      <c r="D2302" s="126"/>
      <c r="E2302" s="128"/>
      <c r="F2302" s="129"/>
      <c r="G2302" s="25" t="str">
        <f xml:space="preserve"> IF(B2302&lt;&gt;"",G2301-Tableau1[[#This Row],[Dépenses]]+Tableau1[[#This Row],[Crédits]],"")</f>
        <v/>
      </c>
      <c r="H2302" t="str">
        <f>Tableau1[[#This Row],[Suivie du solde]]</f>
        <v/>
      </c>
    </row>
    <row r="2303" spans="2:8" x14ac:dyDescent="0.25">
      <c r="B2303" s="125"/>
      <c r="C2303" s="126"/>
      <c r="D2303" s="126"/>
      <c r="E2303" s="128"/>
      <c r="F2303" s="129"/>
      <c r="G2303" s="25" t="str">
        <f xml:space="preserve"> IF(B2303&lt;&gt;"",G2302-Tableau1[[#This Row],[Dépenses]]+Tableau1[[#This Row],[Crédits]],"")</f>
        <v/>
      </c>
      <c r="H2303" t="str">
        <f>Tableau1[[#This Row],[Suivie du solde]]</f>
        <v/>
      </c>
    </row>
    <row r="2304" spans="2:8" x14ac:dyDescent="0.25">
      <c r="B2304" s="125"/>
      <c r="C2304" s="126"/>
      <c r="D2304" s="126"/>
      <c r="E2304" s="128"/>
      <c r="F2304" s="129"/>
      <c r="G2304" s="25" t="str">
        <f xml:space="preserve"> IF(B2304&lt;&gt;"",G2303-Tableau1[[#This Row],[Dépenses]]+Tableau1[[#This Row],[Crédits]],"")</f>
        <v/>
      </c>
      <c r="H2304" t="str">
        <f>Tableau1[[#This Row],[Suivie du solde]]</f>
        <v/>
      </c>
    </row>
    <row r="2305" spans="2:8" x14ac:dyDescent="0.25">
      <c r="B2305" s="125"/>
      <c r="C2305" s="126"/>
      <c r="D2305" s="126"/>
      <c r="E2305" s="128"/>
      <c r="F2305" s="129"/>
      <c r="G2305" s="25" t="str">
        <f xml:space="preserve"> IF(B2305&lt;&gt;"",G2304-Tableau1[[#This Row],[Dépenses]]+Tableau1[[#This Row],[Crédits]],"")</f>
        <v/>
      </c>
      <c r="H2305" t="str">
        <f>Tableau1[[#This Row],[Suivie du solde]]</f>
        <v/>
      </c>
    </row>
    <row r="2306" spans="2:8" x14ac:dyDescent="0.25">
      <c r="B2306" s="125"/>
      <c r="C2306" s="126"/>
      <c r="D2306" s="126"/>
      <c r="E2306" s="128"/>
      <c r="F2306" s="129"/>
      <c r="G2306" s="25" t="str">
        <f xml:space="preserve"> IF(B2306&lt;&gt;"",G2305-Tableau1[[#This Row],[Dépenses]]+Tableau1[[#This Row],[Crédits]],"")</f>
        <v/>
      </c>
      <c r="H2306" t="str">
        <f>Tableau1[[#This Row],[Suivie du solde]]</f>
        <v/>
      </c>
    </row>
    <row r="2307" spans="2:8" x14ac:dyDescent="0.25">
      <c r="B2307" s="125"/>
      <c r="C2307" s="126"/>
      <c r="D2307" s="126"/>
      <c r="E2307" s="128"/>
      <c r="F2307" s="129"/>
      <c r="G2307" s="25" t="str">
        <f xml:space="preserve"> IF(B2307&lt;&gt;"",G2306-Tableau1[[#This Row],[Dépenses]]+Tableau1[[#This Row],[Crédits]],"")</f>
        <v/>
      </c>
      <c r="H2307" t="str">
        <f>Tableau1[[#This Row],[Suivie du solde]]</f>
        <v/>
      </c>
    </row>
    <row r="2308" spans="2:8" x14ac:dyDescent="0.25">
      <c r="B2308" s="125"/>
      <c r="C2308" s="126"/>
      <c r="D2308" s="126"/>
      <c r="E2308" s="128"/>
      <c r="F2308" s="129"/>
      <c r="G2308" s="25" t="str">
        <f xml:space="preserve"> IF(B2308&lt;&gt;"",G2307-Tableau1[[#This Row],[Dépenses]]+Tableau1[[#This Row],[Crédits]],"")</f>
        <v/>
      </c>
      <c r="H2308" t="str">
        <f>Tableau1[[#This Row],[Suivie du solde]]</f>
        <v/>
      </c>
    </row>
    <row r="2309" spans="2:8" x14ac:dyDescent="0.25">
      <c r="B2309" s="125"/>
      <c r="C2309" s="126"/>
      <c r="D2309" s="126"/>
      <c r="E2309" s="128"/>
      <c r="F2309" s="129"/>
      <c r="G2309" s="25" t="str">
        <f xml:space="preserve"> IF(B2309&lt;&gt;"",G2308-Tableau1[[#This Row],[Dépenses]]+Tableau1[[#This Row],[Crédits]],"")</f>
        <v/>
      </c>
      <c r="H2309" t="str">
        <f>Tableau1[[#This Row],[Suivie du solde]]</f>
        <v/>
      </c>
    </row>
    <row r="2310" spans="2:8" x14ac:dyDescent="0.25">
      <c r="B2310" s="125"/>
      <c r="C2310" s="126"/>
      <c r="D2310" s="126"/>
      <c r="E2310" s="128"/>
      <c r="F2310" s="129"/>
      <c r="G2310" s="25" t="str">
        <f xml:space="preserve"> IF(B2310&lt;&gt;"",G2309-Tableau1[[#This Row],[Dépenses]]+Tableau1[[#This Row],[Crédits]],"")</f>
        <v/>
      </c>
      <c r="H2310" t="str">
        <f>Tableau1[[#This Row],[Suivie du solde]]</f>
        <v/>
      </c>
    </row>
    <row r="2311" spans="2:8" x14ac:dyDescent="0.25">
      <c r="B2311" s="125"/>
      <c r="C2311" s="126"/>
      <c r="D2311" s="126"/>
      <c r="E2311" s="128"/>
      <c r="F2311" s="129"/>
      <c r="G2311" s="25" t="str">
        <f xml:space="preserve"> IF(B2311&lt;&gt;"",G2310-Tableau1[[#This Row],[Dépenses]]+Tableau1[[#This Row],[Crédits]],"")</f>
        <v/>
      </c>
      <c r="H2311" t="str">
        <f>Tableau1[[#This Row],[Suivie du solde]]</f>
        <v/>
      </c>
    </row>
    <row r="2312" spans="2:8" x14ac:dyDescent="0.25">
      <c r="B2312" s="125"/>
      <c r="C2312" s="126"/>
      <c r="D2312" s="126"/>
      <c r="E2312" s="128"/>
      <c r="F2312" s="129"/>
      <c r="G2312" s="25" t="str">
        <f xml:space="preserve"> IF(B2312&lt;&gt;"",G2311-Tableau1[[#This Row],[Dépenses]]+Tableau1[[#This Row],[Crédits]],"")</f>
        <v/>
      </c>
      <c r="H2312" t="str">
        <f>Tableau1[[#This Row],[Suivie du solde]]</f>
        <v/>
      </c>
    </row>
    <row r="2313" spans="2:8" x14ac:dyDescent="0.25">
      <c r="B2313" s="125"/>
      <c r="C2313" s="126"/>
      <c r="D2313" s="126"/>
      <c r="E2313" s="128"/>
      <c r="F2313" s="129"/>
      <c r="G2313" s="25" t="str">
        <f xml:space="preserve"> IF(B2313&lt;&gt;"",G2312-Tableau1[[#This Row],[Dépenses]]+Tableau1[[#This Row],[Crédits]],"")</f>
        <v/>
      </c>
      <c r="H2313" t="str">
        <f>Tableau1[[#This Row],[Suivie du solde]]</f>
        <v/>
      </c>
    </row>
    <row r="2314" spans="2:8" x14ac:dyDescent="0.25">
      <c r="B2314" s="125"/>
      <c r="C2314" s="126"/>
      <c r="D2314" s="126"/>
      <c r="E2314" s="128"/>
      <c r="F2314" s="129"/>
      <c r="G2314" s="25" t="str">
        <f xml:space="preserve"> IF(B2314&lt;&gt;"",G2313-Tableau1[[#This Row],[Dépenses]]+Tableau1[[#This Row],[Crédits]],"")</f>
        <v/>
      </c>
      <c r="H2314" t="str">
        <f>Tableau1[[#This Row],[Suivie du solde]]</f>
        <v/>
      </c>
    </row>
    <row r="2315" spans="2:8" x14ac:dyDescent="0.25">
      <c r="B2315" s="125"/>
      <c r="C2315" s="126"/>
      <c r="D2315" s="126"/>
      <c r="E2315" s="128"/>
      <c r="F2315" s="129"/>
      <c r="G2315" s="25" t="str">
        <f xml:space="preserve"> IF(B2315&lt;&gt;"",G2314-Tableau1[[#This Row],[Dépenses]]+Tableau1[[#This Row],[Crédits]],"")</f>
        <v/>
      </c>
      <c r="H2315" t="str">
        <f>Tableau1[[#This Row],[Suivie du solde]]</f>
        <v/>
      </c>
    </row>
    <row r="2316" spans="2:8" x14ac:dyDescent="0.25">
      <c r="B2316" s="125"/>
      <c r="C2316" s="126"/>
      <c r="D2316" s="126"/>
      <c r="E2316" s="128"/>
      <c r="F2316" s="129"/>
      <c r="G2316" s="25" t="str">
        <f xml:space="preserve"> IF(B2316&lt;&gt;"",G2315-Tableau1[[#This Row],[Dépenses]]+Tableau1[[#This Row],[Crédits]],"")</f>
        <v/>
      </c>
      <c r="H2316" t="str">
        <f>Tableau1[[#This Row],[Suivie du solde]]</f>
        <v/>
      </c>
    </row>
    <row r="2317" spans="2:8" x14ac:dyDescent="0.25">
      <c r="B2317" s="125"/>
      <c r="C2317" s="126"/>
      <c r="D2317" s="126"/>
      <c r="E2317" s="128"/>
      <c r="F2317" s="129"/>
      <c r="G2317" s="25" t="str">
        <f xml:space="preserve"> IF(B2317&lt;&gt;"",G2316-Tableau1[[#This Row],[Dépenses]]+Tableau1[[#This Row],[Crédits]],"")</f>
        <v/>
      </c>
      <c r="H2317" t="str">
        <f>Tableau1[[#This Row],[Suivie du solde]]</f>
        <v/>
      </c>
    </row>
    <row r="2318" spans="2:8" x14ac:dyDescent="0.25">
      <c r="B2318" s="125"/>
      <c r="C2318" s="126"/>
      <c r="D2318" s="126"/>
      <c r="E2318" s="128"/>
      <c r="F2318" s="129"/>
      <c r="G2318" s="25" t="str">
        <f xml:space="preserve"> IF(B2318&lt;&gt;"",G2317-Tableau1[[#This Row],[Dépenses]]+Tableau1[[#This Row],[Crédits]],"")</f>
        <v/>
      </c>
      <c r="H2318" t="str">
        <f>Tableau1[[#This Row],[Suivie du solde]]</f>
        <v/>
      </c>
    </row>
    <row r="2319" spans="2:8" x14ac:dyDescent="0.25">
      <c r="B2319" s="125"/>
      <c r="C2319" s="126"/>
      <c r="D2319" s="126"/>
      <c r="E2319" s="128"/>
      <c r="F2319" s="129"/>
      <c r="G2319" s="25" t="str">
        <f xml:space="preserve"> IF(B2319&lt;&gt;"",G2318-Tableau1[[#This Row],[Dépenses]]+Tableau1[[#This Row],[Crédits]],"")</f>
        <v/>
      </c>
      <c r="H2319" t="str">
        <f>Tableau1[[#This Row],[Suivie du solde]]</f>
        <v/>
      </c>
    </row>
    <row r="2320" spans="2:8" x14ac:dyDescent="0.25">
      <c r="B2320" s="125"/>
      <c r="C2320" s="126"/>
      <c r="D2320" s="126"/>
      <c r="E2320" s="128"/>
      <c r="F2320" s="129"/>
      <c r="G2320" s="25" t="str">
        <f xml:space="preserve"> IF(B2320&lt;&gt;"",G2319-Tableau1[[#This Row],[Dépenses]]+Tableau1[[#This Row],[Crédits]],"")</f>
        <v/>
      </c>
      <c r="H2320" t="str">
        <f>Tableau1[[#This Row],[Suivie du solde]]</f>
        <v/>
      </c>
    </row>
    <row r="2321" spans="2:8" x14ac:dyDescent="0.25">
      <c r="B2321" s="125"/>
      <c r="C2321" s="126"/>
      <c r="D2321" s="126"/>
      <c r="E2321" s="128"/>
      <c r="F2321" s="129"/>
      <c r="G2321" s="25" t="str">
        <f xml:space="preserve"> IF(B2321&lt;&gt;"",G2320-Tableau1[[#This Row],[Dépenses]]+Tableau1[[#This Row],[Crédits]],"")</f>
        <v/>
      </c>
      <c r="H2321" t="str">
        <f>Tableau1[[#This Row],[Suivie du solde]]</f>
        <v/>
      </c>
    </row>
    <row r="2322" spans="2:8" x14ac:dyDescent="0.25">
      <c r="B2322" s="125"/>
      <c r="C2322" s="126"/>
      <c r="D2322" s="126"/>
      <c r="E2322" s="128"/>
      <c r="F2322" s="129"/>
      <c r="G2322" s="25" t="str">
        <f xml:space="preserve"> IF(B2322&lt;&gt;"",G2321-Tableau1[[#This Row],[Dépenses]]+Tableau1[[#This Row],[Crédits]],"")</f>
        <v/>
      </c>
      <c r="H2322" t="str">
        <f>Tableau1[[#This Row],[Suivie du solde]]</f>
        <v/>
      </c>
    </row>
    <row r="2323" spans="2:8" x14ac:dyDescent="0.25">
      <c r="B2323" s="125"/>
      <c r="C2323" s="126"/>
      <c r="D2323" s="126"/>
      <c r="E2323" s="128"/>
      <c r="F2323" s="129"/>
      <c r="G2323" s="25" t="str">
        <f xml:space="preserve"> IF(B2323&lt;&gt;"",G2322-Tableau1[[#This Row],[Dépenses]]+Tableau1[[#This Row],[Crédits]],"")</f>
        <v/>
      </c>
      <c r="H2323" t="str">
        <f>Tableau1[[#This Row],[Suivie du solde]]</f>
        <v/>
      </c>
    </row>
    <row r="2324" spans="2:8" x14ac:dyDescent="0.25">
      <c r="B2324" s="125"/>
      <c r="C2324" s="126"/>
      <c r="D2324" s="126"/>
      <c r="E2324" s="128"/>
      <c r="F2324" s="129"/>
      <c r="G2324" s="25" t="str">
        <f xml:space="preserve"> IF(B2324&lt;&gt;"",G2323-Tableau1[[#This Row],[Dépenses]]+Tableau1[[#This Row],[Crédits]],"")</f>
        <v/>
      </c>
      <c r="H2324" t="str">
        <f>Tableau1[[#This Row],[Suivie du solde]]</f>
        <v/>
      </c>
    </row>
    <row r="2325" spans="2:8" x14ac:dyDescent="0.25">
      <c r="B2325" s="125"/>
      <c r="C2325" s="126"/>
      <c r="D2325" s="126"/>
      <c r="E2325" s="128"/>
      <c r="F2325" s="129"/>
      <c r="G2325" s="25" t="str">
        <f xml:space="preserve"> IF(B2325&lt;&gt;"",G2324-Tableau1[[#This Row],[Dépenses]]+Tableau1[[#This Row],[Crédits]],"")</f>
        <v/>
      </c>
      <c r="H2325" t="str">
        <f>Tableau1[[#This Row],[Suivie du solde]]</f>
        <v/>
      </c>
    </row>
    <row r="2326" spans="2:8" x14ac:dyDescent="0.25">
      <c r="B2326" s="125"/>
      <c r="C2326" s="126"/>
      <c r="D2326" s="126"/>
      <c r="E2326" s="128"/>
      <c r="F2326" s="129"/>
      <c r="G2326" s="25" t="str">
        <f xml:space="preserve"> IF(B2326&lt;&gt;"",G2325-Tableau1[[#This Row],[Dépenses]]+Tableau1[[#This Row],[Crédits]],"")</f>
        <v/>
      </c>
      <c r="H2326" t="str">
        <f>Tableau1[[#This Row],[Suivie du solde]]</f>
        <v/>
      </c>
    </row>
    <row r="2327" spans="2:8" x14ac:dyDescent="0.25">
      <c r="B2327" s="125"/>
      <c r="C2327" s="126"/>
      <c r="D2327" s="126"/>
      <c r="E2327" s="128"/>
      <c r="F2327" s="129"/>
      <c r="G2327" s="25" t="str">
        <f xml:space="preserve"> IF(B2327&lt;&gt;"",G2326-Tableau1[[#This Row],[Dépenses]]+Tableau1[[#This Row],[Crédits]],"")</f>
        <v/>
      </c>
      <c r="H2327" t="str">
        <f>Tableau1[[#This Row],[Suivie du solde]]</f>
        <v/>
      </c>
    </row>
    <row r="2328" spans="2:8" x14ac:dyDescent="0.25">
      <c r="B2328" s="125"/>
      <c r="C2328" s="126"/>
      <c r="D2328" s="126"/>
      <c r="E2328" s="128"/>
      <c r="F2328" s="129"/>
      <c r="G2328" s="25" t="str">
        <f xml:space="preserve"> IF(B2328&lt;&gt;"",G2327-Tableau1[[#This Row],[Dépenses]]+Tableau1[[#This Row],[Crédits]],"")</f>
        <v/>
      </c>
      <c r="H2328" t="str">
        <f>Tableau1[[#This Row],[Suivie du solde]]</f>
        <v/>
      </c>
    </row>
    <row r="2329" spans="2:8" x14ac:dyDescent="0.25">
      <c r="B2329" s="125"/>
      <c r="C2329" s="126"/>
      <c r="D2329" s="126"/>
      <c r="E2329" s="128"/>
      <c r="F2329" s="129"/>
      <c r="G2329" s="25" t="str">
        <f xml:space="preserve"> IF(B2329&lt;&gt;"",G2328-Tableau1[[#This Row],[Dépenses]]+Tableau1[[#This Row],[Crédits]],"")</f>
        <v/>
      </c>
      <c r="H2329" t="str">
        <f>Tableau1[[#This Row],[Suivie du solde]]</f>
        <v/>
      </c>
    </row>
    <row r="2330" spans="2:8" x14ac:dyDescent="0.25">
      <c r="B2330" s="125"/>
      <c r="C2330" s="126"/>
      <c r="D2330" s="126"/>
      <c r="E2330" s="128"/>
      <c r="F2330" s="129"/>
      <c r="G2330" s="25" t="str">
        <f xml:space="preserve"> IF(B2330&lt;&gt;"",G2329-Tableau1[[#This Row],[Dépenses]]+Tableau1[[#This Row],[Crédits]],"")</f>
        <v/>
      </c>
      <c r="H2330" t="str">
        <f>Tableau1[[#This Row],[Suivie du solde]]</f>
        <v/>
      </c>
    </row>
    <row r="2331" spans="2:8" x14ac:dyDescent="0.25">
      <c r="B2331" s="125"/>
      <c r="C2331" s="126"/>
      <c r="D2331" s="126"/>
      <c r="E2331" s="128"/>
      <c r="F2331" s="129"/>
      <c r="G2331" s="25" t="str">
        <f xml:space="preserve"> IF(B2331&lt;&gt;"",G2330-Tableau1[[#This Row],[Dépenses]]+Tableau1[[#This Row],[Crédits]],"")</f>
        <v/>
      </c>
      <c r="H2331" t="str">
        <f>Tableau1[[#This Row],[Suivie du solde]]</f>
        <v/>
      </c>
    </row>
    <row r="2332" spans="2:8" x14ac:dyDescent="0.25">
      <c r="B2332" s="125"/>
      <c r="C2332" s="126"/>
      <c r="D2332" s="126"/>
      <c r="E2332" s="128"/>
      <c r="F2332" s="129"/>
      <c r="G2332" s="25" t="str">
        <f xml:space="preserve"> IF(B2332&lt;&gt;"",G2331-Tableau1[[#This Row],[Dépenses]]+Tableau1[[#This Row],[Crédits]],"")</f>
        <v/>
      </c>
      <c r="H2332" t="str">
        <f>Tableau1[[#This Row],[Suivie du solde]]</f>
        <v/>
      </c>
    </row>
    <row r="2333" spans="2:8" x14ac:dyDescent="0.25">
      <c r="B2333" s="125"/>
      <c r="C2333" s="126"/>
      <c r="D2333" s="126"/>
      <c r="E2333" s="128"/>
      <c r="F2333" s="129"/>
      <c r="G2333" s="25" t="str">
        <f xml:space="preserve"> IF(B2333&lt;&gt;"",G2332-Tableau1[[#This Row],[Dépenses]]+Tableau1[[#This Row],[Crédits]],"")</f>
        <v/>
      </c>
      <c r="H2333" t="str">
        <f>Tableau1[[#This Row],[Suivie du solde]]</f>
        <v/>
      </c>
    </row>
    <row r="2334" spans="2:8" x14ac:dyDescent="0.25">
      <c r="B2334" s="125"/>
      <c r="C2334" s="126"/>
      <c r="D2334" s="126"/>
      <c r="E2334" s="128"/>
      <c r="F2334" s="129"/>
      <c r="G2334" s="25" t="str">
        <f xml:space="preserve"> IF(B2334&lt;&gt;"",G2333-Tableau1[[#This Row],[Dépenses]]+Tableau1[[#This Row],[Crédits]],"")</f>
        <v/>
      </c>
      <c r="H2334" t="str">
        <f>Tableau1[[#This Row],[Suivie du solde]]</f>
        <v/>
      </c>
    </row>
    <row r="2335" spans="2:8" x14ac:dyDescent="0.25">
      <c r="B2335" s="125"/>
      <c r="C2335" s="126"/>
      <c r="D2335" s="126"/>
      <c r="E2335" s="128"/>
      <c r="F2335" s="129"/>
      <c r="G2335" s="25" t="str">
        <f xml:space="preserve"> IF(B2335&lt;&gt;"",G2334-Tableau1[[#This Row],[Dépenses]]+Tableau1[[#This Row],[Crédits]],"")</f>
        <v/>
      </c>
      <c r="H2335" t="str">
        <f>Tableau1[[#This Row],[Suivie du solde]]</f>
        <v/>
      </c>
    </row>
    <row r="2336" spans="2:8" x14ac:dyDescent="0.25">
      <c r="B2336" s="125"/>
      <c r="C2336" s="126"/>
      <c r="D2336" s="126"/>
      <c r="E2336" s="128"/>
      <c r="F2336" s="129"/>
      <c r="G2336" s="25" t="str">
        <f xml:space="preserve"> IF(B2336&lt;&gt;"",G2335-Tableau1[[#This Row],[Dépenses]]+Tableau1[[#This Row],[Crédits]],"")</f>
        <v/>
      </c>
      <c r="H2336" t="str">
        <f>Tableau1[[#This Row],[Suivie du solde]]</f>
        <v/>
      </c>
    </row>
    <row r="2337" spans="2:8" x14ac:dyDescent="0.25">
      <c r="B2337" s="125"/>
      <c r="C2337" s="126"/>
      <c r="D2337" s="126"/>
      <c r="E2337" s="128"/>
      <c r="F2337" s="129"/>
      <c r="G2337" s="25" t="str">
        <f xml:space="preserve"> IF(B2337&lt;&gt;"",G2336-Tableau1[[#This Row],[Dépenses]]+Tableau1[[#This Row],[Crédits]],"")</f>
        <v/>
      </c>
      <c r="H2337" t="str">
        <f>Tableau1[[#This Row],[Suivie du solde]]</f>
        <v/>
      </c>
    </row>
    <row r="2338" spans="2:8" x14ac:dyDescent="0.25">
      <c r="B2338" s="125"/>
      <c r="C2338" s="126"/>
      <c r="D2338" s="126"/>
      <c r="E2338" s="128"/>
      <c r="F2338" s="129"/>
      <c r="G2338" s="25" t="str">
        <f xml:space="preserve"> IF(B2338&lt;&gt;"",G2337-Tableau1[[#This Row],[Dépenses]]+Tableau1[[#This Row],[Crédits]],"")</f>
        <v/>
      </c>
      <c r="H2338" t="str">
        <f>Tableau1[[#This Row],[Suivie du solde]]</f>
        <v/>
      </c>
    </row>
    <row r="2339" spans="2:8" x14ac:dyDescent="0.25">
      <c r="B2339" s="125"/>
      <c r="C2339" s="126"/>
      <c r="D2339" s="126"/>
      <c r="E2339" s="128"/>
      <c r="F2339" s="129"/>
      <c r="G2339" s="25" t="str">
        <f xml:space="preserve"> IF(B2339&lt;&gt;"",G2338-Tableau1[[#This Row],[Dépenses]]+Tableau1[[#This Row],[Crédits]],"")</f>
        <v/>
      </c>
      <c r="H2339" t="str">
        <f>Tableau1[[#This Row],[Suivie du solde]]</f>
        <v/>
      </c>
    </row>
    <row r="2340" spans="2:8" x14ac:dyDescent="0.25">
      <c r="B2340" s="125"/>
      <c r="C2340" s="126"/>
      <c r="D2340" s="126"/>
      <c r="E2340" s="128"/>
      <c r="F2340" s="129"/>
      <c r="G2340" s="25" t="str">
        <f xml:space="preserve"> IF(B2340&lt;&gt;"",G2339-Tableau1[[#This Row],[Dépenses]]+Tableau1[[#This Row],[Crédits]],"")</f>
        <v/>
      </c>
      <c r="H2340" t="str">
        <f>Tableau1[[#This Row],[Suivie du solde]]</f>
        <v/>
      </c>
    </row>
    <row r="2341" spans="2:8" x14ac:dyDescent="0.25">
      <c r="B2341" s="125"/>
      <c r="C2341" s="126"/>
      <c r="D2341" s="126"/>
      <c r="E2341" s="128"/>
      <c r="F2341" s="129"/>
      <c r="G2341" s="25" t="str">
        <f xml:space="preserve"> IF(B2341&lt;&gt;"",G2340-Tableau1[[#This Row],[Dépenses]]+Tableau1[[#This Row],[Crédits]],"")</f>
        <v/>
      </c>
      <c r="H2341" t="str">
        <f>Tableau1[[#This Row],[Suivie du solde]]</f>
        <v/>
      </c>
    </row>
    <row r="2342" spans="2:8" x14ac:dyDescent="0.25">
      <c r="B2342" s="125"/>
      <c r="C2342" s="126"/>
      <c r="D2342" s="126"/>
      <c r="E2342" s="128"/>
      <c r="F2342" s="129"/>
      <c r="G2342" s="25" t="str">
        <f xml:space="preserve"> IF(B2342&lt;&gt;"",G2341-Tableau1[[#This Row],[Dépenses]]+Tableau1[[#This Row],[Crédits]],"")</f>
        <v/>
      </c>
      <c r="H2342" t="str">
        <f>Tableau1[[#This Row],[Suivie du solde]]</f>
        <v/>
      </c>
    </row>
    <row r="2343" spans="2:8" x14ac:dyDescent="0.25">
      <c r="B2343" s="125"/>
      <c r="C2343" s="126"/>
      <c r="D2343" s="126"/>
      <c r="E2343" s="128"/>
      <c r="F2343" s="129"/>
      <c r="G2343" s="25" t="str">
        <f xml:space="preserve"> IF(B2343&lt;&gt;"",G2342-Tableau1[[#This Row],[Dépenses]]+Tableau1[[#This Row],[Crédits]],"")</f>
        <v/>
      </c>
      <c r="H2343" t="str">
        <f>Tableau1[[#This Row],[Suivie du solde]]</f>
        <v/>
      </c>
    </row>
    <row r="2344" spans="2:8" x14ac:dyDescent="0.25">
      <c r="B2344" s="125"/>
      <c r="C2344" s="126"/>
      <c r="D2344" s="126"/>
      <c r="E2344" s="128"/>
      <c r="F2344" s="129"/>
      <c r="G2344" s="25" t="str">
        <f xml:space="preserve"> IF(B2344&lt;&gt;"",G2343-Tableau1[[#This Row],[Dépenses]]+Tableau1[[#This Row],[Crédits]],"")</f>
        <v/>
      </c>
      <c r="H2344" t="str">
        <f>Tableau1[[#This Row],[Suivie du solde]]</f>
        <v/>
      </c>
    </row>
    <row r="2345" spans="2:8" x14ac:dyDescent="0.25">
      <c r="B2345" s="125"/>
      <c r="C2345" s="126"/>
      <c r="D2345" s="126"/>
      <c r="E2345" s="128"/>
      <c r="F2345" s="129"/>
      <c r="G2345" s="25" t="str">
        <f xml:space="preserve"> IF(B2345&lt;&gt;"",G2344-Tableau1[[#This Row],[Dépenses]]+Tableau1[[#This Row],[Crédits]],"")</f>
        <v/>
      </c>
      <c r="H2345" t="str">
        <f>Tableau1[[#This Row],[Suivie du solde]]</f>
        <v/>
      </c>
    </row>
    <row r="2346" spans="2:8" x14ac:dyDescent="0.25">
      <c r="B2346" s="125"/>
      <c r="C2346" s="126"/>
      <c r="D2346" s="126"/>
      <c r="E2346" s="128"/>
      <c r="F2346" s="129"/>
      <c r="G2346" s="25" t="str">
        <f xml:space="preserve"> IF(B2346&lt;&gt;"",G2345-Tableau1[[#This Row],[Dépenses]]+Tableau1[[#This Row],[Crédits]],"")</f>
        <v/>
      </c>
      <c r="H2346" t="str">
        <f>Tableau1[[#This Row],[Suivie du solde]]</f>
        <v/>
      </c>
    </row>
    <row r="2347" spans="2:8" x14ac:dyDescent="0.25">
      <c r="B2347" s="125"/>
      <c r="C2347" s="126"/>
      <c r="D2347" s="126"/>
      <c r="E2347" s="128"/>
      <c r="F2347" s="129"/>
      <c r="G2347" s="25" t="str">
        <f xml:space="preserve"> IF(B2347&lt;&gt;"",G2346-Tableau1[[#This Row],[Dépenses]]+Tableau1[[#This Row],[Crédits]],"")</f>
        <v/>
      </c>
      <c r="H2347" t="str">
        <f>Tableau1[[#This Row],[Suivie du solde]]</f>
        <v/>
      </c>
    </row>
    <row r="2348" spans="2:8" x14ac:dyDescent="0.25">
      <c r="B2348" s="125"/>
      <c r="C2348" s="126"/>
      <c r="D2348" s="126"/>
      <c r="E2348" s="128"/>
      <c r="F2348" s="129"/>
      <c r="G2348" s="25" t="str">
        <f xml:space="preserve"> IF(B2348&lt;&gt;"",G2347-Tableau1[[#This Row],[Dépenses]]+Tableau1[[#This Row],[Crédits]],"")</f>
        <v/>
      </c>
      <c r="H2348" t="str">
        <f>Tableau1[[#This Row],[Suivie du solde]]</f>
        <v/>
      </c>
    </row>
    <row r="2349" spans="2:8" x14ac:dyDescent="0.25">
      <c r="B2349" s="125"/>
      <c r="C2349" s="126"/>
      <c r="D2349" s="126"/>
      <c r="E2349" s="128"/>
      <c r="F2349" s="129"/>
      <c r="G2349" s="25" t="str">
        <f xml:space="preserve"> IF(B2349&lt;&gt;"",G2348-Tableau1[[#This Row],[Dépenses]]+Tableau1[[#This Row],[Crédits]],"")</f>
        <v/>
      </c>
      <c r="H2349" t="str">
        <f>Tableau1[[#This Row],[Suivie du solde]]</f>
        <v/>
      </c>
    </row>
    <row r="2350" spans="2:8" x14ac:dyDescent="0.25">
      <c r="B2350" s="125"/>
      <c r="C2350" s="126"/>
      <c r="D2350" s="126"/>
      <c r="E2350" s="128"/>
      <c r="F2350" s="129"/>
      <c r="G2350" s="25" t="str">
        <f xml:space="preserve"> IF(B2350&lt;&gt;"",G2349-Tableau1[[#This Row],[Dépenses]]+Tableau1[[#This Row],[Crédits]],"")</f>
        <v/>
      </c>
      <c r="H2350" t="str">
        <f>Tableau1[[#This Row],[Suivie du solde]]</f>
        <v/>
      </c>
    </row>
    <row r="2351" spans="2:8" x14ac:dyDescent="0.25">
      <c r="B2351" s="125"/>
      <c r="C2351" s="126"/>
      <c r="D2351" s="126"/>
      <c r="E2351" s="128"/>
      <c r="F2351" s="129"/>
      <c r="G2351" s="25" t="str">
        <f xml:space="preserve"> IF(B2351&lt;&gt;"",G2350-Tableau1[[#This Row],[Dépenses]]+Tableau1[[#This Row],[Crédits]],"")</f>
        <v/>
      </c>
      <c r="H2351" t="str">
        <f>Tableau1[[#This Row],[Suivie du solde]]</f>
        <v/>
      </c>
    </row>
    <row r="2352" spans="2:8" x14ac:dyDescent="0.25">
      <c r="B2352" s="125"/>
      <c r="C2352" s="126"/>
      <c r="D2352" s="126"/>
      <c r="E2352" s="128"/>
      <c r="F2352" s="129"/>
      <c r="G2352" s="25" t="str">
        <f xml:space="preserve"> IF(B2352&lt;&gt;"",G2351-Tableau1[[#This Row],[Dépenses]]+Tableau1[[#This Row],[Crédits]],"")</f>
        <v/>
      </c>
      <c r="H2352" t="str">
        <f>Tableau1[[#This Row],[Suivie du solde]]</f>
        <v/>
      </c>
    </row>
    <row r="2353" spans="2:8" x14ac:dyDescent="0.25">
      <c r="B2353" s="125"/>
      <c r="C2353" s="126"/>
      <c r="D2353" s="126"/>
      <c r="E2353" s="128"/>
      <c r="F2353" s="129"/>
      <c r="G2353" s="25" t="str">
        <f xml:space="preserve"> IF(B2353&lt;&gt;"",G2352-Tableau1[[#This Row],[Dépenses]]+Tableau1[[#This Row],[Crédits]],"")</f>
        <v/>
      </c>
      <c r="H2353" t="str">
        <f>Tableau1[[#This Row],[Suivie du solde]]</f>
        <v/>
      </c>
    </row>
    <row r="2354" spans="2:8" x14ac:dyDescent="0.25">
      <c r="B2354" s="125"/>
      <c r="C2354" s="126"/>
      <c r="D2354" s="126"/>
      <c r="E2354" s="128"/>
      <c r="F2354" s="129"/>
      <c r="G2354" s="25" t="str">
        <f xml:space="preserve"> IF(B2354&lt;&gt;"",G2353-Tableau1[[#This Row],[Dépenses]]+Tableau1[[#This Row],[Crédits]],"")</f>
        <v/>
      </c>
      <c r="H2354" t="str">
        <f>Tableau1[[#This Row],[Suivie du solde]]</f>
        <v/>
      </c>
    </row>
    <row r="2355" spans="2:8" x14ac:dyDescent="0.25">
      <c r="B2355" s="125"/>
      <c r="C2355" s="126"/>
      <c r="D2355" s="126"/>
      <c r="E2355" s="128"/>
      <c r="F2355" s="129"/>
      <c r="G2355" s="25" t="str">
        <f xml:space="preserve"> IF(B2355&lt;&gt;"",G2354-Tableau1[[#This Row],[Dépenses]]+Tableau1[[#This Row],[Crédits]],"")</f>
        <v/>
      </c>
      <c r="H2355" t="str">
        <f>Tableau1[[#This Row],[Suivie du solde]]</f>
        <v/>
      </c>
    </row>
    <row r="2356" spans="2:8" x14ac:dyDescent="0.25">
      <c r="B2356" s="125"/>
      <c r="C2356" s="126"/>
      <c r="D2356" s="126"/>
      <c r="E2356" s="128"/>
      <c r="F2356" s="129"/>
      <c r="G2356" s="25" t="str">
        <f xml:space="preserve"> IF(B2356&lt;&gt;"",G2355-Tableau1[[#This Row],[Dépenses]]+Tableau1[[#This Row],[Crédits]],"")</f>
        <v/>
      </c>
      <c r="H2356" t="str">
        <f>Tableau1[[#This Row],[Suivie du solde]]</f>
        <v/>
      </c>
    </row>
    <row r="2357" spans="2:8" x14ac:dyDescent="0.25">
      <c r="B2357" s="125"/>
      <c r="C2357" s="126"/>
      <c r="D2357" s="126"/>
      <c r="E2357" s="128"/>
      <c r="F2357" s="129"/>
      <c r="G2357" s="25" t="str">
        <f xml:space="preserve"> IF(B2357&lt;&gt;"",G2356-Tableau1[[#This Row],[Dépenses]]+Tableau1[[#This Row],[Crédits]],"")</f>
        <v/>
      </c>
      <c r="H2357" t="str">
        <f>Tableau1[[#This Row],[Suivie du solde]]</f>
        <v/>
      </c>
    </row>
    <row r="2358" spans="2:8" x14ac:dyDescent="0.25">
      <c r="B2358" s="125"/>
      <c r="C2358" s="126"/>
      <c r="D2358" s="126"/>
      <c r="E2358" s="128"/>
      <c r="F2358" s="129"/>
      <c r="G2358" s="25" t="str">
        <f xml:space="preserve"> IF(B2358&lt;&gt;"",G2357-Tableau1[[#This Row],[Dépenses]]+Tableau1[[#This Row],[Crédits]],"")</f>
        <v/>
      </c>
      <c r="H2358" t="str">
        <f>Tableau1[[#This Row],[Suivie du solde]]</f>
        <v/>
      </c>
    </row>
    <row r="2359" spans="2:8" x14ac:dyDescent="0.25">
      <c r="B2359" s="125"/>
      <c r="C2359" s="126"/>
      <c r="D2359" s="126"/>
      <c r="E2359" s="128"/>
      <c r="F2359" s="129"/>
      <c r="G2359" s="25" t="str">
        <f xml:space="preserve"> IF(B2359&lt;&gt;"",G2358-Tableau1[[#This Row],[Dépenses]]+Tableau1[[#This Row],[Crédits]],"")</f>
        <v/>
      </c>
      <c r="H2359" t="str">
        <f>Tableau1[[#This Row],[Suivie du solde]]</f>
        <v/>
      </c>
    </row>
    <row r="2360" spans="2:8" x14ac:dyDescent="0.25">
      <c r="B2360" s="125"/>
      <c r="C2360" s="126"/>
      <c r="D2360" s="126"/>
      <c r="E2360" s="128"/>
      <c r="F2360" s="129"/>
      <c r="G2360" s="25" t="str">
        <f xml:space="preserve"> IF(B2360&lt;&gt;"",G2359-Tableau1[[#This Row],[Dépenses]]+Tableau1[[#This Row],[Crédits]],"")</f>
        <v/>
      </c>
      <c r="H2360" t="str">
        <f>Tableau1[[#This Row],[Suivie du solde]]</f>
        <v/>
      </c>
    </row>
    <row r="2361" spans="2:8" x14ac:dyDescent="0.25">
      <c r="B2361" s="125"/>
      <c r="C2361" s="126"/>
      <c r="D2361" s="126"/>
      <c r="E2361" s="128"/>
      <c r="F2361" s="129"/>
      <c r="G2361" s="25" t="str">
        <f xml:space="preserve"> IF(B2361&lt;&gt;"",G2360-Tableau1[[#This Row],[Dépenses]]+Tableau1[[#This Row],[Crédits]],"")</f>
        <v/>
      </c>
      <c r="H2361" t="str">
        <f>Tableau1[[#This Row],[Suivie du solde]]</f>
        <v/>
      </c>
    </row>
    <row r="2362" spans="2:8" x14ac:dyDescent="0.25">
      <c r="B2362" s="125"/>
      <c r="C2362" s="126"/>
      <c r="D2362" s="126"/>
      <c r="E2362" s="128"/>
      <c r="F2362" s="129"/>
      <c r="G2362" s="25" t="str">
        <f xml:space="preserve"> IF(B2362&lt;&gt;"",G2361-Tableau1[[#This Row],[Dépenses]]+Tableau1[[#This Row],[Crédits]],"")</f>
        <v/>
      </c>
      <c r="H2362" t="str">
        <f>Tableau1[[#This Row],[Suivie du solde]]</f>
        <v/>
      </c>
    </row>
    <row r="2363" spans="2:8" x14ac:dyDescent="0.25">
      <c r="B2363" s="125"/>
      <c r="C2363" s="126"/>
      <c r="D2363" s="126"/>
      <c r="E2363" s="128"/>
      <c r="F2363" s="129"/>
      <c r="G2363" s="25" t="str">
        <f xml:space="preserve"> IF(B2363&lt;&gt;"",G2362-Tableau1[[#This Row],[Dépenses]]+Tableau1[[#This Row],[Crédits]],"")</f>
        <v/>
      </c>
      <c r="H2363" t="str">
        <f>Tableau1[[#This Row],[Suivie du solde]]</f>
        <v/>
      </c>
    </row>
    <row r="2364" spans="2:8" x14ac:dyDescent="0.25">
      <c r="B2364" s="125"/>
      <c r="C2364" s="126"/>
      <c r="D2364" s="126"/>
      <c r="E2364" s="128"/>
      <c r="F2364" s="129"/>
      <c r="G2364" s="25" t="str">
        <f xml:space="preserve"> IF(B2364&lt;&gt;"",G2363-Tableau1[[#This Row],[Dépenses]]+Tableau1[[#This Row],[Crédits]],"")</f>
        <v/>
      </c>
      <c r="H2364" t="str">
        <f>Tableau1[[#This Row],[Suivie du solde]]</f>
        <v/>
      </c>
    </row>
    <row r="2365" spans="2:8" x14ac:dyDescent="0.25">
      <c r="B2365" s="125"/>
      <c r="C2365" s="126"/>
      <c r="D2365" s="126"/>
      <c r="E2365" s="128"/>
      <c r="F2365" s="129"/>
      <c r="G2365" s="25" t="str">
        <f xml:space="preserve"> IF(B2365&lt;&gt;"",G2364-Tableau1[[#This Row],[Dépenses]]+Tableau1[[#This Row],[Crédits]],"")</f>
        <v/>
      </c>
      <c r="H2365" t="str">
        <f>Tableau1[[#This Row],[Suivie du solde]]</f>
        <v/>
      </c>
    </row>
    <row r="2366" spans="2:8" x14ac:dyDescent="0.25">
      <c r="B2366" s="125"/>
      <c r="C2366" s="126"/>
      <c r="D2366" s="126"/>
      <c r="E2366" s="128"/>
      <c r="F2366" s="129"/>
      <c r="G2366" s="25" t="str">
        <f xml:space="preserve"> IF(B2366&lt;&gt;"",G2365-Tableau1[[#This Row],[Dépenses]]+Tableau1[[#This Row],[Crédits]],"")</f>
        <v/>
      </c>
      <c r="H2366" t="str">
        <f>Tableau1[[#This Row],[Suivie du solde]]</f>
        <v/>
      </c>
    </row>
    <row r="2367" spans="2:8" x14ac:dyDescent="0.25">
      <c r="B2367" s="125"/>
      <c r="C2367" s="126"/>
      <c r="D2367" s="126"/>
      <c r="E2367" s="128"/>
      <c r="F2367" s="129"/>
      <c r="G2367" s="25" t="str">
        <f xml:space="preserve"> IF(B2367&lt;&gt;"",G2366-Tableau1[[#This Row],[Dépenses]]+Tableau1[[#This Row],[Crédits]],"")</f>
        <v/>
      </c>
      <c r="H2367" t="str">
        <f>Tableau1[[#This Row],[Suivie du solde]]</f>
        <v/>
      </c>
    </row>
    <row r="2368" spans="2:8" x14ac:dyDescent="0.25">
      <c r="B2368" s="125"/>
      <c r="C2368" s="126"/>
      <c r="D2368" s="126"/>
      <c r="E2368" s="128"/>
      <c r="F2368" s="129"/>
      <c r="G2368" s="25" t="str">
        <f xml:space="preserve"> IF(B2368&lt;&gt;"",G2367-Tableau1[[#This Row],[Dépenses]]+Tableau1[[#This Row],[Crédits]],"")</f>
        <v/>
      </c>
      <c r="H2368" t="str">
        <f>Tableau1[[#This Row],[Suivie du solde]]</f>
        <v/>
      </c>
    </row>
    <row r="2369" spans="2:8" x14ac:dyDescent="0.25">
      <c r="B2369" s="125"/>
      <c r="C2369" s="126"/>
      <c r="D2369" s="126"/>
      <c r="E2369" s="128"/>
      <c r="F2369" s="129"/>
      <c r="G2369" s="25" t="str">
        <f xml:space="preserve"> IF(B2369&lt;&gt;"",G2368-Tableau1[[#This Row],[Dépenses]]+Tableau1[[#This Row],[Crédits]],"")</f>
        <v/>
      </c>
      <c r="H2369" t="str">
        <f>Tableau1[[#This Row],[Suivie du solde]]</f>
        <v/>
      </c>
    </row>
    <row r="2370" spans="2:8" x14ac:dyDescent="0.25">
      <c r="B2370" s="125"/>
      <c r="C2370" s="126"/>
      <c r="D2370" s="126"/>
      <c r="E2370" s="128"/>
      <c r="F2370" s="129"/>
      <c r="G2370" s="25" t="str">
        <f xml:space="preserve"> IF(B2370&lt;&gt;"",G2369-Tableau1[[#This Row],[Dépenses]]+Tableau1[[#This Row],[Crédits]],"")</f>
        <v/>
      </c>
      <c r="H2370" t="str">
        <f>Tableau1[[#This Row],[Suivie du solde]]</f>
        <v/>
      </c>
    </row>
    <row r="2371" spans="2:8" x14ac:dyDescent="0.25">
      <c r="B2371" s="125"/>
      <c r="C2371" s="126"/>
      <c r="D2371" s="126"/>
      <c r="E2371" s="128"/>
      <c r="F2371" s="129"/>
      <c r="G2371" s="25" t="str">
        <f xml:space="preserve"> IF(B2371&lt;&gt;"",G2370-Tableau1[[#This Row],[Dépenses]]+Tableau1[[#This Row],[Crédits]],"")</f>
        <v/>
      </c>
      <c r="H2371" t="str">
        <f>Tableau1[[#This Row],[Suivie du solde]]</f>
        <v/>
      </c>
    </row>
    <row r="2372" spans="2:8" x14ac:dyDescent="0.25">
      <c r="B2372" s="125"/>
      <c r="C2372" s="126"/>
      <c r="D2372" s="126"/>
      <c r="E2372" s="128"/>
      <c r="F2372" s="129"/>
      <c r="G2372" s="25" t="str">
        <f xml:space="preserve"> IF(B2372&lt;&gt;"",G2371-Tableau1[[#This Row],[Dépenses]]+Tableau1[[#This Row],[Crédits]],"")</f>
        <v/>
      </c>
      <c r="H2372" t="str">
        <f>Tableau1[[#This Row],[Suivie du solde]]</f>
        <v/>
      </c>
    </row>
    <row r="2373" spans="2:8" x14ac:dyDescent="0.25">
      <c r="B2373" s="125"/>
      <c r="C2373" s="126"/>
      <c r="D2373" s="126"/>
      <c r="E2373" s="128"/>
      <c r="F2373" s="129"/>
      <c r="G2373" s="25" t="str">
        <f xml:space="preserve"> IF(B2373&lt;&gt;"",G2372-Tableau1[[#This Row],[Dépenses]]+Tableau1[[#This Row],[Crédits]],"")</f>
        <v/>
      </c>
      <c r="H2373" t="str">
        <f>Tableau1[[#This Row],[Suivie du solde]]</f>
        <v/>
      </c>
    </row>
    <row r="2374" spans="2:8" x14ac:dyDescent="0.25">
      <c r="B2374" s="125"/>
      <c r="C2374" s="126"/>
      <c r="D2374" s="126"/>
      <c r="E2374" s="128"/>
      <c r="F2374" s="129"/>
      <c r="G2374" s="25" t="str">
        <f xml:space="preserve"> IF(B2374&lt;&gt;"",G2373-Tableau1[[#This Row],[Dépenses]]+Tableau1[[#This Row],[Crédits]],"")</f>
        <v/>
      </c>
      <c r="H2374" t="str">
        <f>Tableau1[[#This Row],[Suivie du solde]]</f>
        <v/>
      </c>
    </row>
    <row r="2375" spans="2:8" x14ac:dyDescent="0.25">
      <c r="B2375" s="125"/>
      <c r="C2375" s="126"/>
      <c r="D2375" s="126"/>
      <c r="E2375" s="128"/>
      <c r="F2375" s="129"/>
      <c r="G2375" s="25" t="str">
        <f xml:space="preserve"> IF(B2375&lt;&gt;"",G2374-Tableau1[[#This Row],[Dépenses]]+Tableau1[[#This Row],[Crédits]],"")</f>
        <v/>
      </c>
      <c r="H2375" t="str">
        <f>Tableau1[[#This Row],[Suivie du solde]]</f>
        <v/>
      </c>
    </row>
    <row r="2376" spans="2:8" x14ac:dyDescent="0.25">
      <c r="B2376" s="125"/>
      <c r="C2376" s="126"/>
      <c r="D2376" s="126"/>
      <c r="E2376" s="128"/>
      <c r="F2376" s="129"/>
      <c r="G2376" s="25" t="str">
        <f xml:space="preserve"> IF(B2376&lt;&gt;"",G2375-Tableau1[[#This Row],[Dépenses]]+Tableau1[[#This Row],[Crédits]],"")</f>
        <v/>
      </c>
      <c r="H2376" t="str">
        <f>Tableau1[[#This Row],[Suivie du solde]]</f>
        <v/>
      </c>
    </row>
    <row r="2377" spans="2:8" x14ac:dyDescent="0.25">
      <c r="B2377" s="125"/>
      <c r="C2377" s="126"/>
      <c r="D2377" s="126"/>
      <c r="E2377" s="128"/>
      <c r="F2377" s="129"/>
      <c r="G2377" s="25" t="str">
        <f xml:space="preserve"> IF(B2377&lt;&gt;"",G2376-Tableau1[[#This Row],[Dépenses]]+Tableau1[[#This Row],[Crédits]],"")</f>
        <v/>
      </c>
      <c r="H2377" t="str">
        <f>Tableau1[[#This Row],[Suivie du solde]]</f>
        <v/>
      </c>
    </row>
    <row r="2378" spans="2:8" x14ac:dyDescent="0.25">
      <c r="B2378" s="125"/>
      <c r="C2378" s="126"/>
      <c r="D2378" s="126"/>
      <c r="E2378" s="128"/>
      <c r="F2378" s="129"/>
      <c r="G2378" s="25" t="str">
        <f xml:space="preserve"> IF(B2378&lt;&gt;"",G2377-Tableau1[[#This Row],[Dépenses]]+Tableau1[[#This Row],[Crédits]],"")</f>
        <v/>
      </c>
      <c r="H2378" t="str">
        <f>Tableau1[[#This Row],[Suivie du solde]]</f>
        <v/>
      </c>
    </row>
    <row r="2379" spans="2:8" x14ac:dyDescent="0.25">
      <c r="B2379" s="125"/>
      <c r="C2379" s="126"/>
      <c r="D2379" s="126"/>
      <c r="E2379" s="128"/>
      <c r="F2379" s="129"/>
      <c r="G2379" s="25" t="str">
        <f xml:space="preserve"> IF(B2379&lt;&gt;"",G2378-Tableau1[[#This Row],[Dépenses]]+Tableau1[[#This Row],[Crédits]],"")</f>
        <v/>
      </c>
      <c r="H2379" t="str">
        <f>Tableau1[[#This Row],[Suivie du solde]]</f>
        <v/>
      </c>
    </row>
    <row r="2380" spans="2:8" x14ac:dyDescent="0.25">
      <c r="B2380" s="125"/>
      <c r="C2380" s="126"/>
      <c r="D2380" s="126"/>
      <c r="E2380" s="128"/>
      <c r="F2380" s="129"/>
      <c r="G2380" s="25" t="str">
        <f xml:space="preserve"> IF(B2380&lt;&gt;"",G2379-Tableau1[[#This Row],[Dépenses]]+Tableau1[[#This Row],[Crédits]],"")</f>
        <v/>
      </c>
      <c r="H2380" t="str">
        <f>Tableau1[[#This Row],[Suivie du solde]]</f>
        <v/>
      </c>
    </row>
    <row r="2381" spans="2:8" x14ac:dyDescent="0.25">
      <c r="B2381" s="125"/>
      <c r="C2381" s="126"/>
      <c r="D2381" s="126"/>
      <c r="E2381" s="128"/>
      <c r="F2381" s="129"/>
      <c r="G2381" s="25" t="str">
        <f xml:space="preserve"> IF(B2381&lt;&gt;"",G2380-Tableau1[[#This Row],[Dépenses]]+Tableau1[[#This Row],[Crédits]],"")</f>
        <v/>
      </c>
      <c r="H2381" t="str">
        <f>Tableau1[[#This Row],[Suivie du solde]]</f>
        <v/>
      </c>
    </row>
    <row r="2382" spans="2:8" x14ac:dyDescent="0.25">
      <c r="B2382" s="125"/>
      <c r="C2382" s="126"/>
      <c r="D2382" s="126"/>
      <c r="E2382" s="128"/>
      <c r="F2382" s="129"/>
      <c r="G2382" s="25" t="str">
        <f xml:space="preserve"> IF(B2382&lt;&gt;"",G2381-Tableau1[[#This Row],[Dépenses]]+Tableau1[[#This Row],[Crédits]],"")</f>
        <v/>
      </c>
      <c r="H2382" t="str">
        <f>Tableau1[[#This Row],[Suivie du solde]]</f>
        <v/>
      </c>
    </row>
    <row r="2383" spans="2:8" x14ac:dyDescent="0.25">
      <c r="B2383" s="125"/>
      <c r="C2383" s="126"/>
      <c r="D2383" s="126"/>
      <c r="E2383" s="128"/>
      <c r="F2383" s="129"/>
      <c r="G2383" s="25" t="str">
        <f xml:space="preserve"> IF(B2383&lt;&gt;"",G2382-Tableau1[[#This Row],[Dépenses]]+Tableau1[[#This Row],[Crédits]],"")</f>
        <v/>
      </c>
      <c r="H2383" t="str">
        <f>Tableau1[[#This Row],[Suivie du solde]]</f>
        <v/>
      </c>
    </row>
    <row r="2384" spans="2:8" x14ac:dyDescent="0.25">
      <c r="B2384" s="125"/>
      <c r="C2384" s="126"/>
      <c r="D2384" s="126"/>
      <c r="E2384" s="128"/>
      <c r="F2384" s="129"/>
      <c r="G2384" s="25" t="str">
        <f xml:space="preserve"> IF(B2384&lt;&gt;"",G2383-Tableau1[[#This Row],[Dépenses]]+Tableau1[[#This Row],[Crédits]],"")</f>
        <v/>
      </c>
      <c r="H2384" t="str">
        <f>Tableau1[[#This Row],[Suivie du solde]]</f>
        <v/>
      </c>
    </row>
    <row r="2385" spans="2:8" x14ac:dyDescent="0.25">
      <c r="B2385" s="125"/>
      <c r="C2385" s="126"/>
      <c r="D2385" s="126"/>
      <c r="E2385" s="128"/>
      <c r="F2385" s="129"/>
      <c r="G2385" s="25" t="str">
        <f xml:space="preserve"> IF(B2385&lt;&gt;"",G2384-Tableau1[[#This Row],[Dépenses]]+Tableau1[[#This Row],[Crédits]],"")</f>
        <v/>
      </c>
      <c r="H2385" t="str">
        <f>Tableau1[[#This Row],[Suivie du solde]]</f>
        <v/>
      </c>
    </row>
    <row r="2386" spans="2:8" x14ac:dyDescent="0.25">
      <c r="B2386" s="125"/>
      <c r="C2386" s="126"/>
      <c r="D2386" s="126"/>
      <c r="E2386" s="128"/>
      <c r="F2386" s="129"/>
      <c r="G2386" s="25" t="str">
        <f xml:space="preserve"> IF(B2386&lt;&gt;"",G2385-Tableau1[[#This Row],[Dépenses]]+Tableau1[[#This Row],[Crédits]],"")</f>
        <v/>
      </c>
      <c r="H2386" t="str">
        <f>Tableau1[[#This Row],[Suivie du solde]]</f>
        <v/>
      </c>
    </row>
    <row r="2387" spans="2:8" x14ac:dyDescent="0.25">
      <c r="B2387" s="125"/>
      <c r="C2387" s="126"/>
      <c r="D2387" s="126"/>
      <c r="E2387" s="128"/>
      <c r="F2387" s="129"/>
      <c r="G2387" s="25" t="str">
        <f xml:space="preserve"> IF(B2387&lt;&gt;"",G2386-Tableau1[[#This Row],[Dépenses]]+Tableau1[[#This Row],[Crédits]],"")</f>
        <v/>
      </c>
      <c r="H2387" t="str">
        <f>Tableau1[[#This Row],[Suivie du solde]]</f>
        <v/>
      </c>
    </row>
    <row r="2388" spans="2:8" x14ac:dyDescent="0.25">
      <c r="B2388" s="125"/>
      <c r="C2388" s="126"/>
      <c r="D2388" s="126"/>
      <c r="E2388" s="128"/>
      <c r="F2388" s="129"/>
      <c r="G2388" s="25" t="str">
        <f xml:space="preserve"> IF(B2388&lt;&gt;"",G2387-Tableau1[[#This Row],[Dépenses]]+Tableau1[[#This Row],[Crédits]],"")</f>
        <v/>
      </c>
      <c r="H2388" t="str">
        <f>Tableau1[[#This Row],[Suivie du solde]]</f>
        <v/>
      </c>
    </row>
    <row r="2389" spans="2:8" x14ac:dyDescent="0.25">
      <c r="B2389" s="125"/>
      <c r="C2389" s="126"/>
      <c r="D2389" s="126"/>
      <c r="E2389" s="128"/>
      <c r="F2389" s="129"/>
      <c r="G2389" s="25" t="str">
        <f xml:space="preserve"> IF(B2389&lt;&gt;"",G2388-Tableau1[[#This Row],[Dépenses]]+Tableau1[[#This Row],[Crédits]],"")</f>
        <v/>
      </c>
      <c r="H2389" t="str">
        <f>Tableau1[[#This Row],[Suivie du solde]]</f>
        <v/>
      </c>
    </row>
    <row r="2390" spans="2:8" x14ac:dyDescent="0.25">
      <c r="B2390" s="125"/>
      <c r="C2390" s="126"/>
      <c r="D2390" s="126"/>
      <c r="E2390" s="128"/>
      <c r="F2390" s="129"/>
      <c r="G2390" s="25" t="str">
        <f xml:space="preserve"> IF(B2390&lt;&gt;"",G2389-Tableau1[[#This Row],[Dépenses]]+Tableau1[[#This Row],[Crédits]],"")</f>
        <v/>
      </c>
      <c r="H2390" t="str">
        <f>Tableau1[[#This Row],[Suivie du solde]]</f>
        <v/>
      </c>
    </row>
    <row r="2391" spans="2:8" x14ac:dyDescent="0.25">
      <c r="B2391" s="125"/>
      <c r="C2391" s="126"/>
      <c r="D2391" s="126"/>
      <c r="E2391" s="128"/>
      <c r="F2391" s="129"/>
      <c r="G2391" s="25" t="str">
        <f xml:space="preserve"> IF(B2391&lt;&gt;"",G2390-Tableau1[[#This Row],[Dépenses]]+Tableau1[[#This Row],[Crédits]],"")</f>
        <v/>
      </c>
      <c r="H2391" t="str">
        <f>Tableau1[[#This Row],[Suivie du solde]]</f>
        <v/>
      </c>
    </row>
    <row r="2392" spans="2:8" x14ac:dyDescent="0.25">
      <c r="B2392" s="125"/>
      <c r="C2392" s="126"/>
      <c r="D2392" s="126"/>
      <c r="E2392" s="128"/>
      <c r="F2392" s="129"/>
      <c r="G2392" s="25" t="str">
        <f xml:space="preserve"> IF(B2392&lt;&gt;"",G2391-Tableau1[[#This Row],[Dépenses]]+Tableau1[[#This Row],[Crédits]],"")</f>
        <v/>
      </c>
      <c r="H2392" t="str">
        <f>Tableau1[[#This Row],[Suivie du solde]]</f>
        <v/>
      </c>
    </row>
    <row r="2393" spans="2:8" x14ac:dyDescent="0.25">
      <c r="B2393" s="125"/>
      <c r="C2393" s="126"/>
      <c r="D2393" s="126"/>
      <c r="E2393" s="128"/>
      <c r="F2393" s="129"/>
      <c r="G2393" s="25" t="str">
        <f xml:space="preserve"> IF(B2393&lt;&gt;"",G2392-Tableau1[[#This Row],[Dépenses]]+Tableau1[[#This Row],[Crédits]],"")</f>
        <v/>
      </c>
      <c r="H2393" t="str">
        <f>Tableau1[[#This Row],[Suivie du solde]]</f>
        <v/>
      </c>
    </row>
    <row r="2394" spans="2:8" x14ac:dyDescent="0.25">
      <c r="B2394" s="125"/>
      <c r="C2394" s="126"/>
      <c r="D2394" s="126"/>
      <c r="E2394" s="128"/>
      <c r="F2394" s="129"/>
      <c r="G2394" s="25" t="str">
        <f xml:space="preserve"> IF(B2394&lt;&gt;"",G2393-Tableau1[[#This Row],[Dépenses]]+Tableau1[[#This Row],[Crédits]],"")</f>
        <v/>
      </c>
      <c r="H2394" t="str">
        <f>Tableau1[[#This Row],[Suivie du solde]]</f>
        <v/>
      </c>
    </row>
    <row r="2395" spans="2:8" x14ac:dyDescent="0.25">
      <c r="B2395" s="125"/>
      <c r="C2395" s="126"/>
      <c r="D2395" s="126"/>
      <c r="E2395" s="128"/>
      <c r="F2395" s="129"/>
      <c r="G2395" s="25" t="str">
        <f xml:space="preserve"> IF(B2395&lt;&gt;"",G2394-Tableau1[[#This Row],[Dépenses]]+Tableau1[[#This Row],[Crédits]],"")</f>
        <v/>
      </c>
      <c r="H2395" t="str">
        <f>Tableau1[[#This Row],[Suivie du solde]]</f>
        <v/>
      </c>
    </row>
    <row r="2396" spans="2:8" x14ac:dyDescent="0.25">
      <c r="B2396" s="125"/>
      <c r="C2396" s="126"/>
      <c r="D2396" s="126"/>
      <c r="E2396" s="128"/>
      <c r="F2396" s="129"/>
      <c r="G2396" s="25" t="str">
        <f xml:space="preserve"> IF(B2396&lt;&gt;"",G2395-Tableau1[[#This Row],[Dépenses]]+Tableau1[[#This Row],[Crédits]],"")</f>
        <v/>
      </c>
      <c r="H2396" t="str">
        <f>Tableau1[[#This Row],[Suivie du solde]]</f>
        <v/>
      </c>
    </row>
    <row r="2397" spans="2:8" x14ac:dyDescent="0.25">
      <c r="B2397" s="125"/>
      <c r="C2397" s="126"/>
      <c r="D2397" s="126"/>
      <c r="E2397" s="128"/>
      <c r="F2397" s="129"/>
      <c r="G2397" s="25" t="str">
        <f xml:space="preserve"> IF(B2397&lt;&gt;"",G2396-Tableau1[[#This Row],[Dépenses]]+Tableau1[[#This Row],[Crédits]],"")</f>
        <v/>
      </c>
      <c r="H2397" t="str">
        <f>Tableau1[[#This Row],[Suivie du solde]]</f>
        <v/>
      </c>
    </row>
    <row r="2398" spans="2:8" x14ac:dyDescent="0.25">
      <c r="B2398" s="125"/>
      <c r="C2398" s="126"/>
      <c r="D2398" s="126"/>
      <c r="E2398" s="128"/>
      <c r="F2398" s="129"/>
      <c r="G2398" s="25" t="str">
        <f xml:space="preserve"> IF(B2398&lt;&gt;"",G2397-Tableau1[[#This Row],[Dépenses]]+Tableau1[[#This Row],[Crédits]],"")</f>
        <v/>
      </c>
      <c r="H2398" t="str">
        <f>Tableau1[[#This Row],[Suivie du solde]]</f>
        <v/>
      </c>
    </row>
    <row r="2399" spans="2:8" x14ac:dyDescent="0.25">
      <c r="B2399" s="125"/>
      <c r="C2399" s="126"/>
      <c r="D2399" s="126"/>
      <c r="E2399" s="128"/>
      <c r="F2399" s="129"/>
      <c r="G2399" s="25" t="str">
        <f xml:space="preserve"> IF(B2399&lt;&gt;"",G2398-Tableau1[[#This Row],[Dépenses]]+Tableau1[[#This Row],[Crédits]],"")</f>
        <v/>
      </c>
      <c r="H2399" t="str">
        <f>Tableau1[[#This Row],[Suivie du solde]]</f>
        <v/>
      </c>
    </row>
    <row r="2400" spans="2:8" x14ac:dyDescent="0.25">
      <c r="B2400" s="125"/>
      <c r="C2400" s="126"/>
      <c r="D2400" s="126"/>
      <c r="E2400" s="128"/>
      <c r="F2400" s="129"/>
      <c r="G2400" s="25" t="str">
        <f xml:space="preserve"> IF(B2400&lt;&gt;"",G2399-Tableau1[[#This Row],[Dépenses]]+Tableau1[[#This Row],[Crédits]],"")</f>
        <v/>
      </c>
      <c r="H2400" t="str">
        <f>Tableau1[[#This Row],[Suivie du solde]]</f>
        <v/>
      </c>
    </row>
    <row r="2401" spans="2:8" x14ac:dyDescent="0.25">
      <c r="B2401" s="125"/>
      <c r="C2401" s="126"/>
      <c r="D2401" s="126"/>
      <c r="E2401" s="128"/>
      <c r="F2401" s="129"/>
      <c r="G2401" s="25" t="str">
        <f xml:space="preserve"> IF(B2401&lt;&gt;"",G2400-Tableau1[[#This Row],[Dépenses]]+Tableau1[[#This Row],[Crédits]],"")</f>
        <v/>
      </c>
      <c r="H2401" t="str">
        <f>Tableau1[[#This Row],[Suivie du solde]]</f>
        <v/>
      </c>
    </row>
    <row r="2402" spans="2:8" x14ac:dyDescent="0.25">
      <c r="B2402" s="125"/>
      <c r="C2402" s="126"/>
      <c r="D2402" s="126"/>
      <c r="E2402" s="128"/>
      <c r="F2402" s="129"/>
      <c r="G2402" s="25" t="str">
        <f xml:space="preserve"> IF(B2402&lt;&gt;"",G2401-Tableau1[[#This Row],[Dépenses]]+Tableau1[[#This Row],[Crédits]],"")</f>
        <v/>
      </c>
      <c r="H2402" t="str">
        <f>Tableau1[[#This Row],[Suivie du solde]]</f>
        <v/>
      </c>
    </row>
    <row r="2403" spans="2:8" x14ac:dyDescent="0.25">
      <c r="B2403" s="125"/>
      <c r="C2403" s="126"/>
      <c r="D2403" s="126"/>
      <c r="E2403" s="128"/>
      <c r="F2403" s="129"/>
      <c r="G2403" s="25" t="str">
        <f xml:space="preserve"> IF(B2403&lt;&gt;"",G2402-Tableau1[[#This Row],[Dépenses]]+Tableau1[[#This Row],[Crédits]],"")</f>
        <v/>
      </c>
      <c r="H2403" t="str">
        <f>Tableau1[[#This Row],[Suivie du solde]]</f>
        <v/>
      </c>
    </row>
    <row r="2404" spans="2:8" x14ac:dyDescent="0.25">
      <c r="B2404" s="125"/>
      <c r="C2404" s="126"/>
      <c r="D2404" s="126"/>
      <c r="E2404" s="128"/>
      <c r="F2404" s="129"/>
      <c r="G2404" s="25" t="str">
        <f xml:space="preserve"> IF(B2404&lt;&gt;"",G2403-Tableau1[[#This Row],[Dépenses]]+Tableau1[[#This Row],[Crédits]],"")</f>
        <v/>
      </c>
      <c r="H2404" t="str">
        <f>Tableau1[[#This Row],[Suivie du solde]]</f>
        <v/>
      </c>
    </row>
    <row r="2405" spans="2:8" x14ac:dyDescent="0.25">
      <c r="B2405" s="125"/>
      <c r="C2405" s="126"/>
      <c r="D2405" s="126"/>
      <c r="E2405" s="128"/>
      <c r="F2405" s="129"/>
      <c r="G2405" s="25" t="str">
        <f xml:space="preserve"> IF(B2405&lt;&gt;"",G2404-Tableau1[[#This Row],[Dépenses]]+Tableau1[[#This Row],[Crédits]],"")</f>
        <v/>
      </c>
      <c r="H2405" t="str">
        <f>Tableau1[[#This Row],[Suivie du solde]]</f>
        <v/>
      </c>
    </row>
    <row r="2406" spans="2:8" x14ac:dyDescent="0.25">
      <c r="B2406" s="125"/>
      <c r="C2406" s="126"/>
      <c r="D2406" s="126"/>
      <c r="E2406" s="128"/>
      <c r="F2406" s="129"/>
      <c r="G2406" s="25" t="str">
        <f xml:space="preserve"> IF(B2406&lt;&gt;"",G2405-Tableau1[[#This Row],[Dépenses]]+Tableau1[[#This Row],[Crédits]],"")</f>
        <v/>
      </c>
      <c r="H2406" t="str">
        <f>Tableau1[[#This Row],[Suivie du solde]]</f>
        <v/>
      </c>
    </row>
    <row r="2407" spans="2:8" x14ac:dyDescent="0.25">
      <c r="B2407" s="125"/>
      <c r="C2407" s="126"/>
      <c r="D2407" s="126"/>
      <c r="E2407" s="128"/>
      <c r="F2407" s="129"/>
      <c r="G2407" s="25" t="str">
        <f xml:space="preserve"> IF(B2407&lt;&gt;"",G2406-Tableau1[[#This Row],[Dépenses]]+Tableau1[[#This Row],[Crédits]],"")</f>
        <v/>
      </c>
      <c r="H2407" t="str">
        <f>Tableau1[[#This Row],[Suivie du solde]]</f>
        <v/>
      </c>
    </row>
    <row r="2408" spans="2:8" x14ac:dyDescent="0.25">
      <c r="B2408" s="125"/>
      <c r="C2408" s="126"/>
      <c r="D2408" s="126"/>
      <c r="E2408" s="128"/>
      <c r="F2408" s="129"/>
      <c r="G2408" s="25" t="str">
        <f xml:space="preserve"> IF(B2408&lt;&gt;"",G2407-Tableau1[[#This Row],[Dépenses]]+Tableau1[[#This Row],[Crédits]],"")</f>
        <v/>
      </c>
      <c r="H2408" t="str">
        <f>Tableau1[[#This Row],[Suivie du solde]]</f>
        <v/>
      </c>
    </row>
    <row r="2409" spans="2:8" x14ac:dyDescent="0.25">
      <c r="B2409" s="125"/>
      <c r="C2409" s="126"/>
      <c r="D2409" s="126"/>
      <c r="E2409" s="128"/>
      <c r="F2409" s="129"/>
      <c r="G2409" s="25" t="str">
        <f xml:space="preserve"> IF(B2409&lt;&gt;"",G2408-Tableau1[[#This Row],[Dépenses]]+Tableau1[[#This Row],[Crédits]],"")</f>
        <v/>
      </c>
      <c r="H2409" t="str">
        <f>Tableau1[[#This Row],[Suivie du solde]]</f>
        <v/>
      </c>
    </row>
    <row r="2410" spans="2:8" x14ac:dyDescent="0.25">
      <c r="B2410" s="125"/>
      <c r="C2410" s="126"/>
      <c r="D2410" s="126"/>
      <c r="E2410" s="128"/>
      <c r="F2410" s="129"/>
      <c r="G2410" s="25" t="str">
        <f xml:space="preserve"> IF(B2410&lt;&gt;"",G2409-Tableau1[[#This Row],[Dépenses]]+Tableau1[[#This Row],[Crédits]],"")</f>
        <v/>
      </c>
      <c r="H2410" t="str">
        <f>Tableau1[[#This Row],[Suivie du solde]]</f>
        <v/>
      </c>
    </row>
    <row r="2411" spans="2:8" x14ac:dyDescent="0.25">
      <c r="B2411" s="125"/>
      <c r="C2411" s="126"/>
      <c r="D2411" s="126"/>
      <c r="E2411" s="128"/>
      <c r="F2411" s="129"/>
      <c r="G2411" s="25" t="str">
        <f xml:space="preserve"> IF(B2411&lt;&gt;"",G2410-Tableau1[[#This Row],[Dépenses]]+Tableau1[[#This Row],[Crédits]],"")</f>
        <v/>
      </c>
      <c r="H2411" t="str">
        <f>Tableau1[[#This Row],[Suivie du solde]]</f>
        <v/>
      </c>
    </row>
    <row r="2412" spans="2:8" x14ac:dyDescent="0.25">
      <c r="B2412" s="125"/>
      <c r="C2412" s="126"/>
      <c r="D2412" s="126"/>
      <c r="E2412" s="128"/>
      <c r="F2412" s="129"/>
      <c r="G2412" s="25" t="str">
        <f xml:space="preserve"> IF(B2412&lt;&gt;"",G2411-Tableau1[[#This Row],[Dépenses]]+Tableau1[[#This Row],[Crédits]],"")</f>
        <v/>
      </c>
      <c r="H2412" t="str">
        <f>Tableau1[[#This Row],[Suivie du solde]]</f>
        <v/>
      </c>
    </row>
    <row r="2413" spans="2:8" x14ac:dyDescent="0.25">
      <c r="B2413" s="125"/>
      <c r="C2413" s="126"/>
      <c r="D2413" s="126"/>
      <c r="E2413" s="128"/>
      <c r="F2413" s="129"/>
      <c r="G2413" s="25" t="str">
        <f xml:space="preserve"> IF(B2413&lt;&gt;"",G2412-Tableau1[[#This Row],[Dépenses]]+Tableau1[[#This Row],[Crédits]],"")</f>
        <v/>
      </c>
      <c r="H2413" t="str">
        <f>Tableau1[[#This Row],[Suivie du solde]]</f>
        <v/>
      </c>
    </row>
    <row r="2414" spans="2:8" x14ac:dyDescent="0.25">
      <c r="B2414" s="125"/>
      <c r="C2414" s="126"/>
      <c r="D2414" s="126"/>
      <c r="E2414" s="128"/>
      <c r="F2414" s="129"/>
      <c r="G2414" s="25" t="str">
        <f xml:space="preserve"> IF(B2414&lt;&gt;"",G2413-Tableau1[[#This Row],[Dépenses]]+Tableau1[[#This Row],[Crédits]],"")</f>
        <v/>
      </c>
      <c r="H2414" t="str">
        <f>Tableau1[[#This Row],[Suivie du solde]]</f>
        <v/>
      </c>
    </row>
    <row r="2415" spans="2:8" x14ac:dyDescent="0.25">
      <c r="B2415" s="125"/>
      <c r="C2415" s="126"/>
      <c r="D2415" s="126"/>
      <c r="E2415" s="128"/>
      <c r="F2415" s="129"/>
      <c r="G2415" s="25" t="str">
        <f xml:space="preserve"> IF(B2415&lt;&gt;"",G2414-Tableau1[[#This Row],[Dépenses]]+Tableau1[[#This Row],[Crédits]],"")</f>
        <v/>
      </c>
      <c r="H2415" t="str">
        <f>Tableau1[[#This Row],[Suivie du solde]]</f>
        <v/>
      </c>
    </row>
    <row r="2416" spans="2:8" x14ac:dyDescent="0.25">
      <c r="B2416" s="125"/>
      <c r="C2416" s="126"/>
      <c r="D2416" s="126"/>
      <c r="E2416" s="128"/>
      <c r="F2416" s="129"/>
      <c r="G2416" s="25" t="str">
        <f xml:space="preserve"> IF(B2416&lt;&gt;"",G2415-Tableau1[[#This Row],[Dépenses]]+Tableau1[[#This Row],[Crédits]],"")</f>
        <v/>
      </c>
      <c r="H2416" t="str">
        <f>Tableau1[[#This Row],[Suivie du solde]]</f>
        <v/>
      </c>
    </row>
    <row r="2417" spans="2:8" x14ac:dyDescent="0.25">
      <c r="B2417" s="125"/>
      <c r="C2417" s="126"/>
      <c r="D2417" s="126"/>
      <c r="E2417" s="128"/>
      <c r="F2417" s="129"/>
      <c r="G2417" s="25" t="str">
        <f xml:space="preserve"> IF(B2417&lt;&gt;"",G2416-Tableau1[[#This Row],[Dépenses]]+Tableau1[[#This Row],[Crédits]],"")</f>
        <v/>
      </c>
      <c r="H2417" t="str">
        <f>Tableau1[[#This Row],[Suivie du solde]]</f>
        <v/>
      </c>
    </row>
    <row r="2418" spans="2:8" x14ac:dyDescent="0.25">
      <c r="B2418" s="125"/>
      <c r="C2418" s="126"/>
      <c r="D2418" s="126"/>
      <c r="E2418" s="128"/>
      <c r="F2418" s="129"/>
      <c r="G2418" s="25" t="str">
        <f xml:space="preserve"> IF(B2418&lt;&gt;"",G2417-Tableau1[[#This Row],[Dépenses]]+Tableau1[[#This Row],[Crédits]],"")</f>
        <v/>
      </c>
      <c r="H2418" t="str">
        <f>Tableau1[[#This Row],[Suivie du solde]]</f>
        <v/>
      </c>
    </row>
    <row r="2419" spans="2:8" x14ac:dyDescent="0.25">
      <c r="B2419" s="125"/>
      <c r="C2419" s="126"/>
      <c r="D2419" s="126"/>
      <c r="E2419" s="128"/>
      <c r="F2419" s="129"/>
      <c r="G2419" s="25" t="str">
        <f xml:space="preserve"> IF(B2419&lt;&gt;"",G2418-Tableau1[[#This Row],[Dépenses]]+Tableau1[[#This Row],[Crédits]],"")</f>
        <v/>
      </c>
      <c r="H2419" t="str">
        <f>Tableau1[[#This Row],[Suivie du solde]]</f>
        <v/>
      </c>
    </row>
    <row r="2420" spans="2:8" x14ac:dyDescent="0.25">
      <c r="B2420" s="125"/>
      <c r="C2420" s="126"/>
      <c r="D2420" s="126"/>
      <c r="E2420" s="128"/>
      <c r="F2420" s="129"/>
      <c r="G2420" s="25" t="str">
        <f xml:space="preserve"> IF(B2420&lt;&gt;"",G2419-Tableau1[[#This Row],[Dépenses]]+Tableau1[[#This Row],[Crédits]],"")</f>
        <v/>
      </c>
      <c r="H2420" t="str">
        <f>Tableau1[[#This Row],[Suivie du solde]]</f>
        <v/>
      </c>
    </row>
    <row r="2421" spans="2:8" x14ac:dyDescent="0.25">
      <c r="B2421" s="125"/>
      <c r="C2421" s="126"/>
      <c r="D2421" s="126"/>
      <c r="E2421" s="128"/>
      <c r="F2421" s="129"/>
      <c r="G2421" s="25" t="str">
        <f xml:space="preserve"> IF(B2421&lt;&gt;"",G2420-Tableau1[[#This Row],[Dépenses]]+Tableau1[[#This Row],[Crédits]],"")</f>
        <v/>
      </c>
      <c r="H2421" t="str">
        <f>Tableau1[[#This Row],[Suivie du solde]]</f>
        <v/>
      </c>
    </row>
    <row r="2422" spans="2:8" x14ac:dyDescent="0.25">
      <c r="B2422" s="125"/>
      <c r="C2422" s="126"/>
      <c r="D2422" s="126"/>
      <c r="E2422" s="128"/>
      <c r="F2422" s="129"/>
      <c r="G2422" s="25" t="str">
        <f xml:space="preserve"> IF(B2422&lt;&gt;"",G2421-Tableau1[[#This Row],[Dépenses]]+Tableau1[[#This Row],[Crédits]],"")</f>
        <v/>
      </c>
      <c r="H2422" t="str">
        <f>Tableau1[[#This Row],[Suivie du solde]]</f>
        <v/>
      </c>
    </row>
    <row r="2423" spans="2:8" x14ac:dyDescent="0.25">
      <c r="B2423" s="125"/>
      <c r="C2423" s="126"/>
      <c r="D2423" s="126"/>
      <c r="E2423" s="128"/>
      <c r="F2423" s="129"/>
      <c r="G2423" s="25" t="str">
        <f xml:space="preserve"> IF(B2423&lt;&gt;"",G2422-Tableau1[[#This Row],[Dépenses]]+Tableau1[[#This Row],[Crédits]],"")</f>
        <v/>
      </c>
      <c r="H2423" t="str">
        <f>Tableau1[[#This Row],[Suivie du solde]]</f>
        <v/>
      </c>
    </row>
    <row r="2424" spans="2:8" x14ac:dyDescent="0.25">
      <c r="B2424" s="125"/>
      <c r="C2424" s="126"/>
      <c r="D2424" s="126"/>
      <c r="E2424" s="128"/>
      <c r="F2424" s="129"/>
      <c r="G2424" s="25" t="str">
        <f xml:space="preserve"> IF(B2424&lt;&gt;"",G2423-Tableau1[[#This Row],[Dépenses]]+Tableau1[[#This Row],[Crédits]],"")</f>
        <v/>
      </c>
      <c r="H2424" t="str">
        <f>Tableau1[[#This Row],[Suivie du solde]]</f>
        <v/>
      </c>
    </row>
    <row r="2425" spans="2:8" x14ac:dyDescent="0.25">
      <c r="B2425" s="125"/>
      <c r="C2425" s="126"/>
      <c r="D2425" s="126"/>
      <c r="E2425" s="128"/>
      <c r="F2425" s="129"/>
      <c r="G2425" s="25" t="str">
        <f xml:space="preserve"> IF(B2425&lt;&gt;"",G2424-Tableau1[[#This Row],[Dépenses]]+Tableau1[[#This Row],[Crédits]],"")</f>
        <v/>
      </c>
      <c r="H2425" t="str">
        <f>Tableau1[[#This Row],[Suivie du solde]]</f>
        <v/>
      </c>
    </row>
    <row r="2426" spans="2:8" x14ac:dyDescent="0.25">
      <c r="B2426" s="125"/>
      <c r="C2426" s="126"/>
      <c r="D2426" s="126"/>
      <c r="E2426" s="128"/>
      <c r="F2426" s="129"/>
      <c r="G2426" s="25" t="str">
        <f xml:space="preserve"> IF(B2426&lt;&gt;"",G2425-Tableau1[[#This Row],[Dépenses]]+Tableau1[[#This Row],[Crédits]],"")</f>
        <v/>
      </c>
      <c r="H2426" t="str">
        <f>Tableau1[[#This Row],[Suivie du solde]]</f>
        <v/>
      </c>
    </row>
    <row r="2427" spans="2:8" x14ac:dyDescent="0.25">
      <c r="B2427" s="125"/>
      <c r="C2427" s="126"/>
      <c r="D2427" s="126"/>
      <c r="E2427" s="128"/>
      <c r="F2427" s="129"/>
      <c r="G2427" s="25" t="str">
        <f xml:space="preserve"> IF(B2427&lt;&gt;"",G2426-Tableau1[[#This Row],[Dépenses]]+Tableau1[[#This Row],[Crédits]],"")</f>
        <v/>
      </c>
      <c r="H2427" t="str">
        <f>Tableau1[[#This Row],[Suivie du solde]]</f>
        <v/>
      </c>
    </row>
    <row r="2428" spans="2:8" x14ac:dyDescent="0.25">
      <c r="B2428" s="125"/>
      <c r="C2428" s="126"/>
      <c r="D2428" s="126"/>
      <c r="E2428" s="128"/>
      <c r="F2428" s="129"/>
      <c r="G2428" s="25" t="str">
        <f xml:space="preserve"> IF(B2428&lt;&gt;"",G2427-Tableau1[[#This Row],[Dépenses]]+Tableau1[[#This Row],[Crédits]],"")</f>
        <v/>
      </c>
      <c r="H2428" t="str">
        <f>Tableau1[[#This Row],[Suivie du solde]]</f>
        <v/>
      </c>
    </row>
    <row r="2429" spans="2:8" x14ac:dyDescent="0.25">
      <c r="B2429" s="125"/>
      <c r="C2429" s="126"/>
      <c r="D2429" s="126"/>
      <c r="E2429" s="128"/>
      <c r="F2429" s="129"/>
      <c r="G2429" s="25" t="str">
        <f xml:space="preserve"> IF(B2429&lt;&gt;"",G2428-Tableau1[[#This Row],[Dépenses]]+Tableau1[[#This Row],[Crédits]],"")</f>
        <v/>
      </c>
      <c r="H2429" t="str">
        <f>Tableau1[[#This Row],[Suivie du solde]]</f>
        <v/>
      </c>
    </row>
    <row r="2430" spans="2:8" x14ac:dyDescent="0.25">
      <c r="B2430" s="125"/>
      <c r="C2430" s="126"/>
      <c r="D2430" s="126"/>
      <c r="E2430" s="128"/>
      <c r="F2430" s="129"/>
      <c r="G2430" s="25" t="str">
        <f xml:space="preserve"> IF(B2430&lt;&gt;"",G2429-Tableau1[[#This Row],[Dépenses]]+Tableau1[[#This Row],[Crédits]],"")</f>
        <v/>
      </c>
      <c r="H2430" t="str">
        <f>Tableau1[[#This Row],[Suivie du solde]]</f>
        <v/>
      </c>
    </row>
    <row r="2431" spans="2:8" x14ac:dyDescent="0.25">
      <c r="B2431" s="125"/>
      <c r="C2431" s="126"/>
      <c r="D2431" s="126"/>
      <c r="E2431" s="128"/>
      <c r="F2431" s="129"/>
      <c r="G2431" s="25" t="str">
        <f xml:space="preserve"> IF(B2431&lt;&gt;"",G2430-Tableau1[[#This Row],[Dépenses]]+Tableau1[[#This Row],[Crédits]],"")</f>
        <v/>
      </c>
      <c r="H2431" t="str">
        <f>Tableau1[[#This Row],[Suivie du solde]]</f>
        <v/>
      </c>
    </row>
    <row r="2432" spans="2:8" x14ac:dyDescent="0.25">
      <c r="B2432" s="125"/>
      <c r="C2432" s="126"/>
      <c r="D2432" s="126"/>
      <c r="E2432" s="128"/>
      <c r="F2432" s="129"/>
      <c r="G2432" s="25" t="str">
        <f xml:space="preserve"> IF(B2432&lt;&gt;"",G2431-Tableau1[[#This Row],[Dépenses]]+Tableau1[[#This Row],[Crédits]],"")</f>
        <v/>
      </c>
      <c r="H2432" t="str">
        <f>Tableau1[[#This Row],[Suivie du solde]]</f>
        <v/>
      </c>
    </row>
    <row r="2433" spans="2:8" x14ac:dyDescent="0.25">
      <c r="B2433" s="125"/>
      <c r="C2433" s="126"/>
      <c r="D2433" s="126"/>
      <c r="E2433" s="128"/>
      <c r="F2433" s="129"/>
      <c r="G2433" s="25" t="str">
        <f xml:space="preserve"> IF(B2433&lt;&gt;"",G2432-Tableau1[[#This Row],[Dépenses]]+Tableau1[[#This Row],[Crédits]],"")</f>
        <v/>
      </c>
      <c r="H2433" t="str">
        <f>Tableau1[[#This Row],[Suivie du solde]]</f>
        <v/>
      </c>
    </row>
    <row r="2434" spans="2:8" x14ac:dyDescent="0.25">
      <c r="B2434" s="125"/>
      <c r="C2434" s="126"/>
      <c r="D2434" s="126"/>
      <c r="E2434" s="128"/>
      <c r="F2434" s="129"/>
      <c r="G2434" s="25" t="str">
        <f xml:space="preserve"> IF(B2434&lt;&gt;"",G2433-Tableau1[[#This Row],[Dépenses]]+Tableau1[[#This Row],[Crédits]],"")</f>
        <v/>
      </c>
      <c r="H2434" t="str">
        <f>Tableau1[[#This Row],[Suivie du solde]]</f>
        <v/>
      </c>
    </row>
    <row r="2435" spans="2:8" x14ac:dyDescent="0.25">
      <c r="B2435" s="125"/>
      <c r="C2435" s="126"/>
      <c r="D2435" s="126"/>
      <c r="E2435" s="128"/>
      <c r="F2435" s="129"/>
      <c r="G2435" s="25" t="str">
        <f xml:space="preserve"> IF(B2435&lt;&gt;"",G2434-Tableau1[[#This Row],[Dépenses]]+Tableau1[[#This Row],[Crédits]],"")</f>
        <v/>
      </c>
      <c r="H2435" t="str">
        <f>Tableau1[[#This Row],[Suivie du solde]]</f>
        <v/>
      </c>
    </row>
    <row r="2436" spans="2:8" x14ac:dyDescent="0.25">
      <c r="B2436" s="125"/>
      <c r="C2436" s="126"/>
      <c r="D2436" s="126"/>
      <c r="E2436" s="128"/>
      <c r="F2436" s="129"/>
      <c r="G2436" s="25" t="str">
        <f xml:space="preserve"> IF(B2436&lt;&gt;"",G2435-Tableau1[[#This Row],[Dépenses]]+Tableau1[[#This Row],[Crédits]],"")</f>
        <v/>
      </c>
      <c r="H2436" t="str">
        <f>Tableau1[[#This Row],[Suivie du solde]]</f>
        <v/>
      </c>
    </row>
    <row r="2437" spans="2:8" x14ac:dyDescent="0.25">
      <c r="B2437" s="125"/>
      <c r="C2437" s="126"/>
      <c r="D2437" s="126"/>
      <c r="E2437" s="128"/>
      <c r="F2437" s="129"/>
      <c r="G2437" s="25" t="str">
        <f xml:space="preserve"> IF(B2437&lt;&gt;"",G2436-Tableau1[[#This Row],[Dépenses]]+Tableau1[[#This Row],[Crédits]],"")</f>
        <v/>
      </c>
      <c r="H2437" t="str">
        <f>Tableau1[[#This Row],[Suivie du solde]]</f>
        <v/>
      </c>
    </row>
    <row r="2438" spans="2:8" x14ac:dyDescent="0.25">
      <c r="B2438" s="125"/>
      <c r="C2438" s="126"/>
      <c r="D2438" s="126"/>
      <c r="E2438" s="128"/>
      <c r="F2438" s="129"/>
      <c r="G2438" s="25" t="str">
        <f xml:space="preserve"> IF(B2438&lt;&gt;"",G2437-Tableau1[[#This Row],[Dépenses]]+Tableau1[[#This Row],[Crédits]],"")</f>
        <v/>
      </c>
      <c r="H2438" t="str">
        <f>Tableau1[[#This Row],[Suivie du solde]]</f>
        <v/>
      </c>
    </row>
    <row r="2439" spans="2:8" x14ac:dyDescent="0.25">
      <c r="B2439" s="125"/>
      <c r="C2439" s="126"/>
      <c r="D2439" s="126"/>
      <c r="E2439" s="128"/>
      <c r="F2439" s="129"/>
      <c r="G2439" s="25" t="str">
        <f xml:space="preserve"> IF(B2439&lt;&gt;"",G2438-Tableau1[[#This Row],[Dépenses]]+Tableau1[[#This Row],[Crédits]],"")</f>
        <v/>
      </c>
      <c r="H2439" t="str">
        <f>Tableau1[[#This Row],[Suivie du solde]]</f>
        <v/>
      </c>
    </row>
    <row r="2440" spans="2:8" x14ac:dyDescent="0.25">
      <c r="B2440" s="125"/>
      <c r="C2440" s="126"/>
      <c r="D2440" s="126"/>
      <c r="E2440" s="128"/>
      <c r="F2440" s="129"/>
      <c r="G2440" s="25" t="str">
        <f xml:space="preserve"> IF(B2440&lt;&gt;"",G2439-Tableau1[[#This Row],[Dépenses]]+Tableau1[[#This Row],[Crédits]],"")</f>
        <v/>
      </c>
      <c r="H2440" t="str">
        <f>Tableau1[[#This Row],[Suivie du solde]]</f>
        <v/>
      </c>
    </row>
    <row r="2441" spans="2:8" x14ac:dyDescent="0.25">
      <c r="B2441" s="125"/>
      <c r="C2441" s="126"/>
      <c r="D2441" s="126"/>
      <c r="E2441" s="128"/>
      <c r="F2441" s="129"/>
      <c r="G2441" s="25" t="str">
        <f xml:space="preserve"> IF(B2441&lt;&gt;"",G2440-Tableau1[[#This Row],[Dépenses]]+Tableau1[[#This Row],[Crédits]],"")</f>
        <v/>
      </c>
      <c r="H2441" t="str">
        <f>Tableau1[[#This Row],[Suivie du solde]]</f>
        <v/>
      </c>
    </row>
    <row r="2442" spans="2:8" x14ac:dyDescent="0.25">
      <c r="B2442" s="125"/>
      <c r="C2442" s="126"/>
      <c r="D2442" s="126"/>
      <c r="E2442" s="128"/>
      <c r="F2442" s="129"/>
      <c r="G2442" s="25" t="str">
        <f xml:space="preserve"> IF(B2442&lt;&gt;"",G2441-Tableau1[[#This Row],[Dépenses]]+Tableau1[[#This Row],[Crédits]],"")</f>
        <v/>
      </c>
      <c r="H2442" t="str">
        <f>Tableau1[[#This Row],[Suivie du solde]]</f>
        <v/>
      </c>
    </row>
    <row r="2443" spans="2:8" x14ac:dyDescent="0.25">
      <c r="B2443" s="125"/>
      <c r="C2443" s="126"/>
      <c r="D2443" s="126"/>
      <c r="E2443" s="128"/>
      <c r="F2443" s="129"/>
      <c r="G2443" s="25" t="str">
        <f xml:space="preserve"> IF(B2443&lt;&gt;"",G2442-Tableau1[[#This Row],[Dépenses]]+Tableau1[[#This Row],[Crédits]],"")</f>
        <v/>
      </c>
      <c r="H2443" t="str">
        <f>Tableau1[[#This Row],[Suivie du solde]]</f>
        <v/>
      </c>
    </row>
    <row r="2444" spans="2:8" x14ac:dyDescent="0.25">
      <c r="B2444" s="125"/>
      <c r="C2444" s="126"/>
      <c r="D2444" s="126"/>
      <c r="E2444" s="128"/>
      <c r="F2444" s="129"/>
      <c r="G2444" s="25" t="str">
        <f xml:space="preserve"> IF(B2444&lt;&gt;"",G2443-Tableau1[[#This Row],[Dépenses]]+Tableau1[[#This Row],[Crédits]],"")</f>
        <v/>
      </c>
      <c r="H2444" t="str">
        <f>Tableau1[[#This Row],[Suivie du solde]]</f>
        <v/>
      </c>
    </row>
    <row r="2445" spans="2:8" x14ac:dyDescent="0.25">
      <c r="B2445" s="125"/>
      <c r="C2445" s="126"/>
      <c r="D2445" s="126"/>
      <c r="E2445" s="128"/>
      <c r="F2445" s="129"/>
      <c r="G2445" s="25" t="str">
        <f xml:space="preserve"> IF(B2445&lt;&gt;"",G2444-Tableau1[[#This Row],[Dépenses]]+Tableau1[[#This Row],[Crédits]],"")</f>
        <v/>
      </c>
      <c r="H2445" t="str">
        <f>Tableau1[[#This Row],[Suivie du solde]]</f>
        <v/>
      </c>
    </row>
    <row r="2446" spans="2:8" x14ac:dyDescent="0.25">
      <c r="B2446" s="125"/>
      <c r="C2446" s="126"/>
      <c r="D2446" s="126"/>
      <c r="E2446" s="128"/>
      <c r="F2446" s="129"/>
      <c r="G2446" s="25" t="str">
        <f xml:space="preserve"> IF(B2446&lt;&gt;"",G2445-Tableau1[[#This Row],[Dépenses]]+Tableau1[[#This Row],[Crédits]],"")</f>
        <v/>
      </c>
      <c r="H2446" t="str">
        <f>Tableau1[[#This Row],[Suivie du solde]]</f>
        <v/>
      </c>
    </row>
    <row r="2447" spans="2:8" x14ac:dyDescent="0.25">
      <c r="B2447" s="125"/>
      <c r="C2447" s="126"/>
      <c r="D2447" s="126"/>
      <c r="E2447" s="128"/>
      <c r="F2447" s="129"/>
      <c r="G2447" s="25" t="str">
        <f xml:space="preserve"> IF(B2447&lt;&gt;"",G2446-Tableau1[[#This Row],[Dépenses]]+Tableau1[[#This Row],[Crédits]],"")</f>
        <v/>
      </c>
      <c r="H2447" t="str">
        <f>Tableau1[[#This Row],[Suivie du solde]]</f>
        <v/>
      </c>
    </row>
    <row r="2448" spans="2:8" x14ac:dyDescent="0.25">
      <c r="B2448" s="125"/>
      <c r="C2448" s="126"/>
      <c r="D2448" s="126"/>
      <c r="E2448" s="128"/>
      <c r="F2448" s="129"/>
      <c r="G2448" s="25" t="str">
        <f xml:space="preserve"> IF(B2448&lt;&gt;"",G2447-Tableau1[[#This Row],[Dépenses]]+Tableau1[[#This Row],[Crédits]],"")</f>
        <v/>
      </c>
      <c r="H2448" t="str">
        <f>Tableau1[[#This Row],[Suivie du solde]]</f>
        <v/>
      </c>
    </row>
    <row r="2449" spans="2:8" x14ac:dyDescent="0.25">
      <c r="B2449" s="125"/>
      <c r="C2449" s="126"/>
      <c r="D2449" s="126"/>
      <c r="E2449" s="128"/>
      <c r="F2449" s="129"/>
      <c r="G2449" s="25" t="str">
        <f xml:space="preserve"> IF(B2449&lt;&gt;"",G2448-Tableau1[[#This Row],[Dépenses]]+Tableau1[[#This Row],[Crédits]],"")</f>
        <v/>
      </c>
      <c r="H2449" t="str">
        <f>Tableau1[[#This Row],[Suivie du solde]]</f>
        <v/>
      </c>
    </row>
    <row r="2450" spans="2:8" x14ac:dyDescent="0.25">
      <c r="B2450" s="125"/>
      <c r="C2450" s="126"/>
      <c r="D2450" s="126"/>
      <c r="E2450" s="128"/>
      <c r="F2450" s="129"/>
      <c r="G2450" s="25" t="str">
        <f xml:space="preserve"> IF(B2450&lt;&gt;"",G2449-Tableau1[[#This Row],[Dépenses]]+Tableau1[[#This Row],[Crédits]],"")</f>
        <v/>
      </c>
      <c r="H2450" t="str">
        <f>Tableau1[[#This Row],[Suivie du solde]]</f>
        <v/>
      </c>
    </row>
    <row r="2451" spans="2:8" x14ac:dyDescent="0.25">
      <c r="B2451" s="125"/>
      <c r="C2451" s="126"/>
      <c r="D2451" s="126"/>
      <c r="E2451" s="128"/>
      <c r="F2451" s="129"/>
      <c r="G2451" s="25" t="str">
        <f xml:space="preserve"> IF(B2451&lt;&gt;"",G2450-Tableau1[[#This Row],[Dépenses]]+Tableau1[[#This Row],[Crédits]],"")</f>
        <v/>
      </c>
      <c r="H2451" t="str">
        <f>Tableau1[[#This Row],[Suivie du solde]]</f>
        <v/>
      </c>
    </row>
    <row r="2452" spans="2:8" x14ac:dyDescent="0.25">
      <c r="B2452" s="125"/>
      <c r="C2452" s="126"/>
      <c r="D2452" s="126"/>
      <c r="E2452" s="128"/>
      <c r="F2452" s="129"/>
      <c r="G2452" s="25" t="str">
        <f xml:space="preserve"> IF(B2452&lt;&gt;"",G2451-Tableau1[[#This Row],[Dépenses]]+Tableau1[[#This Row],[Crédits]],"")</f>
        <v/>
      </c>
      <c r="H2452" t="str">
        <f>Tableau1[[#This Row],[Suivie du solde]]</f>
        <v/>
      </c>
    </row>
    <row r="2453" spans="2:8" x14ac:dyDescent="0.25">
      <c r="B2453" s="125"/>
      <c r="C2453" s="126"/>
      <c r="D2453" s="126"/>
      <c r="E2453" s="128"/>
      <c r="F2453" s="129"/>
      <c r="G2453" s="25" t="str">
        <f xml:space="preserve"> IF(B2453&lt;&gt;"",G2452-Tableau1[[#This Row],[Dépenses]]+Tableau1[[#This Row],[Crédits]],"")</f>
        <v/>
      </c>
      <c r="H2453" t="str">
        <f>Tableau1[[#This Row],[Suivie du solde]]</f>
        <v/>
      </c>
    </row>
    <row r="2454" spans="2:8" x14ac:dyDescent="0.25">
      <c r="B2454" s="125"/>
      <c r="C2454" s="126"/>
      <c r="D2454" s="126"/>
      <c r="E2454" s="128"/>
      <c r="F2454" s="129"/>
      <c r="G2454" s="25" t="str">
        <f xml:space="preserve"> IF(B2454&lt;&gt;"",G2453-Tableau1[[#This Row],[Dépenses]]+Tableau1[[#This Row],[Crédits]],"")</f>
        <v/>
      </c>
      <c r="H2454" t="str">
        <f>Tableau1[[#This Row],[Suivie du solde]]</f>
        <v/>
      </c>
    </row>
    <row r="2455" spans="2:8" x14ac:dyDescent="0.25">
      <c r="B2455" s="125"/>
      <c r="C2455" s="126"/>
      <c r="D2455" s="126"/>
      <c r="E2455" s="128"/>
      <c r="F2455" s="129"/>
      <c r="G2455" s="25" t="str">
        <f xml:space="preserve"> IF(B2455&lt;&gt;"",G2454-Tableau1[[#This Row],[Dépenses]]+Tableau1[[#This Row],[Crédits]],"")</f>
        <v/>
      </c>
      <c r="H2455" t="str">
        <f>Tableau1[[#This Row],[Suivie du solde]]</f>
        <v/>
      </c>
    </row>
    <row r="2456" spans="2:8" x14ac:dyDescent="0.25">
      <c r="B2456" s="125"/>
      <c r="C2456" s="126"/>
      <c r="D2456" s="126"/>
      <c r="E2456" s="128"/>
      <c r="F2456" s="129"/>
      <c r="G2456" s="25" t="str">
        <f xml:space="preserve"> IF(B2456&lt;&gt;"",G2455-Tableau1[[#This Row],[Dépenses]]+Tableau1[[#This Row],[Crédits]],"")</f>
        <v/>
      </c>
      <c r="H2456" t="str">
        <f>Tableau1[[#This Row],[Suivie du solde]]</f>
        <v/>
      </c>
    </row>
    <row r="2457" spans="2:8" x14ac:dyDescent="0.25">
      <c r="B2457" s="125"/>
      <c r="C2457" s="126"/>
      <c r="D2457" s="126"/>
      <c r="E2457" s="128"/>
      <c r="F2457" s="129"/>
      <c r="G2457" s="25" t="str">
        <f xml:space="preserve"> IF(B2457&lt;&gt;"",G2456-Tableau1[[#This Row],[Dépenses]]+Tableau1[[#This Row],[Crédits]],"")</f>
        <v/>
      </c>
      <c r="H2457" t="str">
        <f>Tableau1[[#This Row],[Suivie du solde]]</f>
        <v/>
      </c>
    </row>
    <row r="2458" spans="2:8" x14ac:dyDescent="0.25">
      <c r="B2458" s="125"/>
      <c r="C2458" s="126"/>
      <c r="D2458" s="126"/>
      <c r="E2458" s="128"/>
      <c r="F2458" s="129"/>
      <c r="G2458" s="25" t="str">
        <f xml:space="preserve"> IF(B2458&lt;&gt;"",G2457-Tableau1[[#This Row],[Dépenses]]+Tableau1[[#This Row],[Crédits]],"")</f>
        <v/>
      </c>
      <c r="H2458" t="str">
        <f>Tableau1[[#This Row],[Suivie du solde]]</f>
        <v/>
      </c>
    </row>
    <row r="2459" spans="2:8" x14ac:dyDescent="0.25">
      <c r="B2459" s="125"/>
      <c r="C2459" s="126"/>
      <c r="D2459" s="126"/>
      <c r="E2459" s="128"/>
      <c r="F2459" s="129"/>
      <c r="G2459" s="25" t="str">
        <f xml:space="preserve"> IF(B2459&lt;&gt;"",G2458-Tableau1[[#This Row],[Dépenses]]+Tableau1[[#This Row],[Crédits]],"")</f>
        <v/>
      </c>
      <c r="H2459" t="str">
        <f>Tableau1[[#This Row],[Suivie du solde]]</f>
        <v/>
      </c>
    </row>
    <row r="2460" spans="2:8" x14ac:dyDescent="0.25">
      <c r="B2460" s="125"/>
      <c r="C2460" s="126"/>
      <c r="D2460" s="126"/>
      <c r="E2460" s="128"/>
      <c r="F2460" s="129"/>
      <c r="G2460" s="25" t="str">
        <f xml:space="preserve"> IF(B2460&lt;&gt;"",G2459-Tableau1[[#This Row],[Dépenses]]+Tableau1[[#This Row],[Crédits]],"")</f>
        <v/>
      </c>
      <c r="H2460" t="str">
        <f>Tableau1[[#This Row],[Suivie du solde]]</f>
        <v/>
      </c>
    </row>
    <row r="2461" spans="2:8" x14ac:dyDescent="0.25">
      <c r="B2461" s="125"/>
      <c r="C2461" s="126"/>
      <c r="D2461" s="126"/>
      <c r="E2461" s="128"/>
      <c r="F2461" s="129"/>
      <c r="G2461" s="25" t="str">
        <f xml:space="preserve"> IF(B2461&lt;&gt;"",G2460-Tableau1[[#This Row],[Dépenses]]+Tableau1[[#This Row],[Crédits]],"")</f>
        <v/>
      </c>
      <c r="H2461" t="str">
        <f>Tableau1[[#This Row],[Suivie du solde]]</f>
        <v/>
      </c>
    </row>
    <row r="2462" spans="2:8" x14ac:dyDescent="0.25">
      <c r="B2462" s="125"/>
      <c r="C2462" s="126"/>
      <c r="D2462" s="126"/>
      <c r="E2462" s="128"/>
      <c r="F2462" s="129"/>
      <c r="G2462" s="25" t="str">
        <f xml:space="preserve"> IF(B2462&lt;&gt;"",G2461-Tableau1[[#This Row],[Dépenses]]+Tableau1[[#This Row],[Crédits]],"")</f>
        <v/>
      </c>
      <c r="H2462" t="str">
        <f>Tableau1[[#This Row],[Suivie du solde]]</f>
        <v/>
      </c>
    </row>
    <row r="2463" spans="2:8" x14ac:dyDescent="0.25">
      <c r="B2463" s="125"/>
      <c r="C2463" s="126"/>
      <c r="D2463" s="126"/>
      <c r="E2463" s="128"/>
      <c r="F2463" s="129"/>
      <c r="G2463" s="25" t="str">
        <f xml:space="preserve"> IF(B2463&lt;&gt;"",G2462-Tableau1[[#This Row],[Dépenses]]+Tableau1[[#This Row],[Crédits]],"")</f>
        <v/>
      </c>
      <c r="H2463" t="str">
        <f>Tableau1[[#This Row],[Suivie du solde]]</f>
        <v/>
      </c>
    </row>
    <row r="2464" spans="2:8" x14ac:dyDescent="0.25">
      <c r="B2464" s="125"/>
      <c r="C2464" s="126"/>
      <c r="D2464" s="126"/>
      <c r="E2464" s="128"/>
      <c r="F2464" s="129"/>
      <c r="G2464" s="25" t="str">
        <f xml:space="preserve"> IF(B2464&lt;&gt;"",G2463-Tableau1[[#This Row],[Dépenses]]+Tableau1[[#This Row],[Crédits]],"")</f>
        <v/>
      </c>
      <c r="H2464" t="str">
        <f>Tableau1[[#This Row],[Suivie du solde]]</f>
        <v/>
      </c>
    </row>
    <row r="2465" spans="2:8" x14ac:dyDescent="0.25">
      <c r="B2465" s="125"/>
      <c r="C2465" s="126"/>
      <c r="D2465" s="126"/>
      <c r="E2465" s="128"/>
      <c r="F2465" s="129"/>
      <c r="G2465" s="25" t="str">
        <f xml:space="preserve"> IF(B2465&lt;&gt;"",G2464-Tableau1[[#This Row],[Dépenses]]+Tableau1[[#This Row],[Crédits]],"")</f>
        <v/>
      </c>
      <c r="H2465" t="str">
        <f>Tableau1[[#This Row],[Suivie du solde]]</f>
        <v/>
      </c>
    </row>
    <row r="2466" spans="2:8" x14ac:dyDescent="0.25">
      <c r="B2466" s="125"/>
      <c r="C2466" s="126"/>
      <c r="D2466" s="126"/>
      <c r="E2466" s="128"/>
      <c r="F2466" s="129"/>
      <c r="G2466" s="25" t="str">
        <f xml:space="preserve"> IF(B2466&lt;&gt;"",G2465-Tableau1[[#This Row],[Dépenses]]+Tableau1[[#This Row],[Crédits]],"")</f>
        <v/>
      </c>
      <c r="H2466" t="str">
        <f>Tableau1[[#This Row],[Suivie du solde]]</f>
        <v/>
      </c>
    </row>
    <row r="2467" spans="2:8" x14ac:dyDescent="0.25">
      <c r="B2467" s="125"/>
      <c r="C2467" s="126"/>
      <c r="D2467" s="126"/>
      <c r="E2467" s="128"/>
      <c r="F2467" s="129"/>
      <c r="G2467" s="25" t="str">
        <f xml:space="preserve"> IF(B2467&lt;&gt;"",G2466-Tableau1[[#This Row],[Dépenses]]+Tableau1[[#This Row],[Crédits]],"")</f>
        <v/>
      </c>
      <c r="H2467" t="str">
        <f>Tableau1[[#This Row],[Suivie du solde]]</f>
        <v/>
      </c>
    </row>
    <row r="2468" spans="2:8" x14ac:dyDescent="0.25">
      <c r="B2468" s="125"/>
      <c r="C2468" s="126"/>
      <c r="D2468" s="126"/>
      <c r="E2468" s="128"/>
      <c r="F2468" s="129"/>
      <c r="G2468" s="25" t="str">
        <f xml:space="preserve"> IF(B2468&lt;&gt;"",G2467-Tableau1[[#This Row],[Dépenses]]+Tableau1[[#This Row],[Crédits]],"")</f>
        <v/>
      </c>
      <c r="H2468" t="str">
        <f>Tableau1[[#This Row],[Suivie du solde]]</f>
        <v/>
      </c>
    </row>
    <row r="2469" spans="2:8" x14ac:dyDescent="0.25">
      <c r="B2469" s="125"/>
      <c r="C2469" s="126"/>
      <c r="D2469" s="126"/>
      <c r="E2469" s="128"/>
      <c r="F2469" s="129"/>
      <c r="G2469" s="25" t="str">
        <f xml:space="preserve"> IF(B2469&lt;&gt;"",G2468-Tableau1[[#This Row],[Dépenses]]+Tableau1[[#This Row],[Crédits]],"")</f>
        <v/>
      </c>
      <c r="H2469" t="str">
        <f>Tableau1[[#This Row],[Suivie du solde]]</f>
        <v/>
      </c>
    </row>
    <row r="2470" spans="2:8" x14ac:dyDescent="0.25">
      <c r="B2470" s="125"/>
      <c r="C2470" s="126"/>
      <c r="D2470" s="126"/>
      <c r="E2470" s="128"/>
      <c r="F2470" s="129"/>
      <c r="G2470" s="25" t="str">
        <f xml:space="preserve"> IF(B2470&lt;&gt;"",G2469-Tableau1[[#This Row],[Dépenses]]+Tableau1[[#This Row],[Crédits]],"")</f>
        <v/>
      </c>
      <c r="H2470" t="str">
        <f>Tableau1[[#This Row],[Suivie du solde]]</f>
        <v/>
      </c>
    </row>
    <row r="2471" spans="2:8" x14ac:dyDescent="0.25">
      <c r="B2471" s="125"/>
      <c r="C2471" s="126"/>
      <c r="D2471" s="126"/>
      <c r="E2471" s="128"/>
      <c r="F2471" s="129"/>
      <c r="G2471" s="25" t="str">
        <f xml:space="preserve"> IF(B2471&lt;&gt;"",G2470-Tableau1[[#This Row],[Dépenses]]+Tableau1[[#This Row],[Crédits]],"")</f>
        <v/>
      </c>
      <c r="H2471" t="str">
        <f>Tableau1[[#This Row],[Suivie du solde]]</f>
        <v/>
      </c>
    </row>
    <row r="2472" spans="2:8" x14ac:dyDescent="0.25">
      <c r="B2472" s="125"/>
      <c r="C2472" s="126"/>
      <c r="D2472" s="126"/>
      <c r="E2472" s="128"/>
      <c r="F2472" s="129"/>
      <c r="G2472" s="25" t="str">
        <f xml:space="preserve"> IF(B2472&lt;&gt;"",G2471-Tableau1[[#This Row],[Dépenses]]+Tableau1[[#This Row],[Crédits]],"")</f>
        <v/>
      </c>
      <c r="H2472" t="str">
        <f>Tableau1[[#This Row],[Suivie du solde]]</f>
        <v/>
      </c>
    </row>
    <row r="2473" spans="2:8" x14ac:dyDescent="0.25">
      <c r="B2473" s="125"/>
      <c r="C2473" s="126"/>
      <c r="D2473" s="126"/>
      <c r="E2473" s="128"/>
      <c r="F2473" s="129"/>
      <c r="G2473" s="25" t="str">
        <f xml:space="preserve"> IF(B2473&lt;&gt;"",G2472-Tableau1[[#This Row],[Dépenses]]+Tableau1[[#This Row],[Crédits]],"")</f>
        <v/>
      </c>
      <c r="H2473" t="str">
        <f>Tableau1[[#This Row],[Suivie du solde]]</f>
        <v/>
      </c>
    </row>
    <row r="2474" spans="2:8" x14ac:dyDescent="0.25">
      <c r="B2474" s="125"/>
      <c r="C2474" s="126"/>
      <c r="D2474" s="126"/>
      <c r="E2474" s="128"/>
      <c r="F2474" s="129"/>
      <c r="G2474" s="25" t="str">
        <f xml:space="preserve"> IF(B2474&lt;&gt;"",G2473-Tableau1[[#This Row],[Dépenses]]+Tableau1[[#This Row],[Crédits]],"")</f>
        <v/>
      </c>
      <c r="H2474" t="str">
        <f>Tableau1[[#This Row],[Suivie du solde]]</f>
        <v/>
      </c>
    </row>
    <row r="2475" spans="2:8" x14ac:dyDescent="0.25">
      <c r="B2475" s="125"/>
      <c r="C2475" s="126"/>
      <c r="D2475" s="126"/>
      <c r="E2475" s="128"/>
      <c r="F2475" s="129"/>
      <c r="G2475" s="25" t="str">
        <f xml:space="preserve"> IF(B2475&lt;&gt;"",G2474-Tableau1[[#This Row],[Dépenses]]+Tableau1[[#This Row],[Crédits]],"")</f>
        <v/>
      </c>
      <c r="H2475" t="str">
        <f>Tableau1[[#This Row],[Suivie du solde]]</f>
        <v/>
      </c>
    </row>
    <row r="2476" spans="2:8" x14ac:dyDescent="0.25">
      <c r="B2476" s="125"/>
      <c r="C2476" s="126"/>
      <c r="D2476" s="126"/>
      <c r="E2476" s="128"/>
      <c r="F2476" s="129"/>
      <c r="G2476" s="25" t="str">
        <f xml:space="preserve"> IF(B2476&lt;&gt;"",G2475-Tableau1[[#This Row],[Dépenses]]+Tableau1[[#This Row],[Crédits]],"")</f>
        <v/>
      </c>
      <c r="H2476" t="str">
        <f>Tableau1[[#This Row],[Suivie du solde]]</f>
        <v/>
      </c>
    </row>
    <row r="2477" spans="2:8" x14ac:dyDescent="0.25">
      <c r="B2477" s="125"/>
      <c r="C2477" s="126"/>
      <c r="D2477" s="126"/>
      <c r="E2477" s="128"/>
      <c r="F2477" s="129"/>
      <c r="G2477" s="25" t="str">
        <f xml:space="preserve"> IF(B2477&lt;&gt;"",G2476-Tableau1[[#This Row],[Dépenses]]+Tableau1[[#This Row],[Crédits]],"")</f>
        <v/>
      </c>
      <c r="H2477" t="str">
        <f>Tableau1[[#This Row],[Suivie du solde]]</f>
        <v/>
      </c>
    </row>
    <row r="2478" spans="2:8" x14ac:dyDescent="0.25">
      <c r="B2478" s="125"/>
      <c r="C2478" s="126"/>
      <c r="D2478" s="126"/>
      <c r="E2478" s="128"/>
      <c r="F2478" s="129"/>
      <c r="G2478" s="25" t="str">
        <f xml:space="preserve"> IF(B2478&lt;&gt;"",G2477-Tableau1[[#This Row],[Dépenses]]+Tableau1[[#This Row],[Crédits]],"")</f>
        <v/>
      </c>
      <c r="H2478" t="str">
        <f>Tableau1[[#This Row],[Suivie du solde]]</f>
        <v/>
      </c>
    </row>
    <row r="2479" spans="2:8" x14ac:dyDescent="0.25">
      <c r="B2479" s="125"/>
      <c r="C2479" s="126"/>
      <c r="D2479" s="126"/>
      <c r="E2479" s="128"/>
      <c r="F2479" s="129"/>
      <c r="G2479" s="25" t="str">
        <f xml:space="preserve"> IF(B2479&lt;&gt;"",G2478-Tableau1[[#This Row],[Dépenses]]+Tableau1[[#This Row],[Crédits]],"")</f>
        <v/>
      </c>
      <c r="H2479" t="str">
        <f>Tableau1[[#This Row],[Suivie du solde]]</f>
        <v/>
      </c>
    </row>
    <row r="2480" spans="2:8" x14ac:dyDescent="0.25">
      <c r="B2480" s="125"/>
      <c r="C2480" s="126"/>
      <c r="D2480" s="126"/>
      <c r="E2480" s="128"/>
      <c r="F2480" s="129"/>
      <c r="G2480" s="25" t="str">
        <f xml:space="preserve"> IF(B2480&lt;&gt;"",G2479-Tableau1[[#This Row],[Dépenses]]+Tableau1[[#This Row],[Crédits]],"")</f>
        <v/>
      </c>
      <c r="H2480" t="str">
        <f>Tableau1[[#This Row],[Suivie du solde]]</f>
        <v/>
      </c>
    </row>
    <row r="2481" spans="2:8" x14ac:dyDescent="0.25">
      <c r="B2481" s="125"/>
      <c r="C2481" s="126"/>
      <c r="D2481" s="126"/>
      <c r="E2481" s="128"/>
      <c r="F2481" s="129"/>
      <c r="G2481" s="25" t="str">
        <f xml:space="preserve"> IF(B2481&lt;&gt;"",G2480-Tableau1[[#This Row],[Dépenses]]+Tableau1[[#This Row],[Crédits]],"")</f>
        <v/>
      </c>
      <c r="H2481" t="str">
        <f>Tableau1[[#This Row],[Suivie du solde]]</f>
        <v/>
      </c>
    </row>
    <row r="2482" spans="2:8" x14ac:dyDescent="0.25">
      <c r="B2482" s="125"/>
      <c r="C2482" s="126"/>
      <c r="D2482" s="126"/>
      <c r="E2482" s="128"/>
      <c r="F2482" s="129"/>
      <c r="G2482" s="25" t="str">
        <f xml:space="preserve"> IF(B2482&lt;&gt;"",G2481-Tableau1[[#This Row],[Dépenses]]+Tableau1[[#This Row],[Crédits]],"")</f>
        <v/>
      </c>
      <c r="H2482" t="str">
        <f>Tableau1[[#This Row],[Suivie du solde]]</f>
        <v/>
      </c>
    </row>
    <row r="2483" spans="2:8" x14ac:dyDescent="0.25">
      <c r="B2483" s="125"/>
      <c r="C2483" s="126"/>
      <c r="D2483" s="126"/>
      <c r="E2483" s="128"/>
      <c r="F2483" s="129"/>
      <c r="G2483" s="25" t="str">
        <f xml:space="preserve"> IF(B2483&lt;&gt;"",G2482-Tableau1[[#This Row],[Dépenses]]+Tableau1[[#This Row],[Crédits]],"")</f>
        <v/>
      </c>
      <c r="H2483" t="str">
        <f>Tableau1[[#This Row],[Suivie du solde]]</f>
        <v/>
      </c>
    </row>
    <row r="2484" spans="2:8" x14ac:dyDescent="0.25">
      <c r="B2484" s="125"/>
      <c r="C2484" s="126"/>
      <c r="D2484" s="126"/>
      <c r="E2484" s="128"/>
      <c r="F2484" s="129"/>
      <c r="G2484" s="25" t="str">
        <f xml:space="preserve"> IF(B2484&lt;&gt;"",G2483-Tableau1[[#This Row],[Dépenses]]+Tableau1[[#This Row],[Crédits]],"")</f>
        <v/>
      </c>
      <c r="H2484" t="str">
        <f>Tableau1[[#This Row],[Suivie du solde]]</f>
        <v/>
      </c>
    </row>
    <row r="2485" spans="2:8" x14ac:dyDescent="0.25">
      <c r="B2485" s="125"/>
      <c r="C2485" s="126"/>
      <c r="D2485" s="126"/>
      <c r="E2485" s="128"/>
      <c r="F2485" s="129"/>
      <c r="G2485" s="25" t="str">
        <f xml:space="preserve"> IF(B2485&lt;&gt;"",G2484-Tableau1[[#This Row],[Dépenses]]+Tableau1[[#This Row],[Crédits]],"")</f>
        <v/>
      </c>
      <c r="H2485" t="str">
        <f>Tableau1[[#This Row],[Suivie du solde]]</f>
        <v/>
      </c>
    </row>
    <row r="2486" spans="2:8" x14ac:dyDescent="0.25">
      <c r="B2486" s="125"/>
      <c r="C2486" s="126"/>
      <c r="D2486" s="126"/>
      <c r="E2486" s="128"/>
      <c r="F2486" s="129"/>
      <c r="G2486" s="25" t="str">
        <f xml:space="preserve"> IF(B2486&lt;&gt;"",G2485-Tableau1[[#This Row],[Dépenses]]+Tableau1[[#This Row],[Crédits]],"")</f>
        <v/>
      </c>
      <c r="H2486" t="str">
        <f>Tableau1[[#This Row],[Suivie du solde]]</f>
        <v/>
      </c>
    </row>
    <row r="2487" spans="2:8" x14ac:dyDescent="0.25">
      <c r="B2487" s="125"/>
      <c r="C2487" s="126"/>
      <c r="D2487" s="126"/>
      <c r="E2487" s="128"/>
      <c r="F2487" s="129"/>
      <c r="G2487" s="25" t="str">
        <f xml:space="preserve"> IF(B2487&lt;&gt;"",G2486-Tableau1[[#This Row],[Dépenses]]+Tableau1[[#This Row],[Crédits]],"")</f>
        <v/>
      </c>
      <c r="H2487" t="str">
        <f>Tableau1[[#This Row],[Suivie du solde]]</f>
        <v/>
      </c>
    </row>
    <row r="2488" spans="2:8" x14ac:dyDescent="0.25">
      <c r="B2488" s="125"/>
      <c r="C2488" s="126"/>
      <c r="D2488" s="126"/>
      <c r="E2488" s="128"/>
      <c r="F2488" s="129"/>
      <c r="G2488" s="25" t="str">
        <f xml:space="preserve"> IF(B2488&lt;&gt;"",G2487-Tableau1[[#This Row],[Dépenses]]+Tableau1[[#This Row],[Crédits]],"")</f>
        <v/>
      </c>
      <c r="H2488" t="str">
        <f>Tableau1[[#This Row],[Suivie du solde]]</f>
        <v/>
      </c>
    </row>
    <row r="2489" spans="2:8" x14ac:dyDescent="0.25">
      <c r="B2489" s="125"/>
      <c r="C2489" s="126"/>
      <c r="D2489" s="126"/>
      <c r="E2489" s="128"/>
      <c r="F2489" s="129"/>
      <c r="G2489" s="25" t="str">
        <f xml:space="preserve"> IF(B2489&lt;&gt;"",G2488-Tableau1[[#This Row],[Dépenses]]+Tableau1[[#This Row],[Crédits]],"")</f>
        <v/>
      </c>
      <c r="H2489" t="str">
        <f>Tableau1[[#This Row],[Suivie du solde]]</f>
        <v/>
      </c>
    </row>
    <row r="2490" spans="2:8" x14ac:dyDescent="0.25">
      <c r="B2490" s="125"/>
      <c r="C2490" s="126"/>
      <c r="D2490" s="126"/>
      <c r="E2490" s="128"/>
      <c r="F2490" s="129"/>
      <c r="G2490" s="25" t="str">
        <f xml:space="preserve"> IF(B2490&lt;&gt;"",G2489-Tableau1[[#This Row],[Dépenses]]+Tableau1[[#This Row],[Crédits]],"")</f>
        <v/>
      </c>
      <c r="H2490" t="str">
        <f>Tableau1[[#This Row],[Suivie du solde]]</f>
        <v/>
      </c>
    </row>
    <row r="2491" spans="2:8" x14ac:dyDescent="0.25">
      <c r="B2491" s="125"/>
      <c r="C2491" s="126"/>
      <c r="D2491" s="126"/>
      <c r="E2491" s="128"/>
      <c r="F2491" s="129"/>
      <c r="G2491" s="25" t="str">
        <f xml:space="preserve"> IF(B2491&lt;&gt;"",G2490-Tableau1[[#This Row],[Dépenses]]+Tableau1[[#This Row],[Crédits]],"")</f>
        <v/>
      </c>
      <c r="H2491" t="str">
        <f>Tableau1[[#This Row],[Suivie du solde]]</f>
        <v/>
      </c>
    </row>
    <row r="2492" spans="2:8" x14ac:dyDescent="0.25">
      <c r="B2492" s="125"/>
      <c r="C2492" s="126"/>
      <c r="D2492" s="126"/>
      <c r="E2492" s="128"/>
      <c r="F2492" s="129"/>
      <c r="G2492" s="25" t="str">
        <f xml:space="preserve"> IF(B2492&lt;&gt;"",G2491-Tableau1[[#This Row],[Dépenses]]+Tableau1[[#This Row],[Crédits]],"")</f>
        <v/>
      </c>
      <c r="H2492" t="str">
        <f>Tableau1[[#This Row],[Suivie du solde]]</f>
        <v/>
      </c>
    </row>
    <row r="2493" spans="2:8" x14ac:dyDescent="0.25">
      <c r="B2493" s="125"/>
      <c r="C2493" s="126"/>
      <c r="D2493" s="126"/>
      <c r="E2493" s="128"/>
      <c r="F2493" s="129"/>
      <c r="G2493" s="25" t="str">
        <f xml:space="preserve"> IF(B2493&lt;&gt;"",G2492-Tableau1[[#This Row],[Dépenses]]+Tableau1[[#This Row],[Crédits]],"")</f>
        <v/>
      </c>
      <c r="H2493" t="str">
        <f>Tableau1[[#This Row],[Suivie du solde]]</f>
        <v/>
      </c>
    </row>
    <row r="2494" spans="2:8" x14ac:dyDescent="0.25">
      <c r="B2494" s="125"/>
      <c r="C2494" s="126"/>
      <c r="D2494" s="126"/>
      <c r="E2494" s="128"/>
      <c r="F2494" s="129"/>
      <c r="G2494" s="25" t="str">
        <f xml:space="preserve"> IF(B2494&lt;&gt;"",G2493-Tableau1[[#This Row],[Dépenses]]+Tableau1[[#This Row],[Crédits]],"")</f>
        <v/>
      </c>
      <c r="H2494" t="str">
        <f>Tableau1[[#This Row],[Suivie du solde]]</f>
        <v/>
      </c>
    </row>
    <row r="2495" spans="2:8" x14ac:dyDescent="0.25">
      <c r="B2495" s="125"/>
      <c r="C2495" s="126"/>
      <c r="D2495" s="126"/>
      <c r="E2495" s="128"/>
      <c r="F2495" s="129"/>
      <c r="G2495" s="25" t="str">
        <f xml:space="preserve"> IF(B2495&lt;&gt;"",G2494-Tableau1[[#This Row],[Dépenses]]+Tableau1[[#This Row],[Crédits]],"")</f>
        <v/>
      </c>
      <c r="H2495" t="str">
        <f>Tableau1[[#This Row],[Suivie du solde]]</f>
        <v/>
      </c>
    </row>
    <row r="2496" spans="2:8" x14ac:dyDescent="0.25">
      <c r="B2496" s="125"/>
      <c r="C2496" s="126"/>
      <c r="D2496" s="126"/>
      <c r="E2496" s="128"/>
      <c r="F2496" s="129"/>
      <c r="G2496" s="25" t="str">
        <f xml:space="preserve"> IF(B2496&lt;&gt;"",G2495-Tableau1[[#This Row],[Dépenses]]+Tableau1[[#This Row],[Crédits]],"")</f>
        <v/>
      </c>
      <c r="H2496" t="str">
        <f>Tableau1[[#This Row],[Suivie du solde]]</f>
        <v/>
      </c>
    </row>
    <row r="2497" spans="2:8" x14ac:dyDescent="0.25">
      <c r="B2497" s="125"/>
      <c r="C2497" s="126"/>
      <c r="D2497" s="126"/>
      <c r="E2497" s="128"/>
      <c r="F2497" s="129"/>
      <c r="G2497" s="25" t="str">
        <f xml:space="preserve"> IF(B2497&lt;&gt;"",G2496-Tableau1[[#This Row],[Dépenses]]+Tableau1[[#This Row],[Crédits]],"")</f>
        <v/>
      </c>
      <c r="H2497" t="str">
        <f>Tableau1[[#This Row],[Suivie du solde]]</f>
        <v/>
      </c>
    </row>
    <row r="2498" spans="2:8" x14ac:dyDescent="0.25">
      <c r="B2498" s="125"/>
      <c r="C2498" s="126"/>
      <c r="D2498" s="126"/>
      <c r="E2498" s="128"/>
      <c r="F2498" s="129"/>
      <c r="G2498" s="25" t="str">
        <f xml:space="preserve"> IF(B2498&lt;&gt;"",G2497-Tableau1[[#This Row],[Dépenses]]+Tableau1[[#This Row],[Crédits]],"")</f>
        <v/>
      </c>
      <c r="H2498" t="str">
        <f>Tableau1[[#This Row],[Suivie du solde]]</f>
        <v/>
      </c>
    </row>
    <row r="2499" spans="2:8" x14ac:dyDescent="0.25">
      <c r="B2499" s="125"/>
      <c r="C2499" s="126"/>
      <c r="D2499" s="126"/>
      <c r="E2499" s="128"/>
      <c r="F2499" s="129"/>
      <c r="G2499" s="25" t="str">
        <f xml:space="preserve"> IF(B2499&lt;&gt;"",G2498-Tableau1[[#This Row],[Dépenses]]+Tableau1[[#This Row],[Crédits]],"")</f>
        <v/>
      </c>
      <c r="H2499" t="str">
        <f>Tableau1[[#This Row],[Suivie du solde]]</f>
        <v/>
      </c>
    </row>
    <row r="2500" spans="2:8" x14ac:dyDescent="0.25">
      <c r="B2500" s="125"/>
      <c r="C2500" s="126"/>
      <c r="D2500" s="126"/>
      <c r="E2500" s="128"/>
      <c r="F2500" s="129"/>
      <c r="G2500" s="25" t="str">
        <f xml:space="preserve"> IF(B2500&lt;&gt;"",G2499-Tableau1[[#This Row],[Dépenses]]+Tableau1[[#This Row],[Crédits]],"")</f>
        <v/>
      </c>
      <c r="H2500" t="str">
        <f>Tableau1[[#This Row],[Suivie du solde]]</f>
        <v/>
      </c>
    </row>
    <row r="2501" spans="2:8" x14ac:dyDescent="0.25">
      <c r="B2501" s="125"/>
      <c r="C2501" s="126"/>
      <c r="D2501" s="126"/>
      <c r="E2501" s="128"/>
      <c r="F2501" s="129"/>
      <c r="G2501" s="25" t="str">
        <f xml:space="preserve"> IF(B2501&lt;&gt;"",G2500-Tableau1[[#This Row],[Dépenses]]+Tableau1[[#This Row],[Crédits]],"")</f>
        <v/>
      </c>
      <c r="H2501" t="str">
        <f>Tableau1[[#This Row],[Suivie du solde]]</f>
        <v/>
      </c>
    </row>
    <row r="2502" spans="2:8" x14ac:dyDescent="0.25">
      <c r="B2502" s="125"/>
      <c r="C2502" s="126"/>
      <c r="D2502" s="126"/>
      <c r="E2502" s="128"/>
      <c r="F2502" s="129"/>
      <c r="G2502" s="25" t="str">
        <f xml:space="preserve"> IF(B2502&lt;&gt;"",G2501-Tableau1[[#This Row],[Dépenses]]+Tableau1[[#This Row],[Crédits]],"")</f>
        <v/>
      </c>
      <c r="H2502" t="str">
        <f>Tableau1[[#This Row],[Suivie du solde]]</f>
        <v/>
      </c>
    </row>
    <row r="2503" spans="2:8" x14ac:dyDescent="0.25">
      <c r="B2503" s="125"/>
      <c r="C2503" s="126"/>
      <c r="D2503" s="126"/>
      <c r="E2503" s="128"/>
      <c r="F2503" s="129"/>
      <c r="G2503" s="25" t="str">
        <f xml:space="preserve"> IF(B2503&lt;&gt;"",G2502-Tableau1[[#This Row],[Dépenses]]+Tableau1[[#This Row],[Crédits]],"")</f>
        <v/>
      </c>
      <c r="H2503" t="str">
        <f>Tableau1[[#This Row],[Suivie du solde]]</f>
        <v/>
      </c>
    </row>
    <row r="2504" spans="2:8" x14ac:dyDescent="0.25">
      <c r="B2504" s="125"/>
      <c r="C2504" s="126"/>
      <c r="D2504" s="126"/>
      <c r="E2504" s="128"/>
      <c r="F2504" s="129"/>
      <c r="G2504" s="25" t="str">
        <f xml:space="preserve"> IF(B2504&lt;&gt;"",G2503-Tableau1[[#This Row],[Dépenses]]+Tableau1[[#This Row],[Crédits]],"")</f>
        <v/>
      </c>
      <c r="H2504" t="str">
        <f>Tableau1[[#This Row],[Suivie du solde]]</f>
        <v/>
      </c>
    </row>
    <row r="2505" spans="2:8" x14ac:dyDescent="0.25">
      <c r="B2505" s="125"/>
      <c r="C2505" s="126"/>
      <c r="D2505" s="126"/>
      <c r="E2505" s="128"/>
      <c r="F2505" s="129"/>
      <c r="G2505" s="25" t="str">
        <f xml:space="preserve"> IF(B2505&lt;&gt;"",G2504-Tableau1[[#This Row],[Dépenses]]+Tableau1[[#This Row],[Crédits]],"")</f>
        <v/>
      </c>
      <c r="H2505" t="str">
        <f>Tableau1[[#This Row],[Suivie du solde]]</f>
        <v/>
      </c>
    </row>
    <row r="2506" spans="2:8" x14ac:dyDescent="0.25">
      <c r="B2506" s="125"/>
      <c r="C2506" s="126"/>
      <c r="D2506" s="126"/>
      <c r="E2506" s="128"/>
      <c r="F2506" s="129"/>
      <c r="G2506" s="25" t="str">
        <f xml:space="preserve"> IF(B2506&lt;&gt;"",G2505-Tableau1[[#This Row],[Dépenses]]+Tableau1[[#This Row],[Crédits]],"")</f>
        <v/>
      </c>
      <c r="H2506" t="str">
        <f>Tableau1[[#This Row],[Suivie du solde]]</f>
        <v/>
      </c>
    </row>
    <row r="2507" spans="2:8" x14ac:dyDescent="0.25">
      <c r="B2507" s="125"/>
      <c r="C2507" s="126"/>
      <c r="D2507" s="126"/>
      <c r="E2507" s="128"/>
      <c r="F2507" s="129"/>
      <c r="G2507" s="25" t="str">
        <f xml:space="preserve"> IF(B2507&lt;&gt;"",G2506-Tableau1[[#This Row],[Dépenses]]+Tableau1[[#This Row],[Crédits]],"")</f>
        <v/>
      </c>
      <c r="H2507" t="str">
        <f>Tableau1[[#This Row],[Suivie du solde]]</f>
        <v/>
      </c>
    </row>
    <row r="2508" spans="2:8" x14ac:dyDescent="0.25">
      <c r="B2508" s="125"/>
      <c r="C2508" s="126"/>
      <c r="D2508" s="126"/>
      <c r="E2508" s="128"/>
      <c r="F2508" s="129"/>
      <c r="G2508" s="25" t="str">
        <f xml:space="preserve"> IF(B2508&lt;&gt;"",G2507-Tableau1[[#This Row],[Dépenses]]+Tableau1[[#This Row],[Crédits]],"")</f>
        <v/>
      </c>
      <c r="H2508" t="str">
        <f>Tableau1[[#This Row],[Suivie du solde]]</f>
        <v/>
      </c>
    </row>
    <row r="2509" spans="2:8" x14ac:dyDescent="0.25">
      <c r="B2509" s="125"/>
      <c r="C2509" s="126"/>
      <c r="D2509" s="126"/>
      <c r="E2509" s="128"/>
      <c r="F2509" s="129"/>
      <c r="G2509" s="25" t="str">
        <f xml:space="preserve"> IF(B2509&lt;&gt;"",G2508-Tableau1[[#This Row],[Dépenses]]+Tableau1[[#This Row],[Crédits]],"")</f>
        <v/>
      </c>
      <c r="H2509" t="str">
        <f>Tableau1[[#This Row],[Suivie du solde]]</f>
        <v/>
      </c>
    </row>
    <row r="2510" spans="2:8" x14ac:dyDescent="0.25">
      <c r="B2510" s="125"/>
      <c r="C2510" s="126"/>
      <c r="D2510" s="126"/>
      <c r="E2510" s="128"/>
      <c r="F2510" s="129"/>
      <c r="G2510" s="25" t="str">
        <f xml:space="preserve"> IF(B2510&lt;&gt;"",G2509-Tableau1[[#This Row],[Dépenses]]+Tableau1[[#This Row],[Crédits]],"")</f>
        <v/>
      </c>
      <c r="H2510" t="str">
        <f>Tableau1[[#This Row],[Suivie du solde]]</f>
        <v/>
      </c>
    </row>
    <row r="2511" spans="2:8" x14ac:dyDescent="0.25">
      <c r="B2511" s="125"/>
      <c r="C2511" s="126"/>
      <c r="D2511" s="126"/>
      <c r="E2511" s="128"/>
      <c r="F2511" s="129"/>
      <c r="G2511" s="25" t="str">
        <f xml:space="preserve"> IF(B2511&lt;&gt;"",G2510-Tableau1[[#This Row],[Dépenses]]+Tableau1[[#This Row],[Crédits]],"")</f>
        <v/>
      </c>
      <c r="H2511" t="str">
        <f>Tableau1[[#This Row],[Suivie du solde]]</f>
        <v/>
      </c>
    </row>
    <row r="2512" spans="2:8" x14ac:dyDescent="0.25">
      <c r="B2512" s="125"/>
      <c r="C2512" s="126"/>
      <c r="D2512" s="126"/>
      <c r="E2512" s="128"/>
      <c r="F2512" s="129"/>
      <c r="G2512" s="25" t="str">
        <f xml:space="preserve"> IF(B2512&lt;&gt;"",G2511-Tableau1[[#This Row],[Dépenses]]+Tableau1[[#This Row],[Crédits]],"")</f>
        <v/>
      </c>
      <c r="H2512" t="str">
        <f>Tableau1[[#This Row],[Suivie du solde]]</f>
        <v/>
      </c>
    </row>
    <row r="2513" spans="2:8" x14ac:dyDescent="0.25">
      <c r="B2513" s="125"/>
      <c r="C2513" s="126"/>
      <c r="D2513" s="126"/>
      <c r="E2513" s="128"/>
      <c r="F2513" s="129"/>
      <c r="G2513" s="25" t="str">
        <f xml:space="preserve"> IF(B2513&lt;&gt;"",G2512-Tableau1[[#This Row],[Dépenses]]+Tableau1[[#This Row],[Crédits]],"")</f>
        <v/>
      </c>
      <c r="H2513" t="str">
        <f>Tableau1[[#This Row],[Suivie du solde]]</f>
        <v/>
      </c>
    </row>
    <row r="2514" spans="2:8" x14ac:dyDescent="0.25">
      <c r="B2514" s="125"/>
      <c r="C2514" s="126"/>
      <c r="D2514" s="126"/>
      <c r="E2514" s="128"/>
      <c r="F2514" s="129"/>
      <c r="G2514" s="25" t="str">
        <f xml:space="preserve"> IF(B2514&lt;&gt;"",G2513-Tableau1[[#This Row],[Dépenses]]+Tableau1[[#This Row],[Crédits]],"")</f>
        <v/>
      </c>
      <c r="H2514" t="str">
        <f>Tableau1[[#This Row],[Suivie du solde]]</f>
        <v/>
      </c>
    </row>
    <row r="2515" spans="2:8" x14ac:dyDescent="0.25">
      <c r="B2515" s="125"/>
      <c r="C2515" s="126"/>
      <c r="D2515" s="126"/>
      <c r="E2515" s="128"/>
      <c r="F2515" s="129"/>
      <c r="G2515" s="25" t="str">
        <f xml:space="preserve"> IF(B2515&lt;&gt;"",G2514-Tableau1[[#This Row],[Dépenses]]+Tableau1[[#This Row],[Crédits]],"")</f>
        <v/>
      </c>
      <c r="H2515" t="str">
        <f>Tableau1[[#This Row],[Suivie du solde]]</f>
        <v/>
      </c>
    </row>
    <row r="2516" spans="2:8" x14ac:dyDescent="0.25">
      <c r="B2516" s="125"/>
      <c r="C2516" s="126"/>
      <c r="D2516" s="126"/>
      <c r="E2516" s="128"/>
      <c r="F2516" s="129"/>
      <c r="G2516" s="25" t="str">
        <f xml:space="preserve"> IF(B2516&lt;&gt;"",G2515-Tableau1[[#This Row],[Dépenses]]+Tableau1[[#This Row],[Crédits]],"")</f>
        <v/>
      </c>
      <c r="H2516" t="str">
        <f>Tableau1[[#This Row],[Suivie du solde]]</f>
        <v/>
      </c>
    </row>
    <row r="2517" spans="2:8" x14ac:dyDescent="0.25">
      <c r="B2517" s="125"/>
      <c r="C2517" s="126"/>
      <c r="D2517" s="126"/>
      <c r="E2517" s="128"/>
      <c r="F2517" s="129"/>
      <c r="G2517" s="25" t="str">
        <f xml:space="preserve"> IF(B2517&lt;&gt;"",G2516-Tableau1[[#This Row],[Dépenses]]+Tableau1[[#This Row],[Crédits]],"")</f>
        <v/>
      </c>
      <c r="H2517" t="str">
        <f>Tableau1[[#This Row],[Suivie du solde]]</f>
        <v/>
      </c>
    </row>
    <row r="2518" spans="2:8" x14ac:dyDescent="0.25">
      <c r="B2518" s="125"/>
      <c r="C2518" s="126"/>
      <c r="D2518" s="126"/>
      <c r="E2518" s="128"/>
      <c r="F2518" s="129"/>
      <c r="G2518" s="25" t="str">
        <f xml:space="preserve"> IF(B2518&lt;&gt;"",G2517-Tableau1[[#This Row],[Dépenses]]+Tableau1[[#This Row],[Crédits]],"")</f>
        <v/>
      </c>
      <c r="H2518" t="str">
        <f>Tableau1[[#This Row],[Suivie du solde]]</f>
        <v/>
      </c>
    </row>
    <row r="2519" spans="2:8" x14ac:dyDescent="0.25">
      <c r="B2519" s="125"/>
      <c r="C2519" s="126"/>
      <c r="D2519" s="126"/>
      <c r="E2519" s="128"/>
      <c r="F2519" s="129"/>
      <c r="G2519" s="25" t="str">
        <f xml:space="preserve"> IF(B2519&lt;&gt;"",G2518-Tableau1[[#This Row],[Dépenses]]+Tableau1[[#This Row],[Crédits]],"")</f>
        <v/>
      </c>
      <c r="H2519" t="str">
        <f>Tableau1[[#This Row],[Suivie du solde]]</f>
        <v/>
      </c>
    </row>
    <row r="2520" spans="2:8" x14ac:dyDescent="0.25">
      <c r="B2520" s="125"/>
      <c r="C2520" s="126"/>
      <c r="D2520" s="126"/>
      <c r="E2520" s="128"/>
      <c r="F2520" s="129"/>
      <c r="G2520" s="25" t="str">
        <f xml:space="preserve"> IF(B2520&lt;&gt;"",G2519-Tableau1[[#This Row],[Dépenses]]+Tableau1[[#This Row],[Crédits]],"")</f>
        <v/>
      </c>
      <c r="H2520" t="str">
        <f>Tableau1[[#This Row],[Suivie du solde]]</f>
        <v/>
      </c>
    </row>
    <row r="2521" spans="2:8" x14ac:dyDescent="0.25">
      <c r="B2521" s="125"/>
      <c r="C2521" s="126"/>
      <c r="D2521" s="126"/>
      <c r="E2521" s="128"/>
      <c r="F2521" s="129"/>
      <c r="G2521" s="25" t="str">
        <f xml:space="preserve"> IF(B2521&lt;&gt;"",G2520-Tableau1[[#This Row],[Dépenses]]+Tableau1[[#This Row],[Crédits]],"")</f>
        <v/>
      </c>
      <c r="H2521" t="str">
        <f>Tableau1[[#This Row],[Suivie du solde]]</f>
        <v/>
      </c>
    </row>
    <row r="2522" spans="2:8" x14ac:dyDescent="0.25">
      <c r="B2522" s="125"/>
      <c r="C2522" s="126"/>
      <c r="D2522" s="126"/>
      <c r="E2522" s="128"/>
      <c r="F2522" s="129"/>
      <c r="G2522" s="25" t="str">
        <f xml:space="preserve"> IF(B2522&lt;&gt;"",G2521-Tableau1[[#This Row],[Dépenses]]+Tableau1[[#This Row],[Crédits]],"")</f>
        <v/>
      </c>
      <c r="H2522" t="str">
        <f>Tableau1[[#This Row],[Suivie du solde]]</f>
        <v/>
      </c>
    </row>
    <row r="2523" spans="2:8" x14ac:dyDescent="0.25">
      <c r="B2523" s="125"/>
      <c r="C2523" s="126"/>
      <c r="D2523" s="126"/>
      <c r="E2523" s="128"/>
      <c r="F2523" s="129"/>
      <c r="G2523" s="25" t="str">
        <f xml:space="preserve"> IF(B2523&lt;&gt;"",G2522-Tableau1[[#This Row],[Dépenses]]+Tableau1[[#This Row],[Crédits]],"")</f>
        <v/>
      </c>
      <c r="H2523" t="str">
        <f>Tableau1[[#This Row],[Suivie du solde]]</f>
        <v/>
      </c>
    </row>
    <row r="2524" spans="2:8" x14ac:dyDescent="0.25">
      <c r="B2524" s="125"/>
      <c r="C2524" s="126"/>
      <c r="D2524" s="126"/>
      <c r="E2524" s="128"/>
      <c r="F2524" s="129"/>
      <c r="G2524" s="25" t="str">
        <f xml:space="preserve"> IF(B2524&lt;&gt;"",G2523-Tableau1[[#This Row],[Dépenses]]+Tableau1[[#This Row],[Crédits]],"")</f>
        <v/>
      </c>
      <c r="H2524" t="str">
        <f>Tableau1[[#This Row],[Suivie du solde]]</f>
        <v/>
      </c>
    </row>
    <row r="2525" spans="2:8" x14ac:dyDescent="0.25">
      <c r="B2525" s="125"/>
      <c r="C2525" s="126"/>
      <c r="D2525" s="126"/>
      <c r="E2525" s="128"/>
      <c r="F2525" s="129"/>
      <c r="G2525" s="25" t="str">
        <f xml:space="preserve"> IF(B2525&lt;&gt;"",G2524-Tableau1[[#This Row],[Dépenses]]+Tableau1[[#This Row],[Crédits]],"")</f>
        <v/>
      </c>
      <c r="H2525" t="str">
        <f>Tableau1[[#This Row],[Suivie du solde]]</f>
        <v/>
      </c>
    </row>
    <row r="2526" spans="2:8" x14ac:dyDescent="0.25">
      <c r="B2526" s="125"/>
      <c r="C2526" s="126"/>
      <c r="D2526" s="126"/>
      <c r="E2526" s="128"/>
      <c r="F2526" s="129"/>
      <c r="G2526" s="25" t="str">
        <f xml:space="preserve"> IF(B2526&lt;&gt;"",G2525-Tableau1[[#This Row],[Dépenses]]+Tableau1[[#This Row],[Crédits]],"")</f>
        <v/>
      </c>
      <c r="H2526" t="str">
        <f>Tableau1[[#This Row],[Suivie du solde]]</f>
        <v/>
      </c>
    </row>
    <row r="2527" spans="2:8" x14ac:dyDescent="0.25">
      <c r="B2527" s="125"/>
      <c r="C2527" s="126"/>
      <c r="D2527" s="126"/>
      <c r="E2527" s="128"/>
      <c r="F2527" s="129"/>
      <c r="G2527" s="25" t="str">
        <f xml:space="preserve"> IF(B2527&lt;&gt;"",G2526-Tableau1[[#This Row],[Dépenses]]+Tableau1[[#This Row],[Crédits]],"")</f>
        <v/>
      </c>
      <c r="H2527" t="str">
        <f>Tableau1[[#This Row],[Suivie du solde]]</f>
        <v/>
      </c>
    </row>
    <row r="2528" spans="2:8" x14ac:dyDescent="0.25">
      <c r="B2528" s="125"/>
      <c r="C2528" s="126"/>
      <c r="D2528" s="126"/>
      <c r="E2528" s="128"/>
      <c r="F2528" s="129"/>
      <c r="G2528" s="25" t="str">
        <f xml:space="preserve"> IF(B2528&lt;&gt;"",G2527-Tableau1[[#This Row],[Dépenses]]+Tableau1[[#This Row],[Crédits]],"")</f>
        <v/>
      </c>
      <c r="H2528" t="str">
        <f>Tableau1[[#This Row],[Suivie du solde]]</f>
        <v/>
      </c>
    </row>
    <row r="2529" spans="2:8" x14ac:dyDescent="0.25">
      <c r="B2529" s="125"/>
      <c r="C2529" s="126"/>
      <c r="D2529" s="126"/>
      <c r="E2529" s="128"/>
      <c r="F2529" s="129"/>
      <c r="G2529" s="25" t="str">
        <f xml:space="preserve"> IF(B2529&lt;&gt;"",G2528-Tableau1[[#This Row],[Dépenses]]+Tableau1[[#This Row],[Crédits]],"")</f>
        <v/>
      </c>
      <c r="H2529" t="str">
        <f>Tableau1[[#This Row],[Suivie du solde]]</f>
        <v/>
      </c>
    </row>
    <row r="2530" spans="2:8" x14ac:dyDescent="0.25">
      <c r="B2530" s="125"/>
      <c r="C2530" s="126"/>
      <c r="D2530" s="126"/>
      <c r="E2530" s="128"/>
      <c r="F2530" s="129"/>
      <c r="G2530" s="25" t="str">
        <f xml:space="preserve"> IF(B2530&lt;&gt;"",G2529-Tableau1[[#This Row],[Dépenses]]+Tableau1[[#This Row],[Crédits]],"")</f>
        <v/>
      </c>
      <c r="H2530" t="str">
        <f>Tableau1[[#This Row],[Suivie du solde]]</f>
        <v/>
      </c>
    </row>
    <row r="2531" spans="2:8" x14ac:dyDescent="0.25">
      <c r="B2531" s="125"/>
      <c r="C2531" s="126"/>
      <c r="D2531" s="126"/>
      <c r="E2531" s="128"/>
      <c r="F2531" s="129"/>
      <c r="G2531" s="25" t="str">
        <f xml:space="preserve"> IF(B2531&lt;&gt;"",G2530-Tableau1[[#This Row],[Dépenses]]+Tableau1[[#This Row],[Crédits]],"")</f>
        <v/>
      </c>
      <c r="H2531" t="str">
        <f>Tableau1[[#This Row],[Suivie du solde]]</f>
        <v/>
      </c>
    </row>
    <row r="2532" spans="2:8" x14ac:dyDescent="0.25">
      <c r="B2532" s="125"/>
      <c r="C2532" s="126"/>
      <c r="D2532" s="126"/>
      <c r="E2532" s="128"/>
      <c r="F2532" s="129"/>
      <c r="G2532" s="25" t="str">
        <f xml:space="preserve"> IF(B2532&lt;&gt;"",G2531-Tableau1[[#This Row],[Dépenses]]+Tableau1[[#This Row],[Crédits]],"")</f>
        <v/>
      </c>
      <c r="H2532" t="str">
        <f>Tableau1[[#This Row],[Suivie du solde]]</f>
        <v/>
      </c>
    </row>
    <row r="2533" spans="2:8" x14ac:dyDescent="0.25">
      <c r="B2533" s="125"/>
      <c r="C2533" s="126"/>
      <c r="D2533" s="126"/>
      <c r="E2533" s="128"/>
      <c r="F2533" s="129"/>
      <c r="G2533" s="25" t="str">
        <f xml:space="preserve"> IF(B2533&lt;&gt;"",G2532-Tableau1[[#This Row],[Dépenses]]+Tableau1[[#This Row],[Crédits]],"")</f>
        <v/>
      </c>
      <c r="H2533" t="str">
        <f>Tableau1[[#This Row],[Suivie du solde]]</f>
        <v/>
      </c>
    </row>
    <row r="2534" spans="2:8" x14ac:dyDescent="0.25">
      <c r="B2534" s="125"/>
      <c r="C2534" s="126"/>
      <c r="D2534" s="126"/>
      <c r="E2534" s="128"/>
      <c r="F2534" s="129"/>
      <c r="G2534" s="25" t="str">
        <f xml:space="preserve"> IF(B2534&lt;&gt;"",G2533-Tableau1[[#This Row],[Dépenses]]+Tableau1[[#This Row],[Crédits]],"")</f>
        <v/>
      </c>
      <c r="H2534" t="str">
        <f>Tableau1[[#This Row],[Suivie du solde]]</f>
        <v/>
      </c>
    </row>
    <row r="2535" spans="2:8" x14ac:dyDescent="0.25">
      <c r="B2535" s="125"/>
      <c r="C2535" s="126"/>
      <c r="D2535" s="126"/>
      <c r="E2535" s="128"/>
      <c r="F2535" s="129"/>
      <c r="G2535" s="25" t="str">
        <f xml:space="preserve"> IF(B2535&lt;&gt;"",G2534-Tableau1[[#This Row],[Dépenses]]+Tableau1[[#This Row],[Crédits]],"")</f>
        <v/>
      </c>
      <c r="H2535" t="str">
        <f>Tableau1[[#This Row],[Suivie du solde]]</f>
        <v/>
      </c>
    </row>
    <row r="2536" spans="2:8" x14ac:dyDescent="0.25">
      <c r="B2536" s="125"/>
      <c r="C2536" s="126"/>
      <c r="D2536" s="126"/>
      <c r="E2536" s="128"/>
      <c r="F2536" s="129"/>
      <c r="G2536" s="25" t="str">
        <f xml:space="preserve"> IF(B2536&lt;&gt;"",G2535-Tableau1[[#This Row],[Dépenses]]+Tableau1[[#This Row],[Crédits]],"")</f>
        <v/>
      </c>
      <c r="H2536" t="str">
        <f>Tableau1[[#This Row],[Suivie du solde]]</f>
        <v/>
      </c>
    </row>
    <row r="2537" spans="2:8" x14ac:dyDescent="0.25">
      <c r="B2537" s="125"/>
      <c r="C2537" s="126"/>
      <c r="D2537" s="126"/>
      <c r="E2537" s="128"/>
      <c r="F2537" s="129"/>
      <c r="G2537" s="25" t="str">
        <f xml:space="preserve"> IF(B2537&lt;&gt;"",G2536-Tableau1[[#This Row],[Dépenses]]+Tableau1[[#This Row],[Crédits]],"")</f>
        <v/>
      </c>
      <c r="H2537" t="str">
        <f>Tableau1[[#This Row],[Suivie du solde]]</f>
        <v/>
      </c>
    </row>
    <row r="2538" spans="2:8" x14ac:dyDescent="0.25">
      <c r="B2538" s="125"/>
      <c r="C2538" s="126"/>
      <c r="D2538" s="126"/>
      <c r="E2538" s="128"/>
      <c r="F2538" s="129"/>
      <c r="G2538" s="25" t="str">
        <f xml:space="preserve"> IF(B2538&lt;&gt;"",G2537-Tableau1[[#This Row],[Dépenses]]+Tableau1[[#This Row],[Crédits]],"")</f>
        <v/>
      </c>
      <c r="H2538" t="str">
        <f>Tableau1[[#This Row],[Suivie du solde]]</f>
        <v/>
      </c>
    </row>
    <row r="2539" spans="2:8" x14ac:dyDescent="0.25">
      <c r="B2539" s="125"/>
      <c r="C2539" s="126"/>
      <c r="D2539" s="126"/>
      <c r="E2539" s="128"/>
      <c r="F2539" s="129"/>
      <c r="G2539" s="25" t="str">
        <f xml:space="preserve"> IF(B2539&lt;&gt;"",G2538-Tableau1[[#This Row],[Dépenses]]+Tableau1[[#This Row],[Crédits]],"")</f>
        <v/>
      </c>
      <c r="H2539" t="str">
        <f>Tableau1[[#This Row],[Suivie du solde]]</f>
        <v/>
      </c>
    </row>
    <row r="2540" spans="2:8" x14ac:dyDescent="0.25">
      <c r="B2540" s="125"/>
      <c r="C2540" s="126"/>
      <c r="D2540" s="126"/>
      <c r="E2540" s="128"/>
      <c r="F2540" s="129"/>
      <c r="G2540" s="25" t="str">
        <f xml:space="preserve"> IF(B2540&lt;&gt;"",G2539-Tableau1[[#This Row],[Dépenses]]+Tableau1[[#This Row],[Crédits]],"")</f>
        <v/>
      </c>
      <c r="H2540" t="str">
        <f>Tableau1[[#This Row],[Suivie du solde]]</f>
        <v/>
      </c>
    </row>
    <row r="2541" spans="2:8" x14ac:dyDescent="0.25">
      <c r="B2541" s="125"/>
      <c r="C2541" s="126"/>
      <c r="D2541" s="126"/>
      <c r="E2541" s="128"/>
      <c r="F2541" s="129"/>
      <c r="G2541" s="25" t="str">
        <f xml:space="preserve"> IF(B2541&lt;&gt;"",G2540-Tableau1[[#This Row],[Dépenses]]+Tableau1[[#This Row],[Crédits]],"")</f>
        <v/>
      </c>
      <c r="H2541" t="str">
        <f>Tableau1[[#This Row],[Suivie du solde]]</f>
        <v/>
      </c>
    </row>
    <row r="2542" spans="2:8" x14ac:dyDescent="0.25">
      <c r="B2542" s="125"/>
      <c r="C2542" s="126"/>
      <c r="D2542" s="126"/>
      <c r="E2542" s="128"/>
      <c r="F2542" s="129"/>
      <c r="G2542" s="25" t="str">
        <f xml:space="preserve"> IF(B2542&lt;&gt;"",G2541-Tableau1[[#This Row],[Dépenses]]+Tableau1[[#This Row],[Crédits]],"")</f>
        <v/>
      </c>
      <c r="H2542" t="str">
        <f>Tableau1[[#This Row],[Suivie du solde]]</f>
        <v/>
      </c>
    </row>
    <row r="2543" spans="2:8" x14ac:dyDescent="0.25">
      <c r="B2543" s="125"/>
      <c r="C2543" s="126"/>
      <c r="D2543" s="126"/>
      <c r="E2543" s="128"/>
      <c r="F2543" s="129"/>
      <c r="G2543" s="25" t="str">
        <f xml:space="preserve"> IF(B2543&lt;&gt;"",G2542-Tableau1[[#This Row],[Dépenses]]+Tableau1[[#This Row],[Crédits]],"")</f>
        <v/>
      </c>
      <c r="H2543" t="str">
        <f>Tableau1[[#This Row],[Suivie du solde]]</f>
        <v/>
      </c>
    </row>
    <row r="2544" spans="2:8" x14ac:dyDescent="0.25">
      <c r="B2544" s="125"/>
      <c r="C2544" s="126"/>
      <c r="D2544" s="126"/>
      <c r="E2544" s="128"/>
      <c r="F2544" s="129"/>
      <c r="G2544" s="25" t="str">
        <f xml:space="preserve"> IF(B2544&lt;&gt;"",G2543-Tableau1[[#This Row],[Dépenses]]+Tableau1[[#This Row],[Crédits]],"")</f>
        <v/>
      </c>
      <c r="H2544" t="str">
        <f>Tableau1[[#This Row],[Suivie du solde]]</f>
        <v/>
      </c>
    </row>
    <row r="2545" spans="2:8" x14ac:dyDescent="0.25">
      <c r="B2545" s="125"/>
      <c r="C2545" s="126"/>
      <c r="D2545" s="126"/>
      <c r="E2545" s="128"/>
      <c r="F2545" s="129"/>
      <c r="G2545" s="25" t="str">
        <f xml:space="preserve"> IF(B2545&lt;&gt;"",G2544-Tableau1[[#This Row],[Dépenses]]+Tableau1[[#This Row],[Crédits]],"")</f>
        <v/>
      </c>
      <c r="H2545" t="str">
        <f>Tableau1[[#This Row],[Suivie du solde]]</f>
        <v/>
      </c>
    </row>
    <row r="2546" spans="2:8" x14ac:dyDescent="0.25">
      <c r="B2546" s="125"/>
      <c r="C2546" s="126"/>
      <c r="D2546" s="126"/>
      <c r="E2546" s="128"/>
      <c r="F2546" s="129"/>
      <c r="G2546" s="25" t="str">
        <f xml:space="preserve"> IF(B2546&lt;&gt;"",G2545-Tableau1[[#This Row],[Dépenses]]+Tableau1[[#This Row],[Crédits]],"")</f>
        <v/>
      </c>
      <c r="H2546" t="str">
        <f>Tableau1[[#This Row],[Suivie du solde]]</f>
        <v/>
      </c>
    </row>
    <row r="2547" spans="2:8" x14ac:dyDescent="0.25">
      <c r="B2547" s="125"/>
      <c r="C2547" s="126"/>
      <c r="D2547" s="126"/>
      <c r="E2547" s="128"/>
      <c r="F2547" s="129"/>
      <c r="G2547" s="25" t="str">
        <f xml:space="preserve"> IF(B2547&lt;&gt;"",G2546-Tableau1[[#This Row],[Dépenses]]+Tableau1[[#This Row],[Crédits]],"")</f>
        <v/>
      </c>
      <c r="H2547" t="str">
        <f>Tableau1[[#This Row],[Suivie du solde]]</f>
        <v/>
      </c>
    </row>
    <row r="2548" spans="2:8" x14ac:dyDescent="0.25">
      <c r="B2548" s="125"/>
      <c r="C2548" s="126"/>
      <c r="D2548" s="126"/>
      <c r="E2548" s="128"/>
      <c r="F2548" s="129"/>
      <c r="G2548" s="25" t="str">
        <f xml:space="preserve"> IF(B2548&lt;&gt;"",G2547-Tableau1[[#This Row],[Dépenses]]+Tableau1[[#This Row],[Crédits]],"")</f>
        <v/>
      </c>
      <c r="H2548" t="str">
        <f>Tableau1[[#This Row],[Suivie du solde]]</f>
        <v/>
      </c>
    </row>
    <row r="2549" spans="2:8" x14ac:dyDescent="0.25">
      <c r="B2549" s="125"/>
      <c r="C2549" s="126"/>
      <c r="D2549" s="126"/>
      <c r="E2549" s="128"/>
      <c r="F2549" s="129"/>
      <c r="G2549" s="25" t="str">
        <f xml:space="preserve"> IF(B2549&lt;&gt;"",G2548-Tableau1[[#This Row],[Dépenses]]+Tableau1[[#This Row],[Crédits]],"")</f>
        <v/>
      </c>
      <c r="H2549" t="str">
        <f>Tableau1[[#This Row],[Suivie du solde]]</f>
        <v/>
      </c>
    </row>
    <row r="2550" spans="2:8" x14ac:dyDescent="0.25">
      <c r="B2550" s="125"/>
      <c r="C2550" s="126"/>
      <c r="D2550" s="126"/>
      <c r="E2550" s="128"/>
      <c r="F2550" s="129"/>
      <c r="G2550" s="25" t="str">
        <f xml:space="preserve"> IF(B2550&lt;&gt;"",G2549-Tableau1[[#This Row],[Dépenses]]+Tableau1[[#This Row],[Crédits]],"")</f>
        <v/>
      </c>
      <c r="H2550" t="str">
        <f>Tableau1[[#This Row],[Suivie du solde]]</f>
        <v/>
      </c>
    </row>
    <row r="2551" spans="2:8" x14ac:dyDescent="0.25">
      <c r="B2551" s="125"/>
      <c r="C2551" s="126"/>
      <c r="D2551" s="126"/>
      <c r="E2551" s="128"/>
      <c r="F2551" s="129"/>
      <c r="G2551" s="25" t="str">
        <f xml:space="preserve"> IF(B2551&lt;&gt;"",G2550-Tableau1[[#This Row],[Dépenses]]+Tableau1[[#This Row],[Crédits]],"")</f>
        <v/>
      </c>
      <c r="H2551" t="str">
        <f>Tableau1[[#This Row],[Suivie du solde]]</f>
        <v/>
      </c>
    </row>
    <row r="2552" spans="2:8" x14ac:dyDescent="0.25">
      <c r="B2552" s="125"/>
      <c r="C2552" s="126"/>
      <c r="D2552" s="126"/>
      <c r="E2552" s="128"/>
      <c r="F2552" s="129"/>
      <c r="G2552" s="25" t="str">
        <f xml:space="preserve"> IF(B2552&lt;&gt;"",G2551-Tableau1[[#This Row],[Dépenses]]+Tableau1[[#This Row],[Crédits]],"")</f>
        <v/>
      </c>
      <c r="H2552" t="str">
        <f>Tableau1[[#This Row],[Suivie du solde]]</f>
        <v/>
      </c>
    </row>
    <row r="2553" spans="2:8" x14ac:dyDescent="0.25">
      <c r="B2553" s="125"/>
      <c r="C2553" s="126"/>
      <c r="D2553" s="126"/>
      <c r="E2553" s="128"/>
      <c r="F2553" s="129"/>
      <c r="G2553" s="25" t="str">
        <f xml:space="preserve"> IF(B2553&lt;&gt;"",G2552-Tableau1[[#This Row],[Dépenses]]+Tableau1[[#This Row],[Crédits]],"")</f>
        <v/>
      </c>
      <c r="H2553" t="str">
        <f>Tableau1[[#This Row],[Suivie du solde]]</f>
        <v/>
      </c>
    </row>
    <row r="2554" spans="2:8" x14ac:dyDescent="0.25">
      <c r="B2554" s="125"/>
      <c r="C2554" s="126"/>
      <c r="D2554" s="126"/>
      <c r="E2554" s="128"/>
      <c r="F2554" s="129"/>
      <c r="G2554" s="25" t="str">
        <f xml:space="preserve"> IF(B2554&lt;&gt;"",G2553-Tableau1[[#This Row],[Dépenses]]+Tableau1[[#This Row],[Crédits]],"")</f>
        <v/>
      </c>
      <c r="H2554" t="str">
        <f>Tableau1[[#This Row],[Suivie du solde]]</f>
        <v/>
      </c>
    </row>
    <row r="2555" spans="2:8" x14ac:dyDescent="0.25">
      <c r="B2555" s="125"/>
      <c r="C2555" s="126"/>
      <c r="D2555" s="126"/>
      <c r="E2555" s="128"/>
      <c r="F2555" s="129"/>
      <c r="G2555" s="25" t="str">
        <f xml:space="preserve"> IF(B2555&lt;&gt;"",G2554-Tableau1[[#This Row],[Dépenses]]+Tableau1[[#This Row],[Crédits]],"")</f>
        <v/>
      </c>
      <c r="H2555" t="str">
        <f>Tableau1[[#This Row],[Suivie du solde]]</f>
        <v/>
      </c>
    </row>
    <row r="2556" spans="2:8" x14ac:dyDescent="0.25">
      <c r="B2556" s="125"/>
      <c r="C2556" s="126"/>
      <c r="D2556" s="126"/>
      <c r="E2556" s="128"/>
      <c r="F2556" s="129"/>
      <c r="G2556" s="25" t="str">
        <f xml:space="preserve"> IF(B2556&lt;&gt;"",G2555-Tableau1[[#This Row],[Dépenses]]+Tableau1[[#This Row],[Crédits]],"")</f>
        <v/>
      </c>
      <c r="H2556" t="str">
        <f>Tableau1[[#This Row],[Suivie du solde]]</f>
        <v/>
      </c>
    </row>
    <row r="2557" spans="2:8" x14ac:dyDescent="0.25">
      <c r="B2557" s="125"/>
      <c r="C2557" s="126"/>
      <c r="D2557" s="126"/>
      <c r="E2557" s="128"/>
      <c r="F2557" s="129"/>
      <c r="G2557" s="25" t="str">
        <f xml:space="preserve"> IF(B2557&lt;&gt;"",G2556-Tableau1[[#This Row],[Dépenses]]+Tableau1[[#This Row],[Crédits]],"")</f>
        <v/>
      </c>
      <c r="H2557" t="str">
        <f>Tableau1[[#This Row],[Suivie du solde]]</f>
        <v/>
      </c>
    </row>
    <row r="2558" spans="2:8" x14ac:dyDescent="0.25">
      <c r="B2558" s="125"/>
      <c r="C2558" s="126"/>
      <c r="D2558" s="126"/>
      <c r="E2558" s="128"/>
      <c r="F2558" s="129"/>
      <c r="G2558" s="25" t="str">
        <f xml:space="preserve"> IF(B2558&lt;&gt;"",G2557-Tableau1[[#This Row],[Dépenses]]+Tableau1[[#This Row],[Crédits]],"")</f>
        <v/>
      </c>
      <c r="H2558" t="str">
        <f>Tableau1[[#This Row],[Suivie du solde]]</f>
        <v/>
      </c>
    </row>
    <row r="2559" spans="2:8" x14ac:dyDescent="0.25">
      <c r="B2559" s="125"/>
      <c r="C2559" s="126"/>
      <c r="D2559" s="126"/>
      <c r="E2559" s="128"/>
      <c r="F2559" s="129"/>
      <c r="G2559" s="25" t="str">
        <f xml:space="preserve"> IF(B2559&lt;&gt;"",G2558-Tableau1[[#This Row],[Dépenses]]+Tableau1[[#This Row],[Crédits]],"")</f>
        <v/>
      </c>
      <c r="H2559" t="str">
        <f>Tableau1[[#This Row],[Suivie du solde]]</f>
        <v/>
      </c>
    </row>
    <row r="2560" spans="2:8" x14ac:dyDescent="0.25">
      <c r="B2560" s="125"/>
      <c r="C2560" s="126"/>
      <c r="D2560" s="126"/>
      <c r="E2560" s="128"/>
      <c r="F2560" s="129"/>
      <c r="G2560" s="25" t="str">
        <f xml:space="preserve"> IF(B2560&lt;&gt;"",G2559-Tableau1[[#This Row],[Dépenses]]+Tableau1[[#This Row],[Crédits]],"")</f>
        <v/>
      </c>
      <c r="H2560" t="str">
        <f>Tableau1[[#This Row],[Suivie du solde]]</f>
        <v/>
      </c>
    </row>
    <row r="2561" spans="2:8" x14ac:dyDescent="0.25">
      <c r="B2561" s="125"/>
      <c r="C2561" s="126"/>
      <c r="D2561" s="126"/>
      <c r="E2561" s="128"/>
      <c r="F2561" s="129"/>
      <c r="G2561" s="25" t="str">
        <f xml:space="preserve"> IF(B2561&lt;&gt;"",G2560-Tableau1[[#This Row],[Dépenses]]+Tableau1[[#This Row],[Crédits]],"")</f>
        <v/>
      </c>
      <c r="H2561" t="str">
        <f>Tableau1[[#This Row],[Suivie du solde]]</f>
        <v/>
      </c>
    </row>
    <row r="2562" spans="2:8" x14ac:dyDescent="0.25">
      <c r="B2562" s="125"/>
      <c r="C2562" s="126"/>
      <c r="D2562" s="126"/>
      <c r="E2562" s="128"/>
      <c r="F2562" s="129"/>
      <c r="G2562" s="25" t="str">
        <f xml:space="preserve"> IF(B2562&lt;&gt;"",G2561-Tableau1[[#This Row],[Dépenses]]+Tableau1[[#This Row],[Crédits]],"")</f>
        <v/>
      </c>
      <c r="H2562" t="str">
        <f>Tableau1[[#This Row],[Suivie du solde]]</f>
        <v/>
      </c>
    </row>
    <row r="2563" spans="2:8" x14ac:dyDescent="0.25">
      <c r="B2563" s="125"/>
      <c r="C2563" s="126"/>
      <c r="D2563" s="126"/>
      <c r="E2563" s="128"/>
      <c r="F2563" s="129"/>
      <c r="G2563" s="25" t="str">
        <f xml:space="preserve"> IF(B2563&lt;&gt;"",G2562-Tableau1[[#This Row],[Dépenses]]+Tableau1[[#This Row],[Crédits]],"")</f>
        <v/>
      </c>
      <c r="H2563" t="str">
        <f>Tableau1[[#This Row],[Suivie du solde]]</f>
        <v/>
      </c>
    </row>
    <row r="2564" spans="2:8" x14ac:dyDescent="0.25">
      <c r="B2564" s="125"/>
      <c r="C2564" s="126"/>
      <c r="D2564" s="126"/>
      <c r="E2564" s="128"/>
      <c r="F2564" s="129"/>
      <c r="G2564" s="25" t="str">
        <f xml:space="preserve"> IF(B2564&lt;&gt;"",G2563-Tableau1[[#This Row],[Dépenses]]+Tableau1[[#This Row],[Crédits]],"")</f>
        <v/>
      </c>
      <c r="H2564" t="str">
        <f>Tableau1[[#This Row],[Suivie du solde]]</f>
        <v/>
      </c>
    </row>
    <row r="2565" spans="2:8" x14ac:dyDescent="0.25">
      <c r="B2565" s="125"/>
      <c r="C2565" s="126"/>
      <c r="D2565" s="126"/>
      <c r="E2565" s="128"/>
      <c r="F2565" s="129"/>
      <c r="G2565" s="25" t="str">
        <f xml:space="preserve"> IF(B2565&lt;&gt;"",G2564-Tableau1[[#This Row],[Dépenses]]+Tableau1[[#This Row],[Crédits]],"")</f>
        <v/>
      </c>
      <c r="H2565" t="str">
        <f>Tableau1[[#This Row],[Suivie du solde]]</f>
        <v/>
      </c>
    </row>
    <row r="2566" spans="2:8" x14ac:dyDescent="0.25">
      <c r="B2566" s="125"/>
      <c r="C2566" s="126"/>
      <c r="D2566" s="126"/>
      <c r="E2566" s="128"/>
      <c r="F2566" s="129"/>
      <c r="G2566" s="25" t="str">
        <f xml:space="preserve"> IF(B2566&lt;&gt;"",G2565-Tableau1[[#This Row],[Dépenses]]+Tableau1[[#This Row],[Crédits]],"")</f>
        <v/>
      </c>
      <c r="H2566" t="str">
        <f>Tableau1[[#This Row],[Suivie du solde]]</f>
        <v/>
      </c>
    </row>
    <row r="2567" spans="2:8" x14ac:dyDescent="0.25">
      <c r="B2567" s="125"/>
      <c r="C2567" s="126"/>
      <c r="D2567" s="126"/>
      <c r="E2567" s="128"/>
      <c r="F2567" s="129"/>
      <c r="G2567" s="25" t="str">
        <f xml:space="preserve"> IF(B2567&lt;&gt;"",G2566-Tableau1[[#This Row],[Dépenses]]+Tableau1[[#This Row],[Crédits]],"")</f>
        <v/>
      </c>
      <c r="H2567" t="str">
        <f>Tableau1[[#This Row],[Suivie du solde]]</f>
        <v/>
      </c>
    </row>
    <row r="2568" spans="2:8" x14ac:dyDescent="0.25">
      <c r="B2568" s="125"/>
      <c r="C2568" s="126"/>
      <c r="D2568" s="126"/>
      <c r="E2568" s="128"/>
      <c r="F2568" s="129"/>
      <c r="G2568" s="25" t="str">
        <f xml:space="preserve"> IF(B2568&lt;&gt;"",G2567-Tableau1[[#This Row],[Dépenses]]+Tableau1[[#This Row],[Crédits]],"")</f>
        <v/>
      </c>
      <c r="H2568" t="str">
        <f>Tableau1[[#This Row],[Suivie du solde]]</f>
        <v/>
      </c>
    </row>
    <row r="2569" spans="2:8" x14ac:dyDescent="0.25">
      <c r="B2569" s="125"/>
      <c r="C2569" s="126"/>
      <c r="D2569" s="126"/>
      <c r="E2569" s="128"/>
      <c r="F2569" s="129"/>
      <c r="G2569" s="25" t="str">
        <f xml:space="preserve"> IF(B2569&lt;&gt;"",G2568-Tableau1[[#This Row],[Dépenses]]+Tableau1[[#This Row],[Crédits]],"")</f>
        <v/>
      </c>
      <c r="H2569" t="str">
        <f>Tableau1[[#This Row],[Suivie du solde]]</f>
        <v/>
      </c>
    </row>
    <row r="2570" spans="2:8" x14ac:dyDescent="0.25">
      <c r="B2570" s="125"/>
      <c r="C2570" s="126"/>
      <c r="D2570" s="126"/>
      <c r="E2570" s="128"/>
      <c r="F2570" s="129"/>
      <c r="G2570" s="25" t="str">
        <f xml:space="preserve"> IF(B2570&lt;&gt;"",G2569-Tableau1[[#This Row],[Dépenses]]+Tableau1[[#This Row],[Crédits]],"")</f>
        <v/>
      </c>
      <c r="H2570" t="str">
        <f>Tableau1[[#This Row],[Suivie du solde]]</f>
        <v/>
      </c>
    </row>
    <row r="2571" spans="2:8" x14ac:dyDescent="0.25">
      <c r="B2571" s="125"/>
      <c r="C2571" s="126"/>
      <c r="D2571" s="126"/>
      <c r="E2571" s="128"/>
      <c r="F2571" s="129"/>
      <c r="G2571" s="25" t="str">
        <f xml:space="preserve"> IF(B2571&lt;&gt;"",G2570-Tableau1[[#This Row],[Dépenses]]+Tableau1[[#This Row],[Crédits]],"")</f>
        <v/>
      </c>
      <c r="H2571" t="str">
        <f>Tableau1[[#This Row],[Suivie du solde]]</f>
        <v/>
      </c>
    </row>
    <row r="2572" spans="2:8" x14ac:dyDescent="0.25">
      <c r="B2572" s="125"/>
      <c r="C2572" s="126"/>
      <c r="D2572" s="126"/>
      <c r="E2572" s="128"/>
      <c r="F2572" s="129"/>
      <c r="G2572" s="25" t="str">
        <f xml:space="preserve"> IF(B2572&lt;&gt;"",G2571-Tableau1[[#This Row],[Dépenses]]+Tableau1[[#This Row],[Crédits]],"")</f>
        <v/>
      </c>
      <c r="H2572" t="str">
        <f>Tableau1[[#This Row],[Suivie du solde]]</f>
        <v/>
      </c>
    </row>
    <row r="2573" spans="2:8" x14ac:dyDescent="0.25">
      <c r="B2573" s="125"/>
      <c r="C2573" s="126"/>
      <c r="D2573" s="126"/>
      <c r="E2573" s="128"/>
      <c r="F2573" s="129"/>
      <c r="G2573" s="25" t="str">
        <f xml:space="preserve"> IF(B2573&lt;&gt;"",G2572-Tableau1[[#This Row],[Dépenses]]+Tableau1[[#This Row],[Crédits]],"")</f>
        <v/>
      </c>
      <c r="H2573" t="str">
        <f>Tableau1[[#This Row],[Suivie du solde]]</f>
        <v/>
      </c>
    </row>
    <row r="2574" spans="2:8" x14ac:dyDescent="0.25">
      <c r="B2574" s="125"/>
      <c r="C2574" s="126"/>
      <c r="D2574" s="126"/>
      <c r="E2574" s="128"/>
      <c r="F2574" s="129"/>
      <c r="G2574" s="25" t="str">
        <f xml:space="preserve"> IF(B2574&lt;&gt;"",G2573-Tableau1[[#This Row],[Dépenses]]+Tableau1[[#This Row],[Crédits]],"")</f>
        <v/>
      </c>
      <c r="H2574" t="str">
        <f>Tableau1[[#This Row],[Suivie du solde]]</f>
        <v/>
      </c>
    </row>
    <row r="2575" spans="2:8" x14ac:dyDescent="0.25">
      <c r="B2575" s="125"/>
      <c r="C2575" s="126"/>
      <c r="D2575" s="126"/>
      <c r="E2575" s="128"/>
      <c r="F2575" s="129"/>
      <c r="G2575" s="25" t="str">
        <f xml:space="preserve"> IF(B2575&lt;&gt;"",G2574-Tableau1[[#This Row],[Dépenses]]+Tableau1[[#This Row],[Crédits]],"")</f>
        <v/>
      </c>
      <c r="H2575" t="str">
        <f>Tableau1[[#This Row],[Suivie du solde]]</f>
        <v/>
      </c>
    </row>
    <row r="2576" spans="2:8" x14ac:dyDescent="0.25">
      <c r="B2576" s="125"/>
      <c r="C2576" s="126"/>
      <c r="D2576" s="126"/>
      <c r="E2576" s="128"/>
      <c r="F2576" s="129"/>
      <c r="G2576" s="25" t="str">
        <f xml:space="preserve"> IF(B2576&lt;&gt;"",G2575-Tableau1[[#This Row],[Dépenses]]+Tableau1[[#This Row],[Crédits]],"")</f>
        <v/>
      </c>
      <c r="H2576" t="str">
        <f>Tableau1[[#This Row],[Suivie du solde]]</f>
        <v/>
      </c>
    </row>
    <row r="2577" spans="2:8" x14ac:dyDescent="0.25">
      <c r="B2577" s="125"/>
      <c r="C2577" s="126"/>
      <c r="D2577" s="126"/>
      <c r="E2577" s="128"/>
      <c r="F2577" s="129"/>
      <c r="G2577" s="25" t="str">
        <f xml:space="preserve"> IF(B2577&lt;&gt;"",G2576-Tableau1[[#This Row],[Dépenses]]+Tableau1[[#This Row],[Crédits]],"")</f>
        <v/>
      </c>
      <c r="H2577" t="str">
        <f>Tableau1[[#This Row],[Suivie du solde]]</f>
        <v/>
      </c>
    </row>
    <row r="2578" spans="2:8" x14ac:dyDescent="0.25">
      <c r="B2578" s="125"/>
      <c r="C2578" s="126"/>
      <c r="D2578" s="126"/>
      <c r="E2578" s="128"/>
      <c r="F2578" s="129"/>
      <c r="G2578" s="25" t="str">
        <f xml:space="preserve"> IF(B2578&lt;&gt;"",G2577-Tableau1[[#This Row],[Dépenses]]+Tableau1[[#This Row],[Crédits]],"")</f>
        <v/>
      </c>
      <c r="H2578" t="str">
        <f>Tableau1[[#This Row],[Suivie du solde]]</f>
        <v/>
      </c>
    </row>
    <row r="2579" spans="2:8" x14ac:dyDescent="0.25">
      <c r="B2579" s="125"/>
      <c r="C2579" s="126"/>
      <c r="D2579" s="126"/>
      <c r="E2579" s="128"/>
      <c r="F2579" s="129"/>
      <c r="G2579" s="25" t="str">
        <f xml:space="preserve"> IF(B2579&lt;&gt;"",G2578-Tableau1[[#This Row],[Dépenses]]+Tableau1[[#This Row],[Crédits]],"")</f>
        <v/>
      </c>
      <c r="H2579" t="str">
        <f>Tableau1[[#This Row],[Suivie du solde]]</f>
        <v/>
      </c>
    </row>
    <row r="2580" spans="2:8" x14ac:dyDescent="0.25">
      <c r="B2580" s="125"/>
      <c r="C2580" s="126"/>
      <c r="D2580" s="126"/>
      <c r="E2580" s="128"/>
      <c r="F2580" s="129"/>
      <c r="G2580" s="25" t="str">
        <f xml:space="preserve"> IF(B2580&lt;&gt;"",G2579-Tableau1[[#This Row],[Dépenses]]+Tableau1[[#This Row],[Crédits]],"")</f>
        <v/>
      </c>
      <c r="H2580" t="str">
        <f>Tableau1[[#This Row],[Suivie du solde]]</f>
        <v/>
      </c>
    </row>
    <row r="2581" spans="2:8" x14ac:dyDescent="0.25">
      <c r="B2581" s="125"/>
      <c r="C2581" s="126"/>
      <c r="D2581" s="126"/>
      <c r="E2581" s="128"/>
      <c r="F2581" s="129"/>
      <c r="G2581" s="25" t="str">
        <f xml:space="preserve"> IF(B2581&lt;&gt;"",G2580-Tableau1[[#This Row],[Dépenses]]+Tableau1[[#This Row],[Crédits]],"")</f>
        <v/>
      </c>
      <c r="H2581" t="str">
        <f>Tableau1[[#This Row],[Suivie du solde]]</f>
        <v/>
      </c>
    </row>
    <row r="2582" spans="2:8" x14ac:dyDescent="0.25">
      <c r="B2582" s="125"/>
      <c r="C2582" s="126"/>
      <c r="D2582" s="126"/>
      <c r="E2582" s="128"/>
      <c r="F2582" s="129"/>
      <c r="G2582" s="25" t="str">
        <f xml:space="preserve"> IF(B2582&lt;&gt;"",G2581-Tableau1[[#This Row],[Dépenses]]+Tableau1[[#This Row],[Crédits]],"")</f>
        <v/>
      </c>
      <c r="H2582" t="str">
        <f>Tableau1[[#This Row],[Suivie du solde]]</f>
        <v/>
      </c>
    </row>
    <row r="2583" spans="2:8" x14ac:dyDescent="0.25">
      <c r="B2583" s="125"/>
      <c r="C2583" s="126"/>
      <c r="D2583" s="126"/>
      <c r="E2583" s="128"/>
      <c r="F2583" s="129"/>
      <c r="G2583" s="25" t="str">
        <f xml:space="preserve"> IF(B2583&lt;&gt;"",G2582-Tableau1[[#This Row],[Dépenses]]+Tableau1[[#This Row],[Crédits]],"")</f>
        <v/>
      </c>
      <c r="H2583" t="str">
        <f>Tableau1[[#This Row],[Suivie du solde]]</f>
        <v/>
      </c>
    </row>
    <row r="2584" spans="2:8" x14ac:dyDescent="0.25">
      <c r="B2584" s="125"/>
      <c r="C2584" s="126"/>
      <c r="D2584" s="126"/>
      <c r="E2584" s="128"/>
      <c r="F2584" s="129"/>
      <c r="G2584" s="25" t="str">
        <f xml:space="preserve"> IF(B2584&lt;&gt;"",G2583-Tableau1[[#This Row],[Dépenses]]+Tableau1[[#This Row],[Crédits]],"")</f>
        <v/>
      </c>
      <c r="H2584" t="str">
        <f>Tableau1[[#This Row],[Suivie du solde]]</f>
        <v/>
      </c>
    </row>
    <row r="2585" spans="2:8" x14ac:dyDescent="0.25">
      <c r="B2585" s="125"/>
      <c r="C2585" s="126"/>
      <c r="D2585" s="126"/>
      <c r="E2585" s="128"/>
      <c r="F2585" s="129"/>
      <c r="G2585" s="25" t="str">
        <f xml:space="preserve"> IF(B2585&lt;&gt;"",G2584-Tableau1[[#This Row],[Dépenses]]+Tableau1[[#This Row],[Crédits]],"")</f>
        <v/>
      </c>
      <c r="H2585" t="str">
        <f>Tableau1[[#This Row],[Suivie du solde]]</f>
        <v/>
      </c>
    </row>
    <row r="2586" spans="2:8" x14ac:dyDescent="0.25">
      <c r="B2586" s="125"/>
      <c r="C2586" s="126"/>
      <c r="D2586" s="126"/>
      <c r="E2586" s="128"/>
      <c r="F2586" s="129"/>
      <c r="G2586" s="25" t="str">
        <f xml:space="preserve"> IF(B2586&lt;&gt;"",G2585-Tableau1[[#This Row],[Dépenses]]+Tableau1[[#This Row],[Crédits]],"")</f>
        <v/>
      </c>
      <c r="H2586" t="str">
        <f>Tableau1[[#This Row],[Suivie du solde]]</f>
        <v/>
      </c>
    </row>
    <row r="2587" spans="2:8" x14ac:dyDescent="0.25">
      <c r="B2587" s="125"/>
      <c r="C2587" s="126"/>
      <c r="D2587" s="126"/>
      <c r="E2587" s="128"/>
      <c r="F2587" s="129"/>
      <c r="G2587" s="25" t="str">
        <f xml:space="preserve"> IF(B2587&lt;&gt;"",G2586-Tableau1[[#This Row],[Dépenses]]+Tableau1[[#This Row],[Crédits]],"")</f>
        <v/>
      </c>
      <c r="H2587" t="str">
        <f>Tableau1[[#This Row],[Suivie du solde]]</f>
        <v/>
      </c>
    </row>
    <row r="2588" spans="2:8" x14ac:dyDescent="0.25">
      <c r="B2588" s="125"/>
      <c r="C2588" s="126"/>
      <c r="D2588" s="126"/>
      <c r="E2588" s="128"/>
      <c r="F2588" s="129"/>
      <c r="G2588" s="25" t="str">
        <f xml:space="preserve"> IF(B2588&lt;&gt;"",G2587-Tableau1[[#This Row],[Dépenses]]+Tableau1[[#This Row],[Crédits]],"")</f>
        <v/>
      </c>
      <c r="H2588" t="str">
        <f>Tableau1[[#This Row],[Suivie du solde]]</f>
        <v/>
      </c>
    </row>
    <row r="2589" spans="2:8" x14ac:dyDescent="0.25">
      <c r="B2589" s="125"/>
      <c r="C2589" s="126"/>
      <c r="D2589" s="126"/>
      <c r="E2589" s="128"/>
      <c r="F2589" s="129"/>
      <c r="G2589" s="25" t="str">
        <f xml:space="preserve"> IF(B2589&lt;&gt;"",G2588-Tableau1[[#This Row],[Dépenses]]+Tableau1[[#This Row],[Crédits]],"")</f>
        <v/>
      </c>
      <c r="H2589" t="str">
        <f>Tableau1[[#This Row],[Suivie du solde]]</f>
        <v/>
      </c>
    </row>
    <row r="2590" spans="2:8" x14ac:dyDescent="0.25">
      <c r="B2590" s="125"/>
      <c r="C2590" s="126"/>
      <c r="D2590" s="126"/>
      <c r="E2590" s="128"/>
      <c r="F2590" s="129"/>
      <c r="G2590" s="25" t="str">
        <f xml:space="preserve"> IF(B2590&lt;&gt;"",G2589-Tableau1[[#This Row],[Dépenses]]+Tableau1[[#This Row],[Crédits]],"")</f>
        <v/>
      </c>
      <c r="H2590" t="str">
        <f>Tableau1[[#This Row],[Suivie du solde]]</f>
        <v/>
      </c>
    </row>
    <row r="2591" spans="2:8" x14ac:dyDescent="0.25">
      <c r="B2591" s="125"/>
      <c r="C2591" s="126"/>
      <c r="D2591" s="126"/>
      <c r="E2591" s="128"/>
      <c r="F2591" s="129"/>
      <c r="G2591" s="25" t="str">
        <f xml:space="preserve"> IF(B2591&lt;&gt;"",G2590-Tableau1[[#This Row],[Dépenses]]+Tableau1[[#This Row],[Crédits]],"")</f>
        <v/>
      </c>
      <c r="H2591" t="str">
        <f>Tableau1[[#This Row],[Suivie du solde]]</f>
        <v/>
      </c>
    </row>
    <row r="2592" spans="2:8" x14ac:dyDescent="0.25">
      <c r="B2592" s="125"/>
      <c r="C2592" s="126"/>
      <c r="D2592" s="126"/>
      <c r="E2592" s="128"/>
      <c r="F2592" s="129"/>
      <c r="G2592" s="25" t="str">
        <f xml:space="preserve"> IF(B2592&lt;&gt;"",G2591-Tableau1[[#This Row],[Dépenses]]+Tableau1[[#This Row],[Crédits]],"")</f>
        <v/>
      </c>
      <c r="H2592" t="str">
        <f>Tableau1[[#This Row],[Suivie du solde]]</f>
        <v/>
      </c>
    </row>
    <row r="2593" spans="2:8" x14ac:dyDescent="0.25">
      <c r="B2593" s="125"/>
      <c r="C2593" s="126"/>
      <c r="D2593" s="126"/>
      <c r="E2593" s="128"/>
      <c r="F2593" s="129"/>
      <c r="G2593" s="25" t="str">
        <f xml:space="preserve"> IF(B2593&lt;&gt;"",G2592-Tableau1[[#This Row],[Dépenses]]+Tableau1[[#This Row],[Crédits]],"")</f>
        <v/>
      </c>
      <c r="H2593" t="str">
        <f>Tableau1[[#This Row],[Suivie du solde]]</f>
        <v/>
      </c>
    </row>
    <row r="2594" spans="2:8" x14ac:dyDescent="0.25">
      <c r="B2594" s="125"/>
      <c r="C2594" s="126"/>
      <c r="D2594" s="126"/>
      <c r="E2594" s="128"/>
      <c r="F2594" s="129"/>
      <c r="G2594" s="25" t="str">
        <f xml:space="preserve"> IF(B2594&lt;&gt;"",G2593-Tableau1[[#This Row],[Dépenses]]+Tableau1[[#This Row],[Crédits]],"")</f>
        <v/>
      </c>
      <c r="H2594" t="str">
        <f>Tableau1[[#This Row],[Suivie du solde]]</f>
        <v/>
      </c>
    </row>
    <row r="2595" spans="2:8" x14ac:dyDescent="0.25">
      <c r="B2595" s="125"/>
      <c r="C2595" s="126"/>
      <c r="D2595" s="126"/>
      <c r="E2595" s="128"/>
      <c r="F2595" s="129"/>
      <c r="G2595" s="25" t="str">
        <f xml:space="preserve"> IF(B2595&lt;&gt;"",G2594-Tableau1[[#This Row],[Dépenses]]+Tableau1[[#This Row],[Crédits]],"")</f>
        <v/>
      </c>
      <c r="H2595" t="str">
        <f>Tableau1[[#This Row],[Suivie du solde]]</f>
        <v/>
      </c>
    </row>
    <row r="2596" spans="2:8" x14ac:dyDescent="0.25">
      <c r="B2596" s="125"/>
      <c r="C2596" s="126"/>
      <c r="D2596" s="126"/>
      <c r="E2596" s="128"/>
      <c r="F2596" s="129"/>
      <c r="G2596" s="25" t="str">
        <f xml:space="preserve"> IF(B2596&lt;&gt;"",G2595-Tableau1[[#This Row],[Dépenses]]+Tableau1[[#This Row],[Crédits]],"")</f>
        <v/>
      </c>
      <c r="H2596" t="str">
        <f>Tableau1[[#This Row],[Suivie du solde]]</f>
        <v/>
      </c>
    </row>
    <row r="2597" spans="2:8" x14ac:dyDescent="0.25">
      <c r="B2597" s="125"/>
      <c r="C2597" s="126"/>
      <c r="D2597" s="126"/>
      <c r="E2597" s="128"/>
      <c r="F2597" s="129"/>
      <c r="G2597" s="25" t="str">
        <f xml:space="preserve"> IF(B2597&lt;&gt;"",G2596-Tableau1[[#This Row],[Dépenses]]+Tableau1[[#This Row],[Crédits]],"")</f>
        <v/>
      </c>
      <c r="H2597" t="str">
        <f>Tableau1[[#This Row],[Suivie du solde]]</f>
        <v/>
      </c>
    </row>
    <row r="2598" spans="2:8" x14ac:dyDescent="0.25">
      <c r="B2598" s="125"/>
      <c r="C2598" s="126"/>
      <c r="D2598" s="126"/>
      <c r="E2598" s="128"/>
      <c r="F2598" s="129"/>
      <c r="G2598" s="25" t="str">
        <f xml:space="preserve"> IF(B2598&lt;&gt;"",G2597-Tableau1[[#This Row],[Dépenses]]+Tableau1[[#This Row],[Crédits]],"")</f>
        <v/>
      </c>
      <c r="H2598" t="str">
        <f>Tableau1[[#This Row],[Suivie du solde]]</f>
        <v/>
      </c>
    </row>
    <row r="2599" spans="2:8" x14ac:dyDescent="0.25">
      <c r="B2599" s="125"/>
      <c r="C2599" s="126"/>
      <c r="D2599" s="126"/>
      <c r="E2599" s="128"/>
      <c r="F2599" s="129"/>
      <c r="G2599" s="25" t="str">
        <f xml:space="preserve"> IF(B2599&lt;&gt;"",G2598-Tableau1[[#This Row],[Dépenses]]+Tableau1[[#This Row],[Crédits]],"")</f>
        <v/>
      </c>
      <c r="H2599" t="str">
        <f>Tableau1[[#This Row],[Suivie du solde]]</f>
        <v/>
      </c>
    </row>
    <row r="2600" spans="2:8" x14ac:dyDescent="0.25">
      <c r="B2600" s="125"/>
      <c r="C2600" s="126"/>
      <c r="D2600" s="126"/>
      <c r="E2600" s="128"/>
      <c r="F2600" s="129"/>
      <c r="G2600" s="25" t="str">
        <f xml:space="preserve"> IF(B2600&lt;&gt;"",G2599-Tableau1[[#This Row],[Dépenses]]+Tableau1[[#This Row],[Crédits]],"")</f>
        <v/>
      </c>
      <c r="H2600" t="str">
        <f>Tableau1[[#This Row],[Suivie du solde]]</f>
        <v/>
      </c>
    </row>
    <row r="2601" spans="2:8" x14ac:dyDescent="0.25">
      <c r="B2601" s="125"/>
      <c r="C2601" s="126"/>
      <c r="D2601" s="126"/>
      <c r="E2601" s="128"/>
      <c r="F2601" s="129"/>
      <c r="G2601" s="25" t="str">
        <f xml:space="preserve"> IF(B2601&lt;&gt;"",G2600-Tableau1[[#This Row],[Dépenses]]+Tableau1[[#This Row],[Crédits]],"")</f>
        <v/>
      </c>
      <c r="H2601" t="str">
        <f>Tableau1[[#This Row],[Suivie du solde]]</f>
        <v/>
      </c>
    </row>
    <row r="2602" spans="2:8" x14ac:dyDescent="0.25">
      <c r="B2602" s="125"/>
      <c r="C2602" s="126"/>
      <c r="D2602" s="126"/>
      <c r="E2602" s="128"/>
      <c r="F2602" s="129"/>
      <c r="G2602" s="25" t="str">
        <f xml:space="preserve"> IF(B2602&lt;&gt;"",G2601-Tableau1[[#This Row],[Dépenses]]+Tableau1[[#This Row],[Crédits]],"")</f>
        <v/>
      </c>
      <c r="H2602" t="str">
        <f>Tableau1[[#This Row],[Suivie du solde]]</f>
        <v/>
      </c>
    </row>
    <row r="2603" spans="2:8" x14ac:dyDescent="0.25">
      <c r="B2603" s="125"/>
      <c r="C2603" s="126"/>
      <c r="D2603" s="126"/>
      <c r="E2603" s="128"/>
      <c r="F2603" s="129"/>
      <c r="G2603" s="25" t="str">
        <f xml:space="preserve"> IF(B2603&lt;&gt;"",G2602-Tableau1[[#This Row],[Dépenses]]+Tableau1[[#This Row],[Crédits]],"")</f>
        <v/>
      </c>
      <c r="H2603" t="str">
        <f>Tableau1[[#This Row],[Suivie du solde]]</f>
        <v/>
      </c>
    </row>
    <row r="2604" spans="2:8" x14ac:dyDescent="0.25">
      <c r="B2604" s="125"/>
      <c r="C2604" s="126"/>
      <c r="D2604" s="126"/>
      <c r="E2604" s="128"/>
      <c r="F2604" s="129"/>
      <c r="G2604" s="25" t="str">
        <f xml:space="preserve"> IF(B2604&lt;&gt;"",G2603-Tableau1[[#This Row],[Dépenses]]+Tableau1[[#This Row],[Crédits]],"")</f>
        <v/>
      </c>
      <c r="H2604" t="str">
        <f>Tableau1[[#This Row],[Suivie du solde]]</f>
        <v/>
      </c>
    </row>
    <row r="2605" spans="2:8" x14ac:dyDescent="0.25">
      <c r="B2605" s="125"/>
      <c r="C2605" s="126"/>
      <c r="D2605" s="126"/>
      <c r="E2605" s="128"/>
      <c r="F2605" s="129"/>
      <c r="G2605" s="25" t="str">
        <f xml:space="preserve"> IF(B2605&lt;&gt;"",G2604-Tableau1[[#This Row],[Dépenses]]+Tableau1[[#This Row],[Crédits]],"")</f>
        <v/>
      </c>
      <c r="H2605" t="str">
        <f>Tableau1[[#This Row],[Suivie du solde]]</f>
        <v/>
      </c>
    </row>
    <row r="2606" spans="2:8" x14ac:dyDescent="0.25">
      <c r="B2606" s="125"/>
      <c r="C2606" s="126"/>
      <c r="D2606" s="126"/>
      <c r="E2606" s="128"/>
      <c r="F2606" s="129"/>
      <c r="G2606" s="25" t="str">
        <f xml:space="preserve"> IF(B2606&lt;&gt;"",G2605-Tableau1[[#This Row],[Dépenses]]+Tableau1[[#This Row],[Crédits]],"")</f>
        <v/>
      </c>
      <c r="H2606" t="str">
        <f>Tableau1[[#This Row],[Suivie du solde]]</f>
        <v/>
      </c>
    </row>
    <row r="2607" spans="2:8" x14ac:dyDescent="0.25">
      <c r="B2607" s="125"/>
      <c r="C2607" s="126"/>
      <c r="D2607" s="126"/>
      <c r="E2607" s="128"/>
      <c r="F2607" s="129"/>
      <c r="G2607" s="25" t="str">
        <f xml:space="preserve"> IF(B2607&lt;&gt;"",G2606-Tableau1[[#This Row],[Dépenses]]+Tableau1[[#This Row],[Crédits]],"")</f>
        <v/>
      </c>
      <c r="H2607" t="str">
        <f>Tableau1[[#This Row],[Suivie du solde]]</f>
        <v/>
      </c>
    </row>
    <row r="2608" spans="2:8" x14ac:dyDescent="0.25">
      <c r="B2608" s="125"/>
      <c r="C2608" s="126"/>
      <c r="D2608" s="126"/>
      <c r="E2608" s="128"/>
      <c r="F2608" s="129"/>
      <c r="G2608" s="25" t="str">
        <f xml:space="preserve"> IF(B2608&lt;&gt;"",G2607-Tableau1[[#This Row],[Dépenses]]+Tableau1[[#This Row],[Crédits]],"")</f>
        <v/>
      </c>
      <c r="H2608" t="str">
        <f>Tableau1[[#This Row],[Suivie du solde]]</f>
        <v/>
      </c>
    </row>
    <row r="2609" spans="2:8" x14ac:dyDescent="0.25">
      <c r="B2609" s="125"/>
      <c r="C2609" s="126"/>
      <c r="D2609" s="126"/>
      <c r="E2609" s="128"/>
      <c r="F2609" s="129"/>
      <c r="G2609" s="25" t="str">
        <f xml:space="preserve"> IF(B2609&lt;&gt;"",G2608-Tableau1[[#This Row],[Dépenses]]+Tableau1[[#This Row],[Crédits]],"")</f>
        <v/>
      </c>
      <c r="H2609" t="str">
        <f>Tableau1[[#This Row],[Suivie du solde]]</f>
        <v/>
      </c>
    </row>
    <row r="2610" spans="2:8" x14ac:dyDescent="0.25">
      <c r="B2610" s="125"/>
      <c r="C2610" s="126"/>
      <c r="D2610" s="126"/>
      <c r="E2610" s="128"/>
      <c r="F2610" s="129"/>
      <c r="G2610" s="25" t="str">
        <f xml:space="preserve"> IF(B2610&lt;&gt;"",G2609-Tableau1[[#This Row],[Dépenses]]+Tableau1[[#This Row],[Crédits]],"")</f>
        <v/>
      </c>
      <c r="H2610" t="str">
        <f>Tableau1[[#This Row],[Suivie du solde]]</f>
        <v/>
      </c>
    </row>
    <row r="2611" spans="2:8" x14ac:dyDescent="0.25">
      <c r="B2611" s="125"/>
      <c r="C2611" s="126"/>
      <c r="D2611" s="126"/>
      <c r="E2611" s="128"/>
      <c r="F2611" s="129"/>
      <c r="G2611" s="25" t="str">
        <f xml:space="preserve"> IF(B2611&lt;&gt;"",G2610-Tableau1[[#This Row],[Dépenses]]+Tableau1[[#This Row],[Crédits]],"")</f>
        <v/>
      </c>
      <c r="H2611" t="str">
        <f>Tableau1[[#This Row],[Suivie du solde]]</f>
        <v/>
      </c>
    </row>
    <row r="2612" spans="2:8" x14ac:dyDescent="0.25">
      <c r="B2612" s="125"/>
      <c r="C2612" s="126"/>
      <c r="D2612" s="126"/>
      <c r="E2612" s="128"/>
      <c r="F2612" s="129"/>
      <c r="G2612" s="25" t="str">
        <f xml:space="preserve"> IF(B2612&lt;&gt;"",G2611-Tableau1[[#This Row],[Dépenses]]+Tableau1[[#This Row],[Crédits]],"")</f>
        <v/>
      </c>
      <c r="H2612" t="str">
        <f>Tableau1[[#This Row],[Suivie du solde]]</f>
        <v/>
      </c>
    </row>
    <row r="2613" spans="2:8" x14ac:dyDescent="0.25">
      <c r="B2613" s="125"/>
      <c r="C2613" s="126"/>
      <c r="D2613" s="126"/>
      <c r="E2613" s="128"/>
      <c r="F2613" s="129"/>
      <c r="G2613" s="25" t="str">
        <f xml:space="preserve"> IF(B2613&lt;&gt;"",G2612-Tableau1[[#This Row],[Dépenses]]+Tableau1[[#This Row],[Crédits]],"")</f>
        <v/>
      </c>
      <c r="H2613" t="str">
        <f>Tableau1[[#This Row],[Suivie du solde]]</f>
        <v/>
      </c>
    </row>
    <row r="2614" spans="2:8" x14ac:dyDescent="0.25">
      <c r="B2614" s="125"/>
      <c r="C2614" s="126"/>
      <c r="D2614" s="126"/>
      <c r="E2614" s="128"/>
      <c r="F2614" s="129"/>
      <c r="G2614" s="25" t="str">
        <f xml:space="preserve"> IF(B2614&lt;&gt;"",G2613-Tableau1[[#This Row],[Dépenses]]+Tableau1[[#This Row],[Crédits]],"")</f>
        <v/>
      </c>
      <c r="H2614" t="str">
        <f>Tableau1[[#This Row],[Suivie du solde]]</f>
        <v/>
      </c>
    </row>
    <row r="2615" spans="2:8" x14ac:dyDescent="0.25">
      <c r="B2615" s="125"/>
      <c r="C2615" s="126"/>
      <c r="D2615" s="126"/>
      <c r="E2615" s="128"/>
      <c r="F2615" s="129"/>
      <c r="G2615" s="25" t="str">
        <f xml:space="preserve"> IF(B2615&lt;&gt;"",G2614-Tableau1[[#This Row],[Dépenses]]+Tableau1[[#This Row],[Crédits]],"")</f>
        <v/>
      </c>
      <c r="H2615" t="str">
        <f>Tableau1[[#This Row],[Suivie du solde]]</f>
        <v/>
      </c>
    </row>
    <row r="2616" spans="2:8" x14ac:dyDescent="0.25">
      <c r="B2616" s="125"/>
      <c r="C2616" s="126"/>
      <c r="D2616" s="126"/>
      <c r="E2616" s="128"/>
      <c r="F2616" s="129"/>
      <c r="G2616" s="25" t="str">
        <f xml:space="preserve"> IF(B2616&lt;&gt;"",G2615-Tableau1[[#This Row],[Dépenses]]+Tableau1[[#This Row],[Crédits]],"")</f>
        <v/>
      </c>
      <c r="H2616" t="str">
        <f>Tableau1[[#This Row],[Suivie du solde]]</f>
        <v/>
      </c>
    </row>
    <row r="2617" spans="2:8" x14ac:dyDescent="0.25">
      <c r="B2617" s="125"/>
      <c r="C2617" s="126"/>
      <c r="D2617" s="126"/>
      <c r="E2617" s="128"/>
      <c r="F2617" s="129"/>
      <c r="G2617" s="25" t="str">
        <f xml:space="preserve"> IF(B2617&lt;&gt;"",G2616-Tableau1[[#This Row],[Dépenses]]+Tableau1[[#This Row],[Crédits]],"")</f>
        <v/>
      </c>
      <c r="H2617" t="str">
        <f>Tableau1[[#This Row],[Suivie du solde]]</f>
        <v/>
      </c>
    </row>
    <row r="2618" spans="2:8" x14ac:dyDescent="0.25">
      <c r="B2618" s="125"/>
      <c r="C2618" s="126"/>
      <c r="D2618" s="126"/>
      <c r="E2618" s="128"/>
      <c r="F2618" s="129"/>
      <c r="G2618" s="25" t="str">
        <f xml:space="preserve"> IF(B2618&lt;&gt;"",G2617-Tableau1[[#This Row],[Dépenses]]+Tableau1[[#This Row],[Crédits]],"")</f>
        <v/>
      </c>
      <c r="H2618" t="str">
        <f>Tableau1[[#This Row],[Suivie du solde]]</f>
        <v/>
      </c>
    </row>
    <row r="2619" spans="2:8" x14ac:dyDescent="0.25">
      <c r="B2619" s="125"/>
      <c r="C2619" s="126"/>
      <c r="D2619" s="126"/>
      <c r="E2619" s="128"/>
      <c r="F2619" s="129"/>
      <c r="G2619" s="25" t="str">
        <f xml:space="preserve"> IF(B2619&lt;&gt;"",G2618-Tableau1[[#This Row],[Dépenses]]+Tableau1[[#This Row],[Crédits]],"")</f>
        <v/>
      </c>
      <c r="H2619" t="str">
        <f>Tableau1[[#This Row],[Suivie du solde]]</f>
        <v/>
      </c>
    </row>
    <row r="2620" spans="2:8" x14ac:dyDescent="0.25">
      <c r="B2620" s="125"/>
      <c r="C2620" s="126"/>
      <c r="D2620" s="126"/>
      <c r="E2620" s="128"/>
      <c r="F2620" s="129"/>
      <c r="G2620" s="25" t="str">
        <f xml:space="preserve"> IF(B2620&lt;&gt;"",G2619-Tableau1[[#This Row],[Dépenses]]+Tableau1[[#This Row],[Crédits]],"")</f>
        <v/>
      </c>
      <c r="H2620" t="str">
        <f>Tableau1[[#This Row],[Suivie du solde]]</f>
        <v/>
      </c>
    </row>
    <row r="2621" spans="2:8" x14ac:dyDescent="0.25">
      <c r="B2621" s="125"/>
      <c r="C2621" s="126"/>
      <c r="D2621" s="126"/>
      <c r="E2621" s="128"/>
      <c r="F2621" s="129"/>
      <c r="G2621" s="25" t="str">
        <f xml:space="preserve"> IF(B2621&lt;&gt;"",G2620-Tableau1[[#This Row],[Dépenses]]+Tableau1[[#This Row],[Crédits]],"")</f>
        <v/>
      </c>
      <c r="H2621" t="str">
        <f>Tableau1[[#This Row],[Suivie du solde]]</f>
        <v/>
      </c>
    </row>
    <row r="2622" spans="2:8" x14ac:dyDescent="0.25">
      <c r="B2622" s="125"/>
      <c r="C2622" s="126"/>
      <c r="D2622" s="126"/>
      <c r="E2622" s="128"/>
      <c r="F2622" s="129"/>
      <c r="G2622" s="25" t="str">
        <f xml:space="preserve"> IF(B2622&lt;&gt;"",G2621-Tableau1[[#This Row],[Dépenses]]+Tableau1[[#This Row],[Crédits]],"")</f>
        <v/>
      </c>
      <c r="H2622" t="str">
        <f>Tableau1[[#This Row],[Suivie du solde]]</f>
        <v/>
      </c>
    </row>
    <row r="2623" spans="2:8" x14ac:dyDescent="0.25">
      <c r="B2623" s="125"/>
      <c r="C2623" s="126"/>
      <c r="D2623" s="126"/>
      <c r="E2623" s="128"/>
      <c r="F2623" s="129"/>
      <c r="G2623" s="25" t="str">
        <f xml:space="preserve"> IF(B2623&lt;&gt;"",G2622-Tableau1[[#This Row],[Dépenses]]+Tableau1[[#This Row],[Crédits]],"")</f>
        <v/>
      </c>
      <c r="H2623" t="str">
        <f>Tableau1[[#This Row],[Suivie du solde]]</f>
        <v/>
      </c>
    </row>
    <row r="2624" spans="2:8" x14ac:dyDescent="0.25">
      <c r="B2624" s="125"/>
      <c r="C2624" s="126"/>
      <c r="D2624" s="126"/>
      <c r="E2624" s="128"/>
      <c r="F2624" s="129"/>
      <c r="G2624" s="25" t="str">
        <f xml:space="preserve"> IF(B2624&lt;&gt;"",G2623-Tableau1[[#This Row],[Dépenses]]+Tableau1[[#This Row],[Crédits]],"")</f>
        <v/>
      </c>
      <c r="H2624" t="str">
        <f>Tableau1[[#This Row],[Suivie du solde]]</f>
        <v/>
      </c>
    </row>
    <row r="2625" spans="2:8" x14ac:dyDescent="0.25">
      <c r="B2625" s="125"/>
      <c r="C2625" s="126"/>
      <c r="D2625" s="126"/>
      <c r="E2625" s="128"/>
      <c r="F2625" s="129"/>
      <c r="G2625" s="25" t="str">
        <f xml:space="preserve"> IF(B2625&lt;&gt;"",G2624-Tableau1[[#This Row],[Dépenses]]+Tableau1[[#This Row],[Crédits]],"")</f>
        <v/>
      </c>
      <c r="H2625" t="str">
        <f>Tableau1[[#This Row],[Suivie du solde]]</f>
        <v/>
      </c>
    </row>
    <row r="2626" spans="2:8" x14ac:dyDescent="0.25">
      <c r="B2626" s="125"/>
      <c r="C2626" s="126"/>
      <c r="D2626" s="126"/>
      <c r="E2626" s="128"/>
      <c r="F2626" s="129"/>
      <c r="G2626" s="25" t="str">
        <f xml:space="preserve"> IF(B2626&lt;&gt;"",G2625-Tableau1[[#This Row],[Dépenses]]+Tableau1[[#This Row],[Crédits]],"")</f>
        <v/>
      </c>
      <c r="H2626" t="str">
        <f>Tableau1[[#This Row],[Suivie du solde]]</f>
        <v/>
      </c>
    </row>
    <row r="2627" spans="2:8" x14ac:dyDescent="0.25">
      <c r="B2627" s="125"/>
      <c r="C2627" s="126"/>
      <c r="D2627" s="126"/>
      <c r="E2627" s="128"/>
      <c r="F2627" s="129"/>
      <c r="G2627" s="25" t="str">
        <f xml:space="preserve"> IF(B2627&lt;&gt;"",G2626-Tableau1[[#This Row],[Dépenses]]+Tableau1[[#This Row],[Crédits]],"")</f>
        <v/>
      </c>
      <c r="H2627" t="str">
        <f>Tableau1[[#This Row],[Suivie du solde]]</f>
        <v/>
      </c>
    </row>
    <row r="2628" spans="2:8" x14ac:dyDescent="0.25">
      <c r="B2628" s="125"/>
      <c r="C2628" s="126"/>
      <c r="D2628" s="126"/>
      <c r="E2628" s="128"/>
      <c r="F2628" s="129"/>
      <c r="G2628" s="25" t="str">
        <f xml:space="preserve"> IF(B2628&lt;&gt;"",G2627-Tableau1[[#This Row],[Dépenses]]+Tableau1[[#This Row],[Crédits]],"")</f>
        <v/>
      </c>
      <c r="H2628" t="str">
        <f>Tableau1[[#This Row],[Suivie du solde]]</f>
        <v/>
      </c>
    </row>
    <row r="2629" spans="2:8" x14ac:dyDescent="0.25">
      <c r="B2629" s="125"/>
      <c r="C2629" s="126"/>
      <c r="D2629" s="126"/>
      <c r="E2629" s="128"/>
      <c r="F2629" s="129"/>
      <c r="G2629" s="25" t="str">
        <f xml:space="preserve"> IF(B2629&lt;&gt;"",G2628-Tableau1[[#This Row],[Dépenses]]+Tableau1[[#This Row],[Crédits]],"")</f>
        <v/>
      </c>
      <c r="H2629" t="str">
        <f>Tableau1[[#This Row],[Suivie du solde]]</f>
        <v/>
      </c>
    </row>
    <row r="2630" spans="2:8" x14ac:dyDescent="0.25">
      <c r="B2630" s="125"/>
      <c r="C2630" s="126"/>
      <c r="D2630" s="126"/>
      <c r="E2630" s="128"/>
      <c r="F2630" s="129"/>
      <c r="G2630" s="25" t="str">
        <f xml:space="preserve"> IF(B2630&lt;&gt;"",G2629-Tableau1[[#This Row],[Dépenses]]+Tableau1[[#This Row],[Crédits]],"")</f>
        <v/>
      </c>
      <c r="H2630" t="str">
        <f>Tableau1[[#This Row],[Suivie du solde]]</f>
        <v/>
      </c>
    </row>
    <row r="2631" spans="2:8" x14ac:dyDescent="0.25">
      <c r="B2631" s="125"/>
      <c r="C2631" s="126"/>
      <c r="D2631" s="126"/>
      <c r="E2631" s="128"/>
      <c r="F2631" s="129"/>
      <c r="G2631" s="25" t="str">
        <f xml:space="preserve"> IF(B2631&lt;&gt;"",G2630-Tableau1[[#This Row],[Dépenses]]+Tableau1[[#This Row],[Crédits]],"")</f>
        <v/>
      </c>
      <c r="H2631" t="str">
        <f>Tableau1[[#This Row],[Suivie du solde]]</f>
        <v/>
      </c>
    </row>
    <row r="2632" spans="2:8" x14ac:dyDescent="0.25">
      <c r="B2632" s="125"/>
      <c r="C2632" s="126"/>
      <c r="D2632" s="126"/>
      <c r="E2632" s="128"/>
      <c r="F2632" s="129"/>
      <c r="G2632" s="25" t="str">
        <f xml:space="preserve"> IF(B2632&lt;&gt;"",G2631-Tableau1[[#This Row],[Dépenses]]+Tableau1[[#This Row],[Crédits]],"")</f>
        <v/>
      </c>
      <c r="H2632" t="str">
        <f>Tableau1[[#This Row],[Suivie du solde]]</f>
        <v/>
      </c>
    </row>
    <row r="2633" spans="2:8" x14ac:dyDescent="0.25">
      <c r="B2633" s="125"/>
      <c r="C2633" s="126"/>
      <c r="D2633" s="126"/>
      <c r="E2633" s="128"/>
      <c r="F2633" s="129"/>
      <c r="G2633" s="25" t="str">
        <f xml:space="preserve"> IF(B2633&lt;&gt;"",G2632-Tableau1[[#This Row],[Dépenses]]+Tableau1[[#This Row],[Crédits]],"")</f>
        <v/>
      </c>
      <c r="H2633" t="str">
        <f>Tableau1[[#This Row],[Suivie du solde]]</f>
        <v/>
      </c>
    </row>
    <row r="2634" spans="2:8" x14ac:dyDescent="0.25">
      <c r="B2634" s="125"/>
      <c r="C2634" s="126"/>
      <c r="D2634" s="126"/>
      <c r="E2634" s="128"/>
      <c r="F2634" s="129"/>
      <c r="G2634" s="25" t="str">
        <f xml:space="preserve"> IF(B2634&lt;&gt;"",G2633-Tableau1[[#This Row],[Dépenses]]+Tableau1[[#This Row],[Crédits]],"")</f>
        <v/>
      </c>
      <c r="H2634" t="str">
        <f>Tableau1[[#This Row],[Suivie du solde]]</f>
        <v/>
      </c>
    </row>
    <row r="2635" spans="2:8" x14ac:dyDescent="0.25">
      <c r="B2635" s="125"/>
      <c r="C2635" s="126"/>
      <c r="D2635" s="126"/>
      <c r="E2635" s="128"/>
      <c r="F2635" s="129"/>
      <c r="G2635" s="25" t="str">
        <f xml:space="preserve"> IF(B2635&lt;&gt;"",G2634-Tableau1[[#This Row],[Dépenses]]+Tableau1[[#This Row],[Crédits]],"")</f>
        <v/>
      </c>
      <c r="H2635" t="str">
        <f>Tableau1[[#This Row],[Suivie du solde]]</f>
        <v/>
      </c>
    </row>
    <row r="2636" spans="2:8" x14ac:dyDescent="0.25">
      <c r="B2636" s="125"/>
      <c r="C2636" s="126"/>
      <c r="D2636" s="126"/>
      <c r="E2636" s="128"/>
      <c r="F2636" s="129"/>
      <c r="G2636" s="25" t="str">
        <f xml:space="preserve"> IF(B2636&lt;&gt;"",G2635-Tableau1[[#This Row],[Dépenses]]+Tableau1[[#This Row],[Crédits]],"")</f>
        <v/>
      </c>
      <c r="H2636" t="str">
        <f>Tableau1[[#This Row],[Suivie du solde]]</f>
        <v/>
      </c>
    </row>
    <row r="2637" spans="2:8" x14ac:dyDescent="0.25">
      <c r="B2637" s="125"/>
      <c r="C2637" s="126"/>
      <c r="D2637" s="126"/>
      <c r="E2637" s="128"/>
      <c r="F2637" s="129"/>
      <c r="G2637" s="25" t="str">
        <f xml:space="preserve"> IF(B2637&lt;&gt;"",G2636-Tableau1[[#This Row],[Dépenses]]+Tableau1[[#This Row],[Crédits]],"")</f>
        <v/>
      </c>
      <c r="H2637" t="str">
        <f>Tableau1[[#This Row],[Suivie du solde]]</f>
        <v/>
      </c>
    </row>
    <row r="2638" spans="2:8" x14ac:dyDescent="0.25">
      <c r="B2638" s="125"/>
      <c r="C2638" s="126"/>
      <c r="D2638" s="126"/>
      <c r="E2638" s="128"/>
      <c r="F2638" s="129"/>
      <c r="G2638" s="25" t="str">
        <f xml:space="preserve"> IF(B2638&lt;&gt;"",G2637-Tableau1[[#This Row],[Dépenses]]+Tableau1[[#This Row],[Crédits]],"")</f>
        <v/>
      </c>
      <c r="H2638" t="str">
        <f>Tableau1[[#This Row],[Suivie du solde]]</f>
        <v/>
      </c>
    </row>
    <row r="2639" spans="2:8" x14ac:dyDescent="0.25">
      <c r="B2639" s="125"/>
      <c r="C2639" s="126"/>
      <c r="D2639" s="126"/>
      <c r="E2639" s="128"/>
      <c r="F2639" s="129"/>
      <c r="G2639" s="25" t="str">
        <f xml:space="preserve"> IF(B2639&lt;&gt;"",G2638-Tableau1[[#This Row],[Dépenses]]+Tableau1[[#This Row],[Crédits]],"")</f>
        <v/>
      </c>
      <c r="H2639" t="str">
        <f>Tableau1[[#This Row],[Suivie du solde]]</f>
        <v/>
      </c>
    </row>
    <row r="2640" spans="2:8" x14ac:dyDescent="0.25">
      <c r="B2640" s="125"/>
      <c r="C2640" s="126"/>
      <c r="D2640" s="126"/>
      <c r="E2640" s="128"/>
      <c r="F2640" s="129"/>
      <c r="G2640" s="25" t="str">
        <f xml:space="preserve"> IF(B2640&lt;&gt;"",G2639-Tableau1[[#This Row],[Dépenses]]+Tableau1[[#This Row],[Crédits]],"")</f>
        <v/>
      </c>
      <c r="H2640" t="str">
        <f>Tableau1[[#This Row],[Suivie du solde]]</f>
        <v/>
      </c>
    </row>
    <row r="2641" spans="2:8" x14ac:dyDescent="0.25">
      <c r="B2641" s="125"/>
      <c r="C2641" s="126"/>
      <c r="D2641" s="126"/>
      <c r="E2641" s="128"/>
      <c r="F2641" s="129"/>
      <c r="G2641" s="25" t="str">
        <f xml:space="preserve"> IF(B2641&lt;&gt;"",G2640-Tableau1[[#This Row],[Dépenses]]+Tableau1[[#This Row],[Crédits]],"")</f>
        <v/>
      </c>
      <c r="H2641" t="str">
        <f>Tableau1[[#This Row],[Suivie du solde]]</f>
        <v/>
      </c>
    </row>
    <row r="2642" spans="2:8" x14ac:dyDescent="0.25">
      <c r="B2642" s="125"/>
      <c r="C2642" s="126"/>
      <c r="D2642" s="126"/>
      <c r="E2642" s="128"/>
      <c r="F2642" s="129"/>
      <c r="G2642" s="25" t="str">
        <f xml:space="preserve"> IF(B2642&lt;&gt;"",G2641-Tableau1[[#This Row],[Dépenses]]+Tableau1[[#This Row],[Crédits]],"")</f>
        <v/>
      </c>
      <c r="H2642" t="str">
        <f>Tableau1[[#This Row],[Suivie du solde]]</f>
        <v/>
      </c>
    </row>
    <row r="2643" spans="2:8" x14ac:dyDescent="0.25">
      <c r="B2643" s="125"/>
      <c r="C2643" s="126"/>
      <c r="D2643" s="126"/>
      <c r="E2643" s="128"/>
      <c r="F2643" s="129"/>
      <c r="G2643" s="25" t="str">
        <f xml:space="preserve"> IF(B2643&lt;&gt;"",G2642-Tableau1[[#This Row],[Dépenses]]+Tableau1[[#This Row],[Crédits]],"")</f>
        <v/>
      </c>
      <c r="H2643" t="str">
        <f>Tableau1[[#This Row],[Suivie du solde]]</f>
        <v/>
      </c>
    </row>
    <row r="2644" spans="2:8" x14ac:dyDescent="0.25">
      <c r="B2644" s="125"/>
      <c r="C2644" s="126"/>
      <c r="D2644" s="126"/>
      <c r="E2644" s="128"/>
      <c r="F2644" s="129"/>
      <c r="G2644" s="25" t="str">
        <f xml:space="preserve"> IF(B2644&lt;&gt;"",G2643-Tableau1[[#This Row],[Dépenses]]+Tableau1[[#This Row],[Crédits]],"")</f>
        <v/>
      </c>
      <c r="H2644" t="str">
        <f>Tableau1[[#This Row],[Suivie du solde]]</f>
        <v/>
      </c>
    </row>
    <row r="2645" spans="2:8" x14ac:dyDescent="0.25">
      <c r="B2645" s="125"/>
      <c r="C2645" s="126"/>
      <c r="D2645" s="126"/>
      <c r="E2645" s="128"/>
      <c r="F2645" s="129"/>
      <c r="G2645" s="25" t="str">
        <f xml:space="preserve"> IF(B2645&lt;&gt;"",G2644-Tableau1[[#This Row],[Dépenses]]+Tableau1[[#This Row],[Crédits]],"")</f>
        <v/>
      </c>
      <c r="H2645" t="str">
        <f>Tableau1[[#This Row],[Suivie du solde]]</f>
        <v/>
      </c>
    </row>
    <row r="2646" spans="2:8" x14ac:dyDescent="0.25">
      <c r="B2646" s="125"/>
      <c r="C2646" s="126"/>
      <c r="D2646" s="126"/>
      <c r="E2646" s="128"/>
      <c r="F2646" s="129"/>
      <c r="G2646" s="25" t="str">
        <f xml:space="preserve"> IF(B2646&lt;&gt;"",G2645-Tableau1[[#This Row],[Dépenses]]+Tableau1[[#This Row],[Crédits]],"")</f>
        <v/>
      </c>
      <c r="H2646" t="str">
        <f>Tableau1[[#This Row],[Suivie du solde]]</f>
        <v/>
      </c>
    </row>
    <row r="2647" spans="2:8" x14ac:dyDescent="0.25">
      <c r="B2647" s="125"/>
      <c r="C2647" s="126"/>
      <c r="D2647" s="126"/>
      <c r="E2647" s="128"/>
      <c r="F2647" s="129"/>
      <c r="G2647" s="25" t="str">
        <f xml:space="preserve"> IF(B2647&lt;&gt;"",G2646-Tableau1[[#This Row],[Dépenses]]+Tableau1[[#This Row],[Crédits]],"")</f>
        <v/>
      </c>
      <c r="H2647" t="str">
        <f>Tableau1[[#This Row],[Suivie du solde]]</f>
        <v/>
      </c>
    </row>
    <row r="2648" spans="2:8" x14ac:dyDescent="0.25">
      <c r="B2648" s="125"/>
      <c r="C2648" s="126"/>
      <c r="D2648" s="126"/>
      <c r="E2648" s="128"/>
      <c r="F2648" s="129"/>
      <c r="G2648" s="25" t="str">
        <f xml:space="preserve"> IF(B2648&lt;&gt;"",G2647-Tableau1[[#This Row],[Dépenses]]+Tableau1[[#This Row],[Crédits]],"")</f>
        <v/>
      </c>
      <c r="H2648" t="str">
        <f>Tableau1[[#This Row],[Suivie du solde]]</f>
        <v/>
      </c>
    </row>
    <row r="2649" spans="2:8" x14ac:dyDescent="0.25">
      <c r="B2649" s="125"/>
      <c r="C2649" s="126"/>
      <c r="D2649" s="126"/>
      <c r="E2649" s="128"/>
      <c r="F2649" s="129"/>
      <c r="G2649" s="25" t="str">
        <f xml:space="preserve"> IF(B2649&lt;&gt;"",G2648-Tableau1[[#This Row],[Dépenses]]+Tableau1[[#This Row],[Crédits]],"")</f>
        <v/>
      </c>
      <c r="H2649" t="str">
        <f>Tableau1[[#This Row],[Suivie du solde]]</f>
        <v/>
      </c>
    </row>
    <row r="2650" spans="2:8" x14ac:dyDescent="0.25">
      <c r="B2650" s="125"/>
      <c r="C2650" s="126"/>
      <c r="D2650" s="126"/>
      <c r="E2650" s="128"/>
      <c r="F2650" s="129"/>
      <c r="G2650" s="25" t="str">
        <f xml:space="preserve"> IF(B2650&lt;&gt;"",G2649-Tableau1[[#This Row],[Dépenses]]+Tableau1[[#This Row],[Crédits]],"")</f>
        <v/>
      </c>
      <c r="H2650" t="str">
        <f>Tableau1[[#This Row],[Suivie du solde]]</f>
        <v/>
      </c>
    </row>
    <row r="2651" spans="2:8" x14ac:dyDescent="0.25">
      <c r="B2651" s="125"/>
      <c r="C2651" s="126"/>
      <c r="D2651" s="126"/>
      <c r="E2651" s="128"/>
      <c r="F2651" s="129"/>
      <c r="G2651" s="25" t="str">
        <f xml:space="preserve"> IF(B2651&lt;&gt;"",G2650-Tableau1[[#This Row],[Dépenses]]+Tableau1[[#This Row],[Crédits]],"")</f>
        <v/>
      </c>
      <c r="H2651" t="str">
        <f>Tableau1[[#This Row],[Suivie du solde]]</f>
        <v/>
      </c>
    </row>
    <row r="2652" spans="2:8" x14ac:dyDescent="0.25">
      <c r="B2652" s="125"/>
      <c r="C2652" s="126"/>
      <c r="D2652" s="126"/>
      <c r="E2652" s="128"/>
      <c r="F2652" s="129"/>
      <c r="G2652" s="25" t="str">
        <f xml:space="preserve"> IF(B2652&lt;&gt;"",G2651-Tableau1[[#This Row],[Dépenses]]+Tableau1[[#This Row],[Crédits]],"")</f>
        <v/>
      </c>
      <c r="H2652" t="str">
        <f>Tableau1[[#This Row],[Suivie du solde]]</f>
        <v/>
      </c>
    </row>
    <row r="2653" spans="2:8" x14ac:dyDescent="0.25">
      <c r="B2653" s="125"/>
      <c r="C2653" s="126"/>
      <c r="D2653" s="126"/>
      <c r="E2653" s="128"/>
      <c r="F2653" s="129"/>
      <c r="G2653" s="25" t="str">
        <f xml:space="preserve"> IF(B2653&lt;&gt;"",G2652-Tableau1[[#This Row],[Dépenses]]+Tableau1[[#This Row],[Crédits]],"")</f>
        <v/>
      </c>
      <c r="H2653" t="str">
        <f>Tableau1[[#This Row],[Suivie du solde]]</f>
        <v/>
      </c>
    </row>
    <row r="2654" spans="2:8" x14ac:dyDescent="0.25">
      <c r="B2654" s="125"/>
      <c r="C2654" s="126"/>
      <c r="D2654" s="126"/>
      <c r="E2654" s="128"/>
      <c r="F2654" s="129"/>
      <c r="G2654" s="25" t="str">
        <f xml:space="preserve"> IF(B2654&lt;&gt;"",G2653-Tableau1[[#This Row],[Dépenses]]+Tableau1[[#This Row],[Crédits]],"")</f>
        <v/>
      </c>
      <c r="H2654" t="str">
        <f>Tableau1[[#This Row],[Suivie du solde]]</f>
        <v/>
      </c>
    </row>
    <row r="2655" spans="2:8" x14ac:dyDescent="0.25">
      <c r="B2655" s="125"/>
      <c r="C2655" s="126"/>
      <c r="D2655" s="126"/>
      <c r="E2655" s="128"/>
      <c r="F2655" s="129"/>
      <c r="G2655" s="25" t="str">
        <f xml:space="preserve"> IF(B2655&lt;&gt;"",G2654-Tableau1[[#This Row],[Dépenses]]+Tableau1[[#This Row],[Crédits]],"")</f>
        <v/>
      </c>
      <c r="H2655" t="str">
        <f>Tableau1[[#This Row],[Suivie du solde]]</f>
        <v/>
      </c>
    </row>
    <row r="2656" spans="2:8" x14ac:dyDescent="0.25">
      <c r="B2656" s="125"/>
      <c r="C2656" s="126"/>
      <c r="D2656" s="126"/>
      <c r="E2656" s="128"/>
      <c r="F2656" s="129"/>
      <c r="G2656" s="25" t="str">
        <f xml:space="preserve"> IF(B2656&lt;&gt;"",G2655-Tableau1[[#This Row],[Dépenses]]+Tableau1[[#This Row],[Crédits]],"")</f>
        <v/>
      </c>
      <c r="H2656" t="str">
        <f>Tableau1[[#This Row],[Suivie du solde]]</f>
        <v/>
      </c>
    </row>
    <row r="2657" spans="2:8" x14ac:dyDescent="0.25">
      <c r="B2657" s="125"/>
      <c r="C2657" s="126"/>
      <c r="D2657" s="126"/>
      <c r="E2657" s="128"/>
      <c r="F2657" s="129"/>
      <c r="G2657" s="25" t="str">
        <f xml:space="preserve"> IF(B2657&lt;&gt;"",G2656-Tableau1[[#This Row],[Dépenses]]+Tableau1[[#This Row],[Crédits]],"")</f>
        <v/>
      </c>
      <c r="H2657" t="str">
        <f>Tableau1[[#This Row],[Suivie du solde]]</f>
        <v/>
      </c>
    </row>
    <row r="2658" spans="2:8" x14ac:dyDescent="0.25">
      <c r="B2658" s="125"/>
      <c r="C2658" s="126"/>
      <c r="D2658" s="126"/>
      <c r="E2658" s="128"/>
      <c r="F2658" s="129"/>
      <c r="G2658" s="25" t="str">
        <f xml:space="preserve"> IF(B2658&lt;&gt;"",G2657-Tableau1[[#This Row],[Dépenses]]+Tableau1[[#This Row],[Crédits]],"")</f>
        <v/>
      </c>
      <c r="H2658" t="str">
        <f>Tableau1[[#This Row],[Suivie du solde]]</f>
        <v/>
      </c>
    </row>
    <row r="2659" spans="2:8" x14ac:dyDescent="0.25">
      <c r="B2659" s="125"/>
      <c r="C2659" s="126"/>
      <c r="D2659" s="126"/>
      <c r="E2659" s="128"/>
      <c r="F2659" s="129"/>
      <c r="G2659" s="25" t="str">
        <f xml:space="preserve"> IF(B2659&lt;&gt;"",G2658-Tableau1[[#This Row],[Dépenses]]+Tableau1[[#This Row],[Crédits]],"")</f>
        <v/>
      </c>
      <c r="H2659" t="str">
        <f>Tableau1[[#This Row],[Suivie du solde]]</f>
        <v/>
      </c>
    </row>
    <row r="2660" spans="2:8" x14ac:dyDescent="0.25">
      <c r="B2660" s="125"/>
      <c r="C2660" s="126"/>
      <c r="D2660" s="126"/>
      <c r="E2660" s="128"/>
      <c r="F2660" s="129"/>
      <c r="G2660" s="25" t="str">
        <f xml:space="preserve"> IF(B2660&lt;&gt;"",G2659-Tableau1[[#This Row],[Dépenses]]+Tableau1[[#This Row],[Crédits]],"")</f>
        <v/>
      </c>
      <c r="H2660" t="str">
        <f>Tableau1[[#This Row],[Suivie du solde]]</f>
        <v/>
      </c>
    </row>
    <row r="2661" spans="2:8" x14ac:dyDescent="0.25">
      <c r="B2661" s="125"/>
      <c r="C2661" s="126"/>
      <c r="D2661" s="126"/>
      <c r="E2661" s="128"/>
      <c r="F2661" s="129"/>
      <c r="G2661" s="25" t="str">
        <f xml:space="preserve"> IF(B2661&lt;&gt;"",G2660-Tableau1[[#This Row],[Dépenses]]+Tableau1[[#This Row],[Crédits]],"")</f>
        <v/>
      </c>
      <c r="H2661" t="str">
        <f>Tableau1[[#This Row],[Suivie du solde]]</f>
        <v/>
      </c>
    </row>
    <row r="2662" spans="2:8" x14ac:dyDescent="0.25">
      <c r="B2662" s="125"/>
      <c r="C2662" s="126"/>
      <c r="D2662" s="126"/>
      <c r="E2662" s="128"/>
      <c r="F2662" s="129"/>
      <c r="G2662" s="25" t="str">
        <f xml:space="preserve"> IF(B2662&lt;&gt;"",G2661-Tableau1[[#This Row],[Dépenses]]+Tableau1[[#This Row],[Crédits]],"")</f>
        <v/>
      </c>
      <c r="H2662" t="str">
        <f>Tableau1[[#This Row],[Suivie du solde]]</f>
        <v/>
      </c>
    </row>
    <row r="2663" spans="2:8" x14ac:dyDescent="0.25">
      <c r="B2663" s="125"/>
      <c r="C2663" s="126"/>
      <c r="D2663" s="126"/>
      <c r="E2663" s="128"/>
      <c r="F2663" s="129"/>
      <c r="G2663" s="25" t="str">
        <f xml:space="preserve"> IF(B2663&lt;&gt;"",G2662-Tableau1[[#This Row],[Dépenses]]+Tableau1[[#This Row],[Crédits]],"")</f>
        <v/>
      </c>
      <c r="H2663" t="str">
        <f>Tableau1[[#This Row],[Suivie du solde]]</f>
        <v/>
      </c>
    </row>
    <row r="2664" spans="2:8" x14ac:dyDescent="0.25">
      <c r="B2664" s="125"/>
      <c r="C2664" s="126"/>
      <c r="D2664" s="126"/>
      <c r="E2664" s="128"/>
      <c r="F2664" s="129"/>
      <c r="G2664" s="25" t="str">
        <f xml:space="preserve"> IF(B2664&lt;&gt;"",G2663-Tableau1[[#This Row],[Dépenses]]+Tableau1[[#This Row],[Crédits]],"")</f>
        <v/>
      </c>
      <c r="H2664" t="str">
        <f>Tableau1[[#This Row],[Suivie du solde]]</f>
        <v/>
      </c>
    </row>
    <row r="2665" spans="2:8" x14ac:dyDescent="0.25">
      <c r="B2665" s="125"/>
      <c r="C2665" s="126"/>
      <c r="D2665" s="126"/>
      <c r="E2665" s="128"/>
      <c r="F2665" s="129"/>
      <c r="G2665" s="25" t="str">
        <f xml:space="preserve"> IF(B2665&lt;&gt;"",G2664-Tableau1[[#This Row],[Dépenses]]+Tableau1[[#This Row],[Crédits]],"")</f>
        <v/>
      </c>
      <c r="H2665" t="str">
        <f>Tableau1[[#This Row],[Suivie du solde]]</f>
        <v/>
      </c>
    </row>
    <row r="2666" spans="2:8" x14ac:dyDescent="0.25">
      <c r="B2666" s="125"/>
      <c r="C2666" s="126"/>
      <c r="D2666" s="126"/>
      <c r="E2666" s="128"/>
      <c r="F2666" s="129"/>
      <c r="G2666" s="25" t="str">
        <f xml:space="preserve"> IF(B2666&lt;&gt;"",G2665-Tableau1[[#This Row],[Dépenses]]+Tableau1[[#This Row],[Crédits]],"")</f>
        <v/>
      </c>
      <c r="H2666" t="str">
        <f>Tableau1[[#This Row],[Suivie du solde]]</f>
        <v/>
      </c>
    </row>
    <row r="2667" spans="2:8" x14ac:dyDescent="0.25">
      <c r="B2667" s="125"/>
      <c r="C2667" s="126"/>
      <c r="D2667" s="126"/>
      <c r="E2667" s="128"/>
      <c r="F2667" s="129"/>
      <c r="G2667" s="25" t="str">
        <f xml:space="preserve"> IF(B2667&lt;&gt;"",G2666-Tableau1[[#This Row],[Dépenses]]+Tableau1[[#This Row],[Crédits]],"")</f>
        <v/>
      </c>
      <c r="H2667" t="str">
        <f>Tableau1[[#This Row],[Suivie du solde]]</f>
        <v/>
      </c>
    </row>
    <row r="2668" spans="2:8" x14ac:dyDescent="0.25">
      <c r="B2668" s="125"/>
      <c r="C2668" s="126"/>
      <c r="D2668" s="126"/>
      <c r="E2668" s="128"/>
      <c r="F2668" s="129"/>
      <c r="G2668" s="25" t="str">
        <f xml:space="preserve"> IF(B2668&lt;&gt;"",G2667-Tableau1[[#This Row],[Dépenses]]+Tableau1[[#This Row],[Crédits]],"")</f>
        <v/>
      </c>
      <c r="H2668" t="str">
        <f>Tableau1[[#This Row],[Suivie du solde]]</f>
        <v/>
      </c>
    </row>
    <row r="2669" spans="2:8" x14ac:dyDescent="0.25">
      <c r="B2669" s="125"/>
      <c r="C2669" s="126"/>
      <c r="D2669" s="126"/>
      <c r="E2669" s="128"/>
      <c r="F2669" s="129"/>
      <c r="G2669" s="25" t="str">
        <f xml:space="preserve"> IF(B2669&lt;&gt;"",G2668-Tableau1[[#This Row],[Dépenses]]+Tableau1[[#This Row],[Crédits]],"")</f>
        <v/>
      </c>
      <c r="H2669" t="str">
        <f>Tableau1[[#This Row],[Suivie du solde]]</f>
        <v/>
      </c>
    </row>
    <row r="2670" spans="2:8" x14ac:dyDescent="0.25">
      <c r="B2670" s="125"/>
      <c r="C2670" s="126"/>
      <c r="D2670" s="126"/>
      <c r="E2670" s="128"/>
      <c r="F2670" s="129"/>
      <c r="G2670" s="25" t="str">
        <f xml:space="preserve"> IF(B2670&lt;&gt;"",G2669-Tableau1[[#This Row],[Dépenses]]+Tableau1[[#This Row],[Crédits]],"")</f>
        <v/>
      </c>
      <c r="H2670" t="str">
        <f>Tableau1[[#This Row],[Suivie du solde]]</f>
        <v/>
      </c>
    </row>
    <row r="2671" spans="2:8" x14ac:dyDescent="0.25">
      <c r="B2671" s="125"/>
      <c r="C2671" s="126"/>
      <c r="D2671" s="126"/>
      <c r="E2671" s="128"/>
      <c r="F2671" s="129"/>
      <c r="G2671" s="25" t="str">
        <f xml:space="preserve"> IF(B2671&lt;&gt;"",G2670-Tableau1[[#This Row],[Dépenses]]+Tableau1[[#This Row],[Crédits]],"")</f>
        <v/>
      </c>
      <c r="H2671" t="str">
        <f>Tableau1[[#This Row],[Suivie du solde]]</f>
        <v/>
      </c>
    </row>
    <row r="2672" spans="2:8" x14ac:dyDescent="0.25">
      <c r="B2672" s="125"/>
      <c r="C2672" s="126"/>
      <c r="D2672" s="126"/>
      <c r="E2672" s="128"/>
      <c r="F2672" s="129"/>
      <c r="G2672" s="25" t="str">
        <f xml:space="preserve"> IF(B2672&lt;&gt;"",G2671-Tableau1[[#This Row],[Dépenses]]+Tableau1[[#This Row],[Crédits]],"")</f>
        <v/>
      </c>
      <c r="H2672" t="str">
        <f>Tableau1[[#This Row],[Suivie du solde]]</f>
        <v/>
      </c>
    </row>
    <row r="2673" spans="2:8" x14ac:dyDescent="0.25">
      <c r="B2673" s="125"/>
      <c r="C2673" s="126"/>
      <c r="D2673" s="126"/>
      <c r="E2673" s="128"/>
      <c r="F2673" s="129"/>
      <c r="G2673" s="25" t="str">
        <f xml:space="preserve"> IF(B2673&lt;&gt;"",G2672-Tableau1[[#This Row],[Dépenses]]+Tableau1[[#This Row],[Crédits]],"")</f>
        <v/>
      </c>
      <c r="H2673" t="str">
        <f>Tableau1[[#This Row],[Suivie du solde]]</f>
        <v/>
      </c>
    </row>
    <row r="2674" spans="2:8" x14ac:dyDescent="0.25">
      <c r="B2674" s="125"/>
      <c r="C2674" s="126"/>
      <c r="D2674" s="126"/>
      <c r="E2674" s="128"/>
      <c r="F2674" s="129"/>
      <c r="G2674" s="25" t="str">
        <f xml:space="preserve"> IF(B2674&lt;&gt;"",G2673-Tableau1[[#This Row],[Dépenses]]+Tableau1[[#This Row],[Crédits]],"")</f>
        <v/>
      </c>
      <c r="H2674" t="str">
        <f>Tableau1[[#This Row],[Suivie du solde]]</f>
        <v/>
      </c>
    </row>
    <row r="2675" spans="2:8" x14ac:dyDescent="0.25">
      <c r="B2675" s="125"/>
      <c r="C2675" s="126"/>
      <c r="D2675" s="126"/>
      <c r="E2675" s="128"/>
      <c r="F2675" s="129"/>
      <c r="G2675" s="25" t="str">
        <f xml:space="preserve"> IF(B2675&lt;&gt;"",G2674-Tableau1[[#This Row],[Dépenses]]+Tableau1[[#This Row],[Crédits]],"")</f>
        <v/>
      </c>
      <c r="H2675" t="str">
        <f>Tableau1[[#This Row],[Suivie du solde]]</f>
        <v/>
      </c>
    </row>
    <row r="2676" spans="2:8" x14ac:dyDescent="0.25">
      <c r="B2676" s="125"/>
      <c r="C2676" s="126"/>
      <c r="D2676" s="126"/>
      <c r="E2676" s="128"/>
      <c r="F2676" s="129"/>
      <c r="G2676" s="25" t="str">
        <f xml:space="preserve"> IF(B2676&lt;&gt;"",G2675-Tableau1[[#This Row],[Dépenses]]+Tableau1[[#This Row],[Crédits]],"")</f>
        <v/>
      </c>
      <c r="H2676" t="str">
        <f>Tableau1[[#This Row],[Suivie du solde]]</f>
        <v/>
      </c>
    </row>
    <row r="2677" spans="2:8" x14ac:dyDescent="0.25">
      <c r="B2677" s="125"/>
      <c r="C2677" s="126"/>
      <c r="D2677" s="126"/>
      <c r="E2677" s="128"/>
      <c r="F2677" s="129"/>
      <c r="G2677" s="25" t="str">
        <f xml:space="preserve"> IF(B2677&lt;&gt;"",G2676-Tableau1[[#This Row],[Dépenses]]+Tableau1[[#This Row],[Crédits]],"")</f>
        <v/>
      </c>
      <c r="H2677" t="str">
        <f>Tableau1[[#This Row],[Suivie du solde]]</f>
        <v/>
      </c>
    </row>
    <row r="2678" spans="2:8" x14ac:dyDescent="0.25">
      <c r="B2678" s="125"/>
      <c r="C2678" s="126"/>
      <c r="D2678" s="126"/>
      <c r="E2678" s="128"/>
      <c r="F2678" s="129"/>
      <c r="G2678" s="25" t="str">
        <f xml:space="preserve"> IF(B2678&lt;&gt;"",G2677-Tableau1[[#This Row],[Dépenses]]+Tableau1[[#This Row],[Crédits]],"")</f>
        <v/>
      </c>
      <c r="H2678" t="str">
        <f>Tableau1[[#This Row],[Suivie du solde]]</f>
        <v/>
      </c>
    </row>
    <row r="2679" spans="2:8" x14ac:dyDescent="0.25">
      <c r="B2679" s="125"/>
      <c r="C2679" s="126"/>
      <c r="D2679" s="126"/>
      <c r="E2679" s="128"/>
      <c r="F2679" s="129"/>
      <c r="G2679" s="25" t="str">
        <f xml:space="preserve"> IF(B2679&lt;&gt;"",G2678-Tableau1[[#This Row],[Dépenses]]+Tableau1[[#This Row],[Crédits]],"")</f>
        <v/>
      </c>
      <c r="H2679" t="str">
        <f>Tableau1[[#This Row],[Suivie du solde]]</f>
        <v/>
      </c>
    </row>
    <row r="2680" spans="2:8" x14ac:dyDescent="0.25">
      <c r="B2680" s="125"/>
      <c r="C2680" s="126"/>
      <c r="D2680" s="126"/>
      <c r="E2680" s="128"/>
      <c r="F2680" s="129"/>
      <c r="G2680" s="25" t="str">
        <f xml:space="preserve"> IF(B2680&lt;&gt;"",G2679-Tableau1[[#This Row],[Dépenses]]+Tableau1[[#This Row],[Crédits]],"")</f>
        <v/>
      </c>
      <c r="H2680" t="str">
        <f>Tableau1[[#This Row],[Suivie du solde]]</f>
        <v/>
      </c>
    </row>
    <row r="2681" spans="2:8" x14ac:dyDescent="0.25">
      <c r="B2681" s="125"/>
      <c r="C2681" s="126"/>
      <c r="D2681" s="126"/>
      <c r="E2681" s="128"/>
      <c r="F2681" s="129"/>
      <c r="G2681" s="25" t="str">
        <f xml:space="preserve"> IF(B2681&lt;&gt;"",G2680-Tableau1[[#This Row],[Dépenses]]+Tableau1[[#This Row],[Crédits]],"")</f>
        <v/>
      </c>
      <c r="H2681" t="str">
        <f>Tableau1[[#This Row],[Suivie du solde]]</f>
        <v/>
      </c>
    </row>
    <row r="2682" spans="2:8" x14ac:dyDescent="0.25">
      <c r="B2682" s="125"/>
      <c r="C2682" s="126"/>
      <c r="D2682" s="126"/>
      <c r="E2682" s="128"/>
      <c r="F2682" s="129"/>
      <c r="G2682" s="25" t="str">
        <f xml:space="preserve"> IF(B2682&lt;&gt;"",G2681-Tableau1[[#This Row],[Dépenses]]+Tableau1[[#This Row],[Crédits]],"")</f>
        <v/>
      </c>
      <c r="H2682" t="str">
        <f>Tableau1[[#This Row],[Suivie du solde]]</f>
        <v/>
      </c>
    </row>
    <row r="2683" spans="2:8" x14ac:dyDescent="0.25">
      <c r="B2683" s="125"/>
      <c r="C2683" s="126"/>
      <c r="D2683" s="126"/>
      <c r="E2683" s="128"/>
      <c r="F2683" s="129"/>
      <c r="G2683" s="25" t="str">
        <f xml:space="preserve"> IF(B2683&lt;&gt;"",G2682-Tableau1[[#This Row],[Dépenses]]+Tableau1[[#This Row],[Crédits]],"")</f>
        <v/>
      </c>
      <c r="H2683" t="str">
        <f>Tableau1[[#This Row],[Suivie du solde]]</f>
        <v/>
      </c>
    </row>
    <row r="2684" spans="2:8" x14ac:dyDescent="0.25">
      <c r="B2684" s="125"/>
      <c r="C2684" s="126"/>
      <c r="D2684" s="126"/>
      <c r="E2684" s="128"/>
      <c r="F2684" s="129"/>
      <c r="G2684" s="25" t="str">
        <f xml:space="preserve"> IF(B2684&lt;&gt;"",G2683-Tableau1[[#This Row],[Dépenses]]+Tableau1[[#This Row],[Crédits]],"")</f>
        <v/>
      </c>
      <c r="H2684" t="str">
        <f>Tableau1[[#This Row],[Suivie du solde]]</f>
        <v/>
      </c>
    </row>
    <row r="2685" spans="2:8" x14ac:dyDescent="0.25">
      <c r="B2685" s="125"/>
      <c r="C2685" s="126"/>
      <c r="D2685" s="126"/>
      <c r="E2685" s="128"/>
      <c r="F2685" s="129"/>
      <c r="G2685" s="25" t="str">
        <f xml:space="preserve"> IF(B2685&lt;&gt;"",G2684-Tableau1[[#This Row],[Dépenses]]+Tableau1[[#This Row],[Crédits]],"")</f>
        <v/>
      </c>
      <c r="H2685" t="str">
        <f>Tableau1[[#This Row],[Suivie du solde]]</f>
        <v/>
      </c>
    </row>
    <row r="2686" spans="2:8" x14ac:dyDescent="0.25">
      <c r="B2686" s="125"/>
      <c r="C2686" s="126"/>
      <c r="D2686" s="126"/>
      <c r="E2686" s="128"/>
      <c r="F2686" s="129"/>
      <c r="G2686" s="25" t="str">
        <f xml:space="preserve"> IF(B2686&lt;&gt;"",G2685-Tableau1[[#This Row],[Dépenses]]+Tableau1[[#This Row],[Crédits]],"")</f>
        <v/>
      </c>
      <c r="H2686" t="str">
        <f>Tableau1[[#This Row],[Suivie du solde]]</f>
        <v/>
      </c>
    </row>
    <row r="2687" spans="2:8" x14ac:dyDescent="0.25">
      <c r="B2687" s="125"/>
      <c r="C2687" s="126"/>
      <c r="D2687" s="126"/>
      <c r="E2687" s="128"/>
      <c r="F2687" s="129"/>
      <c r="G2687" s="25" t="str">
        <f xml:space="preserve"> IF(B2687&lt;&gt;"",G2686-Tableau1[[#This Row],[Dépenses]]+Tableau1[[#This Row],[Crédits]],"")</f>
        <v/>
      </c>
      <c r="H2687" t="str">
        <f>Tableau1[[#This Row],[Suivie du solde]]</f>
        <v/>
      </c>
    </row>
    <row r="2688" spans="2:8" x14ac:dyDescent="0.25">
      <c r="B2688" s="125"/>
      <c r="C2688" s="126"/>
      <c r="D2688" s="126"/>
      <c r="E2688" s="128"/>
      <c r="F2688" s="129"/>
      <c r="G2688" s="25" t="str">
        <f xml:space="preserve"> IF(B2688&lt;&gt;"",G2687-Tableau1[[#This Row],[Dépenses]]+Tableau1[[#This Row],[Crédits]],"")</f>
        <v/>
      </c>
      <c r="H2688" t="str">
        <f>Tableau1[[#This Row],[Suivie du solde]]</f>
        <v/>
      </c>
    </row>
    <row r="2689" spans="2:8" x14ac:dyDescent="0.25">
      <c r="B2689" s="125"/>
      <c r="C2689" s="126"/>
      <c r="D2689" s="126"/>
      <c r="E2689" s="128"/>
      <c r="F2689" s="129"/>
      <c r="G2689" s="25" t="str">
        <f xml:space="preserve"> IF(B2689&lt;&gt;"",G2688-Tableau1[[#This Row],[Dépenses]]+Tableau1[[#This Row],[Crédits]],"")</f>
        <v/>
      </c>
      <c r="H2689" t="str">
        <f>Tableau1[[#This Row],[Suivie du solde]]</f>
        <v/>
      </c>
    </row>
    <row r="2690" spans="2:8" x14ac:dyDescent="0.25">
      <c r="B2690" s="125"/>
      <c r="C2690" s="126"/>
      <c r="D2690" s="126"/>
      <c r="E2690" s="128"/>
      <c r="F2690" s="129"/>
      <c r="G2690" s="25" t="str">
        <f xml:space="preserve"> IF(B2690&lt;&gt;"",G2689-Tableau1[[#This Row],[Dépenses]]+Tableau1[[#This Row],[Crédits]],"")</f>
        <v/>
      </c>
      <c r="H2690" t="str">
        <f>Tableau1[[#This Row],[Suivie du solde]]</f>
        <v/>
      </c>
    </row>
    <row r="2691" spans="2:8" x14ac:dyDescent="0.25">
      <c r="B2691" s="125"/>
      <c r="C2691" s="126"/>
      <c r="D2691" s="126"/>
      <c r="E2691" s="128"/>
      <c r="F2691" s="129"/>
      <c r="G2691" s="25" t="str">
        <f xml:space="preserve"> IF(B2691&lt;&gt;"",G2690-Tableau1[[#This Row],[Dépenses]]+Tableau1[[#This Row],[Crédits]],"")</f>
        <v/>
      </c>
      <c r="H2691" t="str">
        <f>Tableau1[[#This Row],[Suivie du solde]]</f>
        <v/>
      </c>
    </row>
    <row r="2692" spans="2:8" x14ac:dyDescent="0.25">
      <c r="B2692" s="125"/>
      <c r="C2692" s="126"/>
      <c r="D2692" s="126"/>
      <c r="E2692" s="128"/>
      <c r="F2692" s="129"/>
      <c r="G2692" s="25" t="str">
        <f xml:space="preserve"> IF(B2692&lt;&gt;"",G2691-Tableau1[[#This Row],[Dépenses]]+Tableau1[[#This Row],[Crédits]],"")</f>
        <v/>
      </c>
      <c r="H2692" t="str">
        <f>Tableau1[[#This Row],[Suivie du solde]]</f>
        <v/>
      </c>
    </row>
    <row r="2693" spans="2:8" x14ac:dyDescent="0.25">
      <c r="B2693" s="125"/>
      <c r="C2693" s="126"/>
      <c r="D2693" s="126"/>
      <c r="E2693" s="128"/>
      <c r="F2693" s="129"/>
      <c r="G2693" s="25" t="str">
        <f xml:space="preserve"> IF(B2693&lt;&gt;"",G2692-Tableau1[[#This Row],[Dépenses]]+Tableau1[[#This Row],[Crédits]],"")</f>
        <v/>
      </c>
      <c r="H2693" t="str">
        <f>Tableau1[[#This Row],[Suivie du solde]]</f>
        <v/>
      </c>
    </row>
    <row r="2694" spans="2:8" x14ac:dyDescent="0.25">
      <c r="B2694" s="125"/>
      <c r="C2694" s="126"/>
      <c r="D2694" s="126"/>
      <c r="E2694" s="128"/>
      <c r="F2694" s="129"/>
      <c r="G2694" s="25" t="str">
        <f xml:space="preserve"> IF(B2694&lt;&gt;"",G2693-Tableau1[[#This Row],[Dépenses]]+Tableau1[[#This Row],[Crédits]],"")</f>
        <v/>
      </c>
      <c r="H2694" t="str">
        <f>Tableau1[[#This Row],[Suivie du solde]]</f>
        <v/>
      </c>
    </row>
    <row r="2695" spans="2:8" x14ac:dyDescent="0.25">
      <c r="B2695" s="125"/>
      <c r="C2695" s="126"/>
      <c r="D2695" s="126"/>
      <c r="E2695" s="128"/>
      <c r="F2695" s="129"/>
      <c r="G2695" s="25" t="str">
        <f xml:space="preserve"> IF(B2695&lt;&gt;"",G2694-Tableau1[[#This Row],[Dépenses]]+Tableau1[[#This Row],[Crédits]],"")</f>
        <v/>
      </c>
      <c r="H2695" t="str">
        <f>Tableau1[[#This Row],[Suivie du solde]]</f>
        <v/>
      </c>
    </row>
    <row r="2696" spans="2:8" x14ac:dyDescent="0.25">
      <c r="B2696" s="125"/>
      <c r="C2696" s="126"/>
      <c r="D2696" s="126"/>
      <c r="E2696" s="128"/>
      <c r="F2696" s="129"/>
      <c r="G2696" s="25" t="str">
        <f xml:space="preserve"> IF(B2696&lt;&gt;"",G2695-Tableau1[[#This Row],[Dépenses]]+Tableau1[[#This Row],[Crédits]],"")</f>
        <v/>
      </c>
      <c r="H2696" t="str">
        <f>Tableau1[[#This Row],[Suivie du solde]]</f>
        <v/>
      </c>
    </row>
    <row r="2697" spans="2:8" x14ac:dyDescent="0.25">
      <c r="B2697" s="125"/>
      <c r="C2697" s="126"/>
      <c r="D2697" s="126"/>
      <c r="E2697" s="128"/>
      <c r="F2697" s="129"/>
      <c r="G2697" s="25" t="str">
        <f xml:space="preserve"> IF(B2697&lt;&gt;"",G2696-Tableau1[[#This Row],[Dépenses]]+Tableau1[[#This Row],[Crédits]],"")</f>
        <v/>
      </c>
      <c r="H2697" t="str">
        <f>Tableau1[[#This Row],[Suivie du solde]]</f>
        <v/>
      </c>
    </row>
    <row r="2698" spans="2:8" x14ac:dyDescent="0.25">
      <c r="B2698" s="125"/>
      <c r="C2698" s="126"/>
      <c r="D2698" s="126"/>
      <c r="E2698" s="128"/>
      <c r="F2698" s="129"/>
      <c r="G2698" s="25" t="str">
        <f xml:space="preserve"> IF(B2698&lt;&gt;"",G2697-Tableau1[[#This Row],[Dépenses]]+Tableau1[[#This Row],[Crédits]],"")</f>
        <v/>
      </c>
      <c r="H2698" t="str">
        <f>Tableau1[[#This Row],[Suivie du solde]]</f>
        <v/>
      </c>
    </row>
    <row r="2699" spans="2:8" x14ac:dyDescent="0.25">
      <c r="B2699" s="125"/>
      <c r="C2699" s="126"/>
      <c r="D2699" s="126"/>
      <c r="E2699" s="128"/>
      <c r="F2699" s="129"/>
      <c r="G2699" s="25" t="str">
        <f xml:space="preserve"> IF(B2699&lt;&gt;"",G2698-Tableau1[[#This Row],[Dépenses]]+Tableau1[[#This Row],[Crédits]],"")</f>
        <v/>
      </c>
      <c r="H2699" t="str">
        <f>Tableau1[[#This Row],[Suivie du solde]]</f>
        <v/>
      </c>
    </row>
    <row r="2700" spans="2:8" x14ac:dyDescent="0.25">
      <c r="B2700" s="125"/>
      <c r="C2700" s="126"/>
      <c r="D2700" s="126"/>
      <c r="E2700" s="128"/>
      <c r="F2700" s="129"/>
      <c r="G2700" s="25" t="str">
        <f xml:space="preserve"> IF(B2700&lt;&gt;"",G2699-Tableau1[[#This Row],[Dépenses]]+Tableau1[[#This Row],[Crédits]],"")</f>
        <v/>
      </c>
      <c r="H2700" t="str">
        <f>Tableau1[[#This Row],[Suivie du solde]]</f>
        <v/>
      </c>
    </row>
    <row r="2701" spans="2:8" x14ac:dyDescent="0.25">
      <c r="B2701" s="125"/>
      <c r="C2701" s="126"/>
      <c r="D2701" s="126"/>
      <c r="E2701" s="128"/>
      <c r="F2701" s="129"/>
      <c r="G2701" s="25" t="str">
        <f xml:space="preserve"> IF(B2701&lt;&gt;"",G2700-Tableau1[[#This Row],[Dépenses]]+Tableau1[[#This Row],[Crédits]],"")</f>
        <v/>
      </c>
      <c r="H2701" t="str">
        <f>Tableau1[[#This Row],[Suivie du solde]]</f>
        <v/>
      </c>
    </row>
    <row r="2702" spans="2:8" x14ac:dyDescent="0.25">
      <c r="B2702" s="125"/>
      <c r="C2702" s="126"/>
      <c r="D2702" s="126"/>
      <c r="E2702" s="128"/>
      <c r="F2702" s="129"/>
      <c r="G2702" s="25" t="str">
        <f xml:space="preserve"> IF(B2702&lt;&gt;"",G2701-Tableau1[[#This Row],[Dépenses]]+Tableau1[[#This Row],[Crédits]],"")</f>
        <v/>
      </c>
      <c r="H2702" t="str">
        <f>Tableau1[[#This Row],[Suivie du solde]]</f>
        <v/>
      </c>
    </row>
    <row r="2703" spans="2:8" x14ac:dyDescent="0.25">
      <c r="B2703" s="125"/>
      <c r="C2703" s="126"/>
      <c r="D2703" s="126"/>
      <c r="E2703" s="128"/>
      <c r="F2703" s="129"/>
      <c r="G2703" s="25" t="str">
        <f xml:space="preserve"> IF(B2703&lt;&gt;"",G2702-Tableau1[[#This Row],[Dépenses]]+Tableau1[[#This Row],[Crédits]],"")</f>
        <v/>
      </c>
      <c r="H2703" t="str">
        <f>Tableau1[[#This Row],[Suivie du solde]]</f>
        <v/>
      </c>
    </row>
    <row r="2704" spans="2:8" x14ac:dyDescent="0.25">
      <c r="B2704" s="125"/>
      <c r="C2704" s="126"/>
      <c r="D2704" s="126"/>
      <c r="E2704" s="128"/>
      <c r="F2704" s="129"/>
      <c r="G2704" s="25" t="str">
        <f xml:space="preserve"> IF(B2704&lt;&gt;"",G2703-Tableau1[[#This Row],[Dépenses]]+Tableau1[[#This Row],[Crédits]],"")</f>
        <v/>
      </c>
      <c r="H2704" t="str">
        <f>Tableau1[[#This Row],[Suivie du solde]]</f>
        <v/>
      </c>
    </row>
    <row r="2705" spans="2:8" x14ac:dyDescent="0.25">
      <c r="B2705" s="125"/>
      <c r="C2705" s="126"/>
      <c r="D2705" s="126"/>
      <c r="E2705" s="128"/>
      <c r="F2705" s="129"/>
      <c r="G2705" s="25" t="str">
        <f xml:space="preserve"> IF(B2705&lt;&gt;"",G2704-Tableau1[[#This Row],[Dépenses]]+Tableau1[[#This Row],[Crédits]],"")</f>
        <v/>
      </c>
      <c r="H2705" t="str">
        <f>Tableau1[[#This Row],[Suivie du solde]]</f>
        <v/>
      </c>
    </row>
    <row r="2706" spans="2:8" x14ac:dyDescent="0.25">
      <c r="B2706" s="125"/>
      <c r="C2706" s="126"/>
      <c r="D2706" s="126"/>
      <c r="E2706" s="128"/>
      <c r="F2706" s="129"/>
      <c r="G2706" s="25" t="str">
        <f xml:space="preserve"> IF(B2706&lt;&gt;"",G2705-Tableau1[[#This Row],[Dépenses]]+Tableau1[[#This Row],[Crédits]],"")</f>
        <v/>
      </c>
      <c r="H2706" t="str">
        <f>Tableau1[[#This Row],[Suivie du solde]]</f>
        <v/>
      </c>
    </row>
    <row r="2707" spans="2:8" x14ac:dyDescent="0.25">
      <c r="B2707" s="125"/>
      <c r="C2707" s="126"/>
      <c r="D2707" s="126"/>
      <c r="E2707" s="128"/>
      <c r="F2707" s="129"/>
      <c r="G2707" s="25" t="str">
        <f xml:space="preserve"> IF(B2707&lt;&gt;"",G2706-Tableau1[[#This Row],[Dépenses]]+Tableau1[[#This Row],[Crédits]],"")</f>
        <v/>
      </c>
      <c r="H2707" t="str">
        <f>Tableau1[[#This Row],[Suivie du solde]]</f>
        <v/>
      </c>
    </row>
    <row r="2708" spans="2:8" x14ac:dyDescent="0.25">
      <c r="B2708" s="125"/>
      <c r="C2708" s="126"/>
      <c r="D2708" s="126"/>
      <c r="E2708" s="128"/>
      <c r="F2708" s="129"/>
      <c r="G2708" s="25" t="str">
        <f xml:space="preserve"> IF(B2708&lt;&gt;"",G2707-Tableau1[[#This Row],[Dépenses]]+Tableau1[[#This Row],[Crédits]],"")</f>
        <v/>
      </c>
      <c r="H2708" t="str">
        <f>Tableau1[[#This Row],[Suivie du solde]]</f>
        <v/>
      </c>
    </row>
    <row r="2709" spans="2:8" x14ac:dyDescent="0.25">
      <c r="B2709" s="125"/>
      <c r="C2709" s="126"/>
      <c r="D2709" s="126"/>
      <c r="E2709" s="128"/>
      <c r="F2709" s="129"/>
      <c r="G2709" s="25" t="str">
        <f xml:space="preserve"> IF(B2709&lt;&gt;"",G2708-Tableau1[[#This Row],[Dépenses]]+Tableau1[[#This Row],[Crédits]],"")</f>
        <v/>
      </c>
      <c r="H2709" t="str">
        <f>Tableau1[[#This Row],[Suivie du solde]]</f>
        <v/>
      </c>
    </row>
    <row r="2710" spans="2:8" x14ac:dyDescent="0.25">
      <c r="B2710" s="125"/>
      <c r="C2710" s="126"/>
      <c r="D2710" s="126"/>
      <c r="E2710" s="128"/>
      <c r="F2710" s="129"/>
      <c r="G2710" s="25" t="str">
        <f xml:space="preserve"> IF(B2710&lt;&gt;"",G2709-Tableau1[[#This Row],[Dépenses]]+Tableau1[[#This Row],[Crédits]],"")</f>
        <v/>
      </c>
      <c r="H2710" t="str">
        <f>Tableau1[[#This Row],[Suivie du solde]]</f>
        <v/>
      </c>
    </row>
    <row r="2711" spans="2:8" x14ac:dyDescent="0.25">
      <c r="B2711" s="125"/>
      <c r="C2711" s="126"/>
      <c r="D2711" s="126"/>
      <c r="E2711" s="128"/>
      <c r="F2711" s="129"/>
      <c r="G2711" s="25" t="str">
        <f xml:space="preserve"> IF(B2711&lt;&gt;"",G2710-Tableau1[[#This Row],[Dépenses]]+Tableau1[[#This Row],[Crédits]],"")</f>
        <v/>
      </c>
      <c r="H2711" t="str">
        <f>Tableau1[[#This Row],[Suivie du solde]]</f>
        <v/>
      </c>
    </row>
    <row r="2712" spans="2:8" x14ac:dyDescent="0.25">
      <c r="B2712" s="125"/>
      <c r="C2712" s="126"/>
      <c r="D2712" s="126"/>
      <c r="E2712" s="128"/>
      <c r="F2712" s="129"/>
      <c r="G2712" s="25" t="str">
        <f xml:space="preserve"> IF(B2712&lt;&gt;"",G2711-Tableau1[[#This Row],[Dépenses]]+Tableau1[[#This Row],[Crédits]],"")</f>
        <v/>
      </c>
      <c r="H2712" t="str">
        <f>Tableau1[[#This Row],[Suivie du solde]]</f>
        <v/>
      </c>
    </row>
    <row r="2713" spans="2:8" x14ac:dyDescent="0.25">
      <c r="B2713" s="125"/>
      <c r="C2713" s="126"/>
      <c r="D2713" s="126"/>
      <c r="E2713" s="128"/>
      <c r="F2713" s="129"/>
      <c r="G2713" s="25" t="str">
        <f xml:space="preserve"> IF(B2713&lt;&gt;"",G2712-Tableau1[[#This Row],[Dépenses]]+Tableau1[[#This Row],[Crédits]],"")</f>
        <v/>
      </c>
      <c r="H2713" t="str">
        <f>Tableau1[[#This Row],[Suivie du solde]]</f>
        <v/>
      </c>
    </row>
    <row r="2714" spans="2:8" x14ac:dyDescent="0.25">
      <c r="B2714" s="125"/>
      <c r="C2714" s="126"/>
      <c r="D2714" s="126"/>
      <c r="E2714" s="128"/>
      <c r="F2714" s="129"/>
      <c r="G2714" s="25" t="str">
        <f xml:space="preserve"> IF(B2714&lt;&gt;"",G2713-Tableau1[[#This Row],[Dépenses]]+Tableau1[[#This Row],[Crédits]],"")</f>
        <v/>
      </c>
      <c r="H2714" t="str">
        <f>Tableau1[[#This Row],[Suivie du solde]]</f>
        <v/>
      </c>
    </row>
    <row r="2715" spans="2:8" x14ac:dyDescent="0.25">
      <c r="B2715" s="125"/>
      <c r="C2715" s="126"/>
      <c r="D2715" s="126"/>
      <c r="E2715" s="128"/>
      <c r="F2715" s="129"/>
      <c r="G2715" s="25" t="str">
        <f xml:space="preserve"> IF(B2715&lt;&gt;"",G2714-Tableau1[[#This Row],[Dépenses]]+Tableau1[[#This Row],[Crédits]],"")</f>
        <v/>
      </c>
      <c r="H2715" t="str">
        <f>Tableau1[[#This Row],[Suivie du solde]]</f>
        <v/>
      </c>
    </row>
    <row r="2716" spans="2:8" x14ac:dyDescent="0.25">
      <c r="B2716" s="125"/>
      <c r="C2716" s="126"/>
      <c r="D2716" s="126"/>
      <c r="E2716" s="128"/>
      <c r="F2716" s="129"/>
      <c r="G2716" s="25" t="str">
        <f xml:space="preserve"> IF(B2716&lt;&gt;"",G2715-Tableau1[[#This Row],[Dépenses]]+Tableau1[[#This Row],[Crédits]],"")</f>
        <v/>
      </c>
      <c r="H2716" t="str">
        <f>Tableau1[[#This Row],[Suivie du solde]]</f>
        <v/>
      </c>
    </row>
    <row r="2717" spans="2:8" x14ac:dyDescent="0.25">
      <c r="B2717" s="125"/>
      <c r="C2717" s="126"/>
      <c r="D2717" s="126"/>
      <c r="E2717" s="128"/>
      <c r="F2717" s="129"/>
      <c r="G2717" s="25" t="str">
        <f xml:space="preserve"> IF(B2717&lt;&gt;"",G2716-Tableau1[[#This Row],[Dépenses]]+Tableau1[[#This Row],[Crédits]],"")</f>
        <v/>
      </c>
      <c r="H2717" t="str">
        <f>Tableau1[[#This Row],[Suivie du solde]]</f>
        <v/>
      </c>
    </row>
    <row r="2718" spans="2:8" x14ac:dyDescent="0.25">
      <c r="B2718" s="125"/>
      <c r="C2718" s="126"/>
      <c r="D2718" s="126"/>
      <c r="E2718" s="128"/>
      <c r="F2718" s="129"/>
      <c r="G2718" s="25" t="str">
        <f xml:space="preserve"> IF(B2718&lt;&gt;"",G2717-Tableau1[[#This Row],[Dépenses]]+Tableau1[[#This Row],[Crédits]],"")</f>
        <v/>
      </c>
      <c r="H2718" t="str">
        <f>Tableau1[[#This Row],[Suivie du solde]]</f>
        <v/>
      </c>
    </row>
    <row r="2719" spans="2:8" x14ac:dyDescent="0.25">
      <c r="B2719" s="125"/>
      <c r="C2719" s="126"/>
      <c r="D2719" s="126"/>
      <c r="E2719" s="128"/>
      <c r="F2719" s="129"/>
      <c r="G2719" s="25" t="str">
        <f xml:space="preserve"> IF(B2719&lt;&gt;"",G2718-Tableau1[[#This Row],[Dépenses]]+Tableau1[[#This Row],[Crédits]],"")</f>
        <v/>
      </c>
      <c r="H2719" t="str">
        <f>Tableau1[[#This Row],[Suivie du solde]]</f>
        <v/>
      </c>
    </row>
    <row r="2720" spans="2:8" x14ac:dyDescent="0.25">
      <c r="B2720" s="125"/>
      <c r="C2720" s="126"/>
      <c r="D2720" s="126"/>
      <c r="E2720" s="128"/>
      <c r="F2720" s="129"/>
      <c r="G2720" s="25" t="str">
        <f xml:space="preserve"> IF(B2720&lt;&gt;"",G2719-Tableau1[[#This Row],[Dépenses]]+Tableau1[[#This Row],[Crédits]],"")</f>
        <v/>
      </c>
      <c r="H2720" t="str">
        <f>Tableau1[[#This Row],[Suivie du solde]]</f>
        <v/>
      </c>
    </row>
    <row r="2721" spans="2:8" x14ac:dyDescent="0.25">
      <c r="B2721" s="125"/>
      <c r="C2721" s="126"/>
      <c r="D2721" s="126"/>
      <c r="E2721" s="128"/>
      <c r="F2721" s="129"/>
      <c r="G2721" s="25" t="str">
        <f xml:space="preserve"> IF(B2721&lt;&gt;"",G2720-Tableau1[[#This Row],[Dépenses]]+Tableau1[[#This Row],[Crédits]],"")</f>
        <v/>
      </c>
      <c r="H2721" t="str">
        <f>Tableau1[[#This Row],[Suivie du solde]]</f>
        <v/>
      </c>
    </row>
    <row r="2722" spans="2:8" x14ac:dyDescent="0.25">
      <c r="B2722" s="125"/>
      <c r="C2722" s="126"/>
      <c r="D2722" s="126"/>
      <c r="E2722" s="128"/>
      <c r="F2722" s="129"/>
      <c r="G2722" s="25" t="str">
        <f xml:space="preserve"> IF(B2722&lt;&gt;"",G2721-Tableau1[[#This Row],[Dépenses]]+Tableau1[[#This Row],[Crédits]],"")</f>
        <v/>
      </c>
      <c r="H2722" t="str">
        <f>Tableau1[[#This Row],[Suivie du solde]]</f>
        <v/>
      </c>
    </row>
    <row r="2723" spans="2:8" x14ac:dyDescent="0.25">
      <c r="B2723" s="125"/>
      <c r="C2723" s="126"/>
      <c r="D2723" s="126"/>
      <c r="E2723" s="128"/>
      <c r="F2723" s="129"/>
      <c r="G2723" s="25" t="str">
        <f xml:space="preserve"> IF(B2723&lt;&gt;"",G2722-Tableau1[[#This Row],[Dépenses]]+Tableau1[[#This Row],[Crédits]],"")</f>
        <v/>
      </c>
      <c r="H2723" t="str">
        <f>Tableau1[[#This Row],[Suivie du solde]]</f>
        <v/>
      </c>
    </row>
    <row r="2724" spans="2:8" x14ac:dyDescent="0.25">
      <c r="B2724" s="125"/>
      <c r="C2724" s="126"/>
      <c r="D2724" s="126"/>
      <c r="E2724" s="128"/>
      <c r="F2724" s="129"/>
      <c r="G2724" s="25" t="str">
        <f xml:space="preserve"> IF(B2724&lt;&gt;"",G2723-Tableau1[[#This Row],[Dépenses]]+Tableau1[[#This Row],[Crédits]],"")</f>
        <v/>
      </c>
      <c r="H2724" t="str">
        <f>Tableau1[[#This Row],[Suivie du solde]]</f>
        <v/>
      </c>
    </row>
    <row r="2725" spans="2:8" x14ac:dyDescent="0.25">
      <c r="B2725" s="125"/>
      <c r="C2725" s="126"/>
      <c r="D2725" s="126"/>
      <c r="E2725" s="128"/>
      <c r="F2725" s="129"/>
      <c r="G2725" s="25" t="str">
        <f xml:space="preserve"> IF(B2725&lt;&gt;"",G2724-Tableau1[[#This Row],[Dépenses]]+Tableau1[[#This Row],[Crédits]],"")</f>
        <v/>
      </c>
      <c r="H2725" t="str">
        <f>Tableau1[[#This Row],[Suivie du solde]]</f>
        <v/>
      </c>
    </row>
    <row r="2726" spans="2:8" x14ac:dyDescent="0.25">
      <c r="B2726" s="125"/>
      <c r="C2726" s="126"/>
      <c r="D2726" s="126"/>
      <c r="E2726" s="128"/>
      <c r="F2726" s="129"/>
      <c r="G2726" s="25" t="str">
        <f xml:space="preserve"> IF(B2726&lt;&gt;"",G2725-Tableau1[[#This Row],[Dépenses]]+Tableau1[[#This Row],[Crédits]],"")</f>
        <v/>
      </c>
      <c r="H2726" t="str">
        <f>Tableau1[[#This Row],[Suivie du solde]]</f>
        <v/>
      </c>
    </row>
    <row r="2727" spans="2:8" x14ac:dyDescent="0.25">
      <c r="B2727" s="125"/>
      <c r="C2727" s="126"/>
      <c r="D2727" s="126"/>
      <c r="E2727" s="128"/>
      <c r="F2727" s="129"/>
      <c r="G2727" s="25" t="str">
        <f xml:space="preserve"> IF(B2727&lt;&gt;"",G2726-Tableau1[[#This Row],[Dépenses]]+Tableau1[[#This Row],[Crédits]],"")</f>
        <v/>
      </c>
      <c r="H2727" t="str">
        <f>Tableau1[[#This Row],[Suivie du solde]]</f>
        <v/>
      </c>
    </row>
    <row r="2728" spans="2:8" x14ac:dyDescent="0.25">
      <c r="B2728" s="125"/>
      <c r="C2728" s="126"/>
      <c r="D2728" s="126"/>
      <c r="E2728" s="128"/>
      <c r="F2728" s="129"/>
      <c r="G2728" s="25" t="str">
        <f xml:space="preserve"> IF(B2728&lt;&gt;"",G2727-Tableau1[[#This Row],[Dépenses]]+Tableau1[[#This Row],[Crédits]],"")</f>
        <v/>
      </c>
      <c r="H2728" t="str">
        <f>Tableau1[[#This Row],[Suivie du solde]]</f>
        <v/>
      </c>
    </row>
    <row r="2729" spans="2:8" x14ac:dyDescent="0.25">
      <c r="B2729" s="125"/>
      <c r="C2729" s="126"/>
      <c r="D2729" s="126"/>
      <c r="E2729" s="128"/>
      <c r="F2729" s="129"/>
      <c r="G2729" s="25" t="str">
        <f xml:space="preserve"> IF(B2729&lt;&gt;"",G2728-Tableau1[[#This Row],[Dépenses]]+Tableau1[[#This Row],[Crédits]],"")</f>
        <v/>
      </c>
      <c r="H2729" t="str">
        <f>Tableau1[[#This Row],[Suivie du solde]]</f>
        <v/>
      </c>
    </row>
    <row r="2730" spans="2:8" x14ac:dyDescent="0.25">
      <c r="B2730" s="125"/>
      <c r="C2730" s="126"/>
      <c r="D2730" s="126"/>
      <c r="E2730" s="128"/>
      <c r="F2730" s="129"/>
      <c r="G2730" s="25" t="str">
        <f xml:space="preserve"> IF(B2730&lt;&gt;"",G2729-Tableau1[[#This Row],[Dépenses]]+Tableau1[[#This Row],[Crédits]],"")</f>
        <v/>
      </c>
      <c r="H2730" t="str">
        <f>Tableau1[[#This Row],[Suivie du solde]]</f>
        <v/>
      </c>
    </row>
    <row r="2731" spans="2:8" x14ac:dyDescent="0.25">
      <c r="B2731" s="125"/>
      <c r="C2731" s="126"/>
      <c r="D2731" s="126"/>
      <c r="E2731" s="128"/>
      <c r="F2731" s="129"/>
      <c r="G2731" s="25" t="str">
        <f xml:space="preserve"> IF(B2731&lt;&gt;"",G2730-Tableau1[[#This Row],[Dépenses]]+Tableau1[[#This Row],[Crédits]],"")</f>
        <v/>
      </c>
      <c r="H2731" t="str">
        <f>Tableau1[[#This Row],[Suivie du solde]]</f>
        <v/>
      </c>
    </row>
    <row r="2732" spans="2:8" x14ac:dyDescent="0.25">
      <c r="B2732" s="125"/>
      <c r="C2732" s="126"/>
      <c r="D2732" s="126"/>
      <c r="E2732" s="128"/>
      <c r="F2732" s="129"/>
      <c r="G2732" s="25" t="str">
        <f xml:space="preserve"> IF(B2732&lt;&gt;"",G2731-Tableau1[[#This Row],[Dépenses]]+Tableau1[[#This Row],[Crédits]],"")</f>
        <v/>
      </c>
      <c r="H2732" t="str">
        <f>Tableau1[[#This Row],[Suivie du solde]]</f>
        <v/>
      </c>
    </row>
    <row r="2733" spans="2:8" x14ac:dyDescent="0.25">
      <c r="B2733" s="125"/>
      <c r="C2733" s="126"/>
      <c r="D2733" s="126"/>
      <c r="E2733" s="128"/>
      <c r="F2733" s="129"/>
      <c r="G2733" s="25" t="str">
        <f xml:space="preserve"> IF(B2733&lt;&gt;"",G2732-Tableau1[[#This Row],[Dépenses]]+Tableau1[[#This Row],[Crédits]],"")</f>
        <v/>
      </c>
      <c r="H2733" t="str">
        <f>Tableau1[[#This Row],[Suivie du solde]]</f>
        <v/>
      </c>
    </row>
    <row r="2734" spans="2:8" x14ac:dyDescent="0.25">
      <c r="B2734" s="125"/>
      <c r="C2734" s="126"/>
      <c r="D2734" s="126"/>
      <c r="E2734" s="128"/>
      <c r="F2734" s="129"/>
      <c r="G2734" s="25" t="str">
        <f xml:space="preserve"> IF(B2734&lt;&gt;"",G2733-Tableau1[[#This Row],[Dépenses]]+Tableau1[[#This Row],[Crédits]],"")</f>
        <v/>
      </c>
      <c r="H2734" t="str">
        <f>Tableau1[[#This Row],[Suivie du solde]]</f>
        <v/>
      </c>
    </row>
    <row r="2735" spans="2:8" x14ac:dyDescent="0.25">
      <c r="B2735" s="125"/>
      <c r="C2735" s="126"/>
      <c r="D2735" s="126"/>
      <c r="E2735" s="128"/>
      <c r="F2735" s="129"/>
      <c r="G2735" s="25" t="str">
        <f xml:space="preserve"> IF(B2735&lt;&gt;"",G2734-Tableau1[[#This Row],[Dépenses]]+Tableau1[[#This Row],[Crédits]],"")</f>
        <v/>
      </c>
      <c r="H2735" t="str">
        <f>Tableau1[[#This Row],[Suivie du solde]]</f>
        <v/>
      </c>
    </row>
    <row r="2736" spans="2:8" x14ac:dyDescent="0.25">
      <c r="B2736" s="125"/>
      <c r="C2736" s="126"/>
      <c r="D2736" s="126"/>
      <c r="E2736" s="128"/>
      <c r="F2736" s="129"/>
      <c r="G2736" s="25" t="str">
        <f xml:space="preserve"> IF(B2736&lt;&gt;"",G2735-Tableau1[[#This Row],[Dépenses]]+Tableau1[[#This Row],[Crédits]],"")</f>
        <v/>
      </c>
      <c r="H2736" t="str">
        <f>Tableau1[[#This Row],[Suivie du solde]]</f>
        <v/>
      </c>
    </row>
    <row r="2737" spans="2:8" x14ac:dyDescent="0.25">
      <c r="B2737" s="125"/>
      <c r="C2737" s="126"/>
      <c r="D2737" s="126"/>
      <c r="E2737" s="128"/>
      <c r="F2737" s="129"/>
      <c r="G2737" s="25" t="str">
        <f xml:space="preserve"> IF(B2737&lt;&gt;"",G2736-Tableau1[[#This Row],[Dépenses]]+Tableau1[[#This Row],[Crédits]],"")</f>
        <v/>
      </c>
      <c r="H2737" t="str">
        <f>Tableau1[[#This Row],[Suivie du solde]]</f>
        <v/>
      </c>
    </row>
    <row r="2738" spans="2:8" x14ac:dyDescent="0.25">
      <c r="B2738" s="125"/>
      <c r="C2738" s="126"/>
      <c r="D2738" s="126"/>
      <c r="E2738" s="128"/>
      <c r="F2738" s="129"/>
      <c r="G2738" s="25" t="str">
        <f xml:space="preserve"> IF(B2738&lt;&gt;"",G2737-Tableau1[[#This Row],[Dépenses]]+Tableau1[[#This Row],[Crédits]],"")</f>
        <v/>
      </c>
      <c r="H2738" t="str">
        <f>Tableau1[[#This Row],[Suivie du solde]]</f>
        <v/>
      </c>
    </row>
    <row r="2739" spans="2:8" x14ac:dyDescent="0.25">
      <c r="B2739" s="125"/>
      <c r="C2739" s="126"/>
      <c r="D2739" s="126"/>
      <c r="E2739" s="128"/>
      <c r="F2739" s="129"/>
      <c r="G2739" s="25" t="str">
        <f xml:space="preserve"> IF(B2739&lt;&gt;"",G2738-Tableau1[[#This Row],[Dépenses]]+Tableau1[[#This Row],[Crédits]],"")</f>
        <v/>
      </c>
      <c r="H2739" t="str">
        <f>Tableau1[[#This Row],[Suivie du solde]]</f>
        <v/>
      </c>
    </row>
    <row r="2740" spans="2:8" x14ac:dyDescent="0.25">
      <c r="B2740" s="125"/>
      <c r="C2740" s="126"/>
      <c r="D2740" s="126"/>
      <c r="E2740" s="128"/>
      <c r="F2740" s="129"/>
      <c r="G2740" s="25" t="str">
        <f xml:space="preserve"> IF(B2740&lt;&gt;"",G2739-Tableau1[[#This Row],[Dépenses]]+Tableau1[[#This Row],[Crédits]],"")</f>
        <v/>
      </c>
      <c r="H2740" t="str">
        <f>Tableau1[[#This Row],[Suivie du solde]]</f>
        <v/>
      </c>
    </row>
    <row r="2741" spans="2:8" x14ac:dyDescent="0.25">
      <c r="B2741" s="125"/>
      <c r="C2741" s="126"/>
      <c r="D2741" s="126"/>
      <c r="E2741" s="128"/>
      <c r="F2741" s="129"/>
      <c r="G2741" s="25" t="str">
        <f xml:space="preserve"> IF(B2741&lt;&gt;"",G2740-Tableau1[[#This Row],[Dépenses]]+Tableau1[[#This Row],[Crédits]],"")</f>
        <v/>
      </c>
      <c r="H2741" t="str">
        <f>Tableau1[[#This Row],[Suivie du solde]]</f>
        <v/>
      </c>
    </row>
    <row r="2742" spans="2:8" x14ac:dyDescent="0.25">
      <c r="B2742" s="125"/>
      <c r="C2742" s="126"/>
      <c r="D2742" s="126"/>
      <c r="E2742" s="128"/>
      <c r="F2742" s="129"/>
      <c r="G2742" s="25" t="str">
        <f xml:space="preserve"> IF(B2742&lt;&gt;"",G2741-Tableau1[[#This Row],[Dépenses]]+Tableau1[[#This Row],[Crédits]],"")</f>
        <v/>
      </c>
      <c r="H2742" t="str">
        <f>Tableau1[[#This Row],[Suivie du solde]]</f>
        <v/>
      </c>
    </row>
    <row r="2743" spans="2:8" x14ac:dyDescent="0.25">
      <c r="B2743" s="125"/>
      <c r="C2743" s="126"/>
      <c r="D2743" s="126"/>
      <c r="E2743" s="128"/>
      <c r="F2743" s="129"/>
      <c r="G2743" s="25" t="str">
        <f xml:space="preserve"> IF(B2743&lt;&gt;"",G2742-Tableau1[[#This Row],[Dépenses]]+Tableau1[[#This Row],[Crédits]],"")</f>
        <v/>
      </c>
      <c r="H2743" t="str">
        <f>Tableau1[[#This Row],[Suivie du solde]]</f>
        <v/>
      </c>
    </row>
    <row r="2744" spans="2:8" x14ac:dyDescent="0.25">
      <c r="B2744" s="125"/>
      <c r="C2744" s="126"/>
      <c r="D2744" s="126"/>
      <c r="E2744" s="128"/>
      <c r="F2744" s="129"/>
      <c r="G2744" s="25" t="str">
        <f xml:space="preserve"> IF(B2744&lt;&gt;"",G2743-Tableau1[[#This Row],[Dépenses]]+Tableau1[[#This Row],[Crédits]],"")</f>
        <v/>
      </c>
      <c r="H2744" t="str">
        <f>Tableau1[[#This Row],[Suivie du solde]]</f>
        <v/>
      </c>
    </row>
    <row r="2745" spans="2:8" x14ac:dyDescent="0.25">
      <c r="B2745" s="125"/>
      <c r="C2745" s="126"/>
      <c r="D2745" s="126"/>
      <c r="E2745" s="128"/>
      <c r="F2745" s="129"/>
      <c r="G2745" s="25" t="str">
        <f xml:space="preserve"> IF(B2745&lt;&gt;"",G2744-Tableau1[[#This Row],[Dépenses]]+Tableau1[[#This Row],[Crédits]],"")</f>
        <v/>
      </c>
      <c r="H2745" t="str">
        <f>Tableau1[[#This Row],[Suivie du solde]]</f>
        <v/>
      </c>
    </row>
    <row r="2746" spans="2:8" x14ac:dyDescent="0.25">
      <c r="B2746" s="125"/>
      <c r="C2746" s="126"/>
      <c r="D2746" s="126"/>
      <c r="E2746" s="128"/>
      <c r="F2746" s="129"/>
      <c r="G2746" s="25" t="str">
        <f xml:space="preserve"> IF(B2746&lt;&gt;"",G2745-Tableau1[[#This Row],[Dépenses]]+Tableau1[[#This Row],[Crédits]],"")</f>
        <v/>
      </c>
      <c r="H2746" t="str">
        <f>Tableau1[[#This Row],[Suivie du solde]]</f>
        <v/>
      </c>
    </row>
    <row r="2747" spans="2:8" x14ac:dyDescent="0.25">
      <c r="B2747" s="125"/>
      <c r="C2747" s="126"/>
      <c r="D2747" s="126"/>
      <c r="E2747" s="128"/>
      <c r="F2747" s="129"/>
      <c r="G2747" s="25" t="str">
        <f xml:space="preserve"> IF(B2747&lt;&gt;"",G2746-Tableau1[[#This Row],[Dépenses]]+Tableau1[[#This Row],[Crédits]],"")</f>
        <v/>
      </c>
      <c r="H2747" t="str">
        <f>Tableau1[[#This Row],[Suivie du solde]]</f>
        <v/>
      </c>
    </row>
    <row r="2748" spans="2:8" x14ac:dyDescent="0.25">
      <c r="B2748" s="125"/>
      <c r="C2748" s="126"/>
      <c r="D2748" s="126"/>
      <c r="E2748" s="128"/>
      <c r="F2748" s="129"/>
      <c r="G2748" s="25" t="str">
        <f xml:space="preserve"> IF(B2748&lt;&gt;"",G2747-Tableau1[[#This Row],[Dépenses]]+Tableau1[[#This Row],[Crédits]],"")</f>
        <v/>
      </c>
      <c r="H2748" t="str">
        <f>Tableau1[[#This Row],[Suivie du solde]]</f>
        <v/>
      </c>
    </row>
    <row r="2749" spans="2:8" x14ac:dyDescent="0.25">
      <c r="B2749" s="125"/>
      <c r="C2749" s="126"/>
      <c r="D2749" s="126"/>
      <c r="E2749" s="128"/>
      <c r="F2749" s="129"/>
      <c r="G2749" s="25" t="str">
        <f xml:space="preserve"> IF(B2749&lt;&gt;"",G2748-Tableau1[[#This Row],[Dépenses]]+Tableau1[[#This Row],[Crédits]],"")</f>
        <v/>
      </c>
      <c r="H2749" t="str">
        <f>Tableau1[[#This Row],[Suivie du solde]]</f>
        <v/>
      </c>
    </row>
    <row r="2750" spans="2:8" x14ac:dyDescent="0.25">
      <c r="B2750" s="125"/>
      <c r="C2750" s="126"/>
      <c r="D2750" s="126"/>
      <c r="E2750" s="128"/>
      <c r="F2750" s="129"/>
      <c r="G2750" s="25" t="str">
        <f xml:space="preserve"> IF(B2750&lt;&gt;"",G2749-Tableau1[[#This Row],[Dépenses]]+Tableau1[[#This Row],[Crédits]],"")</f>
        <v/>
      </c>
      <c r="H2750" t="str">
        <f>Tableau1[[#This Row],[Suivie du solde]]</f>
        <v/>
      </c>
    </row>
    <row r="2751" spans="2:8" x14ac:dyDescent="0.25">
      <c r="B2751" s="125"/>
      <c r="C2751" s="126"/>
      <c r="D2751" s="126"/>
      <c r="E2751" s="128"/>
      <c r="F2751" s="129"/>
      <c r="G2751" s="25" t="str">
        <f xml:space="preserve"> IF(B2751&lt;&gt;"",G2750-Tableau1[[#This Row],[Dépenses]]+Tableau1[[#This Row],[Crédits]],"")</f>
        <v/>
      </c>
      <c r="H2751" t="str">
        <f>Tableau1[[#This Row],[Suivie du solde]]</f>
        <v/>
      </c>
    </row>
    <row r="2752" spans="2:8" x14ac:dyDescent="0.25">
      <c r="B2752" s="125"/>
      <c r="C2752" s="126"/>
      <c r="D2752" s="126"/>
      <c r="E2752" s="128"/>
      <c r="F2752" s="129"/>
      <c r="G2752" s="25" t="str">
        <f xml:space="preserve"> IF(B2752&lt;&gt;"",G2751-Tableau1[[#This Row],[Dépenses]]+Tableau1[[#This Row],[Crédits]],"")</f>
        <v/>
      </c>
      <c r="H2752" t="str">
        <f>Tableau1[[#This Row],[Suivie du solde]]</f>
        <v/>
      </c>
    </row>
    <row r="2753" spans="2:8" x14ac:dyDescent="0.25">
      <c r="B2753" s="125"/>
      <c r="C2753" s="126"/>
      <c r="D2753" s="126"/>
      <c r="E2753" s="128"/>
      <c r="F2753" s="129"/>
      <c r="G2753" s="25" t="str">
        <f xml:space="preserve"> IF(B2753&lt;&gt;"",G2752-Tableau1[[#This Row],[Dépenses]]+Tableau1[[#This Row],[Crédits]],"")</f>
        <v/>
      </c>
      <c r="H2753" t="str">
        <f>Tableau1[[#This Row],[Suivie du solde]]</f>
        <v/>
      </c>
    </row>
    <row r="2754" spans="2:8" x14ac:dyDescent="0.25">
      <c r="B2754" s="125"/>
      <c r="C2754" s="126"/>
      <c r="D2754" s="126"/>
      <c r="E2754" s="128"/>
      <c r="F2754" s="129"/>
      <c r="G2754" s="25" t="str">
        <f xml:space="preserve"> IF(B2754&lt;&gt;"",G2753-Tableau1[[#This Row],[Dépenses]]+Tableau1[[#This Row],[Crédits]],"")</f>
        <v/>
      </c>
      <c r="H2754" t="str">
        <f>Tableau1[[#This Row],[Suivie du solde]]</f>
        <v/>
      </c>
    </row>
    <row r="2755" spans="2:8" x14ac:dyDescent="0.25">
      <c r="B2755" s="125"/>
      <c r="C2755" s="126"/>
      <c r="D2755" s="126"/>
      <c r="E2755" s="128"/>
      <c r="F2755" s="129"/>
      <c r="G2755" s="25" t="str">
        <f xml:space="preserve"> IF(B2755&lt;&gt;"",G2754-Tableau1[[#This Row],[Dépenses]]+Tableau1[[#This Row],[Crédits]],"")</f>
        <v/>
      </c>
      <c r="H2755" t="str">
        <f>Tableau1[[#This Row],[Suivie du solde]]</f>
        <v/>
      </c>
    </row>
    <row r="2756" spans="2:8" x14ac:dyDescent="0.25">
      <c r="B2756" s="125"/>
      <c r="C2756" s="126"/>
      <c r="D2756" s="126"/>
      <c r="E2756" s="128"/>
      <c r="F2756" s="129"/>
      <c r="G2756" s="25" t="str">
        <f xml:space="preserve"> IF(B2756&lt;&gt;"",G2755-Tableau1[[#This Row],[Dépenses]]+Tableau1[[#This Row],[Crédits]],"")</f>
        <v/>
      </c>
      <c r="H2756" t="str">
        <f>Tableau1[[#This Row],[Suivie du solde]]</f>
        <v/>
      </c>
    </row>
    <row r="2757" spans="2:8" x14ac:dyDescent="0.25">
      <c r="B2757" s="125"/>
      <c r="C2757" s="126"/>
      <c r="D2757" s="126"/>
      <c r="E2757" s="128"/>
      <c r="F2757" s="129"/>
      <c r="G2757" s="25" t="str">
        <f xml:space="preserve"> IF(B2757&lt;&gt;"",G2756-Tableau1[[#This Row],[Dépenses]]+Tableau1[[#This Row],[Crédits]],"")</f>
        <v/>
      </c>
      <c r="H2757" t="str">
        <f>Tableau1[[#This Row],[Suivie du solde]]</f>
        <v/>
      </c>
    </row>
    <row r="2758" spans="2:8" x14ac:dyDescent="0.25">
      <c r="B2758" s="125"/>
      <c r="C2758" s="126"/>
      <c r="D2758" s="126"/>
      <c r="E2758" s="128"/>
      <c r="F2758" s="129"/>
      <c r="G2758" s="25" t="str">
        <f xml:space="preserve"> IF(B2758&lt;&gt;"",G2757-Tableau1[[#This Row],[Dépenses]]+Tableau1[[#This Row],[Crédits]],"")</f>
        <v/>
      </c>
      <c r="H2758" t="str">
        <f>Tableau1[[#This Row],[Suivie du solde]]</f>
        <v/>
      </c>
    </row>
    <row r="2759" spans="2:8" x14ac:dyDescent="0.25">
      <c r="B2759" s="125"/>
      <c r="C2759" s="126"/>
      <c r="D2759" s="126"/>
      <c r="E2759" s="128"/>
      <c r="F2759" s="129"/>
      <c r="G2759" s="25" t="str">
        <f xml:space="preserve"> IF(B2759&lt;&gt;"",G2758-Tableau1[[#This Row],[Dépenses]]+Tableau1[[#This Row],[Crédits]],"")</f>
        <v/>
      </c>
      <c r="H2759" t="str">
        <f>Tableau1[[#This Row],[Suivie du solde]]</f>
        <v/>
      </c>
    </row>
    <row r="2760" spans="2:8" x14ac:dyDescent="0.25">
      <c r="B2760" s="125"/>
      <c r="C2760" s="126"/>
      <c r="D2760" s="126"/>
      <c r="E2760" s="128"/>
      <c r="F2760" s="129"/>
      <c r="G2760" s="25" t="str">
        <f xml:space="preserve"> IF(B2760&lt;&gt;"",G2759-Tableau1[[#This Row],[Dépenses]]+Tableau1[[#This Row],[Crédits]],"")</f>
        <v/>
      </c>
      <c r="H2760" t="str">
        <f>Tableau1[[#This Row],[Suivie du solde]]</f>
        <v/>
      </c>
    </row>
    <row r="2761" spans="2:8" x14ac:dyDescent="0.25">
      <c r="B2761" s="125"/>
      <c r="C2761" s="126"/>
      <c r="D2761" s="126"/>
      <c r="E2761" s="128"/>
      <c r="F2761" s="129"/>
      <c r="G2761" s="25" t="str">
        <f xml:space="preserve"> IF(B2761&lt;&gt;"",G2760-Tableau1[[#This Row],[Dépenses]]+Tableau1[[#This Row],[Crédits]],"")</f>
        <v/>
      </c>
      <c r="H2761" t="str">
        <f>Tableau1[[#This Row],[Suivie du solde]]</f>
        <v/>
      </c>
    </row>
    <row r="2762" spans="2:8" x14ac:dyDescent="0.25">
      <c r="B2762" s="125"/>
      <c r="C2762" s="126"/>
      <c r="D2762" s="126"/>
      <c r="E2762" s="128"/>
      <c r="F2762" s="129"/>
      <c r="G2762" s="25" t="str">
        <f xml:space="preserve"> IF(B2762&lt;&gt;"",G2761-Tableau1[[#This Row],[Dépenses]]+Tableau1[[#This Row],[Crédits]],"")</f>
        <v/>
      </c>
      <c r="H2762" t="str">
        <f>Tableau1[[#This Row],[Suivie du solde]]</f>
        <v/>
      </c>
    </row>
    <row r="2763" spans="2:8" x14ac:dyDescent="0.25">
      <c r="B2763" s="125"/>
      <c r="C2763" s="126"/>
      <c r="D2763" s="126"/>
      <c r="E2763" s="128"/>
      <c r="F2763" s="129"/>
      <c r="G2763" s="25" t="str">
        <f xml:space="preserve"> IF(B2763&lt;&gt;"",G2762-Tableau1[[#This Row],[Dépenses]]+Tableau1[[#This Row],[Crédits]],"")</f>
        <v/>
      </c>
      <c r="H2763" t="str">
        <f>Tableau1[[#This Row],[Suivie du solde]]</f>
        <v/>
      </c>
    </row>
    <row r="2764" spans="2:8" x14ac:dyDescent="0.25">
      <c r="B2764" s="125"/>
      <c r="C2764" s="126"/>
      <c r="D2764" s="126"/>
      <c r="E2764" s="128"/>
      <c r="F2764" s="129"/>
      <c r="G2764" s="25" t="str">
        <f xml:space="preserve"> IF(B2764&lt;&gt;"",G2763-Tableau1[[#This Row],[Dépenses]]+Tableau1[[#This Row],[Crédits]],"")</f>
        <v/>
      </c>
      <c r="H2764" t="str">
        <f>Tableau1[[#This Row],[Suivie du solde]]</f>
        <v/>
      </c>
    </row>
    <row r="2765" spans="2:8" x14ac:dyDescent="0.25">
      <c r="B2765" s="125"/>
      <c r="C2765" s="126"/>
      <c r="D2765" s="126"/>
      <c r="E2765" s="128"/>
      <c r="F2765" s="129"/>
      <c r="G2765" s="25" t="str">
        <f xml:space="preserve"> IF(B2765&lt;&gt;"",G2764-Tableau1[[#This Row],[Dépenses]]+Tableau1[[#This Row],[Crédits]],"")</f>
        <v/>
      </c>
      <c r="H2765" t="str">
        <f>Tableau1[[#This Row],[Suivie du solde]]</f>
        <v/>
      </c>
    </row>
    <row r="2766" spans="2:8" x14ac:dyDescent="0.25">
      <c r="B2766" s="125"/>
      <c r="C2766" s="126"/>
      <c r="D2766" s="126"/>
      <c r="E2766" s="128"/>
      <c r="F2766" s="129"/>
      <c r="G2766" s="25" t="str">
        <f xml:space="preserve"> IF(B2766&lt;&gt;"",G2765-Tableau1[[#This Row],[Dépenses]]+Tableau1[[#This Row],[Crédits]],"")</f>
        <v/>
      </c>
      <c r="H2766" t="str">
        <f>Tableau1[[#This Row],[Suivie du solde]]</f>
        <v/>
      </c>
    </row>
    <row r="2767" spans="2:8" x14ac:dyDescent="0.25">
      <c r="B2767" s="125"/>
      <c r="C2767" s="126"/>
      <c r="D2767" s="126"/>
      <c r="E2767" s="128"/>
      <c r="F2767" s="129"/>
      <c r="G2767" s="25" t="str">
        <f xml:space="preserve"> IF(B2767&lt;&gt;"",G2766-Tableau1[[#This Row],[Dépenses]]+Tableau1[[#This Row],[Crédits]],"")</f>
        <v/>
      </c>
      <c r="H2767" t="str">
        <f>Tableau1[[#This Row],[Suivie du solde]]</f>
        <v/>
      </c>
    </row>
    <row r="2768" spans="2:8" x14ac:dyDescent="0.25">
      <c r="B2768" s="125"/>
      <c r="C2768" s="126"/>
      <c r="D2768" s="126"/>
      <c r="E2768" s="128"/>
      <c r="F2768" s="129"/>
      <c r="G2768" s="25" t="str">
        <f xml:space="preserve"> IF(B2768&lt;&gt;"",G2767-Tableau1[[#This Row],[Dépenses]]+Tableau1[[#This Row],[Crédits]],"")</f>
        <v/>
      </c>
      <c r="H2768" t="str">
        <f>Tableau1[[#This Row],[Suivie du solde]]</f>
        <v/>
      </c>
    </row>
    <row r="2769" spans="2:8" x14ac:dyDescent="0.25">
      <c r="B2769" s="125"/>
      <c r="C2769" s="126"/>
      <c r="D2769" s="126"/>
      <c r="E2769" s="128"/>
      <c r="F2769" s="129"/>
      <c r="G2769" s="25" t="str">
        <f xml:space="preserve"> IF(B2769&lt;&gt;"",G2768-Tableau1[[#This Row],[Dépenses]]+Tableau1[[#This Row],[Crédits]],"")</f>
        <v/>
      </c>
      <c r="H2769" t="str">
        <f>Tableau1[[#This Row],[Suivie du solde]]</f>
        <v/>
      </c>
    </row>
    <row r="2770" spans="2:8" x14ac:dyDescent="0.25">
      <c r="B2770" s="125"/>
      <c r="C2770" s="126"/>
      <c r="D2770" s="126"/>
      <c r="E2770" s="128"/>
      <c r="F2770" s="129"/>
      <c r="G2770" s="25" t="str">
        <f xml:space="preserve"> IF(B2770&lt;&gt;"",G2769-Tableau1[[#This Row],[Dépenses]]+Tableau1[[#This Row],[Crédits]],"")</f>
        <v/>
      </c>
      <c r="H2770" t="str">
        <f>Tableau1[[#This Row],[Suivie du solde]]</f>
        <v/>
      </c>
    </row>
    <row r="2771" spans="2:8" x14ac:dyDescent="0.25">
      <c r="B2771" s="125"/>
      <c r="C2771" s="126"/>
      <c r="D2771" s="126"/>
      <c r="E2771" s="128"/>
      <c r="F2771" s="129"/>
      <c r="G2771" s="25" t="str">
        <f xml:space="preserve"> IF(B2771&lt;&gt;"",G2770-Tableau1[[#This Row],[Dépenses]]+Tableau1[[#This Row],[Crédits]],"")</f>
        <v/>
      </c>
      <c r="H2771" t="str">
        <f>Tableau1[[#This Row],[Suivie du solde]]</f>
        <v/>
      </c>
    </row>
    <row r="2772" spans="2:8" x14ac:dyDescent="0.25">
      <c r="B2772" s="125"/>
      <c r="C2772" s="126"/>
      <c r="D2772" s="126"/>
      <c r="E2772" s="128"/>
      <c r="F2772" s="129"/>
      <c r="G2772" s="25" t="str">
        <f xml:space="preserve"> IF(B2772&lt;&gt;"",G2771-Tableau1[[#This Row],[Dépenses]]+Tableau1[[#This Row],[Crédits]],"")</f>
        <v/>
      </c>
      <c r="H2772" t="str">
        <f>Tableau1[[#This Row],[Suivie du solde]]</f>
        <v/>
      </c>
    </row>
    <row r="2773" spans="2:8" x14ac:dyDescent="0.25">
      <c r="B2773" s="125"/>
      <c r="C2773" s="126"/>
      <c r="D2773" s="126"/>
      <c r="E2773" s="128"/>
      <c r="F2773" s="129"/>
      <c r="G2773" s="25" t="str">
        <f xml:space="preserve"> IF(B2773&lt;&gt;"",G2772-Tableau1[[#This Row],[Dépenses]]+Tableau1[[#This Row],[Crédits]],"")</f>
        <v/>
      </c>
      <c r="H2773" t="str">
        <f>Tableau1[[#This Row],[Suivie du solde]]</f>
        <v/>
      </c>
    </row>
    <row r="2774" spans="2:8" x14ac:dyDescent="0.25">
      <c r="B2774" s="125"/>
      <c r="C2774" s="126"/>
      <c r="D2774" s="126"/>
      <c r="E2774" s="128"/>
      <c r="F2774" s="129"/>
      <c r="G2774" s="25" t="str">
        <f xml:space="preserve"> IF(B2774&lt;&gt;"",G2773-Tableau1[[#This Row],[Dépenses]]+Tableau1[[#This Row],[Crédits]],"")</f>
        <v/>
      </c>
      <c r="H2774" t="str">
        <f>Tableau1[[#This Row],[Suivie du solde]]</f>
        <v/>
      </c>
    </row>
    <row r="2775" spans="2:8" x14ac:dyDescent="0.25">
      <c r="B2775" s="125"/>
      <c r="C2775" s="126"/>
      <c r="D2775" s="126"/>
      <c r="E2775" s="128"/>
      <c r="F2775" s="129"/>
      <c r="G2775" s="25" t="str">
        <f xml:space="preserve"> IF(B2775&lt;&gt;"",G2774-Tableau1[[#This Row],[Dépenses]]+Tableau1[[#This Row],[Crédits]],"")</f>
        <v/>
      </c>
      <c r="H2775" t="str">
        <f>Tableau1[[#This Row],[Suivie du solde]]</f>
        <v/>
      </c>
    </row>
    <row r="2776" spans="2:8" x14ac:dyDescent="0.25">
      <c r="B2776" s="125"/>
      <c r="C2776" s="126"/>
      <c r="D2776" s="126"/>
      <c r="E2776" s="128"/>
      <c r="F2776" s="129"/>
      <c r="G2776" s="25" t="str">
        <f xml:space="preserve"> IF(B2776&lt;&gt;"",G2775-Tableau1[[#This Row],[Dépenses]]+Tableau1[[#This Row],[Crédits]],"")</f>
        <v/>
      </c>
      <c r="H2776" t="str">
        <f>Tableau1[[#This Row],[Suivie du solde]]</f>
        <v/>
      </c>
    </row>
    <row r="2777" spans="2:8" x14ac:dyDescent="0.25">
      <c r="B2777" s="125"/>
      <c r="C2777" s="126"/>
      <c r="D2777" s="126"/>
      <c r="E2777" s="128"/>
      <c r="F2777" s="129"/>
      <c r="G2777" s="25" t="str">
        <f xml:space="preserve"> IF(B2777&lt;&gt;"",G2776-Tableau1[[#This Row],[Dépenses]]+Tableau1[[#This Row],[Crédits]],"")</f>
        <v/>
      </c>
      <c r="H2777" t="str">
        <f>Tableau1[[#This Row],[Suivie du solde]]</f>
        <v/>
      </c>
    </row>
    <row r="2778" spans="2:8" x14ac:dyDescent="0.25">
      <c r="B2778" s="125"/>
      <c r="C2778" s="126"/>
      <c r="D2778" s="126"/>
      <c r="E2778" s="128"/>
      <c r="F2778" s="129"/>
      <c r="G2778" s="25" t="str">
        <f xml:space="preserve"> IF(B2778&lt;&gt;"",G2777-Tableau1[[#This Row],[Dépenses]]+Tableau1[[#This Row],[Crédits]],"")</f>
        <v/>
      </c>
      <c r="H2778" t="str">
        <f>Tableau1[[#This Row],[Suivie du solde]]</f>
        <v/>
      </c>
    </row>
    <row r="2779" spans="2:8" x14ac:dyDescent="0.25">
      <c r="B2779" s="125"/>
      <c r="C2779" s="126"/>
      <c r="D2779" s="126"/>
      <c r="E2779" s="128"/>
      <c r="F2779" s="129"/>
      <c r="G2779" s="25" t="str">
        <f xml:space="preserve"> IF(B2779&lt;&gt;"",G2778-Tableau1[[#This Row],[Dépenses]]+Tableau1[[#This Row],[Crédits]],"")</f>
        <v/>
      </c>
      <c r="H2779" t="str">
        <f>Tableau1[[#This Row],[Suivie du solde]]</f>
        <v/>
      </c>
    </row>
    <row r="2780" spans="2:8" x14ac:dyDescent="0.25">
      <c r="B2780" s="125"/>
      <c r="C2780" s="126"/>
      <c r="D2780" s="126"/>
      <c r="E2780" s="128"/>
      <c r="F2780" s="129"/>
      <c r="G2780" s="25" t="str">
        <f xml:space="preserve"> IF(B2780&lt;&gt;"",G2779-Tableau1[[#This Row],[Dépenses]]+Tableau1[[#This Row],[Crédits]],"")</f>
        <v/>
      </c>
      <c r="H2780" t="str">
        <f>Tableau1[[#This Row],[Suivie du solde]]</f>
        <v/>
      </c>
    </row>
    <row r="2781" spans="2:8" x14ac:dyDescent="0.25">
      <c r="B2781" s="125"/>
      <c r="C2781" s="126"/>
      <c r="D2781" s="126"/>
      <c r="E2781" s="128"/>
      <c r="F2781" s="129"/>
      <c r="G2781" s="25" t="str">
        <f xml:space="preserve"> IF(B2781&lt;&gt;"",G2780-Tableau1[[#This Row],[Dépenses]]+Tableau1[[#This Row],[Crédits]],"")</f>
        <v/>
      </c>
      <c r="H2781" t="str">
        <f>Tableau1[[#This Row],[Suivie du solde]]</f>
        <v/>
      </c>
    </row>
    <row r="2782" spans="2:8" x14ac:dyDescent="0.25">
      <c r="B2782" s="125"/>
      <c r="C2782" s="126"/>
      <c r="D2782" s="126"/>
      <c r="E2782" s="128"/>
      <c r="F2782" s="129"/>
      <c r="G2782" s="25" t="str">
        <f xml:space="preserve"> IF(B2782&lt;&gt;"",G2781-Tableau1[[#This Row],[Dépenses]]+Tableau1[[#This Row],[Crédits]],"")</f>
        <v/>
      </c>
      <c r="H2782" t="str">
        <f>Tableau1[[#This Row],[Suivie du solde]]</f>
        <v/>
      </c>
    </row>
    <row r="2783" spans="2:8" x14ac:dyDescent="0.25">
      <c r="B2783" s="125"/>
      <c r="C2783" s="126"/>
      <c r="D2783" s="126"/>
      <c r="E2783" s="128"/>
      <c r="F2783" s="129"/>
      <c r="G2783" s="25" t="str">
        <f xml:space="preserve"> IF(B2783&lt;&gt;"",G2782-Tableau1[[#This Row],[Dépenses]]+Tableau1[[#This Row],[Crédits]],"")</f>
        <v/>
      </c>
      <c r="H2783" t="str">
        <f>Tableau1[[#This Row],[Suivie du solde]]</f>
        <v/>
      </c>
    </row>
    <row r="2784" spans="2:8" x14ac:dyDescent="0.25">
      <c r="B2784" s="125"/>
      <c r="C2784" s="126"/>
      <c r="D2784" s="126"/>
      <c r="E2784" s="128"/>
      <c r="F2784" s="129"/>
      <c r="G2784" s="25" t="str">
        <f xml:space="preserve"> IF(B2784&lt;&gt;"",G2783-Tableau1[[#This Row],[Dépenses]]+Tableau1[[#This Row],[Crédits]],"")</f>
        <v/>
      </c>
      <c r="H2784" t="str">
        <f>Tableau1[[#This Row],[Suivie du solde]]</f>
        <v/>
      </c>
    </row>
    <row r="2785" spans="2:8" x14ac:dyDescent="0.25">
      <c r="B2785" s="125"/>
      <c r="C2785" s="126"/>
      <c r="D2785" s="126"/>
      <c r="E2785" s="128"/>
      <c r="F2785" s="129"/>
      <c r="G2785" s="25" t="str">
        <f xml:space="preserve"> IF(B2785&lt;&gt;"",G2784-Tableau1[[#This Row],[Dépenses]]+Tableau1[[#This Row],[Crédits]],"")</f>
        <v/>
      </c>
      <c r="H2785" t="str">
        <f>Tableau1[[#This Row],[Suivie du solde]]</f>
        <v/>
      </c>
    </row>
    <row r="2786" spans="2:8" x14ac:dyDescent="0.25">
      <c r="B2786" s="125"/>
      <c r="C2786" s="126"/>
      <c r="D2786" s="126"/>
      <c r="E2786" s="128"/>
      <c r="F2786" s="129"/>
      <c r="G2786" s="25" t="str">
        <f xml:space="preserve"> IF(B2786&lt;&gt;"",G2785-Tableau1[[#This Row],[Dépenses]]+Tableau1[[#This Row],[Crédits]],"")</f>
        <v/>
      </c>
      <c r="H2786" t="str">
        <f>Tableau1[[#This Row],[Suivie du solde]]</f>
        <v/>
      </c>
    </row>
    <row r="2787" spans="2:8" x14ac:dyDescent="0.25">
      <c r="B2787" s="125"/>
      <c r="C2787" s="126"/>
      <c r="D2787" s="126"/>
      <c r="E2787" s="128"/>
      <c r="F2787" s="129"/>
      <c r="G2787" s="25" t="str">
        <f xml:space="preserve"> IF(B2787&lt;&gt;"",G2786-Tableau1[[#This Row],[Dépenses]]+Tableau1[[#This Row],[Crédits]],"")</f>
        <v/>
      </c>
      <c r="H2787" t="str">
        <f>Tableau1[[#This Row],[Suivie du solde]]</f>
        <v/>
      </c>
    </row>
    <row r="2788" spans="2:8" x14ac:dyDescent="0.25">
      <c r="B2788" s="125"/>
      <c r="C2788" s="126"/>
      <c r="D2788" s="126"/>
      <c r="E2788" s="128"/>
      <c r="F2788" s="129"/>
      <c r="G2788" s="25" t="str">
        <f xml:space="preserve"> IF(B2788&lt;&gt;"",G2787-Tableau1[[#This Row],[Dépenses]]+Tableau1[[#This Row],[Crédits]],"")</f>
        <v/>
      </c>
      <c r="H2788" t="str">
        <f>Tableau1[[#This Row],[Suivie du solde]]</f>
        <v/>
      </c>
    </row>
    <row r="2789" spans="2:8" x14ac:dyDescent="0.25">
      <c r="B2789" s="125"/>
      <c r="C2789" s="126"/>
      <c r="D2789" s="126"/>
      <c r="E2789" s="128"/>
      <c r="F2789" s="129"/>
      <c r="G2789" s="25" t="str">
        <f xml:space="preserve"> IF(B2789&lt;&gt;"",G2788-Tableau1[[#This Row],[Dépenses]]+Tableau1[[#This Row],[Crédits]],"")</f>
        <v/>
      </c>
      <c r="H2789" t="str">
        <f>Tableau1[[#This Row],[Suivie du solde]]</f>
        <v/>
      </c>
    </row>
    <row r="2790" spans="2:8" x14ac:dyDescent="0.25">
      <c r="B2790" s="125"/>
      <c r="C2790" s="126"/>
      <c r="D2790" s="126"/>
      <c r="E2790" s="128"/>
      <c r="F2790" s="129"/>
      <c r="G2790" s="25" t="str">
        <f xml:space="preserve"> IF(B2790&lt;&gt;"",G2789-Tableau1[[#This Row],[Dépenses]]+Tableau1[[#This Row],[Crédits]],"")</f>
        <v/>
      </c>
      <c r="H2790" t="str">
        <f>Tableau1[[#This Row],[Suivie du solde]]</f>
        <v/>
      </c>
    </row>
    <row r="2791" spans="2:8" x14ac:dyDescent="0.25">
      <c r="B2791" s="125"/>
      <c r="C2791" s="126"/>
      <c r="D2791" s="126"/>
      <c r="E2791" s="128"/>
      <c r="F2791" s="129"/>
      <c r="G2791" s="25" t="str">
        <f xml:space="preserve"> IF(B2791&lt;&gt;"",G2790-Tableau1[[#This Row],[Dépenses]]+Tableau1[[#This Row],[Crédits]],"")</f>
        <v/>
      </c>
      <c r="H2791" t="str">
        <f>Tableau1[[#This Row],[Suivie du solde]]</f>
        <v/>
      </c>
    </row>
    <row r="2792" spans="2:8" x14ac:dyDescent="0.25">
      <c r="B2792" s="125"/>
      <c r="C2792" s="126"/>
      <c r="D2792" s="126"/>
      <c r="E2792" s="128"/>
      <c r="F2792" s="129"/>
      <c r="G2792" s="25" t="str">
        <f xml:space="preserve"> IF(B2792&lt;&gt;"",G2791-Tableau1[[#This Row],[Dépenses]]+Tableau1[[#This Row],[Crédits]],"")</f>
        <v/>
      </c>
      <c r="H2792" t="str">
        <f>Tableau1[[#This Row],[Suivie du solde]]</f>
        <v/>
      </c>
    </row>
    <row r="2793" spans="2:8" x14ac:dyDescent="0.25">
      <c r="B2793" s="125"/>
      <c r="C2793" s="126"/>
      <c r="D2793" s="126"/>
      <c r="E2793" s="128"/>
      <c r="F2793" s="129"/>
      <c r="G2793" s="25" t="str">
        <f xml:space="preserve"> IF(B2793&lt;&gt;"",G2792-Tableau1[[#This Row],[Dépenses]]+Tableau1[[#This Row],[Crédits]],"")</f>
        <v/>
      </c>
      <c r="H2793" t="str">
        <f>Tableau1[[#This Row],[Suivie du solde]]</f>
        <v/>
      </c>
    </row>
    <row r="2794" spans="2:8" x14ac:dyDescent="0.25">
      <c r="B2794" s="125"/>
      <c r="C2794" s="126"/>
      <c r="D2794" s="126"/>
      <c r="E2794" s="128"/>
      <c r="F2794" s="129"/>
      <c r="G2794" s="25" t="str">
        <f xml:space="preserve"> IF(B2794&lt;&gt;"",G2793-Tableau1[[#This Row],[Dépenses]]+Tableau1[[#This Row],[Crédits]],"")</f>
        <v/>
      </c>
      <c r="H2794" t="str">
        <f>Tableau1[[#This Row],[Suivie du solde]]</f>
        <v/>
      </c>
    </row>
    <row r="2795" spans="2:8" x14ac:dyDescent="0.25">
      <c r="B2795" s="125"/>
      <c r="C2795" s="126"/>
      <c r="D2795" s="126"/>
      <c r="E2795" s="128"/>
      <c r="F2795" s="129"/>
      <c r="G2795" s="25" t="str">
        <f xml:space="preserve"> IF(B2795&lt;&gt;"",G2794-Tableau1[[#This Row],[Dépenses]]+Tableau1[[#This Row],[Crédits]],"")</f>
        <v/>
      </c>
      <c r="H2795" t="str">
        <f>Tableau1[[#This Row],[Suivie du solde]]</f>
        <v/>
      </c>
    </row>
    <row r="2796" spans="2:8" x14ac:dyDescent="0.25">
      <c r="B2796" s="125"/>
      <c r="C2796" s="126"/>
      <c r="D2796" s="126"/>
      <c r="E2796" s="128"/>
      <c r="F2796" s="129"/>
      <c r="G2796" s="25" t="str">
        <f xml:space="preserve"> IF(B2796&lt;&gt;"",G2795-Tableau1[[#This Row],[Dépenses]]+Tableau1[[#This Row],[Crédits]],"")</f>
        <v/>
      </c>
      <c r="H2796" t="str">
        <f>Tableau1[[#This Row],[Suivie du solde]]</f>
        <v/>
      </c>
    </row>
    <row r="2797" spans="2:8" x14ac:dyDescent="0.25">
      <c r="B2797" s="125"/>
      <c r="C2797" s="126"/>
      <c r="D2797" s="126"/>
      <c r="E2797" s="128"/>
      <c r="F2797" s="129"/>
      <c r="G2797" s="25" t="str">
        <f xml:space="preserve"> IF(B2797&lt;&gt;"",G2796-Tableau1[[#This Row],[Dépenses]]+Tableau1[[#This Row],[Crédits]],"")</f>
        <v/>
      </c>
      <c r="H2797" t="str">
        <f>Tableau1[[#This Row],[Suivie du solde]]</f>
        <v/>
      </c>
    </row>
    <row r="2798" spans="2:8" x14ac:dyDescent="0.25">
      <c r="B2798" s="125"/>
      <c r="C2798" s="126"/>
      <c r="D2798" s="126"/>
      <c r="E2798" s="128"/>
      <c r="F2798" s="129"/>
      <c r="G2798" s="25" t="str">
        <f xml:space="preserve"> IF(B2798&lt;&gt;"",G2797-Tableau1[[#This Row],[Dépenses]]+Tableau1[[#This Row],[Crédits]],"")</f>
        <v/>
      </c>
      <c r="H2798" t="str">
        <f>Tableau1[[#This Row],[Suivie du solde]]</f>
        <v/>
      </c>
    </row>
    <row r="2799" spans="2:8" x14ac:dyDescent="0.25">
      <c r="B2799" s="125"/>
      <c r="C2799" s="126"/>
      <c r="D2799" s="126"/>
      <c r="E2799" s="128"/>
      <c r="F2799" s="129"/>
      <c r="G2799" s="25" t="str">
        <f xml:space="preserve"> IF(B2799&lt;&gt;"",G2798-Tableau1[[#This Row],[Dépenses]]+Tableau1[[#This Row],[Crédits]],"")</f>
        <v/>
      </c>
      <c r="H2799" t="str">
        <f>Tableau1[[#This Row],[Suivie du solde]]</f>
        <v/>
      </c>
    </row>
    <row r="2800" spans="2:8" x14ac:dyDescent="0.25">
      <c r="B2800" s="125"/>
      <c r="C2800" s="126"/>
      <c r="D2800" s="126"/>
      <c r="E2800" s="128"/>
      <c r="F2800" s="129"/>
      <c r="G2800" s="25" t="str">
        <f xml:space="preserve"> IF(B2800&lt;&gt;"",G2799-Tableau1[[#This Row],[Dépenses]]+Tableau1[[#This Row],[Crédits]],"")</f>
        <v/>
      </c>
      <c r="H2800" t="str">
        <f>Tableau1[[#This Row],[Suivie du solde]]</f>
        <v/>
      </c>
    </row>
    <row r="2801" spans="2:8" x14ac:dyDescent="0.25">
      <c r="B2801" s="125"/>
      <c r="C2801" s="126"/>
      <c r="D2801" s="126"/>
      <c r="E2801" s="128"/>
      <c r="F2801" s="129"/>
      <c r="G2801" s="25" t="str">
        <f xml:space="preserve"> IF(B2801&lt;&gt;"",G2800-Tableau1[[#This Row],[Dépenses]]+Tableau1[[#This Row],[Crédits]],"")</f>
        <v/>
      </c>
      <c r="H2801" t="str">
        <f>Tableau1[[#This Row],[Suivie du solde]]</f>
        <v/>
      </c>
    </row>
    <row r="2802" spans="2:8" x14ac:dyDescent="0.25">
      <c r="B2802" s="125"/>
      <c r="C2802" s="126"/>
      <c r="D2802" s="126"/>
      <c r="E2802" s="128"/>
      <c r="F2802" s="129"/>
      <c r="G2802" s="25" t="str">
        <f xml:space="preserve"> IF(B2802&lt;&gt;"",G2801-Tableau1[[#This Row],[Dépenses]]+Tableau1[[#This Row],[Crédits]],"")</f>
        <v/>
      </c>
      <c r="H2802" t="str">
        <f>Tableau1[[#This Row],[Suivie du solde]]</f>
        <v/>
      </c>
    </row>
    <row r="2803" spans="2:8" x14ac:dyDescent="0.25">
      <c r="B2803" s="125"/>
      <c r="C2803" s="126"/>
      <c r="D2803" s="126"/>
      <c r="E2803" s="128"/>
      <c r="F2803" s="129"/>
      <c r="G2803" s="25" t="str">
        <f xml:space="preserve"> IF(B2803&lt;&gt;"",G2802-Tableau1[[#This Row],[Dépenses]]+Tableau1[[#This Row],[Crédits]],"")</f>
        <v/>
      </c>
      <c r="H2803" t="str">
        <f>Tableau1[[#This Row],[Suivie du solde]]</f>
        <v/>
      </c>
    </row>
    <row r="2804" spans="2:8" x14ac:dyDescent="0.25">
      <c r="B2804" s="125"/>
      <c r="C2804" s="126"/>
      <c r="D2804" s="126"/>
      <c r="E2804" s="128"/>
      <c r="F2804" s="129"/>
      <c r="G2804" s="25" t="str">
        <f xml:space="preserve"> IF(B2804&lt;&gt;"",G2803-Tableau1[[#This Row],[Dépenses]]+Tableau1[[#This Row],[Crédits]],"")</f>
        <v/>
      </c>
      <c r="H2804" t="str">
        <f>Tableau1[[#This Row],[Suivie du solde]]</f>
        <v/>
      </c>
    </row>
    <row r="2805" spans="2:8" x14ac:dyDescent="0.25">
      <c r="B2805" s="125"/>
      <c r="C2805" s="126"/>
      <c r="D2805" s="126"/>
      <c r="E2805" s="128"/>
      <c r="F2805" s="129"/>
      <c r="G2805" s="25" t="str">
        <f xml:space="preserve"> IF(B2805&lt;&gt;"",G2804-Tableau1[[#This Row],[Dépenses]]+Tableau1[[#This Row],[Crédits]],"")</f>
        <v/>
      </c>
      <c r="H2805" t="str">
        <f>Tableau1[[#This Row],[Suivie du solde]]</f>
        <v/>
      </c>
    </row>
    <row r="2806" spans="2:8" x14ac:dyDescent="0.25">
      <c r="B2806" s="125"/>
      <c r="C2806" s="126"/>
      <c r="D2806" s="126"/>
      <c r="E2806" s="128"/>
      <c r="F2806" s="129"/>
      <c r="G2806" s="25" t="str">
        <f xml:space="preserve"> IF(B2806&lt;&gt;"",G2805-Tableau1[[#This Row],[Dépenses]]+Tableau1[[#This Row],[Crédits]],"")</f>
        <v/>
      </c>
      <c r="H2806" t="str">
        <f>Tableau1[[#This Row],[Suivie du solde]]</f>
        <v/>
      </c>
    </row>
    <row r="2807" spans="2:8" x14ac:dyDescent="0.25">
      <c r="B2807" s="125"/>
      <c r="C2807" s="126"/>
      <c r="D2807" s="126"/>
      <c r="E2807" s="128"/>
      <c r="F2807" s="129"/>
      <c r="G2807" s="25" t="str">
        <f xml:space="preserve"> IF(B2807&lt;&gt;"",G2806-Tableau1[[#This Row],[Dépenses]]+Tableau1[[#This Row],[Crédits]],"")</f>
        <v/>
      </c>
      <c r="H2807" t="str">
        <f>Tableau1[[#This Row],[Suivie du solde]]</f>
        <v/>
      </c>
    </row>
    <row r="2808" spans="2:8" x14ac:dyDescent="0.25">
      <c r="B2808" s="125"/>
      <c r="C2808" s="126"/>
      <c r="D2808" s="126"/>
      <c r="E2808" s="128"/>
      <c r="F2808" s="129"/>
      <c r="G2808" s="25" t="str">
        <f xml:space="preserve"> IF(B2808&lt;&gt;"",G2807-Tableau1[[#This Row],[Dépenses]]+Tableau1[[#This Row],[Crédits]],"")</f>
        <v/>
      </c>
      <c r="H2808" t="str">
        <f>Tableau1[[#This Row],[Suivie du solde]]</f>
        <v/>
      </c>
    </row>
    <row r="2809" spans="2:8" x14ac:dyDescent="0.25">
      <c r="B2809" s="125"/>
      <c r="C2809" s="126"/>
      <c r="D2809" s="126"/>
      <c r="E2809" s="128"/>
      <c r="F2809" s="129"/>
      <c r="G2809" s="25" t="str">
        <f xml:space="preserve"> IF(B2809&lt;&gt;"",G2808-Tableau1[[#This Row],[Dépenses]]+Tableau1[[#This Row],[Crédits]],"")</f>
        <v/>
      </c>
      <c r="H2809" t="str">
        <f>Tableau1[[#This Row],[Suivie du solde]]</f>
        <v/>
      </c>
    </row>
    <row r="2810" spans="2:8" x14ac:dyDescent="0.25">
      <c r="B2810" s="125"/>
      <c r="C2810" s="126"/>
      <c r="D2810" s="126"/>
      <c r="E2810" s="128"/>
      <c r="F2810" s="129"/>
      <c r="G2810" s="25" t="str">
        <f xml:space="preserve"> IF(B2810&lt;&gt;"",G2809-Tableau1[[#This Row],[Dépenses]]+Tableau1[[#This Row],[Crédits]],"")</f>
        <v/>
      </c>
      <c r="H2810" t="str">
        <f>Tableau1[[#This Row],[Suivie du solde]]</f>
        <v/>
      </c>
    </row>
    <row r="2811" spans="2:8" x14ac:dyDescent="0.25">
      <c r="B2811" s="125"/>
      <c r="C2811" s="126"/>
      <c r="D2811" s="126"/>
      <c r="E2811" s="128"/>
      <c r="F2811" s="129"/>
      <c r="G2811" s="25" t="str">
        <f xml:space="preserve"> IF(B2811&lt;&gt;"",G2810-Tableau1[[#This Row],[Dépenses]]+Tableau1[[#This Row],[Crédits]],"")</f>
        <v/>
      </c>
      <c r="H2811" t="str">
        <f>Tableau1[[#This Row],[Suivie du solde]]</f>
        <v/>
      </c>
    </row>
    <row r="2812" spans="2:8" x14ac:dyDescent="0.25">
      <c r="B2812" s="125"/>
      <c r="C2812" s="126"/>
      <c r="D2812" s="126"/>
      <c r="E2812" s="128"/>
      <c r="F2812" s="129"/>
      <c r="G2812" s="25" t="str">
        <f xml:space="preserve"> IF(B2812&lt;&gt;"",G2811-Tableau1[[#This Row],[Dépenses]]+Tableau1[[#This Row],[Crédits]],"")</f>
        <v/>
      </c>
      <c r="H2812" t="str">
        <f>Tableau1[[#This Row],[Suivie du solde]]</f>
        <v/>
      </c>
    </row>
    <row r="2813" spans="2:8" x14ac:dyDescent="0.25">
      <c r="B2813" s="125"/>
      <c r="C2813" s="126"/>
      <c r="D2813" s="126"/>
      <c r="E2813" s="128"/>
      <c r="F2813" s="129"/>
      <c r="G2813" s="25" t="str">
        <f xml:space="preserve"> IF(B2813&lt;&gt;"",G2812-Tableau1[[#This Row],[Dépenses]]+Tableau1[[#This Row],[Crédits]],"")</f>
        <v/>
      </c>
      <c r="H2813" t="str">
        <f>Tableau1[[#This Row],[Suivie du solde]]</f>
        <v/>
      </c>
    </row>
    <row r="2814" spans="2:8" x14ac:dyDescent="0.25">
      <c r="B2814" s="125"/>
      <c r="C2814" s="126"/>
      <c r="D2814" s="126"/>
      <c r="E2814" s="128"/>
      <c r="F2814" s="129"/>
      <c r="G2814" s="25" t="str">
        <f xml:space="preserve"> IF(B2814&lt;&gt;"",G2813-Tableau1[[#This Row],[Dépenses]]+Tableau1[[#This Row],[Crédits]],"")</f>
        <v/>
      </c>
      <c r="H2814" t="str">
        <f>Tableau1[[#This Row],[Suivie du solde]]</f>
        <v/>
      </c>
    </row>
    <row r="2815" spans="2:8" x14ac:dyDescent="0.25">
      <c r="B2815" s="125"/>
      <c r="C2815" s="126"/>
      <c r="D2815" s="126"/>
      <c r="E2815" s="128"/>
      <c r="F2815" s="129"/>
      <c r="G2815" s="25" t="str">
        <f xml:space="preserve"> IF(B2815&lt;&gt;"",G2814-Tableau1[[#This Row],[Dépenses]]+Tableau1[[#This Row],[Crédits]],"")</f>
        <v/>
      </c>
      <c r="H2815" t="str">
        <f>Tableau1[[#This Row],[Suivie du solde]]</f>
        <v/>
      </c>
    </row>
    <row r="2816" spans="2:8" x14ac:dyDescent="0.25">
      <c r="B2816" s="125"/>
      <c r="C2816" s="126"/>
      <c r="D2816" s="126"/>
      <c r="E2816" s="128"/>
      <c r="F2816" s="129"/>
      <c r="G2816" s="25" t="str">
        <f xml:space="preserve"> IF(B2816&lt;&gt;"",G2815-Tableau1[[#This Row],[Dépenses]]+Tableau1[[#This Row],[Crédits]],"")</f>
        <v/>
      </c>
      <c r="H2816" t="str">
        <f>Tableau1[[#This Row],[Suivie du solde]]</f>
        <v/>
      </c>
    </row>
    <row r="2817" spans="2:8" x14ac:dyDescent="0.25">
      <c r="B2817" s="125"/>
      <c r="C2817" s="126"/>
      <c r="D2817" s="126"/>
      <c r="E2817" s="128"/>
      <c r="F2817" s="129"/>
      <c r="G2817" s="25" t="str">
        <f xml:space="preserve"> IF(B2817&lt;&gt;"",G2816-Tableau1[[#This Row],[Dépenses]]+Tableau1[[#This Row],[Crédits]],"")</f>
        <v/>
      </c>
      <c r="H2817" t="str">
        <f>Tableau1[[#This Row],[Suivie du solde]]</f>
        <v/>
      </c>
    </row>
    <row r="2818" spans="2:8" x14ac:dyDescent="0.25">
      <c r="B2818" s="125"/>
      <c r="C2818" s="126"/>
      <c r="D2818" s="126"/>
      <c r="E2818" s="128"/>
      <c r="F2818" s="129"/>
      <c r="G2818" s="25" t="str">
        <f xml:space="preserve"> IF(B2818&lt;&gt;"",G2817-Tableau1[[#This Row],[Dépenses]]+Tableau1[[#This Row],[Crédits]],"")</f>
        <v/>
      </c>
      <c r="H2818" t="str">
        <f>Tableau1[[#This Row],[Suivie du solde]]</f>
        <v/>
      </c>
    </row>
    <row r="2819" spans="2:8" x14ac:dyDescent="0.25">
      <c r="B2819" s="125"/>
      <c r="C2819" s="126"/>
      <c r="D2819" s="126"/>
      <c r="E2819" s="128"/>
      <c r="F2819" s="129"/>
      <c r="G2819" s="25" t="str">
        <f xml:space="preserve"> IF(B2819&lt;&gt;"",G2818-Tableau1[[#This Row],[Dépenses]]+Tableau1[[#This Row],[Crédits]],"")</f>
        <v/>
      </c>
      <c r="H2819" t="str">
        <f>Tableau1[[#This Row],[Suivie du solde]]</f>
        <v/>
      </c>
    </row>
    <row r="2820" spans="2:8" x14ac:dyDescent="0.25">
      <c r="B2820" s="125"/>
      <c r="C2820" s="126"/>
      <c r="D2820" s="126"/>
      <c r="E2820" s="128"/>
      <c r="F2820" s="129"/>
      <c r="G2820" s="25" t="str">
        <f xml:space="preserve"> IF(B2820&lt;&gt;"",G2819-Tableau1[[#This Row],[Dépenses]]+Tableau1[[#This Row],[Crédits]],"")</f>
        <v/>
      </c>
      <c r="H2820" t="str">
        <f>Tableau1[[#This Row],[Suivie du solde]]</f>
        <v/>
      </c>
    </row>
    <row r="2821" spans="2:8" x14ac:dyDescent="0.25">
      <c r="B2821" s="125"/>
      <c r="C2821" s="126"/>
      <c r="D2821" s="126"/>
      <c r="E2821" s="128"/>
      <c r="F2821" s="129"/>
      <c r="G2821" s="25" t="str">
        <f xml:space="preserve"> IF(B2821&lt;&gt;"",G2820-Tableau1[[#This Row],[Dépenses]]+Tableau1[[#This Row],[Crédits]],"")</f>
        <v/>
      </c>
      <c r="H2821" t="str">
        <f>Tableau1[[#This Row],[Suivie du solde]]</f>
        <v/>
      </c>
    </row>
    <row r="2822" spans="2:8" x14ac:dyDescent="0.25">
      <c r="B2822" s="125"/>
      <c r="C2822" s="126"/>
      <c r="D2822" s="126"/>
      <c r="E2822" s="128"/>
      <c r="F2822" s="129"/>
      <c r="G2822" s="25" t="str">
        <f xml:space="preserve"> IF(B2822&lt;&gt;"",G2821-Tableau1[[#This Row],[Dépenses]]+Tableau1[[#This Row],[Crédits]],"")</f>
        <v/>
      </c>
      <c r="H2822" t="str">
        <f>Tableau1[[#This Row],[Suivie du solde]]</f>
        <v/>
      </c>
    </row>
    <row r="2823" spans="2:8" x14ac:dyDescent="0.25">
      <c r="B2823" s="125"/>
      <c r="C2823" s="126"/>
      <c r="D2823" s="126"/>
      <c r="E2823" s="128"/>
      <c r="F2823" s="129"/>
      <c r="G2823" s="25" t="str">
        <f xml:space="preserve"> IF(B2823&lt;&gt;"",G2822-Tableau1[[#This Row],[Dépenses]]+Tableau1[[#This Row],[Crédits]],"")</f>
        <v/>
      </c>
      <c r="H2823" t="str">
        <f>Tableau1[[#This Row],[Suivie du solde]]</f>
        <v/>
      </c>
    </row>
    <row r="2824" spans="2:8" x14ac:dyDescent="0.25">
      <c r="B2824" s="125"/>
      <c r="C2824" s="126"/>
      <c r="D2824" s="126"/>
      <c r="E2824" s="128"/>
      <c r="F2824" s="129"/>
      <c r="G2824" s="25" t="str">
        <f xml:space="preserve"> IF(B2824&lt;&gt;"",G2823-Tableau1[[#This Row],[Dépenses]]+Tableau1[[#This Row],[Crédits]],"")</f>
        <v/>
      </c>
      <c r="H2824" t="str">
        <f>Tableau1[[#This Row],[Suivie du solde]]</f>
        <v/>
      </c>
    </row>
    <row r="2825" spans="2:8" x14ac:dyDescent="0.25">
      <c r="B2825" s="125"/>
      <c r="C2825" s="126"/>
      <c r="D2825" s="126"/>
      <c r="E2825" s="128"/>
      <c r="F2825" s="129"/>
      <c r="G2825" s="25" t="str">
        <f xml:space="preserve"> IF(B2825&lt;&gt;"",G2824-Tableau1[[#This Row],[Dépenses]]+Tableau1[[#This Row],[Crédits]],"")</f>
        <v/>
      </c>
      <c r="H2825" t="str">
        <f>Tableau1[[#This Row],[Suivie du solde]]</f>
        <v/>
      </c>
    </row>
    <row r="2826" spans="2:8" x14ac:dyDescent="0.25">
      <c r="B2826" s="125"/>
      <c r="C2826" s="126"/>
      <c r="D2826" s="126"/>
      <c r="E2826" s="128"/>
      <c r="F2826" s="129"/>
      <c r="G2826" s="25" t="str">
        <f xml:space="preserve"> IF(B2826&lt;&gt;"",G2825-Tableau1[[#This Row],[Dépenses]]+Tableau1[[#This Row],[Crédits]],"")</f>
        <v/>
      </c>
      <c r="H2826" t="str">
        <f>Tableau1[[#This Row],[Suivie du solde]]</f>
        <v/>
      </c>
    </row>
    <row r="2827" spans="2:8" x14ac:dyDescent="0.25">
      <c r="B2827" s="125"/>
      <c r="C2827" s="126"/>
      <c r="D2827" s="126"/>
      <c r="E2827" s="128"/>
      <c r="F2827" s="129"/>
      <c r="G2827" s="25" t="str">
        <f xml:space="preserve"> IF(B2827&lt;&gt;"",G2826-Tableau1[[#This Row],[Dépenses]]+Tableau1[[#This Row],[Crédits]],"")</f>
        <v/>
      </c>
      <c r="H2827" t="str">
        <f>Tableau1[[#This Row],[Suivie du solde]]</f>
        <v/>
      </c>
    </row>
    <row r="2828" spans="2:8" x14ac:dyDescent="0.25">
      <c r="B2828" s="125"/>
      <c r="C2828" s="126"/>
      <c r="D2828" s="126"/>
      <c r="E2828" s="128"/>
      <c r="F2828" s="129"/>
      <c r="G2828" s="25" t="str">
        <f xml:space="preserve"> IF(B2828&lt;&gt;"",G2827-Tableau1[[#This Row],[Dépenses]]+Tableau1[[#This Row],[Crédits]],"")</f>
        <v/>
      </c>
      <c r="H2828" t="str">
        <f>Tableau1[[#This Row],[Suivie du solde]]</f>
        <v/>
      </c>
    </row>
    <row r="2829" spans="2:8" x14ac:dyDescent="0.25">
      <c r="B2829" s="125"/>
      <c r="C2829" s="126"/>
      <c r="D2829" s="126"/>
      <c r="E2829" s="128"/>
      <c r="F2829" s="129"/>
      <c r="G2829" s="25" t="str">
        <f xml:space="preserve"> IF(B2829&lt;&gt;"",G2828-Tableau1[[#This Row],[Dépenses]]+Tableau1[[#This Row],[Crédits]],"")</f>
        <v/>
      </c>
      <c r="H2829" t="str">
        <f>Tableau1[[#This Row],[Suivie du solde]]</f>
        <v/>
      </c>
    </row>
    <row r="2830" spans="2:8" x14ac:dyDescent="0.25">
      <c r="B2830" s="125"/>
      <c r="C2830" s="126"/>
      <c r="D2830" s="126"/>
      <c r="E2830" s="128"/>
      <c r="F2830" s="129"/>
      <c r="G2830" s="25" t="str">
        <f xml:space="preserve"> IF(B2830&lt;&gt;"",G2829-Tableau1[[#This Row],[Dépenses]]+Tableau1[[#This Row],[Crédits]],"")</f>
        <v/>
      </c>
      <c r="H2830" t="str">
        <f>Tableau1[[#This Row],[Suivie du solde]]</f>
        <v/>
      </c>
    </row>
    <row r="2831" spans="2:8" x14ac:dyDescent="0.25">
      <c r="B2831" s="125"/>
      <c r="C2831" s="126"/>
      <c r="D2831" s="126"/>
      <c r="E2831" s="128"/>
      <c r="F2831" s="129"/>
      <c r="G2831" s="25" t="str">
        <f xml:space="preserve"> IF(B2831&lt;&gt;"",G2830-Tableau1[[#This Row],[Dépenses]]+Tableau1[[#This Row],[Crédits]],"")</f>
        <v/>
      </c>
      <c r="H2831" t="str">
        <f>Tableau1[[#This Row],[Suivie du solde]]</f>
        <v/>
      </c>
    </row>
    <row r="2832" spans="2:8" x14ac:dyDescent="0.25">
      <c r="B2832" s="125"/>
      <c r="C2832" s="126"/>
      <c r="D2832" s="126"/>
      <c r="E2832" s="128"/>
      <c r="F2832" s="129"/>
      <c r="G2832" s="25" t="str">
        <f xml:space="preserve"> IF(B2832&lt;&gt;"",G2831-Tableau1[[#This Row],[Dépenses]]+Tableau1[[#This Row],[Crédits]],"")</f>
        <v/>
      </c>
      <c r="H2832" t="str">
        <f>Tableau1[[#This Row],[Suivie du solde]]</f>
        <v/>
      </c>
    </row>
    <row r="2833" spans="2:8" x14ac:dyDescent="0.25">
      <c r="B2833" s="125"/>
      <c r="C2833" s="126"/>
      <c r="D2833" s="126"/>
      <c r="E2833" s="128"/>
      <c r="F2833" s="129"/>
      <c r="G2833" s="25" t="str">
        <f xml:space="preserve"> IF(B2833&lt;&gt;"",G2832-Tableau1[[#This Row],[Dépenses]]+Tableau1[[#This Row],[Crédits]],"")</f>
        <v/>
      </c>
      <c r="H2833" t="str">
        <f>Tableau1[[#This Row],[Suivie du solde]]</f>
        <v/>
      </c>
    </row>
    <row r="2834" spans="2:8" x14ac:dyDescent="0.25">
      <c r="B2834" s="125"/>
      <c r="C2834" s="126"/>
      <c r="D2834" s="126"/>
      <c r="E2834" s="128"/>
      <c r="F2834" s="129"/>
      <c r="G2834" s="25" t="str">
        <f xml:space="preserve"> IF(B2834&lt;&gt;"",G2833-Tableau1[[#This Row],[Dépenses]]+Tableau1[[#This Row],[Crédits]],"")</f>
        <v/>
      </c>
      <c r="H2834" t="str">
        <f>Tableau1[[#This Row],[Suivie du solde]]</f>
        <v/>
      </c>
    </row>
    <row r="2835" spans="2:8" x14ac:dyDescent="0.25">
      <c r="B2835" s="125"/>
      <c r="C2835" s="126"/>
      <c r="D2835" s="126"/>
      <c r="E2835" s="128"/>
      <c r="F2835" s="129"/>
      <c r="G2835" s="25" t="str">
        <f xml:space="preserve"> IF(B2835&lt;&gt;"",G2834-Tableau1[[#This Row],[Dépenses]]+Tableau1[[#This Row],[Crédits]],"")</f>
        <v/>
      </c>
      <c r="H2835" t="str">
        <f>Tableau1[[#This Row],[Suivie du solde]]</f>
        <v/>
      </c>
    </row>
    <row r="2836" spans="2:8" x14ac:dyDescent="0.25">
      <c r="B2836" s="125"/>
      <c r="C2836" s="126"/>
      <c r="D2836" s="126"/>
      <c r="E2836" s="128"/>
      <c r="F2836" s="129"/>
      <c r="G2836" s="25" t="str">
        <f xml:space="preserve"> IF(B2836&lt;&gt;"",G2835-Tableau1[[#This Row],[Dépenses]]+Tableau1[[#This Row],[Crédits]],"")</f>
        <v/>
      </c>
      <c r="H2836" t="str">
        <f>Tableau1[[#This Row],[Suivie du solde]]</f>
        <v/>
      </c>
    </row>
    <row r="2837" spans="2:8" x14ac:dyDescent="0.25">
      <c r="B2837" s="125"/>
      <c r="C2837" s="126"/>
      <c r="D2837" s="126"/>
      <c r="E2837" s="128"/>
      <c r="F2837" s="129"/>
      <c r="G2837" s="25" t="str">
        <f xml:space="preserve"> IF(B2837&lt;&gt;"",G2836-Tableau1[[#This Row],[Dépenses]]+Tableau1[[#This Row],[Crédits]],"")</f>
        <v/>
      </c>
      <c r="H2837" t="str">
        <f>Tableau1[[#This Row],[Suivie du solde]]</f>
        <v/>
      </c>
    </row>
    <row r="2838" spans="2:8" x14ac:dyDescent="0.25">
      <c r="B2838" s="125"/>
      <c r="C2838" s="126"/>
      <c r="D2838" s="126"/>
      <c r="E2838" s="128"/>
      <c r="F2838" s="129"/>
      <c r="G2838" s="25" t="str">
        <f xml:space="preserve"> IF(B2838&lt;&gt;"",G2837-Tableau1[[#This Row],[Dépenses]]+Tableau1[[#This Row],[Crédits]],"")</f>
        <v/>
      </c>
      <c r="H2838" t="str">
        <f>Tableau1[[#This Row],[Suivie du solde]]</f>
        <v/>
      </c>
    </row>
    <row r="2839" spans="2:8" x14ac:dyDescent="0.25">
      <c r="B2839" s="125"/>
      <c r="C2839" s="126"/>
      <c r="D2839" s="126"/>
      <c r="E2839" s="128"/>
      <c r="F2839" s="129"/>
      <c r="G2839" s="25" t="str">
        <f xml:space="preserve"> IF(B2839&lt;&gt;"",G2838-Tableau1[[#This Row],[Dépenses]]+Tableau1[[#This Row],[Crédits]],"")</f>
        <v/>
      </c>
      <c r="H2839" t="str">
        <f>Tableau1[[#This Row],[Suivie du solde]]</f>
        <v/>
      </c>
    </row>
    <row r="2840" spans="2:8" x14ac:dyDescent="0.25">
      <c r="B2840" s="125"/>
      <c r="C2840" s="126"/>
      <c r="D2840" s="126"/>
      <c r="E2840" s="128"/>
      <c r="F2840" s="129"/>
      <c r="G2840" s="25" t="str">
        <f xml:space="preserve"> IF(B2840&lt;&gt;"",G2839-Tableau1[[#This Row],[Dépenses]]+Tableau1[[#This Row],[Crédits]],"")</f>
        <v/>
      </c>
      <c r="H2840" t="str">
        <f>Tableau1[[#This Row],[Suivie du solde]]</f>
        <v/>
      </c>
    </row>
    <row r="2841" spans="2:8" x14ac:dyDescent="0.25">
      <c r="B2841" s="125"/>
      <c r="C2841" s="126"/>
      <c r="D2841" s="126"/>
      <c r="E2841" s="128"/>
      <c r="F2841" s="129"/>
      <c r="G2841" s="25" t="str">
        <f xml:space="preserve"> IF(B2841&lt;&gt;"",G2840-Tableau1[[#This Row],[Dépenses]]+Tableau1[[#This Row],[Crédits]],"")</f>
        <v/>
      </c>
      <c r="H2841" t="str">
        <f>Tableau1[[#This Row],[Suivie du solde]]</f>
        <v/>
      </c>
    </row>
    <row r="2842" spans="2:8" x14ac:dyDescent="0.25">
      <c r="B2842" s="125"/>
      <c r="C2842" s="126"/>
      <c r="D2842" s="126"/>
      <c r="E2842" s="128"/>
      <c r="F2842" s="129"/>
      <c r="G2842" s="25" t="str">
        <f xml:space="preserve"> IF(B2842&lt;&gt;"",G2841-Tableau1[[#This Row],[Dépenses]]+Tableau1[[#This Row],[Crédits]],"")</f>
        <v/>
      </c>
      <c r="H2842" t="str">
        <f>Tableau1[[#This Row],[Suivie du solde]]</f>
        <v/>
      </c>
    </row>
    <row r="2843" spans="2:8" x14ac:dyDescent="0.25">
      <c r="B2843" s="125"/>
      <c r="C2843" s="126"/>
      <c r="D2843" s="126"/>
      <c r="E2843" s="128"/>
      <c r="F2843" s="129"/>
      <c r="G2843" s="25" t="str">
        <f xml:space="preserve"> IF(B2843&lt;&gt;"",G2842-Tableau1[[#This Row],[Dépenses]]+Tableau1[[#This Row],[Crédits]],"")</f>
        <v/>
      </c>
      <c r="H2843" t="str">
        <f>Tableau1[[#This Row],[Suivie du solde]]</f>
        <v/>
      </c>
    </row>
    <row r="2844" spans="2:8" x14ac:dyDescent="0.25">
      <c r="B2844" s="125"/>
      <c r="C2844" s="126"/>
      <c r="D2844" s="126"/>
      <c r="E2844" s="128"/>
      <c r="F2844" s="129"/>
      <c r="G2844" s="25" t="str">
        <f xml:space="preserve"> IF(B2844&lt;&gt;"",G2843-Tableau1[[#This Row],[Dépenses]]+Tableau1[[#This Row],[Crédits]],"")</f>
        <v/>
      </c>
      <c r="H2844" t="str">
        <f>Tableau1[[#This Row],[Suivie du solde]]</f>
        <v/>
      </c>
    </row>
    <row r="2845" spans="2:8" x14ac:dyDescent="0.25">
      <c r="B2845" s="125"/>
      <c r="C2845" s="126"/>
      <c r="D2845" s="126"/>
      <c r="E2845" s="128"/>
      <c r="F2845" s="129"/>
      <c r="G2845" s="25" t="str">
        <f xml:space="preserve"> IF(B2845&lt;&gt;"",G2844-Tableau1[[#This Row],[Dépenses]]+Tableau1[[#This Row],[Crédits]],"")</f>
        <v/>
      </c>
      <c r="H2845" t="str">
        <f>Tableau1[[#This Row],[Suivie du solde]]</f>
        <v/>
      </c>
    </row>
    <row r="2846" spans="2:8" x14ac:dyDescent="0.25">
      <c r="B2846" s="125"/>
      <c r="C2846" s="126"/>
      <c r="D2846" s="126"/>
      <c r="E2846" s="128"/>
      <c r="F2846" s="129"/>
      <c r="G2846" s="25" t="str">
        <f xml:space="preserve"> IF(B2846&lt;&gt;"",G2845-Tableau1[[#This Row],[Dépenses]]+Tableau1[[#This Row],[Crédits]],"")</f>
        <v/>
      </c>
      <c r="H2846" t="str">
        <f>Tableau1[[#This Row],[Suivie du solde]]</f>
        <v/>
      </c>
    </row>
    <row r="2847" spans="2:8" x14ac:dyDescent="0.25">
      <c r="B2847" s="125"/>
      <c r="C2847" s="126"/>
      <c r="D2847" s="126"/>
      <c r="E2847" s="128"/>
      <c r="F2847" s="129"/>
      <c r="G2847" s="25" t="str">
        <f xml:space="preserve"> IF(B2847&lt;&gt;"",G2846-Tableau1[[#This Row],[Dépenses]]+Tableau1[[#This Row],[Crédits]],"")</f>
        <v/>
      </c>
      <c r="H2847" t="str">
        <f>Tableau1[[#This Row],[Suivie du solde]]</f>
        <v/>
      </c>
    </row>
    <row r="2848" spans="2:8" x14ac:dyDescent="0.25">
      <c r="B2848" s="125"/>
      <c r="C2848" s="126"/>
      <c r="D2848" s="126"/>
      <c r="E2848" s="128"/>
      <c r="F2848" s="129"/>
      <c r="G2848" s="25" t="str">
        <f xml:space="preserve"> IF(B2848&lt;&gt;"",G2847-Tableau1[[#This Row],[Dépenses]]+Tableau1[[#This Row],[Crédits]],"")</f>
        <v/>
      </c>
      <c r="H2848" t="str">
        <f>Tableau1[[#This Row],[Suivie du solde]]</f>
        <v/>
      </c>
    </row>
    <row r="2849" spans="2:8" x14ac:dyDescent="0.25">
      <c r="B2849" s="125"/>
      <c r="C2849" s="126"/>
      <c r="D2849" s="126"/>
      <c r="E2849" s="128"/>
      <c r="F2849" s="129"/>
      <c r="G2849" s="25" t="str">
        <f xml:space="preserve"> IF(B2849&lt;&gt;"",G2848-Tableau1[[#This Row],[Dépenses]]+Tableau1[[#This Row],[Crédits]],"")</f>
        <v/>
      </c>
      <c r="H2849" t="str">
        <f>Tableau1[[#This Row],[Suivie du solde]]</f>
        <v/>
      </c>
    </row>
    <row r="2850" spans="2:8" x14ac:dyDescent="0.25">
      <c r="B2850" s="125"/>
      <c r="C2850" s="126"/>
      <c r="D2850" s="126"/>
      <c r="E2850" s="128"/>
      <c r="F2850" s="129"/>
      <c r="G2850" s="25" t="str">
        <f xml:space="preserve"> IF(B2850&lt;&gt;"",G2849-Tableau1[[#This Row],[Dépenses]]+Tableau1[[#This Row],[Crédits]],"")</f>
        <v/>
      </c>
      <c r="H2850" t="str">
        <f>Tableau1[[#This Row],[Suivie du solde]]</f>
        <v/>
      </c>
    </row>
    <row r="2851" spans="2:8" x14ac:dyDescent="0.25">
      <c r="B2851" s="125"/>
      <c r="C2851" s="126"/>
      <c r="D2851" s="126"/>
      <c r="E2851" s="128"/>
      <c r="F2851" s="129"/>
      <c r="G2851" s="25" t="str">
        <f xml:space="preserve"> IF(B2851&lt;&gt;"",G2850-Tableau1[[#This Row],[Dépenses]]+Tableau1[[#This Row],[Crédits]],"")</f>
        <v/>
      </c>
      <c r="H2851" t="str">
        <f>Tableau1[[#This Row],[Suivie du solde]]</f>
        <v/>
      </c>
    </row>
    <row r="2852" spans="2:8" x14ac:dyDescent="0.25">
      <c r="B2852" s="125"/>
      <c r="C2852" s="126"/>
      <c r="D2852" s="126"/>
      <c r="E2852" s="128"/>
      <c r="F2852" s="129"/>
      <c r="G2852" s="25" t="str">
        <f xml:space="preserve"> IF(B2852&lt;&gt;"",G2851-Tableau1[[#This Row],[Dépenses]]+Tableau1[[#This Row],[Crédits]],"")</f>
        <v/>
      </c>
      <c r="H2852" t="str">
        <f>Tableau1[[#This Row],[Suivie du solde]]</f>
        <v/>
      </c>
    </row>
    <row r="2853" spans="2:8" x14ac:dyDescent="0.25">
      <c r="B2853" s="125"/>
      <c r="C2853" s="126"/>
      <c r="D2853" s="126"/>
      <c r="E2853" s="128"/>
      <c r="F2853" s="129"/>
      <c r="G2853" s="25" t="str">
        <f xml:space="preserve"> IF(B2853&lt;&gt;"",G2852-Tableau1[[#This Row],[Dépenses]]+Tableau1[[#This Row],[Crédits]],"")</f>
        <v/>
      </c>
      <c r="H2853" t="str">
        <f>Tableau1[[#This Row],[Suivie du solde]]</f>
        <v/>
      </c>
    </row>
    <row r="2854" spans="2:8" x14ac:dyDescent="0.25">
      <c r="B2854" s="125"/>
      <c r="C2854" s="126"/>
      <c r="D2854" s="126"/>
      <c r="E2854" s="128"/>
      <c r="F2854" s="129"/>
      <c r="G2854" s="25" t="str">
        <f xml:space="preserve"> IF(B2854&lt;&gt;"",G2853-Tableau1[[#This Row],[Dépenses]]+Tableau1[[#This Row],[Crédits]],"")</f>
        <v/>
      </c>
      <c r="H2854" t="str">
        <f>Tableau1[[#This Row],[Suivie du solde]]</f>
        <v/>
      </c>
    </row>
    <row r="2855" spans="2:8" x14ac:dyDescent="0.25">
      <c r="B2855" s="125"/>
      <c r="C2855" s="126"/>
      <c r="D2855" s="126"/>
      <c r="E2855" s="128"/>
      <c r="F2855" s="129"/>
      <c r="G2855" s="25" t="str">
        <f xml:space="preserve"> IF(B2855&lt;&gt;"",G2854-Tableau1[[#This Row],[Dépenses]]+Tableau1[[#This Row],[Crédits]],"")</f>
        <v/>
      </c>
      <c r="H2855" t="str">
        <f>Tableau1[[#This Row],[Suivie du solde]]</f>
        <v/>
      </c>
    </row>
    <row r="2856" spans="2:8" x14ac:dyDescent="0.25">
      <c r="B2856" s="125"/>
      <c r="C2856" s="126"/>
      <c r="D2856" s="126"/>
      <c r="E2856" s="128"/>
      <c r="F2856" s="129"/>
      <c r="G2856" s="25" t="str">
        <f xml:space="preserve"> IF(B2856&lt;&gt;"",G2855-Tableau1[[#This Row],[Dépenses]]+Tableau1[[#This Row],[Crédits]],"")</f>
        <v/>
      </c>
      <c r="H2856" t="str">
        <f>Tableau1[[#This Row],[Suivie du solde]]</f>
        <v/>
      </c>
    </row>
    <row r="2857" spans="2:8" x14ac:dyDescent="0.25">
      <c r="B2857" s="125"/>
      <c r="C2857" s="126"/>
      <c r="D2857" s="126"/>
      <c r="E2857" s="128"/>
      <c r="F2857" s="129"/>
      <c r="G2857" s="25" t="str">
        <f xml:space="preserve"> IF(B2857&lt;&gt;"",G2856-Tableau1[[#This Row],[Dépenses]]+Tableau1[[#This Row],[Crédits]],"")</f>
        <v/>
      </c>
      <c r="H2857" t="str">
        <f>Tableau1[[#This Row],[Suivie du solde]]</f>
        <v/>
      </c>
    </row>
    <row r="2858" spans="2:8" x14ac:dyDescent="0.25">
      <c r="B2858" s="125"/>
      <c r="C2858" s="126"/>
      <c r="D2858" s="126"/>
      <c r="E2858" s="128"/>
      <c r="F2858" s="129"/>
      <c r="G2858" s="25" t="str">
        <f xml:space="preserve"> IF(B2858&lt;&gt;"",G2857-Tableau1[[#This Row],[Dépenses]]+Tableau1[[#This Row],[Crédits]],"")</f>
        <v/>
      </c>
      <c r="H2858" t="str">
        <f>Tableau1[[#This Row],[Suivie du solde]]</f>
        <v/>
      </c>
    </row>
    <row r="2859" spans="2:8" x14ac:dyDescent="0.25">
      <c r="B2859" s="125"/>
      <c r="C2859" s="126"/>
      <c r="D2859" s="126"/>
      <c r="E2859" s="128"/>
      <c r="F2859" s="129"/>
      <c r="G2859" s="25" t="str">
        <f xml:space="preserve"> IF(B2859&lt;&gt;"",G2858-Tableau1[[#This Row],[Dépenses]]+Tableau1[[#This Row],[Crédits]],"")</f>
        <v/>
      </c>
      <c r="H2859" t="str">
        <f>Tableau1[[#This Row],[Suivie du solde]]</f>
        <v/>
      </c>
    </row>
    <row r="2860" spans="2:8" x14ac:dyDescent="0.25">
      <c r="B2860" s="125"/>
      <c r="C2860" s="126"/>
      <c r="D2860" s="126"/>
      <c r="E2860" s="128"/>
      <c r="F2860" s="129"/>
      <c r="G2860" s="25" t="str">
        <f xml:space="preserve"> IF(B2860&lt;&gt;"",G2859-Tableau1[[#This Row],[Dépenses]]+Tableau1[[#This Row],[Crédits]],"")</f>
        <v/>
      </c>
      <c r="H2860" t="str">
        <f>Tableau1[[#This Row],[Suivie du solde]]</f>
        <v/>
      </c>
    </row>
    <row r="2861" spans="2:8" x14ac:dyDescent="0.25">
      <c r="B2861" s="125"/>
      <c r="C2861" s="126"/>
      <c r="D2861" s="126"/>
      <c r="E2861" s="128"/>
      <c r="F2861" s="129"/>
      <c r="G2861" s="25" t="str">
        <f xml:space="preserve"> IF(B2861&lt;&gt;"",G2860-Tableau1[[#This Row],[Dépenses]]+Tableau1[[#This Row],[Crédits]],"")</f>
        <v/>
      </c>
      <c r="H2861" t="str">
        <f>Tableau1[[#This Row],[Suivie du solde]]</f>
        <v/>
      </c>
    </row>
    <row r="2862" spans="2:8" x14ac:dyDescent="0.25">
      <c r="B2862" s="125"/>
      <c r="C2862" s="126"/>
      <c r="D2862" s="126"/>
      <c r="E2862" s="128"/>
      <c r="F2862" s="129"/>
      <c r="G2862" s="25" t="str">
        <f xml:space="preserve"> IF(B2862&lt;&gt;"",G2861-Tableau1[[#This Row],[Dépenses]]+Tableau1[[#This Row],[Crédits]],"")</f>
        <v/>
      </c>
      <c r="H2862" t="str">
        <f>Tableau1[[#This Row],[Suivie du solde]]</f>
        <v/>
      </c>
    </row>
    <row r="2863" spans="2:8" x14ac:dyDescent="0.25">
      <c r="B2863" s="125"/>
      <c r="C2863" s="126"/>
      <c r="D2863" s="126"/>
      <c r="E2863" s="128"/>
      <c r="F2863" s="129"/>
      <c r="G2863" s="25" t="str">
        <f xml:space="preserve"> IF(B2863&lt;&gt;"",G2862-Tableau1[[#This Row],[Dépenses]]+Tableau1[[#This Row],[Crédits]],"")</f>
        <v/>
      </c>
      <c r="H2863" t="str">
        <f>Tableau1[[#This Row],[Suivie du solde]]</f>
        <v/>
      </c>
    </row>
    <row r="2864" spans="2:8" x14ac:dyDescent="0.25">
      <c r="B2864" s="125"/>
      <c r="C2864" s="126"/>
      <c r="D2864" s="126"/>
      <c r="E2864" s="128"/>
      <c r="F2864" s="129"/>
      <c r="G2864" s="25" t="str">
        <f xml:space="preserve"> IF(B2864&lt;&gt;"",G2863-Tableau1[[#This Row],[Dépenses]]+Tableau1[[#This Row],[Crédits]],"")</f>
        <v/>
      </c>
      <c r="H2864" t="str">
        <f>Tableau1[[#This Row],[Suivie du solde]]</f>
        <v/>
      </c>
    </row>
    <row r="2865" spans="2:8" x14ac:dyDescent="0.25">
      <c r="B2865" s="125"/>
      <c r="C2865" s="126"/>
      <c r="D2865" s="126"/>
      <c r="E2865" s="128"/>
      <c r="F2865" s="129"/>
      <c r="G2865" s="25" t="str">
        <f xml:space="preserve"> IF(B2865&lt;&gt;"",G2864-Tableau1[[#This Row],[Dépenses]]+Tableau1[[#This Row],[Crédits]],"")</f>
        <v/>
      </c>
      <c r="H2865" t="str">
        <f>Tableau1[[#This Row],[Suivie du solde]]</f>
        <v/>
      </c>
    </row>
    <row r="2866" spans="2:8" x14ac:dyDescent="0.25">
      <c r="B2866" s="125"/>
      <c r="C2866" s="126"/>
      <c r="D2866" s="126"/>
      <c r="E2866" s="128"/>
      <c r="F2866" s="129"/>
      <c r="G2866" s="25" t="str">
        <f xml:space="preserve"> IF(B2866&lt;&gt;"",G2865-Tableau1[[#This Row],[Dépenses]]+Tableau1[[#This Row],[Crédits]],"")</f>
        <v/>
      </c>
      <c r="H2866" t="str">
        <f>Tableau1[[#This Row],[Suivie du solde]]</f>
        <v/>
      </c>
    </row>
    <row r="2867" spans="2:8" x14ac:dyDescent="0.25">
      <c r="B2867" s="125"/>
      <c r="C2867" s="126"/>
      <c r="D2867" s="126"/>
      <c r="E2867" s="128"/>
      <c r="F2867" s="129"/>
      <c r="G2867" s="25" t="str">
        <f xml:space="preserve"> IF(B2867&lt;&gt;"",G2866-Tableau1[[#This Row],[Dépenses]]+Tableau1[[#This Row],[Crédits]],"")</f>
        <v/>
      </c>
      <c r="H2867" t="str">
        <f>Tableau1[[#This Row],[Suivie du solde]]</f>
        <v/>
      </c>
    </row>
    <row r="2868" spans="2:8" x14ac:dyDescent="0.25">
      <c r="B2868" s="125"/>
      <c r="C2868" s="126"/>
      <c r="D2868" s="126"/>
      <c r="E2868" s="128"/>
      <c r="F2868" s="129"/>
      <c r="G2868" s="25" t="str">
        <f xml:space="preserve"> IF(B2868&lt;&gt;"",G2867-Tableau1[[#This Row],[Dépenses]]+Tableau1[[#This Row],[Crédits]],"")</f>
        <v/>
      </c>
      <c r="H2868" t="str">
        <f>Tableau1[[#This Row],[Suivie du solde]]</f>
        <v/>
      </c>
    </row>
    <row r="2869" spans="2:8" x14ac:dyDescent="0.25">
      <c r="B2869" s="125"/>
      <c r="C2869" s="126"/>
      <c r="D2869" s="126"/>
      <c r="E2869" s="128"/>
      <c r="F2869" s="129"/>
      <c r="G2869" s="25" t="str">
        <f xml:space="preserve"> IF(B2869&lt;&gt;"",G2868-Tableau1[[#This Row],[Dépenses]]+Tableau1[[#This Row],[Crédits]],"")</f>
        <v/>
      </c>
      <c r="H2869" t="str">
        <f>Tableau1[[#This Row],[Suivie du solde]]</f>
        <v/>
      </c>
    </row>
    <row r="2870" spans="2:8" x14ac:dyDescent="0.25">
      <c r="B2870" s="125"/>
      <c r="C2870" s="126"/>
      <c r="D2870" s="126"/>
      <c r="E2870" s="128"/>
      <c r="F2870" s="129"/>
      <c r="G2870" s="25" t="str">
        <f xml:space="preserve"> IF(B2870&lt;&gt;"",G2869-Tableau1[[#This Row],[Dépenses]]+Tableau1[[#This Row],[Crédits]],"")</f>
        <v/>
      </c>
      <c r="H2870" t="str">
        <f>Tableau1[[#This Row],[Suivie du solde]]</f>
        <v/>
      </c>
    </row>
    <row r="2871" spans="2:8" x14ac:dyDescent="0.25">
      <c r="B2871" s="125"/>
      <c r="C2871" s="126"/>
      <c r="D2871" s="126"/>
      <c r="E2871" s="128"/>
      <c r="F2871" s="129"/>
      <c r="G2871" s="25" t="str">
        <f xml:space="preserve"> IF(B2871&lt;&gt;"",G2870-Tableau1[[#This Row],[Dépenses]]+Tableau1[[#This Row],[Crédits]],"")</f>
        <v/>
      </c>
      <c r="H2871" t="str">
        <f>Tableau1[[#This Row],[Suivie du solde]]</f>
        <v/>
      </c>
    </row>
    <row r="2872" spans="2:8" x14ac:dyDescent="0.25">
      <c r="B2872" s="125"/>
      <c r="C2872" s="126"/>
      <c r="D2872" s="126"/>
      <c r="E2872" s="128"/>
      <c r="F2872" s="129"/>
      <c r="G2872" s="25" t="str">
        <f xml:space="preserve"> IF(B2872&lt;&gt;"",G2871-Tableau1[[#This Row],[Dépenses]]+Tableau1[[#This Row],[Crédits]],"")</f>
        <v/>
      </c>
      <c r="H2872" t="str">
        <f>Tableau1[[#This Row],[Suivie du solde]]</f>
        <v/>
      </c>
    </row>
    <row r="2873" spans="2:8" x14ac:dyDescent="0.25">
      <c r="B2873" s="125"/>
      <c r="C2873" s="126"/>
      <c r="D2873" s="126"/>
      <c r="E2873" s="128"/>
      <c r="F2873" s="129"/>
      <c r="G2873" s="25" t="str">
        <f xml:space="preserve"> IF(B2873&lt;&gt;"",G2872-Tableau1[[#This Row],[Dépenses]]+Tableau1[[#This Row],[Crédits]],"")</f>
        <v/>
      </c>
      <c r="H2873" t="str">
        <f>Tableau1[[#This Row],[Suivie du solde]]</f>
        <v/>
      </c>
    </row>
    <row r="2874" spans="2:8" x14ac:dyDescent="0.25">
      <c r="B2874" s="125"/>
      <c r="C2874" s="126"/>
      <c r="D2874" s="126"/>
      <c r="E2874" s="128"/>
      <c r="F2874" s="129"/>
      <c r="G2874" s="25" t="str">
        <f xml:space="preserve"> IF(B2874&lt;&gt;"",G2873-Tableau1[[#This Row],[Dépenses]]+Tableau1[[#This Row],[Crédits]],"")</f>
        <v/>
      </c>
      <c r="H2874" t="str">
        <f>Tableau1[[#This Row],[Suivie du solde]]</f>
        <v/>
      </c>
    </row>
    <row r="2875" spans="2:8" x14ac:dyDescent="0.25">
      <c r="B2875" s="125"/>
      <c r="C2875" s="126"/>
      <c r="D2875" s="126"/>
      <c r="E2875" s="128"/>
      <c r="F2875" s="129"/>
      <c r="G2875" s="25" t="str">
        <f xml:space="preserve"> IF(B2875&lt;&gt;"",G2874-Tableau1[[#This Row],[Dépenses]]+Tableau1[[#This Row],[Crédits]],"")</f>
        <v/>
      </c>
      <c r="H2875" t="str">
        <f>Tableau1[[#This Row],[Suivie du solde]]</f>
        <v/>
      </c>
    </row>
    <row r="2876" spans="2:8" x14ac:dyDescent="0.25">
      <c r="B2876" s="125"/>
      <c r="C2876" s="126"/>
      <c r="D2876" s="126"/>
      <c r="E2876" s="128"/>
      <c r="F2876" s="129"/>
      <c r="G2876" s="25" t="str">
        <f xml:space="preserve"> IF(B2876&lt;&gt;"",G2875-Tableau1[[#This Row],[Dépenses]]+Tableau1[[#This Row],[Crédits]],"")</f>
        <v/>
      </c>
      <c r="H2876" t="str">
        <f>Tableau1[[#This Row],[Suivie du solde]]</f>
        <v/>
      </c>
    </row>
    <row r="2877" spans="2:8" x14ac:dyDescent="0.25">
      <c r="B2877" s="125"/>
      <c r="C2877" s="126"/>
      <c r="D2877" s="126"/>
      <c r="E2877" s="128"/>
      <c r="F2877" s="129"/>
      <c r="G2877" s="25" t="str">
        <f xml:space="preserve"> IF(B2877&lt;&gt;"",G2876-Tableau1[[#This Row],[Dépenses]]+Tableau1[[#This Row],[Crédits]],"")</f>
        <v/>
      </c>
      <c r="H2877" t="str">
        <f>Tableau1[[#This Row],[Suivie du solde]]</f>
        <v/>
      </c>
    </row>
    <row r="2878" spans="2:8" x14ac:dyDescent="0.25">
      <c r="B2878" s="125"/>
      <c r="C2878" s="126"/>
      <c r="D2878" s="126"/>
      <c r="E2878" s="128"/>
      <c r="F2878" s="129"/>
      <c r="G2878" s="25" t="str">
        <f xml:space="preserve"> IF(B2878&lt;&gt;"",G2877-Tableau1[[#This Row],[Dépenses]]+Tableau1[[#This Row],[Crédits]],"")</f>
        <v/>
      </c>
      <c r="H2878" t="str">
        <f>Tableau1[[#This Row],[Suivie du solde]]</f>
        <v/>
      </c>
    </row>
    <row r="2879" spans="2:8" x14ac:dyDescent="0.25">
      <c r="B2879" s="125"/>
      <c r="C2879" s="126"/>
      <c r="D2879" s="126"/>
      <c r="E2879" s="128"/>
      <c r="F2879" s="129"/>
      <c r="G2879" s="25" t="str">
        <f xml:space="preserve"> IF(B2879&lt;&gt;"",G2878-Tableau1[[#This Row],[Dépenses]]+Tableau1[[#This Row],[Crédits]],"")</f>
        <v/>
      </c>
      <c r="H2879" t="str">
        <f>Tableau1[[#This Row],[Suivie du solde]]</f>
        <v/>
      </c>
    </row>
    <row r="2880" spans="2:8" x14ac:dyDescent="0.25">
      <c r="B2880" s="125"/>
      <c r="C2880" s="126"/>
      <c r="D2880" s="126"/>
      <c r="E2880" s="128"/>
      <c r="F2880" s="129"/>
      <c r="G2880" s="25" t="str">
        <f xml:space="preserve"> IF(B2880&lt;&gt;"",G2879-Tableau1[[#This Row],[Dépenses]]+Tableau1[[#This Row],[Crédits]],"")</f>
        <v/>
      </c>
      <c r="H2880" t="str">
        <f>Tableau1[[#This Row],[Suivie du solde]]</f>
        <v/>
      </c>
    </row>
    <row r="2881" spans="2:8" x14ac:dyDescent="0.25">
      <c r="B2881" s="125"/>
      <c r="C2881" s="126"/>
      <c r="D2881" s="126"/>
      <c r="E2881" s="128"/>
      <c r="F2881" s="129"/>
      <c r="G2881" s="25" t="str">
        <f xml:space="preserve"> IF(B2881&lt;&gt;"",G2880-Tableau1[[#This Row],[Dépenses]]+Tableau1[[#This Row],[Crédits]],"")</f>
        <v/>
      </c>
      <c r="H2881" t="str">
        <f>Tableau1[[#This Row],[Suivie du solde]]</f>
        <v/>
      </c>
    </row>
    <row r="2882" spans="2:8" x14ac:dyDescent="0.25">
      <c r="B2882" s="125"/>
      <c r="C2882" s="126"/>
      <c r="D2882" s="126"/>
      <c r="E2882" s="128"/>
      <c r="F2882" s="129"/>
      <c r="G2882" s="25" t="str">
        <f xml:space="preserve"> IF(B2882&lt;&gt;"",G2881-Tableau1[[#This Row],[Dépenses]]+Tableau1[[#This Row],[Crédits]],"")</f>
        <v/>
      </c>
      <c r="H2882" t="str">
        <f>Tableau1[[#This Row],[Suivie du solde]]</f>
        <v/>
      </c>
    </row>
    <row r="2883" spans="2:8" x14ac:dyDescent="0.25">
      <c r="B2883" s="125"/>
      <c r="C2883" s="126"/>
      <c r="D2883" s="126"/>
      <c r="E2883" s="128"/>
      <c r="F2883" s="129"/>
      <c r="G2883" s="25" t="str">
        <f xml:space="preserve"> IF(B2883&lt;&gt;"",G2882-Tableau1[[#This Row],[Dépenses]]+Tableau1[[#This Row],[Crédits]],"")</f>
        <v/>
      </c>
      <c r="H2883" t="str">
        <f>Tableau1[[#This Row],[Suivie du solde]]</f>
        <v/>
      </c>
    </row>
    <row r="2884" spans="2:8" x14ac:dyDescent="0.25">
      <c r="B2884" s="125"/>
      <c r="C2884" s="126"/>
      <c r="D2884" s="126"/>
      <c r="E2884" s="128"/>
      <c r="F2884" s="129"/>
      <c r="G2884" s="25" t="str">
        <f xml:space="preserve"> IF(B2884&lt;&gt;"",G2883-Tableau1[[#This Row],[Dépenses]]+Tableau1[[#This Row],[Crédits]],"")</f>
        <v/>
      </c>
      <c r="H2884" t="str">
        <f>Tableau1[[#This Row],[Suivie du solde]]</f>
        <v/>
      </c>
    </row>
    <row r="2885" spans="2:8" x14ac:dyDescent="0.25">
      <c r="B2885" s="125"/>
      <c r="C2885" s="126"/>
      <c r="D2885" s="126"/>
      <c r="E2885" s="128"/>
      <c r="F2885" s="129"/>
      <c r="G2885" s="25" t="str">
        <f xml:space="preserve"> IF(B2885&lt;&gt;"",G2884-Tableau1[[#This Row],[Dépenses]]+Tableau1[[#This Row],[Crédits]],"")</f>
        <v/>
      </c>
      <c r="H2885" t="str">
        <f>Tableau1[[#This Row],[Suivie du solde]]</f>
        <v/>
      </c>
    </row>
    <row r="2886" spans="2:8" x14ac:dyDescent="0.25">
      <c r="B2886" s="125"/>
      <c r="C2886" s="126"/>
      <c r="D2886" s="126"/>
      <c r="E2886" s="128"/>
      <c r="F2886" s="129"/>
      <c r="G2886" s="25" t="str">
        <f xml:space="preserve"> IF(B2886&lt;&gt;"",G2885-Tableau1[[#This Row],[Dépenses]]+Tableau1[[#This Row],[Crédits]],"")</f>
        <v/>
      </c>
      <c r="H2886" t="str">
        <f>Tableau1[[#This Row],[Suivie du solde]]</f>
        <v/>
      </c>
    </row>
    <row r="2887" spans="2:8" x14ac:dyDescent="0.25">
      <c r="B2887" s="125"/>
      <c r="C2887" s="126"/>
      <c r="D2887" s="126"/>
      <c r="E2887" s="128"/>
      <c r="F2887" s="129"/>
      <c r="G2887" s="25" t="str">
        <f xml:space="preserve"> IF(B2887&lt;&gt;"",G2886-Tableau1[[#This Row],[Dépenses]]+Tableau1[[#This Row],[Crédits]],"")</f>
        <v/>
      </c>
      <c r="H2887" t="str">
        <f>Tableau1[[#This Row],[Suivie du solde]]</f>
        <v/>
      </c>
    </row>
    <row r="2888" spans="2:8" x14ac:dyDescent="0.25">
      <c r="B2888" s="125"/>
      <c r="C2888" s="126"/>
      <c r="D2888" s="126"/>
      <c r="E2888" s="128"/>
      <c r="F2888" s="129"/>
      <c r="G2888" s="25" t="str">
        <f xml:space="preserve"> IF(B2888&lt;&gt;"",G2887-Tableau1[[#This Row],[Dépenses]]+Tableau1[[#This Row],[Crédits]],"")</f>
        <v/>
      </c>
      <c r="H2888" t="str">
        <f>Tableau1[[#This Row],[Suivie du solde]]</f>
        <v/>
      </c>
    </row>
    <row r="2889" spans="2:8" x14ac:dyDescent="0.25">
      <c r="B2889" s="125"/>
      <c r="C2889" s="126"/>
      <c r="D2889" s="126"/>
      <c r="E2889" s="128"/>
      <c r="F2889" s="129"/>
      <c r="G2889" s="25" t="str">
        <f xml:space="preserve"> IF(B2889&lt;&gt;"",G2888-Tableau1[[#This Row],[Dépenses]]+Tableau1[[#This Row],[Crédits]],"")</f>
        <v/>
      </c>
      <c r="H2889" t="str">
        <f>Tableau1[[#This Row],[Suivie du solde]]</f>
        <v/>
      </c>
    </row>
    <row r="2890" spans="2:8" x14ac:dyDescent="0.25">
      <c r="B2890" s="125"/>
      <c r="C2890" s="126"/>
      <c r="D2890" s="126"/>
      <c r="E2890" s="128"/>
      <c r="F2890" s="129"/>
      <c r="G2890" s="25" t="str">
        <f xml:space="preserve"> IF(B2890&lt;&gt;"",G2889-Tableau1[[#This Row],[Dépenses]]+Tableau1[[#This Row],[Crédits]],"")</f>
        <v/>
      </c>
      <c r="H2890" t="str">
        <f>Tableau1[[#This Row],[Suivie du solde]]</f>
        <v/>
      </c>
    </row>
    <row r="2891" spans="2:8" x14ac:dyDescent="0.25">
      <c r="B2891" s="125"/>
      <c r="C2891" s="126"/>
      <c r="D2891" s="126"/>
      <c r="E2891" s="128"/>
      <c r="F2891" s="129"/>
      <c r="G2891" s="25" t="str">
        <f xml:space="preserve"> IF(B2891&lt;&gt;"",G2890-Tableau1[[#This Row],[Dépenses]]+Tableau1[[#This Row],[Crédits]],"")</f>
        <v/>
      </c>
      <c r="H2891" t="str">
        <f>Tableau1[[#This Row],[Suivie du solde]]</f>
        <v/>
      </c>
    </row>
    <row r="2892" spans="2:8" x14ac:dyDescent="0.25">
      <c r="B2892" s="125"/>
      <c r="C2892" s="126"/>
      <c r="D2892" s="126"/>
      <c r="E2892" s="128"/>
      <c r="F2892" s="129"/>
      <c r="G2892" s="25" t="str">
        <f xml:space="preserve"> IF(B2892&lt;&gt;"",G2891-Tableau1[[#This Row],[Dépenses]]+Tableau1[[#This Row],[Crédits]],"")</f>
        <v/>
      </c>
      <c r="H2892" t="str">
        <f>Tableau1[[#This Row],[Suivie du solde]]</f>
        <v/>
      </c>
    </row>
    <row r="2893" spans="2:8" x14ac:dyDescent="0.25">
      <c r="B2893" s="125"/>
      <c r="C2893" s="126"/>
      <c r="D2893" s="126"/>
      <c r="E2893" s="128"/>
      <c r="F2893" s="129"/>
      <c r="G2893" s="25" t="str">
        <f xml:space="preserve"> IF(B2893&lt;&gt;"",G2892-Tableau1[[#This Row],[Dépenses]]+Tableau1[[#This Row],[Crédits]],"")</f>
        <v/>
      </c>
      <c r="H2893" t="str">
        <f>Tableau1[[#This Row],[Suivie du solde]]</f>
        <v/>
      </c>
    </row>
    <row r="2894" spans="2:8" x14ac:dyDescent="0.25">
      <c r="B2894" s="125"/>
      <c r="C2894" s="126"/>
      <c r="D2894" s="126"/>
      <c r="E2894" s="128"/>
      <c r="F2894" s="129"/>
      <c r="G2894" s="25" t="str">
        <f xml:space="preserve"> IF(B2894&lt;&gt;"",G2893-Tableau1[[#This Row],[Dépenses]]+Tableau1[[#This Row],[Crédits]],"")</f>
        <v/>
      </c>
      <c r="H2894" t="str">
        <f>Tableau1[[#This Row],[Suivie du solde]]</f>
        <v/>
      </c>
    </row>
    <row r="2895" spans="2:8" x14ac:dyDescent="0.25">
      <c r="B2895" s="125"/>
      <c r="C2895" s="126"/>
      <c r="D2895" s="126"/>
      <c r="E2895" s="128"/>
      <c r="F2895" s="129"/>
      <c r="G2895" s="25" t="str">
        <f xml:space="preserve"> IF(B2895&lt;&gt;"",G2894-Tableau1[[#This Row],[Dépenses]]+Tableau1[[#This Row],[Crédits]],"")</f>
        <v/>
      </c>
      <c r="H2895" t="str">
        <f>Tableau1[[#This Row],[Suivie du solde]]</f>
        <v/>
      </c>
    </row>
    <row r="2896" spans="2:8" x14ac:dyDescent="0.25">
      <c r="B2896" s="125"/>
      <c r="C2896" s="126"/>
      <c r="D2896" s="126"/>
      <c r="E2896" s="128"/>
      <c r="F2896" s="129"/>
      <c r="G2896" s="25" t="str">
        <f xml:space="preserve"> IF(B2896&lt;&gt;"",G2895-Tableau1[[#This Row],[Dépenses]]+Tableau1[[#This Row],[Crédits]],"")</f>
        <v/>
      </c>
      <c r="H2896" t="str">
        <f>Tableau1[[#This Row],[Suivie du solde]]</f>
        <v/>
      </c>
    </row>
    <row r="2897" spans="2:8" x14ac:dyDescent="0.25">
      <c r="B2897" s="125"/>
      <c r="C2897" s="126"/>
      <c r="D2897" s="126"/>
      <c r="E2897" s="128"/>
      <c r="F2897" s="129"/>
      <c r="G2897" s="25" t="str">
        <f xml:space="preserve"> IF(B2897&lt;&gt;"",G2896-Tableau1[[#This Row],[Dépenses]]+Tableau1[[#This Row],[Crédits]],"")</f>
        <v/>
      </c>
      <c r="H2897" t="str">
        <f>Tableau1[[#This Row],[Suivie du solde]]</f>
        <v/>
      </c>
    </row>
    <row r="2898" spans="2:8" x14ac:dyDescent="0.25">
      <c r="B2898" s="125"/>
      <c r="C2898" s="126"/>
      <c r="D2898" s="126"/>
      <c r="E2898" s="128"/>
      <c r="F2898" s="129"/>
      <c r="G2898" s="25" t="str">
        <f xml:space="preserve"> IF(B2898&lt;&gt;"",G2897-Tableau1[[#This Row],[Dépenses]]+Tableau1[[#This Row],[Crédits]],"")</f>
        <v/>
      </c>
      <c r="H2898" t="str">
        <f>Tableau1[[#This Row],[Suivie du solde]]</f>
        <v/>
      </c>
    </row>
    <row r="2899" spans="2:8" x14ac:dyDescent="0.25">
      <c r="B2899" s="125"/>
      <c r="C2899" s="126"/>
      <c r="D2899" s="126"/>
      <c r="E2899" s="128"/>
      <c r="F2899" s="129"/>
      <c r="G2899" s="25" t="str">
        <f xml:space="preserve"> IF(B2899&lt;&gt;"",G2898-Tableau1[[#This Row],[Dépenses]]+Tableau1[[#This Row],[Crédits]],"")</f>
        <v/>
      </c>
      <c r="H2899" t="str">
        <f>Tableau1[[#This Row],[Suivie du solde]]</f>
        <v/>
      </c>
    </row>
    <row r="2900" spans="2:8" x14ac:dyDescent="0.25">
      <c r="B2900" s="125"/>
      <c r="C2900" s="126"/>
      <c r="D2900" s="126"/>
      <c r="E2900" s="128"/>
      <c r="F2900" s="129"/>
      <c r="G2900" s="25" t="str">
        <f xml:space="preserve"> IF(B2900&lt;&gt;"",G2899-Tableau1[[#This Row],[Dépenses]]+Tableau1[[#This Row],[Crédits]],"")</f>
        <v/>
      </c>
      <c r="H2900" t="str">
        <f>Tableau1[[#This Row],[Suivie du solde]]</f>
        <v/>
      </c>
    </row>
    <row r="2901" spans="2:8" x14ac:dyDescent="0.25">
      <c r="B2901" s="125"/>
      <c r="C2901" s="126"/>
      <c r="D2901" s="126"/>
      <c r="E2901" s="128"/>
      <c r="F2901" s="129"/>
      <c r="G2901" s="25" t="str">
        <f xml:space="preserve"> IF(B2901&lt;&gt;"",G2900-Tableau1[[#This Row],[Dépenses]]+Tableau1[[#This Row],[Crédits]],"")</f>
        <v/>
      </c>
      <c r="H2901" t="str">
        <f>Tableau1[[#This Row],[Suivie du solde]]</f>
        <v/>
      </c>
    </row>
    <row r="2902" spans="2:8" x14ac:dyDescent="0.25">
      <c r="B2902" s="125"/>
      <c r="C2902" s="126"/>
      <c r="D2902" s="126"/>
      <c r="E2902" s="128"/>
      <c r="F2902" s="129"/>
      <c r="G2902" s="25" t="str">
        <f xml:space="preserve"> IF(B2902&lt;&gt;"",G2901-Tableau1[[#This Row],[Dépenses]]+Tableau1[[#This Row],[Crédits]],"")</f>
        <v/>
      </c>
      <c r="H2902" t="str">
        <f>Tableau1[[#This Row],[Suivie du solde]]</f>
        <v/>
      </c>
    </row>
    <row r="2903" spans="2:8" x14ac:dyDescent="0.25">
      <c r="B2903" s="125"/>
      <c r="C2903" s="126"/>
      <c r="D2903" s="126"/>
      <c r="E2903" s="128"/>
      <c r="F2903" s="129"/>
      <c r="G2903" s="25" t="str">
        <f xml:space="preserve"> IF(B2903&lt;&gt;"",G2902-Tableau1[[#This Row],[Dépenses]]+Tableau1[[#This Row],[Crédits]],"")</f>
        <v/>
      </c>
      <c r="H2903" t="str">
        <f>Tableau1[[#This Row],[Suivie du solde]]</f>
        <v/>
      </c>
    </row>
    <row r="2904" spans="2:8" x14ac:dyDescent="0.25">
      <c r="B2904" s="125"/>
      <c r="C2904" s="126"/>
      <c r="D2904" s="126"/>
      <c r="E2904" s="128"/>
      <c r="F2904" s="129"/>
      <c r="G2904" s="25" t="str">
        <f xml:space="preserve"> IF(B2904&lt;&gt;"",G2903-Tableau1[[#This Row],[Dépenses]]+Tableau1[[#This Row],[Crédits]],"")</f>
        <v/>
      </c>
      <c r="H2904" t="str">
        <f>Tableau1[[#This Row],[Suivie du solde]]</f>
        <v/>
      </c>
    </row>
    <row r="2905" spans="2:8" x14ac:dyDescent="0.25">
      <c r="B2905" s="125"/>
      <c r="C2905" s="126"/>
      <c r="D2905" s="126"/>
      <c r="E2905" s="128"/>
      <c r="F2905" s="129"/>
      <c r="G2905" s="25" t="str">
        <f xml:space="preserve"> IF(B2905&lt;&gt;"",G2904-Tableau1[[#This Row],[Dépenses]]+Tableau1[[#This Row],[Crédits]],"")</f>
        <v/>
      </c>
      <c r="H2905" t="str">
        <f>Tableau1[[#This Row],[Suivie du solde]]</f>
        <v/>
      </c>
    </row>
    <row r="2906" spans="2:8" x14ac:dyDescent="0.25">
      <c r="B2906" s="125"/>
      <c r="C2906" s="126"/>
      <c r="D2906" s="126"/>
      <c r="E2906" s="128"/>
      <c r="F2906" s="129"/>
      <c r="G2906" s="25" t="str">
        <f xml:space="preserve"> IF(B2906&lt;&gt;"",G2905-Tableau1[[#This Row],[Dépenses]]+Tableau1[[#This Row],[Crédits]],"")</f>
        <v/>
      </c>
      <c r="H2906" t="str">
        <f>Tableau1[[#This Row],[Suivie du solde]]</f>
        <v/>
      </c>
    </row>
    <row r="2907" spans="2:8" x14ac:dyDescent="0.25">
      <c r="B2907" s="125"/>
      <c r="C2907" s="126"/>
      <c r="D2907" s="126"/>
      <c r="E2907" s="128"/>
      <c r="F2907" s="129"/>
      <c r="G2907" s="25" t="str">
        <f xml:space="preserve"> IF(B2907&lt;&gt;"",G2906-Tableau1[[#This Row],[Dépenses]]+Tableau1[[#This Row],[Crédits]],"")</f>
        <v/>
      </c>
      <c r="H2907" t="str">
        <f>Tableau1[[#This Row],[Suivie du solde]]</f>
        <v/>
      </c>
    </row>
    <row r="2908" spans="2:8" x14ac:dyDescent="0.25">
      <c r="B2908" s="125"/>
      <c r="C2908" s="126"/>
      <c r="D2908" s="126"/>
      <c r="E2908" s="128"/>
      <c r="F2908" s="129"/>
      <c r="G2908" s="25" t="str">
        <f xml:space="preserve"> IF(B2908&lt;&gt;"",G2907-Tableau1[[#This Row],[Dépenses]]+Tableau1[[#This Row],[Crédits]],"")</f>
        <v/>
      </c>
      <c r="H2908" t="str">
        <f>Tableau1[[#This Row],[Suivie du solde]]</f>
        <v/>
      </c>
    </row>
    <row r="2909" spans="2:8" x14ac:dyDescent="0.25">
      <c r="B2909" s="125"/>
      <c r="C2909" s="126"/>
      <c r="D2909" s="126"/>
      <c r="E2909" s="128"/>
      <c r="F2909" s="129"/>
      <c r="G2909" s="25" t="str">
        <f xml:space="preserve"> IF(B2909&lt;&gt;"",G2908-Tableau1[[#This Row],[Dépenses]]+Tableau1[[#This Row],[Crédits]],"")</f>
        <v/>
      </c>
      <c r="H2909" t="str">
        <f>Tableau1[[#This Row],[Suivie du solde]]</f>
        <v/>
      </c>
    </row>
    <row r="2910" spans="2:8" x14ac:dyDescent="0.25">
      <c r="B2910" s="125"/>
      <c r="C2910" s="126"/>
      <c r="D2910" s="126"/>
      <c r="E2910" s="128"/>
      <c r="F2910" s="129"/>
      <c r="G2910" s="25" t="str">
        <f xml:space="preserve"> IF(B2910&lt;&gt;"",G2909-Tableau1[[#This Row],[Dépenses]]+Tableau1[[#This Row],[Crédits]],"")</f>
        <v/>
      </c>
      <c r="H2910" t="str">
        <f>Tableau1[[#This Row],[Suivie du solde]]</f>
        <v/>
      </c>
    </row>
    <row r="2911" spans="2:8" x14ac:dyDescent="0.25">
      <c r="B2911" s="125"/>
      <c r="C2911" s="126"/>
      <c r="D2911" s="126"/>
      <c r="E2911" s="128"/>
      <c r="F2911" s="129"/>
      <c r="G2911" s="25" t="str">
        <f xml:space="preserve"> IF(B2911&lt;&gt;"",G2910-Tableau1[[#This Row],[Dépenses]]+Tableau1[[#This Row],[Crédits]],"")</f>
        <v/>
      </c>
      <c r="H2911" t="str">
        <f>Tableau1[[#This Row],[Suivie du solde]]</f>
        <v/>
      </c>
    </row>
    <row r="2912" spans="2:8" x14ac:dyDescent="0.25">
      <c r="B2912" s="125"/>
      <c r="C2912" s="126"/>
      <c r="D2912" s="126"/>
      <c r="E2912" s="128"/>
      <c r="F2912" s="129"/>
      <c r="G2912" s="25" t="str">
        <f xml:space="preserve"> IF(B2912&lt;&gt;"",G2911-Tableau1[[#This Row],[Dépenses]]+Tableau1[[#This Row],[Crédits]],"")</f>
        <v/>
      </c>
      <c r="H2912" t="str">
        <f>Tableau1[[#This Row],[Suivie du solde]]</f>
        <v/>
      </c>
    </row>
    <row r="2913" spans="2:8" x14ac:dyDescent="0.25">
      <c r="B2913" s="125"/>
      <c r="C2913" s="126"/>
      <c r="D2913" s="126"/>
      <c r="E2913" s="128"/>
      <c r="F2913" s="129"/>
      <c r="G2913" s="25" t="str">
        <f xml:space="preserve"> IF(B2913&lt;&gt;"",G2912-Tableau1[[#This Row],[Dépenses]]+Tableau1[[#This Row],[Crédits]],"")</f>
        <v/>
      </c>
      <c r="H2913" t="str">
        <f>Tableau1[[#This Row],[Suivie du solde]]</f>
        <v/>
      </c>
    </row>
    <row r="2914" spans="2:8" x14ac:dyDescent="0.25">
      <c r="B2914" s="125"/>
      <c r="C2914" s="126"/>
      <c r="D2914" s="126"/>
      <c r="E2914" s="128"/>
      <c r="F2914" s="129"/>
      <c r="G2914" s="25" t="str">
        <f xml:space="preserve"> IF(B2914&lt;&gt;"",G2913-Tableau1[[#This Row],[Dépenses]]+Tableau1[[#This Row],[Crédits]],"")</f>
        <v/>
      </c>
      <c r="H2914" t="str">
        <f>Tableau1[[#This Row],[Suivie du solde]]</f>
        <v/>
      </c>
    </row>
    <row r="2915" spans="2:8" x14ac:dyDescent="0.25">
      <c r="B2915" s="125"/>
      <c r="C2915" s="126"/>
      <c r="D2915" s="126"/>
      <c r="E2915" s="128"/>
      <c r="F2915" s="129"/>
      <c r="G2915" s="25" t="str">
        <f xml:space="preserve"> IF(B2915&lt;&gt;"",G2914-Tableau1[[#This Row],[Dépenses]]+Tableau1[[#This Row],[Crédits]],"")</f>
        <v/>
      </c>
      <c r="H2915" t="str">
        <f>Tableau1[[#This Row],[Suivie du solde]]</f>
        <v/>
      </c>
    </row>
    <row r="2916" spans="2:8" x14ac:dyDescent="0.25">
      <c r="B2916" s="125"/>
      <c r="C2916" s="126"/>
      <c r="D2916" s="126"/>
      <c r="E2916" s="128"/>
      <c r="F2916" s="129"/>
      <c r="G2916" s="25" t="str">
        <f xml:space="preserve"> IF(B2916&lt;&gt;"",G2915-Tableau1[[#This Row],[Dépenses]]+Tableau1[[#This Row],[Crédits]],"")</f>
        <v/>
      </c>
      <c r="H2916" t="str">
        <f>Tableau1[[#This Row],[Suivie du solde]]</f>
        <v/>
      </c>
    </row>
    <row r="2917" spans="2:8" x14ac:dyDescent="0.25">
      <c r="B2917" s="125"/>
      <c r="C2917" s="126"/>
      <c r="D2917" s="126"/>
      <c r="E2917" s="128"/>
      <c r="F2917" s="129"/>
      <c r="G2917" s="25" t="str">
        <f xml:space="preserve"> IF(B2917&lt;&gt;"",G2916-Tableau1[[#This Row],[Dépenses]]+Tableau1[[#This Row],[Crédits]],"")</f>
        <v/>
      </c>
      <c r="H2917" t="str">
        <f>Tableau1[[#This Row],[Suivie du solde]]</f>
        <v/>
      </c>
    </row>
    <row r="2918" spans="2:8" x14ac:dyDescent="0.25">
      <c r="B2918" s="125"/>
      <c r="C2918" s="126"/>
      <c r="D2918" s="126"/>
      <c r="E2918" s="128"/>
      <c r="F2918" s="129"/>
      <c r="G2918" s="25" t="str">
        <f xml:space="preserve"> IF(B2918&lt;&gt;"",G2917-Tableau1[[#This Row],[Dépenses]]+Tableau1[[#This Row],[Crédits]],"")</f>
        <v/>
      </c>
      <c r="H2918" t="str">
        <f>Tableau1[[#This Row],[Suivie du solde]]</f>
        <v/>
      </c>
    </row>
    <row r="2919" spans="2:8" x14ac:dyDescent="0.25">
      <c r="B2919" s="125"/>
      <c r="C2919" s="126"/>
      <c r="D2919" s="126"/>
      <c r="E2919" s="128"/>
      <c r="F2919" s="129"/>
      <c r="G2919" s="25" t="str">
        <f xml:space="preserve"> IF(B2919&lt;&gt;"",G2918-Tableau1[[#This Row],[Dépenses]]+Tableau1[[#This Row],[Crédits]],"")</f>
        <v/>
      </c>
      <c r="H2919" t="str">
        <f>Tableau1[[#This Row],[Suivie du solde]]</f>
        <v/>
      </c>
    </row>
    <row r="2920" spans="2:8" x14ac:dyDescent="0.25">
      <c r="B2920" s="125"/>
      <c r="C2920" s="126"/>
      <c r="D2920" s="126"/>
      <c r="E2920" s="128"/>
      <c r="F2920" s="129"/>
      <c r="G2920" s="25" t="str">
        <f xml:space="preserve"> IF(B2920&lt;&gt;"",G2919-Tableau1[[#This Row],[Dépenses]]+Tableau1[[#This Row],[Crédits]],"")</f>
        <v/>
      </c>
      <c r="H2920" t="str">
        <f>Tableau1[[#This Row],[Suivie du solde]]</f>
        <v/>
      </c>
    </row>
    <row r="2921" spans="2:8" x14ac:dyDescent="0.25">
      <c r="B2921" s="125"/>
      <c r="C2921" s="126"/>
      <c r="D2921" s="126"/>
      <c r="E2921" s="128"/>
      <c r="F2921" s="129"/>
      <c r="G2921" s="25" t="str">
        <f xml:space="preserve"> IF(B2921&lt;&gt;"",G2920-Tableau1[[#This Row],[Dépenses]]+Tableau1[[#This Row],[Crédits]],"")</f>
        <v/>
      </c>
      <c r="H2921" t="str">
        <f>Tableau1[[#This Row],[Suivie du solde]]</f>
        <v/>
      </c>
    </row>
    <row r="2922" spans="2:8" x14ac:dyDescent="0.25">
      <c r="B2922" s="125"/>
      <c r="C2922" s="126"/>
      <c r="D2922" s="126"/>
      <c r="E2922" s="128"/>
      <c r="F2922" s="129"/>
      <c r="G2922" s="25" t="str">
        <f xml:space="preserve"> IF(B2922&lt;&gt;"",G2921-Tableau1[[#This Row],[Dépenses]]+Tableau1[[#This Row],[Crédits]],"")</f>
        <v/>
      </c>
      <c r="H2922" t="str">
        <f>Tableau1[[#This Row],[Suivie du solde]]</f>
        <v/>
      </c>
    </row>
    <row r="2923" spans="2:8" x14ac:dyDescent="0.25">
      <c r="B2923" s="125"/>
      <c r="C2923" s="126"/>
      <c r="D2923" s="126"/>
      <c r="E2923" s="128"/>
      <c r="F2923" s="129"/>
      <c r="G2923" s="25" t="str">
        <f xml:space="preserve"> IF(B2923&lt;&gt;"",G2922-Tableau1[[#This Row],[Dépenses]]+Tableau1[[#This Row],[Crédits]],"")</f>
        <v/>
      </c>
      <c r="H2923" t="str">
        <f>Tableau1[[#This Row],[Suivie du solde]]</f>
        <v/>
      </c>
    </row>
    <row r="2924" spans="2:8" x14ac:dyDescent="0.25">
      <c r="B2924" s="125"/>
      <c r="C2924" s="126"/>
      <c r="D2924" s="126"/>
      <c r="E2924" s="128"/>
      <c r="F2924" s="129"/>
      <c r="G2924" s="25" t="str">
        <f xml:space="preserve"> IF(B2924&lt;&gt;"",G2923-Tableau1[[#This Row],[Dépenses]]+Tableau1[[#This Row],[Crédits]],"")</f>
        <v/>
      </c>
      <c r="H2924" t="str">
        <f>Tableau1[[#This Row],[Suivie du solde]]</f>
        <v/>
      </c>
    </row>
    <row r="2925" spans="2:8" x14ac:dyDescent="0.25">
      <c r="B2925" s="125"/>
      <c r="C2925" s="126"/>
      <c r="D2925" s="126"/>
      <c r="E2925" s="128"/>
      <c r="F2925" s="129"/>
      <c r="G2925" s="25" t="str">
        <f xml:space="preserve"> IF(B2925&lt;&gt;"",G2924-Tableau1[[#This Row],[Dépenses]]+Tableau1[[#This Row],[Crédits]],"")</f>
        <v/>
      </c>
      <c r="H2925" t="str">
        <f>Tableau1[[#This Row],[Suivie du solde]]</f>
        <v/>
      </c>
    </row>
    <row r="2926" spans="2:8" x14ac:dyDescent="0.25">
      <c r="B2926" s="125"/>
      <c r="C2926" s="126"/>
      <c r="D2926" s="126"/>
      <c r="E2926" s="128"/>
      <c r="F2926" s="129"/>
      <c r="G2926" s="25" t="str">
        <f xml:space="preserve"> IF(B2926&lt;&gt;"",G2925-Tableau1[[#This Row],[Dépenses]]+Tableau1[[#This Row],[Crédits]],"")</f>
        <v/>
      </c>
      <c r="H2926" t="str">
        <f>Tableau1[[#This Row],[Suivie du solde]]</f>
        <v/>
      </c>
    </row>
    <row r="2927" spans="2:8" x14ac:dyDescent="0.25">
      <c r="B2927" s="125"/>
      <c r="C2927" s="126"/>
      <c r="D2927" s="126"/>
      <c r="E2927" s="128"/>
      <c r="F2927" s="129"/>
      <c r="G2927" s="25" t="str">
        <f xml:space="preserve"> IF(B2927&lt;&gt;"",G2926-Tableau1[[#This Row],[Dépenses]]+Tableau1[[#This Row],[Crédits]],"")</f>
        <v/>
      </c>
      <c r="H2927" t="str">
        <f>Tableau1[[#This Row],[Suivie du solde]]</f>
        <v/>
      </c>
    </row>
    <row r="2928" spans="2:8" x14ac:dyDescent="0.25">
      <c r="B2928" s="125"/>
      <c r="C2928" s="126"/>
      <c r="D2928" s="126"/>
      <c r="E2928" s="128"/>
      <c r="F2928" s="129"/>
      <c r="G2928" s="25" t="str">
        <f xml:space="preserve"> IF(B2928&lt;&gt;"",G2927-Tableau1[[#This Row],[Dépenses]]+Tableau1[[#This Row],[Crédits]],"")</f>
        <v/>
      </c>
      <c r="H2928" t="str">
        <f>Tableau1[[#This Row],[Suivie du solde]]</f>
        <v/>
      </c>
    </row>
    <row r="2929" spans="2:8" x14ac:dyDescent="0.25">
      <c r="B2929" s="125"/>
      <c r="C2929" s="126"/>
      <c r="D2929" s="126"/>
      <c r="E2929" s="128"/>
      <c r="F2929" s="129"/>
      <c r="G2929" s="25" t="str">
        <f xml:space="preserve"> IF(B2929&lt;&gt;"",G2928-Tableau1[[#This Row],[Dépenses]]+Tableau1[[#This Row],[Crédits]],"")</f>
        <v/>
      </c>
      <c r="H2929" t="str">
        <f>Tableau1[[#This Row],[Suivie du solde]]</f>
        <v/>
      </c>
    </row>
    <row r="2930" spans="2:8" x14ac:dyDescent="0.25">
      <c r="B2930" s="125"/>
      <c r="C2930" s="126"/>
      <c r="D2930" s="126"/>
      <c r="E2930" s="128"/>
      <c r="F2930" s="129"/>
      <c r="G2930" s="25" t="str">
        <f xml:space="preserve"> IF(B2930&lt;&gt;"",G2929-Tableau1[[#This Row],[Dépenses]]+Tableau1[[#This Row],[Crédits]],"")</f>
        <v/>
      </c>
      <c r="H2930" t="str">
        <f>Tableau1[[#This Row],[Suivie du solde]]</f>
        <v/>
      </c>
    </row>
    <row r="2931" spans="2:8" x14ac:dyDescent="0.25">
      <c r="B2931" s="125"/>
      <c r="C2931" s="126"/>
      <c r="D2931" s="126"/>
      <c r="E2931" s="128"/>
      <c r="F2931" s="129"/>
      <c r="G2931" s="25" t="str">
        <f xml:space="preserve"> IF(B2931&lt;&gt;"",G2930-Tableau1[[#This Row],[Dépenses]]+Tableau1[[#This Row],[Crédits]],"")</f>
        <v/>
      </c>
      <c r="H2931" t="str">
        <f>Tableau1[[#This Row],[Suivie du solde]]</f>
        <v/>
      </c>
    </row>
    <row r="2932" spans="2:8" x14ac:dyDescent="0.25">
      <c r="B2932" s="125"/>
      <c r="C2932" s="126"/>
      <c r="D2932" s="126"/>
      <c r="E2932" s="128"/>
      <c r="F2932" s="129"/>
      <c r="G2932" s="25" t="str">
        <f xml:space="preserve"> IF(B2932&lt;&gt;"",G2931-Tableau1[[#This Row],[Dépenses]]+Tableau1[[#This Row],[Crédits]],"")</f>
        <v/>
      </c>
      <c r="H2932" t="str">
        <f>Tableau1[[#This Row],[Suivie du solde]]</f>
        <v/>
      </c>
    </row>
    <row r="2933" spans="2:8" x14ac:dyDescent="0.25">
      <c r="B2933" s="125"/>
      <c r="C2933" s="126"/>
      <c r="D2933" s="126"/>
      <c r="E2933" s="128"/>
      <c r="F2933" s="129"/>
      <c r="G2933" s="25" t="str">
        <f xml:space="preserve"> IF(B2933&lt;&gt;"",G2932-Tableau1[[#This Row],[Dépenses]]+Tableau1[[#This Row],[Crédits]],"")</f>
        <v/>
      </c>
      <c r="H2933" t="str">
        <f>Tableau1[[#This Row],[Suivie du solde]]</f>
        <v/>
      </c>
    </row>
    <row r="2934" spans="2:8" x14ac:dyDescent="0.25">
      <c r="B2934" s="125"/>
      <c r="C2934" s="126"/>
      <c r="D2934" s="126"/>
      <c r="E2934" s="128"/>
      <c r="F2934" s="129"/>
      <c r="G2934" s="25" t="str">
        <f xml:space="preserve"> IF(B2934&lt;&gt;"",G2933-Tableau1[[#This Row],[Dépenses]]+Tableau1[[#This Row],[Crédits]],"")</f>
        <v/>
      </c>
      <c r="H2934" t="str">
        <f>Tableau1[[#This Row],[Suivie du solde]]</f>
        <v/>
      </c>
    </row>
    <row r="2935" spans="2:8" x14ac:dyDescent="0.25">
      <c r="B2935" s="125"/>
      <c r="C2935" s="126"/>
      <c r="D2935" s="126"/>
      <c r="E2935" s="128"/>
      <c r="F2935" s="129"/>
      <c r="G2935" s="25" t="str">
        <f xml:space="preserve"> IF(B2935&lt;&gt;"",G2934-Tableau1[[#This Row],[Dépenses]]+Tableau1[[#This Row],[Crédits]],"")</f>
        <v/>
      </c>
      <c r="H2935" t="str">
        <f>Tableau1[[#This Row],[Suivie du solde]]</f>
        <v/>
      </c>
    </row>
    <row r="2936" spans="2:8" x14ac:dyDescent="0.25">
      <c r="B2936" s="125"/>
      <c r="C2936" s="126"/>
      <c r="D2936" s="126"/>
      <c r="E2936" s="128"/>
      <c r="F2936" s="129"/>
      <c r="G2936" s="25" t="str">
        <f xml:space="preserve"> IF(B2936&lt;&gt;"",G2935-Tableau1[[#This Row],[Dépenses]]+Tableau1[[#This Row],[Crédits]],"")</f>
        <v/>
      </c>
      <c r="H2936" t="str">
        <f>Tableau1[[#This Row],[Suivie du solde]]</f>
        <v/>
      </c>
    </row>
    <row r="2937" spans="2:8" x14ac:dyDescent="0.25">
      <c r="B2937" s="125"/>
      <c r="C2937" s="126"/>
      <c r="D2937" s="126"/>
      <c r="E2937" s="128"/>
      <c r="F2937" s="129"/>
      <c r="G2937" s="25" t="str">
        <f xml:space="preserve"> IF(B2937&lt;&gt;"",G2936-Tableau1[[#This Row],[Dépenses]]+Tableau1[[#This Row],[Crédits]],"")</f>
        <v/>
      </c>
      <c r="H2937" t="str">
        <f>Tableau1[[#This Row],[Suivie du solde]]</f>
        <v/>
      </c>
    </row>
    <row r="2938" spans="2:8" x14ac:dyDescent="0.25">
      <c r="B2938" s="125"/>
      <c r="C2938" s="126"/>
      <c r="D2938" s="126"/>
      <c r="E2938" s="128"/>
      <c r="F2938" s="129"/>
      <c r="G2938" s="25" t="str">
        <f xml:space="preserve"> IF(B2938&lt;&gt;"",G2937-Tableau1[[#This Row],[Dépenses]]+Tableau1[[#This Row],[Crédits]],"")</f>
        <v/>
      </c>
      <c r="H2938" t="str">
        <f>Tableau1[[#This Row],[Suivie du solde]]</f>
        <v/>
      </c>
    </row>
    <row r="2939" spans="2:8" x14ac:dyDescent="0.25">
      <c r="B2939" s="125"/>
      <c r="C2939" s="126"/>
      <c r="D2939" s="126"/>
      <c r="E2939" s="128"/>
      <c r="F2939" s="129"/>
      <c r="G2939" s="25" t="str">
        <f xml:space="preserve"> IF(B2939&lt;&gt;"",G2938-Tableau1[[#This Row],[Dépenses]]+Tableau1[[#This Row],[Crédits]],"")</f>
        <v/>
      </c>
      <c r="H2939" t="str">
        <f>Tableau1[[#This Row],[Suivie du solde]]</f>
        <v/>
      </c>
    </row>
    <row r="2940" spans="2:8" x14ac:dyDescent="0.25">
      <c r="B2940" s="125"/>
      <c r="C2940" s="126"/>
      <c r="D2940" s="126"/>
      <c r="E2940" s="128"/>
      <c r="F2940" s="129"/>
      <c r="G2940" s="25" t="str">
        <f xml:space="preserve"> IF(B2940&lt;&gt;"",G2939-Tableau1[[#This Row],[Dépenses]]+Tableau1[[#This Row],[Crédits]],"")</f>
        <v/>
      </c>
      <c r="H2940" t="str">
        <f>Tableau1[[#This Row],[Suivie du solde]]</f>
        <v/>
      </c>
    </row>
    <row r="2941" spans="2:8" x14ac:dyDescent="0.25">
      <c r="B2941" s="125"/>
      <c r="C2941" s="126"/>
      <c r="D2941" s="126"/>
      <c r="E2941" s="128"/>
      <c r="F2941" s="129"/>
      <c r="G2941" s="25" t="str">
        <f xml:space="preserve"> IF(B2941&lt;&gt;"",G2940-Tableau1[[#This Row],[Dépenses]]+Tableau1[[#This Row],[Crédits]],"")</f>
        <v/>
      </c>
      <c r="H2941" t="str">
        <f>Tableau1[[#This Row],[Suivie du solde]]</f>
        <v/>
      </c>
    </row>
    <row r="2942" spans="2:8" x14ac:dyDescent="0.25">
      <c r="B2942" s="125"/>
      <c r="C2942" s="126"/>
      <c r="D2942" s="126"/>
      <c r="E2942" s="128"/>
      <c r="F2942" s="129"/>
      <c r="G2942" s="25" t="str">
        <f xml:space="preserve"> IF(B2942&lt;&gt;"",G2941-Tableau1[[#This Row],[Dépenses]]+Tableau1[[#This Row],[Crédits]],"")</f>
        <v/>
      </c>
      <c r="H2942" t="str">
        <f>Tableau1[[#This Row],[Suivie du solde]]</f>
        <v/>
      </c>
    </row>
    <row r="2943" spans="2:8" x14ac:dyDescent="0.25">
      <c r="B2943" s="125"/>
      <c r="C2943" s="126"/>
      <c r="D2943" s="126"/>
      <c r="E2943" s="128"/>
      <c r="F2943" s="129"/>
      <c r="G2943" s="25" t="str">
        <f xml:space="preserve"> IF(B2943&lt;&gt;"",G2942-Tableau1[[#This Row],[Dépenses]]+Tableau1[[#This Row],[Crédits]],"")</f>
        <v/>
      </c>
      <c r="H2943" t="str">
        <f>Tableau1[[#This Row],[Suivie du solde]]</f>
        <v/>
      </c>
    </row>
    <row r="2944" spans="2:8" x14ac:dyDescent="0.25">
      <c r="B2944" s="125"/>
      <c r="C2944" s="126"/>
      <c r="D2944" s="126"/>
      <c r="E2944" s="128"/>
      <c r="F2944" s="129"/>
      <c r="G2944" s="25" t="str">
        <f xml:space="preserve"> IF(B2944&lt;&gt;"",G2943-Tableau1[[#This Row],[Dépenses]]+Tableau1[[#This Row],[Crédits]],"")</f>
        <v/>
      </c>
      <c r="H2944" t="str">
        <f>Tableau1[[#This Row],[Suivie du solde]]</f>
        <v/>
      </c>
    </row>
    <row r="2945" spans="2:8" x14ac:dyDescent="0.25">
      <c r="B2945" s="125"/>
      <c r="C2945" s="126"/>
      <c r="D2945" s="126"/>
      <c r="E2945" s="128"/>
      <c r="F2945" s="129"/>
      <c r="G2945" s="25" t="str">
        <f xml:space="preserve"> IF(B2945&lt;&gt;"",G2944-Tableau1[[#This Row],[Dépenses]]+Tableau1[[#This Row],[Crédits]],"")</f>
        <v/>
      </c>
      <c r="H2945" t="str">
        <f>Tableau1[[#This Row],[Suivie du solde]]</f>
        <v/>
      </c>
    </row>
    <row r="2946" spans="2:8" x14ac:dyDescent="0.25">
      <c r="B2946" s="125"/>
      <c r="C2946" s="126"/>
      <c r="D2946" s="126"/>
      <c r="E2946" s="128"/>
      <c r="F2946" s="129"/>
      <c r="G2946" s="25" t="str">
        <f xml:space="preserve"> IF(B2946&lt;&gt;"",G2945-Tableau1[[#This Row],[Dépenses]]+Tableau1[[#This Row],[Crédits]],"")</f>
        <v/>
      </c>
      <c r="H2946" t="str">
        <f>Tableau1[[#This Row],[Suivie du solde]]</f>
        <v/>
      </c>
    </row>
    <row r="2947" spans="2:8" x14ac:dyDescent="0.25">
      <c r="B2947" s="125"/>
      <c r="C2947" s="126"/>
      <c r="D2947" s="126"/>
      <c r="E2947" s="128"/>
      <c r="F2947" s="129"/>
      <c r="G2947" s="25" t="str">
        <f xml:space="preserve"> IF(B2947&lt;&gt;"",G2946-Tableau1[[#This Row],[Dépenses]]+Tableau1[[#This Row],[Crédits]],"")</f>
        <v/>
      </c>
      <c r="H2947" t="str">
        <f>Tableau1[[#This Row],[Suivie du solde]]</f>
        <v/>
      </c>
    </row>
    <row r="2948" spans="2:8" x14ac:dyDescent="0.25">
      <c r="B2948" s="125"/>
      <c r="C2948" s="126"/>
      <c r="D2948" s="126"/>
      <c r="E2948" s="128"/>
      <c r="F2948" s="129"/>
      <c r="G2948" s="25" t="str">
        <f xml:space="preserve"> IF(B2948&lt;&gt;"",G2947-Tableau1[[#This Row],[Dépenses]]+Tableau1[[#This Row],[Crédits]],"")</f>
        <v/>
      </c>
      <c r="H2948" t="str">
        <f>Tableau1[[#This Row],[Suivie du solde]]</f>
        <v/>
      </c>
    </row>
    <row r="2949" spans="2:8" x14ac:dyDescent="0.25">
      <c r="B2949" s="125"/>
      <c r="C2949" s="126"/>
      <c r="D2949" s="126"/>
      <c r="E2949" s="128"/>
      <c r="F2949" s="129"/>
      <c r="G2949" s="25" t="str">
        <f xml:space="preserve"> IF(B2949&lt;&gt;"",G2948-Tableau1[[#This Row],[Dépenses]]+Tableau1[[#This Row],[Crédits]],"")</f>
        <v/>
      </c>
      <c r="H2949" t="str">
        <f>Tableau1[[#This Row],[Suivie du solde]]</f>
        <v/>
      </c>
    </row>
    <row r="2950" spans="2:8" x14ac:dyDescent="0.25">
      <c r="B2950" s="125"/>
      <c r="C2950" s="126"/>
      <c r="D2950" s="126"/>
      <c r="E2950" s="128"/>
      <c r="F2950" s="129"/>
      <c r="G2950" s="25" t="str">
        <f xml:space="preserve"> IF(B2950&lt;&gt;"",G2949-Tableau1[[#This Row],[Dépenses]]+Tableau1[[#This Row],[Crédits]],"")</f>
        <v/>
      </c>
      <c r="H2950" t="str">
        <f>Tableau1[[#This Row],[Suivie du solde]]</f>
        <v/>
      </c>
    </row>
    <row r="2951" spans="2:8" x14ac:dyDescent="0.25">
      <c r="B2951" s="125"/>
      <c r="C2951" s="126"/>
      <c r="D2951" s="126"/>
      <c r="E2951" s="128"/>
      <c r="F2951" s="129"/>
      <c r="G2951" s="25" t="str">
        <f xml:space="preserve"> IF(B2951&lt;&gt;"",G2950-Tableau1[[#This Row],[Dépenses]]+Tableau1[[#This Row],[Crédits]],"")</f>
        <v/>
      </c>
      <c r="H2951" t="str">
        <f>Tableau1[[#This Row],[Suivie du solde]]</f>
        <v/>
      </c>
    </row>
    <row r="2952" spans="2:8" x14ac:dyDescent="0.25">
      <c r="B2952" s="125"/>
      <c r="C2952" s="126"/>
      <c r="D2952" s="126"/>
      <c r="E2952" s="128"/>
      <c r="F2952" s="129"/>
      <c r="G2952" s="25" t="str">
        <f xml:space="preserve"> IF(B2952&lt;&gt;"",G2951-Tableau1[[#This Row],[Dépenses]]+Tableau1[[#This Row],[Crédits]],"")</f>
        <v/>
      </c>
      <c r="H2952" t="str">
        <f>Tableau1[[#This Row],[Suivie du solde]]</f>
        <v/>
      </c>
    </row>
    <row r="2953" spans="2:8" x14ac:dyDescent="0.25">
      <c r="B2953" s="125"/>
      <c r="C2953" s="126"/>
      <c r="D2953" s="126"/>
      <c r="E2953" s="128"/>
      <c r="F2953" s="129"/>
      <c r="G2953" s="25" t="str">
        <f xml:space="preserve"> IF(B2953&lt;&gt;"",G2952-Tableau1[[#This Row],[Dépenses]]+Tableau1[[#This Row],[Crédits]],"")</f>
        <v/>
      </c>
      <c r="H2953" t="str">
        <f>Tableau1[[#This Row],[Suivie du solde]]</f>
        <v/>
      </c>
    </row>
    <row r="2954" spans="2:8" x14ac:dyDescent="0.25">
      <c r="B2954" s="125"/>
      <c r="C2954" s="126"/>
      <c r="D2954" s="126"/>
      <c r="E2954" s="128"/>
      <c r="F2954" s="129"/>
      <c r="G2954" s="25" t="str">
        <f xml:space="preserve"> IF(B2954&lt;&gt;"",G2953-Tableau1[[#This Row],[Dépenses]]+Tableau1[[#This Row],[Crédits]],"")</f>
        <v/>
      </c>
      <c r="H2954" t="str">
        <f>Tableau1[[#This Row],[Suivie du solde]]</f>
        <v/>
      </c>
    </row>
    <row r="2955" spans="2:8" x14ac:dyDescent="0.25">
      <c r="B2955" s="125"/>
      <c r="C2955" s="126"/>
      <c r="D2955" s="126"/>
      <c r="E2955" s="128"/>
      <c r="F2955" s="129"/>
      <c r="G2955" s="25" t="str">
        <f xml:space="preserve"> IF(B2955&lt;&gt;"",G2954-Tableau1[[#This Row],[Dépenses]]+Tableau1[[#This Row],[Crédits]],"")</f>
        <v/>
      </c>
      <c r="H2955" t="str">
        <f>Tableau1[[#This Row],[Suivie du solde]]</f>
        <v/>
      </c>
    </row>
    <row r="2956" spans="2:8" x14ac:dyDescent="0.25">
      <c r="B2956" s="125"/>
      <c r="C2956" s="126"/>
      <c r="D2956" s="126"/>
      <c r="E2956" s="128"/>
      <c r="F2956" s="129"/>
      <c r="G2956" s="25" t="str">
        <f xml:space="preserve"> IF(B2956&lt;&gt;"",G2955-Tableau1[[#This Row],[Dépenses]]+Tableau1[[#This Row],[Crédits]],"")</f>
        <v/>
      </c>
      <c r="H2956" t="str">
        <f>Tableau1[[#This Row],[Suivie du solde]]</f>
        <v/>
      </c>
    </row>
    <row r="2957" spans="2:8" x14ac:dyDescent="0.25">
      <c r="B2957" s="125"/>
      <c r="C2957" s="126"/>
      <c r="D2957" s="126"/>
      <c r="E2957" s="128"/>
      <c r="F2957" s="129"/>
      <c r="G2957" s="25" t="str">
        <f xml:space="preserve"> IF(B2957&lt;&gt;"",G2956-Tableau1[[#This Row],[Dépenses]]+Tableau1[[#This Row],[Crédits]],"")</f>
        <v/>
      </c>
      <c r="H2957" t="str">
        <f>Tableau1[[#This Row],[Suivie du solde]]</f>
        <v/>
      </c>
    </row>
    <row r="2958" spans="2:8" x14ac:dyDescent="0.25">
      <c r="B2958" s="125"/>
      <c r="C2958" s="126"/>
      <c r="D2958" s="126"/>
      <c r="E2958" s="128"/>
      <c r="F2958" s="129"/>
      <c r="G2958" s="25" t="str">
        <f xml:space="preserve"> IF(B2958&lt;&gt;"",G2957-Tableau1[[#This Row],[Dépenses]]+Tableau1[[#This Row],[Crédits]],"")</f>
        <v/>
      </c>
      <c r="H2958" t="str">
        <f>Tableau1[[#This Row],[Suivie du solde]]</f>
        <v/>
      </c>
    </row>
    <row r="2959" spans="2:8" x14ac:dyDescent="0.25">
      <c r="B2959" s="125"/>
      <c r="C2959" s="126"/>
      <c r="D2959" s="126"/>
      <c r="E2959" s="128"/>
      <c r="F2959" s="129"/>
      <c r="G2959" s="25" t="str">
        <f xml:space="preserve"> IF(B2959&lt;&gt;"",G2958-Tableau1[[#This Row],[Dépenses]]+Tableau1[[#This Row],[Crédits]],"")</f>
        <v/>
      </c>
      <c r="H2959" t="str">
        <f>Tableau1[[#This Row],[Suivie du solde]]</f>
        <v/>
      </c>
    </row>
    <row r="2960" spans="2:8" x14ac:dyDescent="0.25">
      <c r="B2960" s="125"/>
      <c r="C2960" s="126"/>
      <c r="D2960" s="126"/>
      <c r="E2960" s="128"/>
      <c r="F2960" s="129"/>
      <c r="G2960" s="25" t="str">
        <f xml:space="preserve"> IF(B2960&lt;&gt;"",G2959-Tableau1[[#This Row],[Dépenses]]+Tableau1[[#This Row],[Crédits]],"")</f>
        <v/>
      </c>
      <c r="H2960" t="str">
        <f>Tableau1[[#This Row],[Suivie du solde]]</f>
        <v/>
      </c>
    </row>
    <row r="2961" spans="2:8" x14ac:dyDescent="0.25">
      <c r="B2961" s="125"/>
      <c r="C2961" s="126"/>
      <c r="D2961" s="126"/>
      <c r="E2961" s="128"/>
      <c r="F2961" s="129"/>
      <c r="G2961" s="25" t="str">
        <f xml:space="preserve"> IF(B2961&lt;&gt;"",G2960-Tableau1[[#This Row],[Dépenses]]+Tableau1[[#This Row],[Crédits]],"")</f>
        <v/>
      </c>
      <c r="H2961" t="str">
        <f>Tableau1[[#This Row],[Suivie du solde]]</f>
        <v/>
      </c>
    </row>
    <row r="2962" spans="2:8" x14ac:dyDescent="0.25">
      <c r="B2962" s="125"/>
      <c r="C2962" s="126"/>
      <c r="D2962" s="126"/>
      <c r="E2962" s="128"/>
      <c r="F2962" s="129"/>
      <c r="G2962" s="25" t="str">
        <f xml:space="preserve"> IF(B2962&lt;&gt;"",G2961-Tableau1[[#This Row],[Dépenses]]+Tableau1[[#This Row],[Crédits]],"")</f>
        <v/>
      </c>
      <c r="H2962" t="str">
        <f>Tableau1[[#This Row],[Suivie du solde]]</f>
        <v/>
      </c>
    </row>
    <row r="2963" spans="2:8" x14ac:dyDescent="0.25">
      <c r="B2963" s="125"/>
      <c r="C2963" s="126"/>
      <c r="D2963" s="126"/>
      <c r="E2963" s="128"/>
      <c r="F2963" s="129"/>
      <c r="G2963" s="25" t="str">
        <f xml:space="preserve"> IF(B2963&lt;&gt;"",G2962-Tableau1[[#This Row],[Dépenses]]+Tableau1[[#This Row],[Crédits]],"")</f>
        <v/>
      </c>
      <c r="H2963" t="str">
        <f>Tableau1[[#This Row],[Suivie du solde]]</f>
        <v/>
      </c>
    </row>
    <row r="2964" spans="2:8" x14ac:dyDescent="0.25">
      <c r="B2964" s="125"/>
      <c r="C2964" s="126"/>
      <c r="D2964" s="126"/>
      <c r="E2964" s="128"/>
      <c r="F2964" s="129"/>
      <c r="G2964" s="25" t="str">
        <f xml:space="preserve"> IF(B2964&lt;&gt;"",G2963-Tableau1[[#This Row],[Dépenses]]+Tableau1[[#This Row],[Crédits]],"")</f>
        <v/>
      </c>
      <c r="H2964" t="str">
        <f>Tableau1[[#This Row],[Suivie du solde]]</f>
        <v/>
      </c>
    </row>
    <row r="2965" spans="2:8" x14ac:dyDescent="0.25">
      <c r="B2965" s="125"/>
      <c r="C2965" s="126"/>
      <c r="D2965" s="126"/>
      <c r="E2965" s="128"/>
      <c r="F2965" s="129"/>
      <c r="G2965" s="25" t="str">
        <f xml:space="preserve"> IF(B2965&lt;&gt;"",G2964-Tableau1[[#This Row],[Dépenses]]+Tableau1[[#This Row],[Crédits]],"")</f>
        <v/>
      </c>
      <c r="H2965" t="str">
        <f>Tableau1[[#This Row],[Suivie du solde]]</f>
        <v/>
      </c>
    </row>
    <row r="2966" spans="2:8" x14ac:dyDescent="0.25">
      <c r="B2966" s="125"/>
      <c r="C2966" s="126"/>
      <c r="D2966" s="126"/>
      <c r="E2966" s="128"/>
      <c r="F2966" s="129"/>
      <c r="G2966" s="25" t="str">
        <f xml:space="preserve"> IF(B2966&lt;&gt;"",G2965-Tableau1[[#This Row],[Dépenses]]+Tableau1[[#This Row],[Crédits]],"")</f>
        <v/>
      </c>
      <c r="H2966" t="str">
        <f>Tableau1[[#This Row],[Suivie du solde]]</f>
        <v/>
      </c>
    </row>
    <row r="2967" spans="2:8" x14ac:dyDescent="0.25">
      <c r="B2967" s="125"/>
      <c r="C2967" s="126"/>
      <c r="D2967" s="126"/>
      <c r="E2967" s="128"/>
      <c r="F2967" s="129"/>
      <c r="G2967" s="25" t="str">
        <f xml:space="preserve"> IF(B2967&lt;&gt;"",G2966-Tableau1[[#This Row],[Dépenses]]+Tableau1[[#This Row],[Crédits]],"")</f>
        <v/>
      </c>
      <c r="H2967" t="str">
        <f>Tableau1[[#This Row],[Suivie du solde]]</f>
        <v/>
      </c>
    </row>
    <row r="2968" spans="2:8" x14ac:dyDescent="0.25">
      <c r="B2968" s="125"/>
      <c r="C2968" s="126"/>
      <c r="D2968" s="126"/>
      <c r="E2968" s="128"/>
      <c r="F2968" s="129"/>
      <c r="G2968" s="25" t="str">
        <f xml:space="preserve"> IF(B2968&lt;&gt;"",G2967-Tableau1[[#This Row],[Dépenses]]+Tableau1[[#This Row],[Crédits]],"")</f>
        <v/>
      </c>
      <c r="H2968" t="str">
        <f>Tableau1[[#This Row],[Suivie du solde]]</f>
        <v/>
      </c>
    </row>
    <row r="2969" spans="2:8" x14ac:dyDescent="0.25">
      <c r="B2969" s="125"/>
      <c r="C2969" s="126"/>
      <c r="D2969" s="126"/>
      <c r="E2969" s="128"/>
      <c r="F2969" s="129"/>
      <c r="G2969" s="25" t="str">
        <f xml:space="preserve"> IF(B2969&lt;&gt;"",G2968-Tableau1[[#This Row],[Dépenses]]+Tableau1[[#This Row],[Crédits]],"")</f>
        <v/>
      </c>
      <c r="H2969" t="str">
        <f>Tableau1[[#This Row],[Suivie du solde]]</f>
        <v/>
      </c>
    </row>
    <row r="2970" spans="2:8" x14ac:dyDescent="0.25">
      <c r="B2970" s="125"/>
      <c r="C2970" s="126"/>
      <c r="D2970" s="126"/>
      <c r="E2970" s="128"/>
      <c r="F2970" s="129"/>
      <c r="G2970" s="25" t="str">
        <f xml:space="preserve"> IF(B2970&lt;&gt;"",G2969-Tableau1[[#This Row],[Dépenses]]+Tableau1[[#This Row],[Crédits]],"")</f>
        <v/>
      </c>
      <c r="H2970" t="str">
        <f>Tableau1[[#This Row],[Suivie du solde]]</f>
        <v/>
      </c>
    </row>
    <row r="2971" spans="2:8" x14ac:dyDescent="0.25">
      <c r="B2971" s="125"/>
      <c r="C2971" s="126"/>
      <c r="D2971" s="126"/>
      <c r="E2971" s="128"/>
      <c r="F2971" s="129"/>
      <c r="G2971" s="25" t="str">
        <f xml:space="preserve"> IF(B2971&lt;&gt;"",G2970-Tableau1[[#This Row],[Dépenses]]+Tableau1[[#This Row],[Crédits]],"")</f>
        <v/>
      </c>
      <c r="H2971" t="str">
        <f>Tableau1[[#This Row],[Suivie du solde]]</f>
        <v/>
      </c>
    </row>
    <row r="2972" spans="2:8" x14ac:dyDescent="0.25">
      <c r="B2972" s="125"/>
      <c r="C2972" s="126"/>
      <c r="D2972" s="126"/>
      <c r="E2972" s="128"/>
      <c r="F2972" s="129"/>
      <c r="G2972" s="25" t="str">
        <f xml:space="preserve"> IF(B2972&lt;&gt;"",G2971-Tableau1[[#This Row],[Dépenses]]+Tableau1[[#This Row],[Crédits]],"")</f>
        <v/>
      </c>
      <c r="H2972" t="str">
        <f>Tableau1[[#This Row],[Suivie du solde]]</f>
        <v/>
      </c>
    </row>
    <row r="2973" spans="2:8" x14ac:dyDescent="0.25">
      <c r="B2973" s="125"/>
      <c r="C2973" s="126"/>
      <c r="D2973" s="126"/>
      <c r="E2973" s="128"/>
      <c r="F2973" s="129"/>
      <c r="G2973" s="25" t="str">
        <f xml:space="preserve"> IF(B2973&lt;&gt;"",G2972-Tableau1[[#This Row],[Dépenses]]+Tableau1[[#This Row],[Crédits]],"")</f>
        <v/>
      </c>
      <c r="H2973" t="str">
        <f>Tableau1[[#This Row],[Suivie du solde]]</f>
        <v/>
      </c>
    </row>
    <row r="2974" spans="2:8" x14ac:dyDescent="0.25">
      <c r="B2974" s="125"/>
      <c r="C2974" s="126"/>
      <c r="D2974" s="126"/>
      <c r="E2974" s="128"/>
      <c r="F2974" s="129"/>
      <c r="G2974" s="25" t="str">
        <f xml:space="preserve"> IF(B2974&lt;&gt;"",G2973-Tableau1[[#This Row],[Dépenses]]+Tableau1[[#This Row],[Crédits]],"")</f>
        <v/>
      </c>
      <c r="H2974" t="str">
        <f>Tableau1[[#This Row],[Suivie du solde]]</f>
        <v/>
      </c>
    </row>
    <row r="2975" spans="2:8" x14ac:dyDescent="0.25">
      <c r="B2975" s="125"/>
      <c r="C2975" s="126"/>
      <c r="D2975" s="126"/>
      <c r="E2975" s="128"/>
      <c r="F2975" s="129"/>
      <c r="G2975" s="25" t="str">
        <f xml:space="preserve"> IF(B2975&lt;&gt;"",G2974-Tableau1[[#This Row],[Dépenses]]+Tableau1[[#This Row],[Crédits]],"")</f>
        <v/>
      </c>
      <c r="H2975" t="str">
        <f>Tableau1[[#This Row],[Suivie du solde]]</f>
        <v/>
      </c>
    </row>
    <row r="2976" spans="2:8" x14ac:dyDescent="0.25">
      <c r="B2976" s="125"/>
      <c r="C2976" s="126"/>
      <c r="D2976" s="126"/>
      <c r="E2976" s="128"/>
      <c r="F2976" s="129"/>
      <c r="G2976" s="25" t="str">
        <f xml:space="preserve"> IF(B2976&lt;&gt;"",G2975-Tableau1[[#This Row],[Dépenses]]+Tableau1[[#This Row],[Crédits]],"")</f>
        <v/>
      </c>
      <c r="H2976" t="str">
        <f>Tableau1[[#This Row],[Suivie du solde]]</f>
        <v/>
      </c>
    </row>
    <row r="2977" spans="2:8" x14ac:dyDescent="0.25">
      <c r="B2977" s="125"/>
      <c r="C2977" s="126"/>
      <c r="D2977" s="126"/>
      <c r="E2977" s="128"/>
      <c r="F2977" s="129"/>
      <c r="G2977" s="25" t="str">
        <f xml:space="preserve"> IF(B2977&lt;&gt;"",G2976-Tableau1[[#This Row],[Dépenses]]+Tableau1[[#This Row],[Crédits]],"")</f>
        <v/>
      </c>
      <c r="H2977" t="str">
        <f>Tableau1[[#This Row],[Suivie du solde]]</f>
        <v/>
      </c>
    </row>
    <row r="2978" spans="2:8" x14ac:dyDescent="0.25">
      <c r="B2978" s="125"/>
      <c r="C2978" s="126"/>
      <c r="D2978" s="126"/>
      <c r="E2978" s="128"/>
      <c r="F2978" s="129"/>
      <c r="G2978" s="25" t="str">
        <f xml:space="preserve"> IF(B2978&lt;&gt;"",G2977-Tableau1[[#This Row],[Dépenses]]+Tableau1[[#This Row],[Crédits]],"")</f>
        <v/>
      </c>
      <c r="H2978" t="str">
        <f>Tableau1[[#This Row],[Suivie du solde]]</f>
        <v/>
      </c>
    </row>
    <row r="2979" spans="2:8" x14ac:dyDescent="0.25">
      <c r="B2979" s="125"/>
      <c r="C2979" s="126"/>
      <c r="D2979" s="126"/>
      <c r="E2979" s="128"/>
      <c r="F2979" s="129"/>
      <c r="G2979" s="25" t="str">
        <f xml:space="preserve"> IF(B2979&lt;&gt;"",G2978-Tableau1[[#This Row],[Dépenses]]+Tableau1[[#This Row],[Crédits]],"")</f>
        <v/>
      </c>
      <c r="H2979" t="str">
        <f>Tableau1[[#This Row],[Suivie du solde]]</f>
        <v/>
      </c>
    </row>
    <row r="2980" spans="2:8" x14ac:dyDescent="0.25">
      <c r="B2980" s="125"/>
      <c r="C2980" s="126"/>
      <c r="D2980" s="126"/>
      <c r="E2980" s="128"/>
      <c r="F2980" s="129"/>
      <c r="G2980" s="25" t="str">
        <f xml:space="preserve"> IF(B2980&lt;&gt;"",G2979-Tableau1[[#This Row],[Dépenses]]+Tableau1[[#This Row],[Crédits]],"")</f>
        <v/>
      </c>
      <c r="H2980" t="str">
        <f>Tableau1[[#This Row],[Suivie du solde]]</f>
        <v/>
      </c>
    </row>
    <row r="2981" spans="2:8" x14ac:dyDescent="0.25">
      <c r="B2981" s="125"/>
      <c r="C2981" s="126"/>
      <c r="D2981" s="126"/>
      <c r="E2981" s="128"/>
      <c r="F2981" s="129"/>
      <c r="G2981" s="25" t="str">
        <f xml:space="preserve"> IF(B2981&lt;&gt;"",G2980-Tableau1[[#This Row],[Dépenses]]+Tableau1[[#This Row],[Crédits]],"")</f>
        <v/>
      </c>
      <c r="H2981" t="str">
        <f>Tableau1[[#This Row],[Suivie du solde]]</f>
        <v/>
      </c>
    </row>
    <row r="2982" spans="2:8" x14ac:dyDescent="0.25">
      <c r="B2982" s="125"/>
      <c r="C2982" s="126"/>
      <c r="D2982" s="126"/>
      <c r="E2982" s="128"/>
      <c r="F2982" s="129"/>
      <c r="G2982" s="25" t="str">
        <f xml:space="preserve"> IF(B2982&lt;&gt;"",G2981-Tableau1[[#This Row],[Dépenses]]+Tableau1[[#This Row],[Crédits]],"")</f>
        <v/>
      </c>
      <c r="H2982" t="str">
        <f>Tableau1[[#This Row],[Suivie du solde]]</f>
        <v/>
      </c>
    </row>
    <row r="2983" spans="2:8" x14ac:dyDescent="0.25">
      <c r="B2983" s="125"/>
      <c r="C2983" s="126"/>
      <c r="D2983" s="126"/>
      <c r="E2983" s="128"/>
      <c r="F2983" s="129"/>
      <c r="G2983" s="25" t="str">
        <f xml:space="preserve"> IF(B2983&lt;&gt;"",G2982-Tableau1[[#This Row],[Dépenses]]+Tableau1[[#This Row],[Crédits]],"")</f>
        <v/>
      </c>
      <c r="H2983" t="str">
        <f>Tableau1[[#This Row],[Suivie du solde]]</f>
        <v/>
      </c>
    </row>
    <row r="2984" spans="2:8" x14ac:dyDescent="0.25">
      <c r="B2984" s="125"/>
      <c r="C2984" s="126"/>
      <c r="D2984" s="126"/>
      <c r="E2984" s="128"/>
      <c r="F2984" s="129"/>
      <c r="G2984" s="25" t="str">
        <f xml:space="preserve"> IF(B2984&lt;&gt;"",G2983-Tableau1[[#This Row],[Dépenses]]+Tableau1[[#This Row],[Crédits]],"")</f>
        <v/>
      </c>
      <c r="H2984" t="str">
        <f>Tableau1[[#This Row],[Suivie du solde]]</f>
        <v/>
      </c>
    </row>
    <row r="2985" spans="2:8" x14ac:dyDescent="0.25">
      <c r="B2985" s="125"/>
      <c r="C2985" s="126"/>
      <c r="D2985" s="126"/>
      <c r="E2985" s="128"/>
      <c r="F2985" s="129"/>
      <c r="G2985" s="25" t="str">
        <f xml:space="preserve"> IF(B2985&lt;&gt;"",G2984-Tableau1[[#This Row],[Dépenses]]+Tableau1[[#This Row],[Crédits]],"")</f>
        <v/>
      </c>
      <c r="H2985" t="str">
        <f>Tableau1[[#This Row],[Suivie du solde]]</f>
        <v/>
      </c>
    </row>
    <row r="2986" spans="2:8" x14ac:dyDescent="0.25">
      <c r="B2986" s="125"/>
      <c r="C2986" s="126"/>
      <c r="D2986" s="126"/>
      <c r="E2986" s="128"/>
      <c r="F2986" s="129"/>
      <c r="G2986" s="25" t="str">
        <f xml:space="preserve"> IF(B2986&lt;&gt;"",G2985-Tableau1[[#This Row],[Dépenses]]+Tableau1[[#This Row],[Crédits]],"")</f>
        <v/>
      </c>
      <c r="H2986" t="str">
        <f>Tableau1[[#This Row],[Suivie du solde]]</f>
        <v/>
      </c>
    </row>
    <row r="2987" spans="2:8" x14ac:dyDescent="0.25">
      <c r="B2987" s="125"/>
      <c r="C2987" s="126"/>
      <c r="D2987" s="126"/>
      <c r="E2987" s="128"/>
      <c r="F2987" s="129"/>
      <c r="G2987" s="25" t="str">
        <f xml:space="preserve"> IF(B2987&lt;&gt;"",G2986-Tableau1[[#This Row],[Dépenses]]+Tableau1[[#This Row],[Crédits]],"")</f>
        <v/>
      </c>
      <c r="H2987" t="str">
        <f>Tableau1[[#This Row],[Suivie du solde]]</f>
        <v/>
      </c>
    </row>
    <row r="2988" spans="2:8" x14ac:dyDescent="0.25">
      <c r="B2988" s="125"/>
      <c r="C2988" s="126"/>
      <c r="D2988" s="126"/>
      <c r="E2988" s="128"/>
      <c r="F2988" s="129"/>
      <c r="G2988" s="25" t="str">
        <f xml:space="preserve"> IF(B2988&lt;&gt;"",G2987-Tableau1[[#This Row],[Dépenses]]+Tableau1[[#This Row],[Crédits]],"")</f>
        <v/>
      </c>
      <c r="H2988" t="str">
        <f>Tableau1[[#This Row],[Suivie du solde]]</f>
        <v/>
      </c>
    </row>
    <row r="2989" spans="2:8" x14ac:dyDescent="0.25">
      <c r="B2989" s="125"/>
      <c r="C2989" s="126"/>
      <c r="D2989" s="126"/>
      <c r="E2989" s="128"/>
      <c r="F2989" s="129"/>
      <c r="G2989" s="25" t="str">
        <f xml:space="preserve"> IF(B2989&lt;&gt;"",G2988-Tableau1[[#This Row],[Dépenses]]+Tableau1[[#This Row],[Crédits]],"")</f>
        <v/>
      </c>
      <c r="H2989" t="str">
        <f>Tableau1[[#This Row],[Suivie du solde]]</f>
        <v/>
      </c>
    </row>
    <row r="2990" spans="2:8" x14ac:dyDescent="0.25">
      <c r="B2990" s="125"/>
      <c r="C2990" s="126"/>
      <c r="D2990" s="126"/>
      <c r="E2990" s="128"/>
      <c r="F2990" s="129"/>
      <c r="G2990" s="25" t="str">
        <f xml:space="preserve"> IF(B2990&lt;&gt;"",G2989-Tableau1[[#This Row],[Dépenses]]+Tableau1[[#This Row],[Crédits]],"")</f>
        <v/>
      </c>
      <c r="H2990" t="str">
        <f>Tableau1[[#This Row],[Suivie du solde]]</f>
        <v/>
      </c>
    </row>
    <row r="2991" spans="2:8" x14ac:dyDescent="0.25">
      <c r="B2991" s="125"/>
      <c r="C2991" s="126"/>
      <c r="D2991" s="126"/>
      <c r="E2991" s="128"/>
      <c r="F2991" s="129"/>
      <c r="G2991" s="25" t="str">
        <f xml:space="preserve"> IF(B2991&lt;&gt;"",G2990-Tableau1[[#This Row],[Dépenses]]+Tableau1[[#This Row],[Crédits]],"")</f>
        <v/>
      </c>
      <c r="H2991" t="str">
        <f>Tableau1[[#This Row],[Suivie du solde]]</f>
        <v/>
      </c>
    </row>
    <row r="2992" spans="2:8" x14ac:dyDescent="0.25">
      <c r="B2992" s="125"/>
      <c r="C2992" s="126"/>
      <c r="D2992" s="126"/>
      <c r="E2992" s="128"/>
      <c r="F2992" s="129"/>
      <c r="G2992" s="25" t="str">
        <f xml:space="preserve"> IF(B2992&lt;&gt;"",G2991-Tableau1[[#This Row],[Dépenses]]+Tableau1[[#This Row],[Crédits]],"")</f>
        <v/>
      </c>
      <c r="H2992" t="str">
        <f>Tableau1[[#This Row],[Suivie du solde]]</f>
        <v/>
      </c>
    </row>
    <row r="2993" spans="2:8" x14ac:dyDescent="0.25">
      <c r="B2993" s="125"/>
      <c r="C2993" s="126"/>
      <c r="D2993" s="126"/>
      <c r="E2993" s="128"/>
      <c r="F2993" s="129"/>
      <c r="G2993" s="25" t="str">
        <f xml:space="preserve"> IF(B2993&lt;&gt;"",G2992-Tableau1[[#This Row],[Dépenses]]+Tableau1[[#This Row],[Crédits]],"")</f>
        <v/>
      </c>
      <c r="H2993" t="str">
        <f>Tableau1[[#This Row],[Suivie du solde]]</f>
        <v/>
      </c>
    </row>
    <row r="2994" spans="2:8" x14ac:dyDescent="0.25">
      <c r="B2994" s="125"/>
      <c r="C2994" s="126"/>
      <c r="D2994" s="126"/>
      <c r="E2994" s="128"/>
      <c r="F2994" s="129"/>
      <c r="G2994" s="25" t="str">
        <f xml:space="preserve"> IF(B2994&lt;&gt;"",G2993-Tableau1[[#This Row],[Dépenses]]+Tableau1[[#This Row],[Crédits]],"")</f>
        <v/>
      </c>
      <c r="H2994" t="str">
        <f>Tableau1[[#This Row],[Suivie du solde]]</f>
        <v/>
      </c>
    </row>
    <row r="2995" spans="2:8" x14ac:dyDescent="0.25">
      <c r="B2995" s="125"/>
      <c r="C2995" s="126"/>
      <c r="D2995" s="126"/>
      <c r="E2995" s="128"/>
      <c r="F2995" s="129"/>
      <c r="G2995" s="25" t="str">
        <f xml:space="preserve"> IF(B2995&lt;&gt;"",G2994-Tableau1[[#This Row],[Dépenses]]+Tableau1[[#This Row],[Crédits]],"")</f>
        <v/>
      </c>
      <c r="H2995" t="str">
        <f>Tableau1[[#This Row],[Suivie du solde]]</f>
        <v/>
      </c>
    </row>
    <row r="2996" spans="2:8" x14ac:dyDescent="0.25">
      <c r="B2996" s="125"/>
      <c r="C2996" s="126"/>
      <c r="D2996" s="126"/>
      <c r="E2996" s="128"/>
      <c r="F2996" s="129"/>
      <c r="G2996" s="25" t="str">
        <f xml:space="preserve"> IF(B2996&lt;&gt;"",G2995-Tableau1[[#This Row],[Dépenses]]+Tableau1[[#This Row],[Crédits]],"")</f>
        <v/>
      </c>
      <c r="H2996" t="str">
        <f>Tableau1[[#This Row],[Suivie du solde]]</f>
        <v/>
      </c>
    </row>
    <row r="2997" spans="2:8" x14ac:dyDescent="0.25">
      <c r="B2997" s="125"/>
      <c r="C2997" s="126"/>
      <c r="D2997" s="126"/>
      <c r="E2997" s="128"/>
      <c r="F2997" s="129"/>
      <c r="G2997" s="25" t="str">
        <f xml:space="preserve"> IF(B2997&lt;&gt;"",G2996-Tableau1[[#This Row],[Dépenses]]+Tableau1[[#This Row],[Crédits]],"")</f>
        <v/>
      </c>
      <c r="H2997" t="str">
        <f>Tableau1[[#This Row],[Suivie du solde]]</f>
        <v/>
      </c>
    </row>
    <row r="2998" spans="2:8" x14ac:dyDescent="0.25">
      <c r="B2998" s="125"/>
      <c r="C2998" s="126"/>
      <c r="D2998" s="126"/>
      <c r="E2998" s="128"/>
      <c r="F2998" s="129"/>
      <c r="G2998" s="25" t="str">
        <f xml:space="preserve"> IF(B2998&lt;&gt;"",G2997-Tableau1[[#This Row],[Dépenses]]+Tableau1[[#This Row],[Crédits]],"")</f>
        <v/>
      </c>
      <c r="H2998" t="str">
        <f>Tableau1[[#This Row],[Suivie du solde]]</f>
        <v/>
      </c>
    </row>
    <row r="2999" spans="2:8" x14ac:dyDescent="0.25">
      <c r="B2999" s="125"/>
      <c r="C2999" s="126"/>
      <c r="D2999" s="126"/>
      <c r="E2999" s="128"/>
      <c r="F2999" s="129"/>
      <c r="G2999" s="25" t="str">
        <f xml:space="preserve"> IF(B2999&lt;&gt;"",G2998-Tableau1[[#This Row],[Dépenses]]+Tableau1[[#This Row],[Crédits]],"")</f>
        <v/>
      </c>
      <c r="H2999" t="str">
        <f>Tableau1[[#This Row],[Suivie du solde]]</f>
        <v/>
      </c>
    </row>
    <row r="3000" spans="2:8" x14ac:dyDescent="0.25">
      <c r="B3000" s="125"/>
      <c r="C3000" s="126"/>
      <c r="D3000" s="126"/>
      <c r="E3000" s="128"/>
      <c r="F3000" s="129"/>
      <c r="G3000" s="25" t="str">
        <f xml:space="preserve"> IF(B3000&lt;&gt;"",G2999-Tableau1[[#This Row],[Dépenses]]+Tableau1[[#This Row],[Crédits]],"")</f>
        <v/>
      </c>
      <c r="H3000" t="str">
        <f>Tableau1[[#This Row],[Suivie du solde]]</f>
        <v/>
      </c>
    </row>
    <row r="3001" spans="2:8" x14ac:dyDescent="0.25">
      <c r="B3001" s="125"/>
      <c r="C3001" s="126"/>
      <c r="D3001" s="126"/>
      <c r="E3001" s="128"/>
      <c r="F3001" s="129"/>
      <c r="G3001" s="25" t="str">
        <f xml:space="preserve"> IF(B3001&lt;&gt;"",G3000-Tableau1[[#This Row],[Dépenses]]+Tableau1[[#This Row],[Crédits]],"")</f>
        <v/>
      </c>
      <c r="H3001" t="str">
        <f>Tableau1[[#This Row],[Suivie du solde]]</f>
        <v/>
      </c>
    </row>
    <row r="3002" spans="2:8" x14ac:dyDescent="0.25">
      <c r="B3002" s="125"/>
      <c r="C3002" s="126"/>
      <c r="D3002" s="126"/>
      <c r="E3002" s="128"/>
      <c r="F3002" s="129"/>
      <c r="G3002" s="25" t="str">
        <f xml:space="preserve"> IF(B3002&lt;&gt;"",G3001-Tableau1[[#This Row],[Dépenses]]+Tableau1[[#This Row],[Crédits]],"")</f>
        <v/>
      </c>
      <c r="H3002" t="str">
        <f>Tableau1[[#This Row],[Suivie du solde]]</f>
        <v/>
      </c>
    </row>
    <row r="3003" spans="2:8" x14ac:dyDescent="0.25">
      <c r="B3003" s="125"/>
      <c r="C3003" s="126"/>
      <c r="D3003" s="126"/>
      <c r="E3003" s="128"/>
      <c r="F3003" s="129"/>
      <c r="G3003" s="25" t="str">
        <f xml:space="preserve"> IF(B3003&lt;&gt;"",G3002-Tableau1[[#This Row],[Dépenses]]+Tableau1[[#This Row],[Crédits]],"")</f>
        <v/>
      </c>
      <c r="H3003" t="str">
        <f>Tableau1[[#This Row],[Suivie du solde]]</f>
        <v/>
      </c>
    </row>
    <row r="3004" spans="2:8" x14ac:dyDescent="0.25">
      <c r="B3004" s="125"/>
      <c r="C3004" s="126"/>
      <c r="D3004" s="126"/>
      <c r="E3004" s="128"/>
      <c r="F3004" s="129"/>
      <c r="G3004" s="25" t="str">
        <f xml:space="preserve"> IF(B3004&lt;&gt;"",G3003-Tableau1[[#This Row],[Dépenses]]+Tableau1[[#This Row],[Crédits]],"")</f>
        <v/>
      </c>
      <c r="H3004" t="str">
        <f>Tableau1[[#This Row],[Suivie du solde]]</f>
        <v/>
      </c>
    </row>
    <row r="3005" spans="2:8" x14ac:dyDescent="0.25">
      <c r="B3005" s="125"/>
      <c r="C3005" s="126"/>
      <c r="D3005" s="126"/>
      <c r="E3005" s="128"/>
      <c r="F3005" s="129"/>
      <c r="G3005" s="25" t="str">
        <f xml:space="preserve"> IF(B3005&lt;&gt;"",G3004-Tableau1[[#This Row],[Dépenses]]+Tableau1[[#This Row],[Crédits]],"")</f>
        <v/>
      </c>
      <c r="H3005" t="str">
        <f>Tableau1[[#This Row],[Suivie du solde]]</f>
        <v/>
      </c>
    </row>
    <row r="3006" spans="2:8" x14ac:dyDescent="0.25">
      <c r="B3006" s="125"/>
      <c r="C3006" s="126"/>
      <c r="D3006" s="126"/>
      <c r="E3006" s="128"/>
      <c r="F3006" s="129"/>
      <c r="G3006" s="25" t="str">
        <f xml:space="preserve"> IF(B3006&lt;&gt;"",G3005-Tableau1[[#This Row],[Dépenses]]+Tableau1[[#This Row],[Crédits]],"")</f>
        <v/>
      </c>
      <c r="H3006" t="str">
        <f>Tableau1[[#This Row],[Suivie du solde]]</f>
        <v/>
      </c>
    </row>
    <row r="3007" spans="2:8" x14ac:dyDescent="0.25">
      <c r="B3007" s="125"/>
      <c r="C3007" s="126"/>
      <c r="D3007" s="126"/>
      <c r="E3007" s="128"/>
      <c r="F3007" s="129"/>
      <c r="G3007" s="25" t="str">
        <f xml:space="preserve"> IF(B3007&lt;&gt;"",G3006-Tableau1[[#This Row],[Dépenses]]+Tableau1[[#This Row],[Crédits]],"")</f>
        <v/>
      </c>
      <c r="H3007" t="str">
        <f>Tableau1[[#This Row],[Suivie du solde]]</f>
        <v/>
      </c>
    </row>
    <row r="3008" spans="2:8" x14ac:dyDescent="0.25">
      <c r="B3008" s="125"/>
      <c r="C3008" s="126"/>
      <c r="D3008" s="126"/>
      <c r="E3008" s="128"/>
      <c r="F3008" s="129"/>
      <c r="G3008" s="25" t="str">
        <f xml:space="preserve"> IF(B3008&lt;&gt;"",G3007-Tableau1[[#This Row],[Dépenses]]+Tableau1[[#This Row],[Crédits]],"")</f>
        <v/>
      </c>
      <c r="H3008" t="str">
        <f>Tableau1[[#This Row],[Suivie du solde]]</f>
        <v/>
      </c>
    </row>
    <row r="3009" spans="2:8" x14ac:dyDescent="0.25">
      <c r="B3009" s="125"/>
      <c r="C3009" s="126"/>
      <c r="D3009" s="126"/>
      <c r="E3009" s="128"/>
      <c r="F3009" s="129"/>
      <c r="G3009" s="25" t="str">
        <f xml:space="preserve"> IF(B3009&lt;&gt;"",G3008-Tableau1[[#This Row],[Dépenses]]+Tableau1[[#This Row],[Crédits]],"")</f>
        <v/>
      </c>
      <c r="H3009" t="str">
        <f>Tableau1[[#This Row],[Suivie du solde]]</f>
        <v/>
      </c>
    </row>
    <row r="3010" spans="2:8" x14ac:dyDescent="0.25">
      <c r="B3010" s="125"/>
      <c r="C3010" s="126"/>
      <c r="D3010" s="126"/>
      <c r="E3010" s="128"/>
      <c r="F3010" s="129"/>
      <c r="G3010" s="25" t="str">
        <f xml:space="preserve"> IF(B3010&lt;&gt;"",G3009-Tableau1[[#This Row],[Dépenses]]+Tableau1[[#This Row],[Crédits]],"")</f>
        <v/>
      </c>
      <c r="H3010" t="str">
        <f>Tableau1[[#This Row],[Suivie du solde]]</f>
        <v/>
      </c>
    </row>
    <row r="3011" spans="2:8" x14ac:dyDescent="0.25">
      <c r="B3011" s="125"/>
      <c r="C3011" s="126"/>
      <c r="D3011" s="126"/>
      <c r="E3011" s="128"/>
      <c r="F3011" s="129"/>
      <c r="G3011" s="25" t="str">
        <f xml:space="preserve"> IF(B3011&lt;&gt;"",G3010-Tableau1[[#This Row],[Dépenses]]+Tableau1[[#This Row],[Crédits]],"")</f>
        <v/>
      </c>
      <c r="H3011" t="str">
        <f>Tableau1[[#This Row],[Suivie du solde]]</f>
        <v/>
      </c>
    </row>
    <row r="3012" spans="2:8" x14ac:dyDescent="0.25">
      <c r="B3012" s="125"/>
      <c r="C3012" s="126"/>
      <c r="D3012" s="126"/>
      <c r="E3012" s="128"/>
      <c r="F3012" s="129"/>
      <c r="G3012" s="25" t="str">
        <f xml:space="preserve"> IF(B3012&lt;&gt;"",G3011-Tableau1[[#This Row],[Dépenses]]+Tableau1[[#This Row],[Crédits]],"")</f>
        <v/>
      </c>
      <c r="H3012" t="str">
        <f>Tableau1[[#This Row],[Suivie du solde]]</f>
        <v/>
      </c>
    </row>
    <row r="3013" spans="2:8" x14ac:dyDescent="0.25">
      <c r="B3013" s="125"/>
      <c r="C3013" s="126"/>
      <c r="D3013" s="126"/>
      <c r="E3013" s="128"/>
      <c r="F3013" s="129"/>
      <c r="G3013" s="25" t="str">
        <f xml:space="preserve"> IF(B3013&lt;&gt;"",G3012-Tableau1[[#This Row],[Dépenses]]+Tableau1[[#This Row],[Crédits]],"")</f>
        <v/>
      </c>
      <c r="H3013" t="str">
        <f>Tableau1[[#This Row],[Suivie du solde]]</f>
        <v/>
      </c>
    </row>
    <row r="3014" spans="2:8" x14ac:dyDescent="0.25">
      <c r="B3014" s="125"/>
      <c r="C3014" s="126"/>
      <c r="D3014" s="126"/>
      <c r="E3014" s="128"/>
      <c r="F3014" s="129"/>
      <c r="G3014" s="25" t="str">
        <f xml:space="preserve"> IF(B3014&lt;&gt;"",G3013-Tableau1[[#This Row],[Dépenses]]+Tableau1[[#This Row],[Crédits]],"")</f>
        <v/>
      </c>
      <c r="H3014" t="str">
        <f>Tableau1[[#This Row],[Suivie du solde]]</f>
        <v/>
      </c>
    </row>
    <row r="3015" spans="2:8" x14ac:dyDescent="0.25">
      <c r="B3015" s="125"/>
      <c r="C3015" s="126"/>
      <c r="D3015" s="126"/>
      <c r="E3015" s="128"/>
      <c r="F3015" s="129"/>
      <c r="G3015" s="25" t="str">
        <f xml:space="preserve"> IF(B3015&lt;&gt;"",G3014-Tableau1[[#This Row],[Dépenses]]+Tableau1[[#This Row],[Crédits]],"")</f>
        <v/>
      </c>
      <c r="H3015" t="str">
        <f>Tableau1[[#This Row],[Suivie du solde]]</f>
        <v/>
      </c>
    </row>
    <row r="3016" spans="2:8" x14ac:dyDescent="0.25">
      <c r="B3016" s="125"/>
      <c r="C3016" s="126"/>
      <c r="D3016" s="126"/>
      <c r="E3016" s="128"/>
      <c r="F3016" s="129"/>
      <c r="G3016" s="25" t="str">
        <f xml:space="preserve"> IF(B3016&lt;&gt;"",G3015-Tableau1[[#This Row],[Dépenses]]+Tableau1[[#This Row],[Crédits]],"")</f>
        <v/>
      </c>
      <c r="H3016" t="str">
        <f>Tableau1[[#This Row],[Suivie du solde]]</f>
        <v/>
      </c>
    </row>
    <row r="3017" spans="2:8" x14ac:dyDescent="0.25">
      <c r="B3017" s="125"/>
      <c r="C3017" s="126"/>
      <c r="D3017" s="126"/>
      <c r="E3017" s="128"/>
      <c r="F3017" s="129"/>
      <c r="G3017" s="25" t="str">
        <f xml:space="preserve"> IF(B3017&lt;&gt;"",G3016-Tableau1[[#This Row],[Dépenses]]+Tableau1[[#This Row],[Crédits]],"")</f>
        <v/>
      </c>
      <c r="H3017" t="str">
        <f>Tableau1[[#This Row],[Suivie du solde]]</f>
        <v/>
      </c>
    </row>
    <row r="3018" spans="2:8" x14ac:dyDescent="0.25">
      <c r="B3018" s="125"/>
      <c r="C3018" s="126"/>
      <c r="D3018" s="126"/>
      <c r="E3018" s="128"/>
      <c r="F3018" s="129"/>
      <c r="G3018" s="25" t="str">
        <f xml:space="preserve"> IF(B3018&lt;&gt;"",G3017-Tableau1[[#This Row],[Dépenses]]+Tableau1[[#This Row],[Crédits]],"")</f>
        <v/>
      </c>
      <c r="H3018" t="str">
        <f>Tableau1[[#This Row],[Suivie du solde]]</f>
        <v/>
      </c>
    </row>
    <row r="3019" spans="2:8" x14ac:dyDescent="0.25">
      <c r="B3019" s="125"/>
      <c r="C3019" s="126"/>
      <c r="D3019" s="126"/>
      <c r="E3019" s="128"/>
      <c r="F3019" s="129"/>
      <c r="G3019" s="25" t="str">
        <f xml:space="preserve"> IF(B3019&lt;&gt;"",G3018-Tableau1[[#This Row],[Dépenses]]+Tableau1[[#This Row],[Crédits]],"")</f>
        <v/>
      </c>
      <c r="H3019" t="str">
        <f>Tableau1[[#This Row],[Suivie du solde]]</f>
        <v/>
      </c>
    </row>
    <row r="3020" spans="2:8" x14ac:dyDescent="0.25">
      <c r="B3020" s="125"/>
      <c r="C3020" s="126"/>
      <c r="D3020" s="126"/>
      <c r="E3020" s="128"/>
      <c r="F3020" s="129"/>
      <c r="G3020" s="25" t="str">
        <f xml:space="preserve"> IF(B3020&lt;&gt;"",G3019-Tableau1[[#This Row],[Dépenses]]+Tableau1[[#This Row],[Crédits]],"")</f>
        <v/>
      </c>
      <c r="H3020" t="str">
        <f>Tableau1[[#This Row],[Suivie du solde]]</f>
        <v/>
      </c>
    </row>
    <row r="3021" spans="2:8" x14ac:dyDescent="0.25">
      <c r="B3021" s="125"/>
      <c r="C3021" s="126"/>
      <c r="D3021" s="126"/>
      <c r="E3021" s="128"/>
      <c r="F3021" s="129"/>
      <c r="G3021" s="25" t="str">
        <f xml:space="preserve"> IF(B3021&lt;&gt;"",G3020-Tableau1[[#This Row],[Dépenses]]+Tableau1[[#This Row],[Crédits]],"")</f>
        <v/>
      </c>
      <c r="H3021" t="str">
        <f>Tableau1[[#This Row],[Suivie du solde]]</f>
        <v/>
      </c>
    </row>
    <row r="3022" spans="2:8" x14ac:dyDescent="0.25">
      <c r="B3022" s="125"/>
      <c r="C3022" s="126"/>
      <c r="D3022" s="126"/>
      <c r="E3022" s="128"/>
      <c r="F3022" s="129"/>
      <c r="G3022" s="25" t="str">
        <f xml:space="preserve"> IF(B3022&lt;&gt;"",G3021-Tableau1[[#This Row],[Dépenses]]+Tableau1[[#This Row],[Crédits]],"")</f>
        <v/>
      </c>
      <c r="H3022" t="str">
        <f>Tableau1[[#This Row],[Suivie du solde]]</f>
        <v/>
      </c>
    </row>
    <row r="3023" spans="2:8" x14ac:dyDescent="0.25">
      <c r="B3023" s="125"/>
      <c r="C3023" s="126"/>
      <c r="D3023" s="126"/>
      <c r="E3023" s="128"/>
      <c r="F3023" s="129"/>
      <c r="G3023" s="25" t="str">
        <f xml:space="preserve"> IF(B3023&lt;&gt;"",G3022-Tableau1[[#This Row],[Dépenses]]+Tableau1[[#This Row],[Crédits]],"")</f>
        <v/>
      </c>
      <c r="H3023" t="str">
        <f>Tableau1[[#This Row],[Suivie du solde]]</f>
        <v/>
      </c>
    </row>
    <row r="3024" spans="2:8" x14ac:dyDescent="0.25">
      <c r="B3024" s="125"/>
      <c r="C3024" s="126"/>
      <c r="D3024" s="126"/>
      <c r="E3024" s="128"/>
      <c r="F3024" s="129"/>
      <c r="G3024" s="25" t="str">
        <f xml:space="preserve"> IF(B3024&lt;&gt;"",G3023-Tableau1[[#This Row],[Dépenses]]+Tableau1[[#This Row],[Crédits]],"")</f>
        <v/>
      </c>
      <c r="H3024" t="str">
        <f>Tableau1[[#This Row],[Suivie du solde]]</f>
        <v/>
      </c>
    </row>
    <row r="3025" spans="2:8" x14ac:dyDescent="0.25">
      <c r="B3025" s="125"/>
      <c r="C3025" s="126"/>
      <c r="D3025" s="126"/>
      <c r="E3025" s="128"/>
      <c r="F3025" s="129"/>
      <c r="G3025" s="25" t="str">
        <f xml:space="preserve"> IF(B3025&lt;&gt;"",G3024-Tableau1[[#This Row],[Dépenses]]+Tableau1[[#This Row],[Crédits]],"")</f>
        <v/>
      </c>
      <c r="H3025" t="str">
        <f>Tableau1[[#This Row],[Suivie du solde]]</f>
        <v/>
      </c>
    </row>
    <row r="3026" spans="2:8" x14ac:dyDescent="0.25">
      <c r="B3026" s="125"/>
      <c r="C3026" s="126"/>
      <c r="D3026" s="126"/>
      <c r="E3026" s="128"/>
      <c r="F3026" s="129"/>
      <c r="G3026" s="25" t="str">
        <f xml:space="preserve"> IF(B3026&lt;&gt;"",G3025-Tableau1[[#This Row],[Dépenses]]+Tableau1[[#This Row],[Crédits]],"")</f>
        <v/>
      </c>
      <c r="H3026" t="str">
        <f>Tableau1[[#This Row],[Suivie du solde]]</f>
        <v/>
      </c>
    </row>
    <row r="3027" spans="2:8" x14ac:dyDescent="0.25">
      <c r="B3027" s="125"/>
      <c r="C3027" s="126"/>
      <c r="D3027" s="126"/>
      <c r="E3027" s="128"/>
      <c r="F3027" s="129"/>
      <c r="G3027" s="25" t="str">
        <f xml:space="preserve"> IF(B3027&lt;&gt;"",G3026-Tableau1[[#This Row],[Dépenses]]+Tableau1[[#This Row],[Crédits]],"")</f>
        <v/>
      </c>
      <c r="H3027" t="str">
        <f>Tableau1[[#This Row],[Suivie du solde]]</f>
        <v/>
      </c>
    </row>
    <row r="3028" spans="2:8" x14ac:dyDescent="0.25">
      <c r="B3028" s="125"/>
      <c r="C3028" s="126"/>
      <c r="D3028" s="126"/>
      <c r="E3028" s="128"/>
      <c r="F3028" s="129"/>
      <c r="G3028" s="25" t="str">
        <f xml:space="preserve"> IF(B3028&lt;&gt;"",G3027-Tableau1[[#This Row],[Dépenses]]+Tableau1[[#This Row],[Crédits]],"")</f>
        <v/>
      </c>
      <c r="H3028" t="str">
        <f>Tableau1[[#This Row],[Suivie du solde]]</f>
        <v/>
      </c>
    </row>
    <row r="3029" spans="2:8" x14ac:dyDescent="0.25">
      <c r="B3029" s="125"/>
      <c r="C3029" s="126"/>
      <c r="D3029" s="126"/>
      <c r="E3029" s="128"/>
      <c r="F3029" s="129"/>
      <c r="G3029" s="25" t="str">
        <f xml:space="preserve"> IF(B3029&lt;&gt;"",G3028-Tableau1[[#This Row],[Dépenses]]+Tableau1[[#This Row],[Crédits]],"")</f>
        <v/>
      </c>
      <c r="H3029" t="str">
        <f>Tableau1[[#This Row],[Suivie du solde]]</f>
        <v/>
      </c>
    </row>
    <row r="3030" spans="2:8" x14ac:dyDescent="0.25">
      <c r="B3030" s="125"/>
      <c r="C3030" s="126"/>
      <c r="D3030" s="126"/>
      <c r="E3030" s="128"/>
      <c r="F3030" s="129"/>
      <c r="G3030" s="25" t="str">
        <f xml:space="preserve"> IF(B3030&lt;&gt;"",G3029-Tableau1[[#This Row],[Dépenses]]+Tableau1[[#This Row],[Crédits]],"")</f>
        <v/>
      </c>
      <c r="H3030" t="str">
        <f>Tableau1[[#This Row],[Suivie du solde]]</f>
        <v/>
      </c>
    </row>
    <row r="3031" spans="2:8" x14ac:dyDescent="0.25">
      <c r="B3031" s="125"/>
      <c r="C3031" s="126"/>
      <c r="D3031" s="126"/>
      <c r="E3031" s="128"/>
      <c r="F3031" s="129"/>
      <c r="G3031" s="25" t="str">
        <f xml:space="preserve"> IF(B3031&lt;&gt;"",G3030-Tableau1[[#This Row],[Dépenses]]+Tableau1[[#This Row],[Crédits]],"")</f>
        <v/>
      </c>
      <c r="H3031" t="str">
        <f>Tableau1[[#This Row],[Suivie du solde]]</f>
        <v/>
      </c>
    </row>
    <row r="3032" spans="2:8" x14ac:dyDescent="0.25">
      <c r="B3032" s="125"/>
      <c r="C3032" s="126"/>
      <c r="D3032" s="126"/>
      <c r="E3032" s="128"/>
      <c r="F3032" s="129"/>
      <c r="G3032" s="25" t="str">
        <f xml:space="preserve"> IF(B3032&lt;&gt;"",G3031-Tableau1[[#This Row],[Dépenses]]+Tableau1[[#This Row],[Crédits]],"")</f>
        <v/>
      </c>
      <c r="H3032" t="str">
        <f>Tableau1[[#This Row],[Suivie du solde]]</f>
        <v/>
      </c>
    </row>
    <row r="3033" spans="2:8" x14ac:dyDescent="0.25">
      <c r="B3033" s="125"/>
      <c r="C3033" s="126"/>
      <c r="D3033" s="126"/>
      <c r="E3033" s="128"/>
      <c r="F3033" s="129"/>
      <c r="G3033" s="25" t="str">
        <f xml:space="preserve"> IF(B3033&lt;&gt;"",G3032-Tableau1[[#This Row],[Dépenses]]+Tableau1[[#This Row],[Crédits]],"")</f>
        <v/>
      </c>
      <c r="H3033" t="str">
        <f>Tableau1[[#This Row],[Suivie du solde]]</f>
        <v/>
      </c>
    </row>
    <row r="3034" spans="2:8" x14ac:dyDescent="0.25">
      <c r="B3034" s="125"/>
      <c r="C3034" s="126"/>
      <c r="D3034" s="126"/>
      <c r="E3034" s="128"/>
      <c r="F3034" s="129"/>
      <c r="G3034" s="25" t="str">
        <f xml:space="preserve"> IF(B3034&lt;&gt;"",G3033-Tableau1[[#This Row],[Dépenses]]+Tableau1[[#This Row],[Crédits]],"")</f>
        <v/>
      </c>
      <c r="H3034" t="str">
        <f>Tableau1[[#This Row],[Suivie du solde]]</f>
        <v/>
      </c>
    </row>
    <row r="3035" spans="2:8" x14ac:dyDescent="0.25">
      <c r="B3035" s="125"/>
      <c r="C3035" s="126"/>
      <c r="D3035" s="126"/>
      <c r="E3035" s="128"/>
      <c r="F3035" s="129"/>
      <c r="G3035" s="25" t="str">
        <f xml:space="preserve"> IF(B3035&lt;&gt;"",G3034-Tableau1[[#This Row],[Dépenses]]+Tableau1[[#This Row],[Crédits]],"")</f>
        <v/>
      </c>
      <c r="H3035" t="str">
        <f>Tableau1[[#This Row],[Suivie du solde]]</f>
        <v/>
      </c>
    </row>
    <row r="3036" spans="2:8" x14ac:dyDescent="0.25">
      <c r="B3036" s="125"/>
      <c r="C3036" s="126"/>
      <c r="D3036" s="126"/>
      <c r="E3036" s="128"/>
      <c r="F3036" s="129"/>
      <c r="G3036" s="25" t="str">
        <f xml:space="preserve"> IF(B3036&lt;&gt;"",G3035-Tableau1[[#This Row],[Dépenses]]+Tableau1[[#This Row],[Crédits]],"")</f>
        <v/>
      </c>
      <c r="H3036" t="str">
        <f>Tableau1[[#This Row],[Suivie du solde]]</f>
        <v/>
      </c>
    </row>
    <row r="3037" spans="2:8" x14ac:dyDescent="0.25">
      <c r="B3037" s="125"/>
      <c r="C3037" s="126"/>
      <c r="D3037" s="126"/>
      <c r="E3037" s="128"/>
      <c r="F3037" s="129"/>
      <c r="G3037" s="25" t="str">
        <f xml:space="preserve"> IF(B3037&lt;&gt;"",G3036-Tableau1[[#This Row],[Dépenses]]+Tableau1[[#This Row],[Crédits]],"")</f>
        <v/>
      </c>
      <c r="H3037" t="str">
        <f>Tableau1[[#This Row],[Suivie du solde]]</f>
        <v/>
      </c>
    </row>
    <row r="3038" spans="2:8" x14ac:dyDescent="0.25">
      <c r="B3038" s="125"/>
      <c r="C3038" s="126"/>
      <c r="D3038" s="126"/>
      <c r="E3038" s="128"/>
      <c r="F3038" s="129"/>
      <c r="G3038" s="25" t="str">
        <f xml:space="preserve"> IF(B3038&lt;&gt;"",G3037-Tableau1[[#This Row],[Dépenses]]+Tableau1[[#This Row],[Crédits]],"")</f>
        <v/>
      </c>
      <c r="H3038" t="str">
        <f>Tableau1[[#This Row],[Suivie du solde]]</f>
        <v/>
      </c>
    </row>
    <row r="3039" spans="2:8" x14ac:dyDescent="0.25">
      <c r="B3039" s="125"/>
      <c r="C3039" s="126"/>
      <c r="D3039" s="126"/>
      <c r="E3039" s="128"/>
      <c r="F3039" s="129"/>
      <c r="G3039" s="25" t="str">
        <f xml:space="preserve"> IF(B3039&lt;&gt;"",G3038-Tableau1[[#This Row],[Dépenses]]+Tableau1[[#This Row],[Crédits]],"")</f>
        <v/>
      </c>
      <c r="H3039" t="str">
        <f>Tableau1[[#This Row],[Suivie du solde]]</f>
        <v/>
      </c>
    </row>
    <row r="3040" spans="2:8" x14ac:dyDescent="0.25">
      <c r="B3040" s="125"/>
      <c r="C3040" s="126"/>
      <c r="D3040" s="126"/>
      <c r="E3040" s="128"/>
      <c r="F3040" s="129"/>
      <c r="G3040" s="25" t="str">
        <f xml:space="preserve"> IF(B3040&lt;&gt;"",G3039-Tableau1[[#This Row],[Dépenses]]+Tableau1[[#This Row],[Crédits]],"")</f>
        <v/>
      </c>
      <c r="H3040" t="str">
        <f>Tableau1[[#This Row],[Suivie du solde]]</f>
        <v/>
      </c>
    </row>
    <row r="3041" spans="2:8" x14ac:dyDescent="0.25">
      <c r="B3041" s="125"/>
      <c r="C3041" s="126"/>
      <c r="D3041" s="126"/>
      <c r="E3041" s="128"/>
      <c r="F3041" s="129"/>
      <c r="G3041" s="25" t="str">
        <f xml:space="preserve"> IF(B3041&lt;&gt;"",G3040-Tableau1[[#This Row],[Dépenses]]+Tableau1[[#This Row],[Crédits]],"")</f>
        <v/>
      </c>
      <c r="H3041" t="str">
        <f>Tableau1[[#This Row],[Suivie du solde]]</f>
        <v/>
      </c>
    </row>
    <row r="3042" spans="2:8" x14ac:dyDescent="0.25">
      <c r="B3042" s="125"/>
      <c r="C3042" s="126"/>
      <c r="D3042" s="126"/>
      <c r="E3042" s="128"/>
      <c r="F3042" s="129"/>
      <c r="G3042" s="25" t="str">
        <f xml:space="preserve"> IF(B3042&lt;&gt;"",G3041-Tableau1[[#This Row],[Dépenses]]+Tableau1[[#This Row],[Crédits]],"")</f>
        <v/>
      </c>
      <c r="H3042" t="str">
        <f>Tableau1[[#This Row],[Suivie du solde]]</f>
        <v/>
      </c>
    </row>
    <row r="3043" spans="2:8" x14ac:dyDescent="0.25">
      <c r="B3043" s="125"/>
      <c r="C3043" s="126"/>
      <c r="D3043" s="126"/>
      <c r="E3043" s="128"/>
      <c r="F3043" s="129"/>
      <c r="G3043" s="25" t="str">
        <f xml:space="preserve"> IF(B3043&lt;&gt;"",G3042-Tableau1[[#This Row],[Dépenses]]+Tableau1[[#This Row],[Crédits]],"")</f>
        <v/>
      </c>
      <c r="H3043" t="str">
        <f>Tableau1[[#This Row],[Suivie du solde]]</f>
        <v/>
      </c>
    </row>
    <row r="3044" spans="2:8" x14ac:dyDescent="0.25">
      <c r="B3044" s="125"/>
      <c r="C3044" s="126"/>
      <c r="D3044" s="126"/>
      <c r="E3044" s="128"/>
      <c r="F3044" s="129"/>
      <c r="G3044" s="25" t="str">
        <f xml:space="preserve"> IF(B3044&lt;&gt;"",G3043-Tableau1[[#This Row],[Dépenses]]+Tableau1[[#This Row],[Crédits]],"")</f>
        <v/>
      </c>
      <c r="H3044" t="str">
        <f>Tableau1[[#This Row],[Suivie du solde]]</f>
        <v/>
      </c>
    </row>
    <row r="3045" spans="2:8" x14ac:dyDescent="0.25">
      <c r="B3045" s="125"/>
      <c r="C3045" s="126"/>
      <c r="D3045" s="126"/>
      <c r="E3045" s="128"/>
      <c r="F3045" s="129"/>
      <c r="G3045" s="25" t="str">
        <f xml:space="preserve"> IF(B3045&lt;&gt;"",G3044-Tableau1[[#This Row],[Dépenses]]+Tableau1[[#This Row],[Crédits]],"")</f>
        <v/>
      </c>
      <c r="H3045" t="str">
        <f>Tableau1[[#This Row],[Suivie du solde]]</f>
        <v/>
      </c>
    </row>
    <row r="3046" spans="2:8" x14ac:dyDescent="0.25">
      <c r="B3046" s="125"/>
      <c r="C3046" s="126"/>
      <c r="D3046" s="126"/>
      <c r="E3046" s="128"/>
      <c r="F3046" s="129"/>
      <c r="G3046" s="25" t="str">
        <f xml:space="preserve"> IF(B3046&lt;&gt;"",G3045-Tableau1[[#This Row],[Dépenses]]+Tableau1[[#This Row],[Crédits]],"")</f>
        <v/>
      </c>
      <c r="H3046" t="str">
        <f>Tableau1[[#This Row],[Suivie du solde]]</f>
        <v/>
      </c>
    </row>
    <row r="3047" spans="2:8" x14ac:dyDescent="0.25">
      <c r="B3047" s="125"/>
      <c r="C3047" s="126"/>
      <c r="D3047" s="126"/>
      <c r="E3047" s="128"/>
      <c r="F3047" s="129"/>
      <c r="G3047" s="25" t="str">
        <f xml:space="preserve"> IF(B3047&lt;&gt;"",G3046-Tableau1[[#This Row],[Dépenses]]+Tableau1[[#This Row],[Crédits]],"")</f>
        <v/>
      </c>
      <c r="H3047" t="str">
        <f>Tableau1[[#This Row],[Suivie du solde]]</f>
        <v/>
      </c>
    </row>
    <row r="3048" spans="2:8" x14ac:dyDescent="0.25">
      <c r="B3048" s="125"/>
      <c r="C3048" s="126"/>
      <c r="D3048" s="126"/>
      <c r="E3048" s="128"/>
      <c r="F3048" s="129"/>
      <c r="G3048" s="25" t="str">
        <f xml:space="preserve"> IF(B3048&lt;&gt;"",G3047-Tableau1[[#This Row],[Dépenses]]+Tableau1[[#This Row],[Crédits]],"")</f>
        <v/>
      </c>
      <c r="H3048" t="str">
        <f>Tableau1[[#This Row],[Suivie du solde]]</f>
        <v/>
      </c>
    </row>
    <row r="3049" spans="2:8" x14ac:dyDescent="0.25">
      <c r="B3049" s="125"/>
      <c r="C3049" s="126"/>
      <c r="D3049" s="126"/>
      <c r="E3049" s="128"/>
      <c r="F3049" s="129"/>
      <c r="G3049" s="25" t="str">
        <f xml:space="preserve"> IF(B3049&lt;&gt;"",G3048-Tableau1[[#This Row],[Dépenses]]+Tableau1[[#This Row],[Crédits]],"")</f>
        <v/>
      </c>
      <c r="H3049" t="str">
        <f>Tableau1[[#This Row],[Suivie du solde]]</f>
        <v/>
      </c>
    </row>
    <row r="3050" spans="2:8" x14ac:dyDescent="0.25">
      <c r="B3050" s="125"/>
      <c r="C3050" s="126"/>
      <c r="D3050" s="126"/>
      <c r="E3050" s="128"/>
      <c r="F3050" s="129"/>
      <c r="G3050" s="25" t="str">
        <f xml:space="preserve"> IF(B3050&lt;&gt;"",G3049-Tableau1[[#This Row],[Dépenses]]+Tableau1[[#This Row],[Crédits]],"")</f>
        <v/>
      </c>
      <c r="H3050" t="str">
        <f>Tableau1[[#This Row],[Suivie du solde]]</f>
        <v/>
      </c>
    </row>
    <row r="3051" spans="2:8" x14ac:dyDescent="0.25">
      <c r="B3051" s="125"/>
      <c r="C3051" s="126"/>
      <c r="D3051" s="126"/>
      <c r="E3051" s="128"/>
      <c r="F3051" s="129"/>
      <c r="G3051" s="25" t="str">
        <f xml:space="preserve"> IF(B3051&lt;&gt;"",G3050-Tableau1[[#This Row],[Dépenses]]+Tableau1[[#This Row],[Crédits]],"")</f>
        <v/>
      </c>
      <c r="H3051" t="str">
        <f>Tableau1[[#This Row],[Suivie du solde]]</f>
        <v/>
      </c>
    </row>
    <row r="3052" spans="2:8" x14ac:dyDescent="0.25">
      <c r="B3052" s="125"/>
      <c r="C3052" s="126"/>
      <c r="D3052" s="126"/>
      <c r="E3052" s="128"/>
      <c r="F3052" s="129"/>
      <c r="G3052" s="25" t="str">
        <f xml:space="preserve"> IF(B3052&lt;&gt;"",G3051-Tableau1[[#This Row],[Dépenses]]+Tableau1[[#This Row],[Crédits]],"")</f>
        <v/>
      </c>
      <c r="H3052" t="str">
        <f>Tableau1[[#This Row],[Suivie du solde]]</f>
        <v/>
      </c>
    </row>
    <row r="3053" spans="2:8" x14ac:dyDescent="0.25">
      <c r="B3053" s="125"/>
      <c r="C3053" s="126"/>
      <c r="D3053" s="126"/>
      <c r="E3053" s="128"/>
      <c r="F3053" s="129"/>
      <c r="G3053" s="25" t="str">
        <f xml:space="preserve"> IF(B3053&lt;&gt;"",G3052-Tableau1[[#This Row],[Dépenses]]+Tableau1[[#This Row],[Crédits]],"")</f>
        <v/>
      </c>
      <c r="H3053" t="str">
        <f>Tableau1[[#This Row],[Suivie du solde]]</f>
        <v/>
      </c>
    </row>
    <row r="3054" spans="2:8" x14ac:dyDescent="0.25">
      <c r="B3054" s="125"/>
      <c r="C3054" s="126"/>
      <c r="D3054" s="126"/>
      <c r="E3054" s="128"/>
      <c r="F3054" s="129"/>
      <c r="G3054" s="25" t="str">
        <f xml:space="preserve"> IF(B3054&lt;&gt;"",G3053-Tableau1[[#This Row],[Dépenses]]+Tableau1[[#This Row],[Crédits]],"")</f>
        <v/>
      </c>
      <c r="H3054" t="str">
        <f>Tableau1[[#This Row],[Suivie du solde]]</f>
        <v/>
      </c>
    </row>
    <row r="3055" spans="2:8" x14ac:dyDescent="0.25">
      <c r="B3055" s="125"/>
      <c r="C3055" s="126"/>
      <c r="D3055" s="126"/>
      <c r="E3055" s="128"/>
      <c r="F3055" s="129"/>
      <c r="G3055" s="25" t="str">
        <f xml:space="preserve"> IF(B3055&lt;&gt;"",G3054-Tableau1[[#This Row],[Dépenses]]+Tableau1[[#This Row],[Crédits]],"")</f>
        <v/>
      </c>
      <c r="H3055" t="str">
        <f>Tableau1[[#This Row],[Suivie du solde]]</f>
        <v/>
      </c>
    </row>
    <row r="3056" spans="2:8" x14ac:dyDescent="0.25">
      <c r="B3056" s="125"/>
      <c r="C3056" s="126"/>
      <c r="D3056" s="126"/>
      <c r="E3056" s="128"/>
      <c r="F3056" s="129"/>
      <c r="G3056" s="25" t="str">
        <f xml:space="preserve"> IF(B3056&lt;&gt;"",G3055-Tableau1[[#This Row],[Dépenses]]+Tableau1[[#This Row],[Crédits]],"")</f>
        <v/>
      </c>
      <c r="H3056" t="str">
        <f>Tableau1[[#This Row],[Suivie du solde]]</f>
        <v/>
      </c>
    </row>
    <row r="3057" spans="2:8" x14ac:dyDescent="0.25">
      <c r="B3057" s="125"/>
      <c r="C3057" s="126"/>
      <c r="D3057" s="126"/>
      <c r="E3057" s="128"/>
      <c r="F3057" s="129"/>
      <c r="G3057" s="25" t="str">
        <f xml:space="preserve"> IF(B3057&lt;&gt;"",G3056-Tableau1[[#This Row],[Dépenses]]+Tableau1[[#This Row],[Crédits]],"")</f>
        <v/>
      </c>
      <c r="H3057" t="str">
        <f>Tableau1[[#This Row],[Suivie du solde]]</f>
        <v/>
      </c>
    </row>
    <row r="3058" spans="2:8" x14ac:dyDescent="0.25">
      <c r="B3058" s="125"/>
      <c r="C3058" s="126"/>
      <c r="D3058" s="126"/>
      <c r="E3058" s="128"/>
      <c r="F3058" s="129"/>
      <c r="G3058" s="25" t="str">
        <f xml:space="preserve"> IF(B3058&lt;&gt;"",G3057-Tableau1[[#This Row],[Dépenses]]+Tableau1[[#This Row],[Crédits]],"")</f>
        <v/>
      </c>
      <c r="H3058" t="str">
        <f>Tableau1[[#This Row],[Suivie du solde]]</f>
        <v/>
      </c>
    </row>
    <row r="3059" spans="2:8" x14ac:dyDescent="0.25">
      <c r="B3059" s="125"/>
      <c r="C3059" s="126"/>
      <c r="D3059" s="126"/>
      <c r="E3059" s="128"/>
      <c r="F3059" s="129"/>
      <c r="G3059" s="25" t="str">
        <f xml:space="preserve"> IF(B3059&lt;&gt;"",G3058-Tableau1[[#This Row],[Dépenses]]+Tableau1[[#This Row],[Crédits]],"")</f>
        <v/>
      </c>
      <c r="H3059" t="str">
        <f>Tableau1[[#This Row],[Suivie du solde]]</f>
        <v/>
      </c>
    </row>
    <row r="3060" spans="2:8" x14ac:dyDescent="0.25">
      <c r="B3060" s="125"/>
      <c r="C3060" s="126"/>
      <c r="D3060" s="126"/>
      <c r="E3060" s="128"/>
      <c r="F3060" s="129"/>
      <c r="G3060" s="25" t="str">
        <f xml:space="preserve"> IF(B3060&lt;&gt;"",G3059-Tableau1[[#This Row],[Dépenses]]+Tableau1[[#This Row],[Crédits]],"")</f>
        <v/>
      </c>
      <c r="H3060" t="str">
        <f>Tableau1[[#This Row],[Suivie du solde]]</f>
        <v/>
      </c>
    </row>
    <row r="3061" spans="2:8" x14ac:dyDescent="0.25">
      <c r="B3061" s="125"/>
      <c r="C3061" s="126"/>
      <c r="D3061" s="126"/>
      <c r="E3061" s="128"/>
      <c r="F3061" s="129"/>
      <c r="G3061" s="25" t="str">
        <f xml:space="preserve"> IF(B3061&lt;&gt;"",G3060-Tableau1[[#This Row],[Dépenses]]+Tableau1[[#This Row],[Crédits]],"")</f>
        <v/>
      </c>
      <c r="H3061" t="str">
        <f>Tableau1[[#This Row],[Suivie du solde]]</f>
        <v/>
      </c>
    </row>
    <row r="3062" spans="2:8" x14ac:dyDescent="0.25">
      <c r="B3062" s="125"/>
      <c r="C3062" s="126"/>
      <c r="D3062" s="126"/>
      <c r="E3062" s="128"/>
      <c r="F3062" s="129"/>
      <c r="G3062" s="25" t="str">
        <f xml:space="preserve"> IF(B3062&lt;&gt;"",G3061-Tableau1[[#This Row],[Dépenses]]+Tableau1[[#This Row],[Crédits]],"")</f>
        <v/>
      </c>
      <c r="H3062" t="str">
        <f>Tableau1[[#This Row],[Suivie du solde]]</f>
        <v/>
      </c>
    </row>
    <row r="3063" spans="2:8" x14ac:dyDescent="0.25">
      <c r="B3063" s="125"/>
      <c r="C3063" s="126"/>
      <c r="D3063" s="126"/>
      <c r="E3063" s="128"/>
      <c r="F3063" s="129"/>
      <c r="G3063" s="25" t="str">
        <f xml:space="preserve"> IF(B3063&lt;&gt;"",G3062-Tableau1[[#This Row],[Dépenses]]+Tableau1[[#This Row],[Crédits]],"")</f>
        <v/>
      </c>
      <c r="H3063" t="str">
        <f>Tableau1[[#This Row],[Suivie du solde]]</f>
        <v/>
      </c>
    </row>
    <row r="3064" spans="2:8" x14ac:dyDescent="0.25">
      <c r="B3064" s="125"/>
      <c r="C3064" s="126"/>
      <c r="D3064" s="126"/>
      <c r="E3064" s="128"/>
      <c r="F3064" s="129"/>
      <c r="G3064" s="25" t="str">
        <f xml:space="preserve"> IF(B3064&lt;&gt;"",G3063-Tableau1[[#This Row],[Dépenses]]+Tableau1[[#This Row],[Crédits]],"")</f>
        <v/>
      </c>
      <c r="H3064" t="str">
        <f>Tableau1[[#This Row],[Suivie du solde]]</f>
        <v/>
      </c>
    </row>
    <row r="3065" spans="2:8" x14ac:dyDescent="0.25">
      <c r="B3065" s="125"/>
      <c r="C3065" s="126"/>
      <c r="D3065" s="126"/>
      <c r="E3065" s="128"/>
      <c r="F3065" s="129"/>
      <c r="G3065" s="25" t="str">
        <f xml:space="preserve"> IF(B3065&lt;&gt;"",G3064-Tableau1[[#This Row],[Dépenses]]+Tableau1[[#This Row],[Crédits]],"")</f>
        <v/>
      </c>
      <c r="H3065" t="str">
        <f>Tableau1[[#This Row],[Suivie du solde]]</f>
        <v/>
      </c>
    </row>
    <row r="3066" spans="2:8" x14ac:dyDescent="0.25">
      <c r="B3066" s="125"/>
      <c r="C3066" s="126"/>
      <c r="D3066" s="126"/>
      <c r="E3066" s="128"/>
      <c r="F3066" s="129"/>
      <c r="G3066" s="25" t="str">
        <f xml:space="preserve"> IF(B3066&lt;&gt;"",G3065-Tableau1[[#This Row],[Dépenses]]+Tableau1[[#This Row],[Crédits]],"")</f>
        <v/>
      </c>
      <c r="H3066" t="str">
        <f>Tableau1[[#This Row],[Suivie du solde]]</f>
        <v/>
      </c>
    </row>
    <row r="3067" spans="2:8" x14ac:dyDescent="0.25">
      <c r="B3067" s="125"/>
      <c r="C3067" s="126"/>
      <c r="D3067" s="126"/>
      <c r="E3067" s="128"/>
      <c r="F3067" s="129"/>
      <c r="G3067" s="25" t="str">
        <f xml:space="preserve"> IF(B3067&lt;&gt;"",G3066-Tableau1[[#This Row],[Dépenses]]+Tableau1[[#This Row],[Crédits]],"")</f>
        <v/>
      </c>
      <c r="H3067" t="str">
        <f>Tableau1[[#This Row],[Suivie du solde]]</f>
        <v/>
      </c>
    </row>
    <row r="3068" spans="2:8" x14ac:dyDescent="0.25">
      <c r="B3068" s="125"/>
      <c r="C3068" s="126"/>
      <c r="D3068" s="126"/>
      <c r="E3068" s="128"/>
      <c r="F3068" s="129"/>
      <c r="G3068" s="25" t="str">
        <f xml:space="preserve"> IF(B3068&lt;&gt;"",G3067-Tableau1[[#This Row],[Dépenses]]+Tableau1[[#This Row],[Crédits]],"")</f>
        <v/>
      </c>
      <c r="H3068" t="str">
        <f>Tableau1[[#This Row],[Suivie du solde]]</f>
        <v/>
      </c>
    </row>
    <row r="3069" spans="2:8" x14ac:dyDescent="0.25">
      <c r="B3069" s="125"/>
      <c r="C3069" s="126"/>
      <c r="D3069" s="126"/>
      <c r="E3069" s="128"/>
      <c r="F3069" s="129"/>
      <c r="G3069" s="25" t="str">
        <f xml:space="preserve"> IF(B3069&lt;&gt;"",G3068-Tableau1[[#This Row],[Dépenses]]+Tableau1[[#This Row],[Crédits]],"")</f>
        <v/>
      </c>
      <c r="H3069" t="str">
        <f>Tableau1[[#This Row],[Suivie du solde]]</f>
        <v/>
      </c>
    </row>
    <row r="3070" spans="2:8" x14ac:dyDescent="0.25">
      <c r="B3070" s="125"/>
      <c r="C3070" s="126"/>
      <c r="D3070" s="126"/>
      <c r="E3070" s="128"/>
      <c r="F3070" s="129"/>
      <c r="G3070" s="25" t="str">
        <f xml:space="preserve"> IF(B3070&lt;&gt;"",G3069-Tableau1[[#This Row],[Dépenses]]+Tableau1[[#This Row],[Crédits]],"")</f>
        <v/>
      </c>
      <c r="H3070" t="str">
        <f>Tableau1[[#This Row],[Suivie du solde]]</f>
        <v/>
      </c>
    </row>
    <row r="3071" spans="2:8" x14ac:dyDescent="0.25">
      <c r="B3071" s="125"/>
      <c r="C3071" s="126"/>
      <c r="D3071" s="126"/>
      <c r="E3071" s="128"/>
      <c r="F3071" s="129"/>
      <c r="G3071" s="25" t="str">
        <f xml:space="preserve"> IF(B3071&lt;&gt;"",G3070-Tableau1[[#This Row],[Dépenses]]+Tableau1[[#This Row],[Crédits]],"")</f>
        <v/>
      </c>
      <c r="H3071" t="str">
        <f>Tableau1[[#This Row],[Suivie du solde]]</f>
        <v/>
      </c>
    </row>
    <row r="3072" spans="2:8" x14ac:dyDescent="0.25">
      <c r="B3072" s="125"/>
      <c r="C3072" s="126"/>
      <c r="D3072" s="126"/>
      <c r="E3072" s="128"/>
      <c r="F3072" s="129"/>
      <c r="G3072" s="25" t="str">
        <f xml:space="preserve"> IF(B3072&lt;&gt;"",G3071-Tableau1[[#This Row],[Dépenses]]+Tableau1[[#This Row],[Crédits]],"")</f>
        <v/>
      </c>
      <c r="H3072" t="str">
        <f>Tableau1[[#This Row],[Suivie du solde]]</f>
        <v/>
      </c>
    </row>
    <row r="3073" spans="2:8" x14ac:dyDescent="0.25">
      <c r="B3073" s="125"/>
      <c r="C3073" s="126"/>
      <c r="D3073" s="126"/>
      <c r="E3073" s="128"/>
      <c r="F3073" s="129"/>
      <c r="G3073" s="25" t="str">
        <f xml:space="preserve"> IF(B3073&lt;&gt;"",G3072-Tableau1[[#This Row],[Dépenses]]+Tableau1[[#This Row],[Crédits]],"")</f>
        <v/>
      </c>
      <c r="H3073" t="str">
        <f>Tableau1[[#This Row],[Suivie du solde]]</f>
        <v/>
      </c>
    </row>
    <row r="3074" spans="2:8" x14ac:dyDescent="0.25">
      <c r="B3074" s="125"/>
      <c r="C3074" s="126"/>
      <c r="D3074" s="126"/>
      <c r="E3074" s="128"/>
      <c r="F3074" s="129"/>
      <c r="G3074" s="25" t="str">
        <f xml:space="preserve"> IF(B3074&lt;&gt;"",G3073-Tableau1[[#This Row],[Dépenses]]+Tableau1[[#This Row],[Crédits]],"")</f>
        <v/>
      </c>
      <c r="H3074" t="str">
        <f>Tableau1[[#This Row],[Suivie du solde]]</f>
        <v/>
      </c>
    </row>
    <row r="3075" spans="2:8" x14ac:dyDescent="0.25">
      <c r="B3075" s="125"/>
      <c r="C3075" s="126"/>
      <c r="D3075" s="126"/>
      <c r="E3075" s="128"/>
      <c r="F3075" s="129"/>
      <c r="G3075" s="25" t="str">
        <f xml:space="preserve"> IF(B3075&lt;&gt;"",G3074-Tableau1[[#This Row],[Dépenses]]+Tableau1[[#This Row],[Crédits]],"")</f>
        <v/>
      </c>
      <c r="H3075" t="str">
        <f>Tableau1[[#This Row],[Suivie du solde]]</f>
        <v/>
      </c>
    </row>
    <row r="3076" spans="2:8" x14ac:dyDescent="0.25">
      <c r="B3076" s="125"/>
      <c r="C3076" s="126"/>
      <c r="D3076" s="126"/>
      <c r="E3076" s="128"/>
      <c r="F3076" s="129"/>
      <c r="G3076" s="25" t="str">
        <f xml:space="preserve"> IF(B3076&lt;&gt;"",G3075-Tableau1[[#This Row],[Dépenses]]+Tableau1[[#This Row],[Crédits]],"")</f>
        <v/>
      </c>
      <c r="H3076" t="str">
        <f>Tableau1[[#This Row],[Suivie du solde]]</f>
        <v/>
      </c>
    </row>
    <row r="3077" spans="2:8" x14ac:dyDescent="0.25">
      <c r="B3077" s="125"/>
      <c r="C3077" s="126"/>
      <c r="D3077" s="126"/>
      <c r="E3077" s="128"/>
      <c r="F3077" s="129"/>
      <c r="G3077" s="25" t="str">
        <f xml:space="preserve"> IF(B3077&lt;&gt;"",G3076-Tableau1[[#This Row],[Dépenses]]+Tableau1[[#This Row],[Crédits]],"")</f>
        <v/>
      </c>
      <c r="H3077" t="str">
        <f>Tableau1[[#This Row],[Suivie du solde]]</f>
        <v/>
      </c>
    </row>
    <row r="3078" spans="2:8" x14ac:dyDescent="0.25">
      <c r="B3078" s="125"/>
      <c r="C3078" s="126"/>
      <c r="D3078" s="126"/>
      <c r="E3078" s="128"/>
      <c r="F3078" s="129"/>
      <c r="G3078" s="25" t="str">
        <f xml:space="preserve"> IF(B3078&lt;&gt;"",G3077-Tableau1[[#This Row],[Dépenses]]+Tableau1[[#This Row],[Crédits]],"")</f>
        <v/>
      </c>
      <c r="H3078" t="str">
        <f>Tableau1[[#This Row],[Suivie du solde]]</f>
        <v/>
      </c>
    </row>
    <row r="3079" spans="2:8" x14ac:dyDescent="0.25">
      <c r="B3079" s="125"/>
      <c r="C3079" s="126"/>
      <c r="D3079" s="126"/>
      <c r="E3079" s="128"/>
      <c r="F3079" s="129"/>
      <c r="G3079" s="25" t="str">
        <f xml:space="preserve"> IF(B3079&lt;&gt;"",G3078-Tableau1[[#This Row],[Dépenses]]+Tableau1[[#This Row],[Crédits]],"")</f>
        <v/>
      </c>
      <c r="H3079" t="str">
        <f>Tableau1[[#This Row],[Suivie du solde]]</f>
        <v/>
      </c>
    </row>
    <row r="3080" spans="2:8" x14ac:dyDescent="0.25">
      <c r="B3080" s="125"/>
      <c r="C3080" s="126"/>
      <c r="D3080" s="126"/>
      <c r="E3080" s="128"/>
      <c r="F3080" s="129"/>
      <c r="G3080" s="25" t="str">
        <f xml:space="preserve"> IF(B3080&lt;&gt;"",G3079-Tableau1[[#This Row],[Dépenses]]+Tableau1[[#This Row],[Crédits]],"")</f>
        <v/>
      </c>
      <c r="H3080" t="str">
        <f>Tableau1[[#This Row],[Suivie du solde]]</f>
        <v/>
      </c>
    </row>
    <row r="3081" spans="2:8" x14ac:dyDescent="0.25">
      <c r="B3081" s="125"/>
      <c r="C3081" s="126"/>
      <c r="D3081" s="126"/>
      <c r="E3081" s="128"/>
      <c r="F3081" s="129"/>
      <c r="G3081" s="25" t="str">
        <f xml:space="preserve"> IF(B3081&lt;&gt;"",G3080-Tableau1[[#This Row],[Dépenses]]+Tableau1[[#This Row],[Crédits]],"")</f>
        <v/>
      </c>
      <c r="H3081" t="str">
        <f>Tableau1[[#This Row],[Suivie du solde]]</f>
        <v/>
      </c>
    </row>
    <row r="3082" spans="2:8" x14ac:dyDescent="0.25">
      <c r="B3082" s="125"/>
      <c r="C3082" s="126"/>
      <c r="D3082" s="126"/>
      <c r="E3082" s="128"/>
      <c r="F3082" s="129"/>
      <c r="G3082" s="25" t="str">
        <f xml:space="preserve"> IF(B3082&lt;&gt;"",G3081-Tableau1[[#This Row],[Dépenses]]+Tableau1[[#This Row],[Crédits]],"")</f>
        <v/>
      </c>
      <c r="H3082" t="str">
        <f>Tableau1[[#This Row],[Suivie du solde]]</f>
        <v/>
      </c>
    </row>
    <row r="3083" spans="2:8" x14ac:dyDescent="0.25">
      <c r="B3083" s="125"/>
      <c r="C3083" s="126"/>
      <c r="D3083" s="126"/>
      <c r="E3083" s="128"/>
      <c r="F3083" s="129"/>
      <c r="G3083" s="25" t="str">
        <f xml:space="preserve"> IF(B3083&lt;&gt;"",G3082-Tableau1[[#This Row],[Dépenses]]+Tableau1[[#This Row],[Crédits]],"")</f>
        <v/>
      </c>
      <c r="H3083" t="str">
        <f>Tableau1[[#This Row],[Suivie du solde]]</f>
        <v/>
      </c>
    </row>
    <row r="3084" spans="2:8" x14ac:dyDescent="0.25">
      <c r="B3084" s="125"/>
      <c r="C3084" s="126"/>
      <c r="D3084" s="126"/>
      <c r="E3084" s="128"/>
      <c r="F3084" s="129"/>
      <c r="G3084" s="25" t="str">
        <f xml:space="preserve"> IF(B3084&lt;&gt;"",G3083-Tableau1[[#This Row],[Dépenses]]+Tableau1[[#This Row],[Crédits]],"")</f>
        <v/>
      </c>
      <c r="H3084" t="str">
        <f>Tableau1[[#This Row],[Suivie du solde]]</f>
        <v/>
      </c>
    </row>
    <row r="3085" spans="2:8" x14ac:dyDescent="0.25">
      <c r="B3085" s="125"/>
      <c r="C3085" s="126"/>
      <c r="D3085" s="126"/>
      <c r="E3085" s="128"/>
      <c r="F3085" s="129"/>
      <c r="G3085" s="25" t="str">
        <f xml:space="preserve"> IF(B3085&lt;&gt;"",G3084-Tableau1[[#This Row],[Dépenses]]+Tableau1[[#This Row],[Crédits]],"")</f>
        <v/>
      </c>
      <c r="H3085" t="str">
        <f>Tableau1[[#This Row],[Suivie du solde]]</f>
        <v/>
      </c>
    </row>
    <row r="3086" spans="2:8" x14ac:dyDescent="0.25">
      <c r="B3086" s="125"/>
      <c r="C3086" s="126"/>
      <c r="D3086" s="126"/>
      <c r="E3086" s="128"/>
      <c r="F3086" s="129"/>
      <c r="G3086" s="25" t="str">
        <f xml:space="preserve"> IF(B3086&lt;&gt;"",G3085-Tableau1[[#This Row],[Dépenses]]+Tableau1[[#This Row],[Crédits]],"")</f>
        <v/>
      </c>
      <c r="H3086" t="str">
        <f>Tableau1[[#This Row],[Suivie du solde]]</f>
        <v/>
      </c>
    </row>
    <row r="3087" spans="2:8" x14ac:dyDescent="0.25">
      <c r="B3087" s="125"/>
      <c r="C3087" s="126"/>
      <c r="D3087" s="126"/>
      <c r="E3087" s="128"/>
      <c r="F3087" s="129"/>
      <c r="G3087" s="25" t="str">
        <f xml:space="preserve"> IF(B3087&lt;&gt;"",G3086-Tableau1[[#This Row],[Dépenses]]+Tableau1[[#This Row],[Crédits]],"")</f>
        <v/>
      </c>
      <c r="H3087" t="str">
        <f>Tableau1[[#This Row],[Suivie du solde]]</f>
        <v/>
      </c>
    </row>
    <row r="3088" spans="2:8" x14ac:dyDescent="0.25">
      <c r="B3088" s="125"/>
      <c r="C3088" s="126"/>
      <c r="D3088" s="126"/>
      <c r="E3088" s="128"/>
      <c r="F3088" s="129"/>
      <c r="G3088" s="25" t="str">
        <f xml:space="preserve"> IF(B3088&lt;&gt;"",G3087-Tableau1[[#This Row],[Dépenses]]+Tableau1[[#This Row],[Crédits]],"")</f>
        <v/>
      </c>
      <c r="H3088" t="str">
        <f>Tableau1[[#This Row],[Suivie du solde]]</f>
        <v/>
      </c>
    </row>
    <row r="3089" spans="2:8" x14ac:dyDescent="0.25">
      <c r="B3089" s="125"/>
      <c r="C3089" s="126"/>
      <c r="D3089" s="126"/>
      <c r="E3089" s="128"/>
      <c r="F3089" s="129"/>
      <c r="G3089" s="25" t="str">
        <f xml:space="preserve"> IF(B3089&lt;&gt;"",G3088-Tableau1[[#This Row],[Dépenses]]+Tableau1[[#This Row],[Crédits]],"")</f>
        <v/>
      </c>
      <c r="H3089" t="str">
        <f>Tableau1[[#This Row],[Suivie du solde]]</f>
        <v/>
      </c>
    </row>
    <row r="3090" spans="2:8" x14ac:dyDescent="0.25">
      <c r="B3090" s="125"/>
      <c r="C3090" s="126"/>
      <c r="D3090" s="126"/>
      <c r="E3090" s="128"/>
      <c r="F3090" s="129"/>
      <c r="G3090" s="25" t="str">
        <f xml:space="preserve"> IF(B3090&lt;&gt;"",G3089-Tableau1[[#This Row],[Dépenses]]+Tableau1[[#This Row],[Crédits]],"")</f>
        <v/>
      </c>
      <c r="H3090" t="str">
        <f>Tableau1[[#This Row],[Suivie du solde]]</f>
        <v/>
      </c>
    </row>
    <row r="3091" spans="2:8" x14ac:dyDescent="0.25">
      <c r="B3091" s="125"/>
      <c r="C3091" s="126"/>
      <c r="D3091" s="126"/>
      <c r="E3091" s="128"/>
      <c r="F3091" s="129"/>
      <c r="G3091" s="25" t="str">
        <f xml:space="preserve"> IF(B3091&lt;&gt;"",G3090-Tableau1[[#This Row],[Dépenses]]+Tableau1[[#This Row],[Crédits]],"")</f>
        <v/>
      </c>
      <c r="H3091" t="str">
        <f>Tableau1[[#This Row],[Suivie du solde]]</f>
        <v/>
      </c>
    </row>
    <row r="3092" spans="2:8" x14ac:dyDescent="0.25">
      <c r="B3092" s="125"/>
      <c r="C3092" s="126"/>
      <c r="D3092" s="126"/>
      <c r="E3092" s="128"/>
      <c r="F3092" s="129"/>
      <c r="G3092" s="25" t="str">
        <f xml:space="preserve"> IF(B3092&lt;&gt;"",G3091-Tableau1[[#This Row],[Dépenses]]+Tableau1[[#This Row],[Crédits]],"")</f>
        <v/>
      </c>
      <c r="H3092" t="str">
        <f>Tableau1[[#This Row],[Suivie du solde]]</f>
        <v/>
      </c>
    </row>
    <row r="3093" spans="2:8" x14ac:dyDescent="0.25">
      <c r="B3093" s="125"/>
      <c r="C3093" s="126"/>
      <c r="D3093" s="126"/>
      <c r="E3093" s="128"/>
      <c r="F3093" s="129"/>
      <c r="G3093" s="25" t="str">
        <f xml:space="preserve"> IF(B3093&lt;&gt;"",G3092-Tableau1[[#This Row],[Dépenses]]+Tableau1[[#This Row],[Crédits]],"")</f>
        <v/>
      </c>
      <c r="H3093" t="str">
        <f>Tableau1[[#This Row],[Suivie du solde]]</f>
        <v/>
      </c>
    </row>
    <row r="3094" spans="2:8" x14ac:dyDescent="0.25">
      <c r="B3094" s="125"/>
      <c r="C3094" s="126"/>
      <c r="D3094" s="126"/>
      <c r="E3094" s="128"/>
      <c r="F3094" s="129"/>
      <c r="G3094" s="25" t="str">
        <f xml:space="preserve"> IF(B3094&lt;&gt;"",G3093-Tableau1[[#This Row],[Dépenses]]+Tableau1[[#This Row],[Crédits]],"")</f>
        <v/>
      </c>
      <c r="H3094" t="str">
        <f>Tableau1[[#This Row],[Suivie du solde]]</f>
        <v/>
      </c>
    </row>
    <row r="3095" spans="2:8" x14ac:dyDescent="0.25">
      <c r="B3095" s="125"/>
      <c r="C3095" s="126"/>
      <c r="D3095" s="126"/>
      <c r="E3095" s="128"/>
      <c r="F3095" s="129"/>
      <c r="G3095" s="25" t="str">
        <f xml:space="preserve"> IF(B3095&lt;&gt;"",G3094-Tableau1[[#This Row],[Dépenses]]+Tableau1[[#This Row],[Crédits]],"")</f>
        <v/>
      </c>
      <c r="H3095" t="str">
        <f>Tableau1[[#This Row],[Suivie du solde]]</f>
        <v/>
      </c>
    </row>
    <row r="3096" spans="2:8" x14ac:dyDescent="0.25">
      <c r="B3096" s="125"/>
      <c r="C3096" s="126"/>
      <c r="D3096" s="126"/>
      <c r="E3096" s="128"/>
      <c r="F3096" s="129"/>
      <c r="G3096" s="25" t="str">
        <f xml:space="preserve"> IF(B3096&lt;&gt;"",G3095-Tableau1[[#This Row],[Dépenses]]+Tableau1[[#This Row],[Crédits]],"")</f>
        <v/>
      </c>
      <c r="H3096" t="str">
        <f>Tableau1[[#This Row],[Suivie du solde]]</f>
        <v/>
      </c>
    </row>
    <row r="3097" spans="2:8" x14ac:dyDescent="0.25">
      <c r="B3097" s="125"/>
      <c r="C3097" s="126"/>
      <c r="D3097" s="126"/>
      <c r="E3097" s="128"/>
      <c r="F3097" s="129"/>
      <c r="G3097" s="25" t="str">
        <f xml:space="preserve"> IF(B3097&lt;&gt;"",G3096-Tableau1[[#This Row],[Dépenses]]+Tableau1[[#This Row],[Crédits]],"")</f>
        <v/>
      </c>
      <c r="H3097" t="str">
        <f>Tableau1[[#This Row],[Suivie du solde]]</f>
        <v/>
      </c>
    </row>
    <row r="3098" spans="2:8" x14ac:dyDescent="0.25">
      <c r="B3098" s="125"/>
      <c r="C3098" s="126"/>
      <c r="D3098" s="126"/>
      <c r="E3098" s="128"/>
      <c r="F3098" s="129"/>
      <c r="G3098" s="25" t="str">
        <f xml:space="preserve"> IF(B3098&lt;&gt;"",G3097-Tableau1[[#This Row],[Dépenses]]+Tableau1[[#This Row],[Crédits]],"")</f>
        <v/>
      </c>
      <c r="H3098" t="str">
        <f>Tableau1[[#This Row],[Suivie du solde]]</f>
        <v/>
      </c>
    </row>
    <row r="3099" spans="2:8" x14ac:dyDescent="0.25">
      <c r="B3099" s="125"/>
      <c r="C3099" s="126"/>
      <c r="D3099" s="126"/>
      <c r="E3099" s="128"/>
      <c r="F3099" s="129"/>
      <c r="G3099" s="25" t="str">
        <f xml:space="preserve"> IF(B3099&lt;&gt;"",G3098-Tableau1[[#This Row],[Dépenses]]+Tableau1[[#This Row],[Crédits]],"")</f>
        <v/>
      </c>
      <c r="H3099" t="str">
        <f>Tableau1[[#This Row],[Suivie du solde]]</f>
        <v/>
      </c>
    </row>
    <row r="3100" spans="2:8" x14ac:dyDescent="0.25">
      <c r="B3100" s="125"/>
      <c r="C3100" s="126"/>
      <c r="D3100" s="126"/>
      <c r="E3100" s="128"/>
      <c r="F3100" s="129"/>
      <c r="G3100" s="25" t="str">
        <f xml:space="preserve"> IF(B3100&lt;&gt;"",G3099-Tableau1[[#This Row],[Dépenses]]+Tableau1[[#This Row],[Crédits]],"")</f>
        <v/>
      </c>
      <c r="H3100" t="str">
        <f>Tableau1[[#This Row],[Suivie du solde]]</f>
        <v/>
      </c>
    </row>
    <row r="3101" spans="2:8" x14ac:dyDescent="0.25">
      <c r="B3101" s="125"/>
      <c r="C3101" s="126"/>
      <c r="D3101" s="126"/>
      <c r="E3101" s="128"/>
      <c r="F3101" s="129"/>
      <c r="G3101" s="25" t="str">
        <f xml:space="preserve"> IF(B3101&lt;&gt;"",G3100-Tableau1[[#This Row],[Dépenses]]+Tableau1[[#This Row],[Crédits]],"")</f>
        <v/>
      </c>
      <c r="H3101" t="str">
        <f>Tableau1[[#This Row],[Suivie du solde]]</f>
        <v/>
      </c>
    </row>
    <row r="3102" spans="2:8" x14ac:dyDescent="0.25">
      <c r="B3102" s="125"/>
      <c r="C3102" s="126"/>
      <c r="D3102" s="126"/>
      <c r="E3102" s="128"/>
      <c r="F3102" s="129"/>
      <c r="G3102" s="25" t="str">
        <f xml:space="preserve"> IF(B3102&lt;&gt;"",G3101-Tableau1[[#This Row],[Dépenses]]+Tableau1[[#This Row],[Crédits]],"")</f>
        <v/>
      </c>
      <c r="H3102" t="str">
        <f>Tableau1[[#This Row],[Suivie du solde]]</f>
        <v/>
      </c>
    </row>
    <row r="3103" spans="2:8" x14ac:dyDescent="0.25">
      <c r="B3103" s="125"/>
      <c r="C3103" s="126"/>
      <c r="D3103" s="126"/>
      <c r="E3103" s="128"/>
      <c r="F3103" s="129"/>
      <c r="G3103" s="25" t="str">
        <f xml:space="preserve"> IF(B3103&lt;&gt;"",G3102-Tableau1[[#This Row],[Dépenses]]+Tableau1[[#This Row],[Crédits]],"")</f>
        <v/>
      </c>
      <c r="H3103" t="str">
        <f>Tableau1[[#This Row],[Suivie du solde]]</f>
        <v/>
      </c>
    </row>
    <row r="3104" spans="2:8" x14ac:dyDescent="0.25">
      <c r="B3104" s="125"/>
      <c r="C3104" s="126"/>
      <c r="D3104" s="126"/>
      <c r="E3104" s="128"/>
      <c r="F3104" s="129"/>
      <c r="G3104" s="25" t="str">
        <f xml:space="preserve"> IF(B3104&lt;&gt;"",G3103-Tableau1[[#This Row],[Dépenses]]+Tableau1[[#This Row],[Crédits]],"")</f>
        <v/>
      </c>
      <c r="H3104" t="str">
        <f>Tableau1[[#This Row],[Suivie du solde]]</f>
        <v/>
      </c>
    </row>
    <row r="3105" spans="2:8" x14ac:dyDescent="0.25">
      <c r="B3105" s="125"/>
      <c r="C3105" s="126"/>
      <c r="D3105" s="126"/>
      <c r="E3105" s="128"/>
      <c r="F3105" s="129"/>
      <c r="G3105" s="25" t="str">
        <f xml:space="preserve"> IF(B3105&lt;&gt;"",G3104-Tableau1[[#This Row],[Dépenses]]+Tableau1[[#This Row],[Crédits]],"")</f>
        <v/>
      </c>
      <c r="H3105" t="str">
        <f>Tableau1[[#This Row],[Suivie du solde]]</f>
        <v/>
      </c>
    </row>
    <row r="3106" spans="2:8" x14ac:dyDescent="0.25">
      <c r="B3106" s="125"/>
      <c r="C3106" s="126"/>
      <c r="D3106" s="126"/>
      <c r="E3106" s="128"/>
      <c r="F3106" s="129"/>
      <c r="G3106" s="25" t="str">
        <f xml:space="preserve"> IF(B3106&lt;&gt;"",G3105-Tableau1[[#This Row],[Dépenses]]+Tableau1[[#This Row],[Crédits]],"")</f>
        <v/>
      </c>
      <c r="H3106" t="str">
        <f>Tableau1[[#This Row],[Suivie du solde]]</f>
        <v/>
      </c>
    </row>
    <row r="3107" spans="2:8" x14ac:dyDescent="0.25">
      <c r="B3107" s="125"/>
      <c r="C3107" s="126"/>
      <c r="D3107" s="126"/>
      <c r="E3107" s="128"/>
      <c r="F3107" s="129"/>
      <c r="G3107" s="25" t="str">
        <f xml:space="preserve"> IF(B3107&lt;&gt;"",G3106-Tableau1[[#This Row],[Dépenses]]+Tableau1[[#This Row],[Crédits]],"")</f>
        <v/>
      </c>
      <c r="H3107" t="str">
        <f>Tableau1[[#This Row],[Suivie du solde]]</f>
        <v/>
      </c>
    </row>
    <row r="3108" spans="2:8" x14ac:dyDescent="0.25">
      <c r="B3108" s="125"/>
      <c r="C3108" s="126"/>
      <c r="D3108" s="126"/>
      <c r="E3108" s="128"/>
      <c r="F3108" s="129"/>
      <c r="G3108" s="25" t="str">
        <f xml:space="preserve"> IF(B3108&lt;&gt;"",G3107-Tableau1[[#This Row],[Dépenses]]+Tableau1[[#This Row],[Crédits]],"")</f>
        <v/>
      </c>
      <c r="H3108" t="str">
        <f>Tableau1[[#This Row],[Suivie du solde]]</f>
        <v/>
      </c>
    </row>
    <row r="3109" spans="2:8" x14ac:dyDescent="0.25">
      <c r="B3109" s="125"/>
      <c r="C3109" s="126"/>
      <c r="D3109" s="126"/>
      <c r="E3109" s="128"/>
      <c r="F3109" s="129"/>
      <c r="G3109" s="25" t="str">
        <f xml:space="preserve"> IF(B3109&lt;&gt;"",G3108-Tableau1[[#This Row],[Dépenses]]+Tableau1[[#This Row],[Crédits]],"")</f>
        <v/>
      </c>
      <c r="H3109" t="str">
        <f>Tableau1[[#This Row],[Suivie du solde]]</f>
        <v/>
      </c>
    </row>
    <row r="3110" spans="2:8" x14ac:dyDescent="0.25">
      <c r="B3110" s="125"/>
      <c r="C3110" s="126"/>
      <c r="D3110" s="126"/>
      <c r="E3110" s="128"/>
      <c r="F3110" s="129"/>
      <c r="G3110" s="25" t="str">
        <f xml:space="preserve"> IF(B3110&lt;&gt;"",G3109-Tableau1[[#This Row],[Dépenses]]+Tableau1[[#This Row],[Crédits]],"")</f>
        <v/>
      </c>
      <c r="H3110" t="str">
        <f>Tableau1[[#This Row],[Suivie du solde]]</f>
        <v/>
      </c>
    </row>
    <row r="3111" spans="2:8" x14ac:dyDescent="0.25">
      <c r="B3111" s="125"/>
      <c r="C3111" s="126"/>
      <c r="D3111" s="126"/>
      <c r="E3111" s="128"/>
      <c r="F3111" s="129"/>
      <c r="G3111" s="25" t="str">
        <f xml:space="preserve"> IF(B3111&lt;&gt;"",G3110-Tableau1[[#This Row],[Dépenses]]+Tableau1[[#This Row],[Crédits]],"")</f>
        <v/>
      </c>
      <c r="H3111" t="str">
        <f>Tableau1[[#This Row],[Suivie du solde]]</f>
        <v/>
      </c>
    </row>
    <row r="3112" spans="2:8" x14ac:dyDescent="0.25">
      <c r="B3112" s="125"/>
      <c r="C3112" s="126"/>
      <c r="D3112" s="126"/>
      <c r="E3112" s="128"/>
      <c r="F3112" s="129"/>
      <c r="G3112" s="25" t="str">
        <f xml:space="preserve"> IF(B3112&lt;&gt;"",G3111-Tableau1[[#This Row],[Dépenses]]+Tableau1[[#This Row],[Crédits]],"")</f>
        <v/>
      </c>
      <c r="H3112" t="str">
        <f>Tableau1[[#This Row],[Suivie du solde]]</f>
        <v/>
      </c>
    </row>
    <row r="3113" spans="2:8" x14ac:dyDescent="0.25">
      <c r="B3113" s="125"/>
      <c r="C3113" s="126"/>
      <c r="D3113" s="126"/>
      <c r="E3113" s="128"/>
      <c r="F3113" s="129"/>
      <c r="G3113" s="25" t="str">
        <f xml:space="preserve"> IF(B3113&lt;&gt;"",G3112-Tableau1[[#This Row],[Dépenses]]+Tableau1[[#This Row],[Crédits]],"")</f>
        <v/>
      </c>
      <c r="H3113" t="str">
        <f>Tableau1[[#This Row],[Suivie du solde]]</f>
        <v/>
      </c>
    </row>
    <row r="3114" spans="2:8" x14ac:dyDescent="0.25">
      <c r="B3114" s="125"/>
      <c r="C3114" s="126"/>
      <c r="D3114" s="126"/>
      <c r="E3114" s="128"/>
      <c r="F3114" s="129"/>
      <c r="G3114" s="25" t="str">
        <f xml:space="preserve"> IF(B3114&lt;&gt;"",G3113-Tableau1[[#This Row],[Dépenses]]+Tableau1[[#This Row],[Crédits]],"")</f>
        <v/>
      </c>
      <c r="H3114" t="str">
        <f>Tableau1[[#This Row],[Suivie du solde]]</f>
        <v/>
      </c>
    </row>
    <row r="3115" spans="2:8" x14ac:dyDescent="0.25">
      <c r="B3115" s="125"/>
      <c r="C3115" s="126"/>
      <c r="D3115" s="126"/>
      <c r="E3115" s="128"/>
      <c r="F3115" s="129"/>
      <c r="G3115" s="25" t="str">
        <f xml:space="preserve"> IF(B3115&lt;&gt;"",G3114-Tableau1[[#This Row],[Dépenses]]+Tableau1[[#This Row],[Crédits]],"")</f>
        <v/>
      </c>
      <c r="H3115" t="str">
        <f>Tableau1[[#This Row],[Suivie du solde]]</f>
        <v/>
      </c>
    </row>
    <row r="3116" spans="2:8" x14ac:dyDescent="0.25">
      <c r="B3116" s="125"/>
      <c r="C3116" s="126"/>
      <c r="D3116" s="126"/>
      <c r="E3116" s="128"/>
      <c r="F3116" s="129"/>
      <c r="G3116" s="25" t="str">
        <f xml:space="preserve"> IF(B3116&lt;&gt;"",G3115-Tableau1[[#This Row],[Dépenses]]+Tableau1[[#This Row],[Crédits]],"")</f>
        <v/>
      </c>
      <c r="H3116" t="str">
        <f>Tableau1[[#This Row],[Suivie du solde]]</f>
        <v/>
      </c>
    </row>
    <row r="3117" spans="2:8" x14ac:dyDescent="0.25">
      <c r="B3117" s="125"/>
      <c r="C3117" s="126"/>
      <c r="D3117" s="126"/>
      <c r="E3117" s="128"/>
      <c r="F3117" s="129"/>
      <c r="G3117" s="25" t="str">
        <f xml:space="preserve"> IF(B3117&lt;&gt;"",G3116-Tableau1[[#This Row],[Dépenses]]+Tableau1[[#This Row],[Crédits]],"")</f>
        <v/>
      </c>
      <c r="H3117" t="str">
        <f>Tableau1[[#This Row],[Suivie du solde]]</f>
        <v/>
      </c>
    </row>
    <row r="3118" spans="2:8" x14ac:dyDescent="0.25">
      <c r="B3118" s="125"/>
      <c r="C3118" s="126"/>
      <c r="D3118" s="126"/>
      <c r="E3118" s="128"/>
      <c r="F3118" s="129"/>
      <c r="G3118" s="25" t="str">
        <f xml:space="preserve"> IF(B3118&lt;&gt;"",G3117-Tableau1[[#This Row],[Dépenses]]+Tableau1[[#This Row],[Crédits]],"")</f>
        <v/>
      </c>
      <c r="H3118" t="str">
        <f>Tableau1[[#This Row],[Suivie du solde]]</f>
        <v/>
      </c>
    </row>
    <row r="3119" spans="2:8" x14ac:dyDescent="0.25">
      <c r="B3119" s="125"/>
      <c r="C3119" s="126"/>
      <c r="D3119" s="126"/>
      <c r="E3119" s="128"/>
      <c r="F3119" s="129"/>
      <c r="G3119" s="25" t="str">
        <f xml:space="preserve"> IF(B3119&lt;&gt;"",G3118-Tableau1[[#This Row],[Dépenses]]+Tableau1[[#This Row],[Crédits]],"")</f>
        <v/>
      </c>
      <c r="H3119" t="str">
        <f>Tableau1[[#This Row],[Suivie du solde]]</f>
        <v/>
      </c>
    </row>
    <row r="3120" spans="2:8" x14ac:dyDescent="0.25">
      <c r="B3120" s="125"/>
      <c r="C3120" s="126"/>
      <c r="D3120" s="126"/>
      <c r="E3120" s="128"/>
      <c r="F3120" s="129"/>
      <c r="G3120" s="25" t="str">
        <f xml:space="preserve"> IF(B3120&lt;&gt;"",G3119-Tableau1[[#This Row],[Dépenses]]+Tableau1[[#This Row],[Crédits]],"")</f>
        <v/>
      </c>
      <c r="H3120" t="str">
        <f>Tableau1[[#This Row],[Suivie du solde]]</f>
        <v/>
      </c>
    </row>
    <row r="3121" spans="2:8" x14ac:dyDescent="0.25">
      <c r="B3121" s="125"/>
      <c r="C3121" s="126"/>
      <c r="D3121" s="126"/>
      <c r="E3121" s="128"/>
      <c r="F3121" s="129"/>
      <c r="G3121" s="25" t="str">
        <f xml:space="preserve"> IF(B3121&lt;&gt;"",G3120-Tableau1[[#This Row],[Dépenses]]+Tableau1[[#This Row],[Crédits]],"")</f>
        <v/>
      </c>
      <c r="H3121" t="str">
        <f>Tableau1[[#This Row],[Suivie du solde]]</f>
        <v/>
      </c>
    </row>
    <row r="3122" spans="2:8" x14ac:dyDescent="0.25">
      <c r="B3122" s="125"/>
      <c r="C3122" s="126"/>
      <c r="D3122" s="126"/>
      <c r="E3122" s="128"/>
      <c r="F3122" s="129"/>
      <c r="G3122" s="25" t="str">
        <f xml:space="preserve"> IF(B3122&lt;&gt;"",G3121-Tableau1[[#This Row],[Dépenses]]+Tableau1[[#This Row],[Crédits]],"")</f>
        <v/>
      </c>
      <c r="H3122" t="str">
        <f>Tableau1[[#This Row],[Suivie du solde]]</f>
        <v/>
      </c>
    </row>
    <row r="3123" spans="2:8" x14ac:dyDescent="0.25">
      <c r="B3123" s="125"/>
      <c r="C3123" s="126"/>
      <c r="D3123" s="126"/>
      <c r="E3123" s="128"/>
      <c r="F3123" s="129"/>
      <c r="G3123" s="25" t="str">
        <f xml:space="preserve"> IF(B3123&lt;&gt;"",G3122-Tableau1[[#This Row],[Dépenses]]+Tableau1[[#This Row],[Crédits]],"")</f>
        <v/>
      </c>
      <c r="H3123" t="str">
        <f>Tableau1[[#This Row],[Suivie du solde]]</f>
        <v/>
      </c>
    </row>
    <row r="3124" spans="2:8" x14ac:dyDescent="0.25">
      <c r="B3124" s="125"/>
      <c r="C3124" s="126"/>
      <c r="D3124" s="126"/>
      <c r="E3124" s="128"/>
      <c r="F3124" s="129"/>
      <c r="G3124" s="25" t="str">
        <f xml:space="preserve"> IF(B3124&lt;&gt;"",G3123-Tableau1[[#This Row],[Dépenses]]+Tableau1[[#This Row],[Crédits]],"")</f>
        <v/>
      </c>
      <c r="H3124" t="str">
        <f>Tableau1[[#This Row],[Suivie du solde]]</f>
        <v/>
      </c>
    </row>
    <row r="3125" spans="2:8" x14ac:dyDescent="0.25">
      <c r="B3125" s="125"/>
      <c r="C3125" s="126"/>
      <c r="D3125" s="126"/>
      <c r="E3125" s="128"/>
      <c r="F3125" s="129"/>
      <c r="G3125" s="25" t="str">
        <f xml:space="preserve"> IF(B3125&lt;&gt;"",G3124-Tableau1[[#This Row],[Dépenses]]+Tableau1[[#This Row],[Crédits]],"")</f>
        <v/>
      </c>
      <c r="H3125" t="str">
        <f>Tableau1[[#This Row],[Suivie du solde]]</f>
        <v/>
      </c>
    </row>
    <row r="3126" spans="2:8" x14ac:dyDescent="0.25">
      <c r="B3126" s="125"/>
      <c r="C3126" s="126"/>
      <c r="D3126" s="126"/>
      <c r="E3126" s="128"/>
      <c r="F3126" s="129"/>
      <c r="G3126" s="25" t="str">
        <f xml:space="preserve"> IF(B3126&lt;&gt;"",G3125-Tableau1[[#This Row],[Dépenses]]+Tableau1[[#This Row],[Crédits]],"")</f>
        <v/>
      </c>
      <c r="H3126" t="str">
        <f>Tableau1[[#This Row],[Suivie du solde]]</f>
        <v/>
      </c>
    </row>
    <row r="3127" spans="2:8" x14ac:dyDescent="0.25">
      <c r="B3127" s="125"/>
      <c r="C3127" s="126"/>
      <c r="D3127" s="126"/>
      <c r="E3127" s="128"/>
      <c r="F3127" s="129"/>
      <c r="G3127" s="25" t="str">
        <f xml:space="preserve"> IF(B3127&lt;&gt;"",G3126-Tableau1[[#This Row],[Dépenses]]+Tableau1[[#This Row],[Crédits]],"")</f>
        <v/>
      </c>
      <c r="H3127" t="str">
        <f>Tableau1[[#This Row],[Suivie du solde]]</f>
        <v/>
      </c>
    </row>
    <row r="3128" spans="2:8" x14ac:dyDescent="0.25">
      <c r="B3128" s="125"/>
      <c r="C3128" s="126"/>
      <c r="D3128" s="126"/>
      <c r="E3128" s="128"/>
      <c r="F3128" s="129"/>
      <c r="G3128" s="25" t="str">
        <f xml:space="preserve"> IF(B3128&lt;&gt;"",G3127-Tableau1[[#This Row],[Dépenses]]+Tableau1[[#This Row],[Crédits]],"")</f>
        <v/>
      </c>
      <c r="H3128" t="str">
        <f>Tableau1[[#This Row],[Suivie du solde]]</f>
        <v/>
      </c>
    </row>
    <row r="3129" spans="2:8" x14ac:dyDescent="0.25">
      <c r="B3129" s="125"/>
      <c r="C3129" s="126"/>
      <c r="D3129" s="126"/>
      <c r="E3129" s="128"/>
      <c r="F3129" s="129"/>
      <c r="G3129" s="25" t="str">
        <f xml:space="preserve"> IF(B3129&lt;&gt;"",G3128-Tableau1[[#This Row],[Dépenses]]+Tableau1[[#This Row],[Crédits]],"")</f>
        <v/>
      </c>
      <c r="H3129" t="str">
        <f>Tableau1[[#This Row],[Suivie du solde]]</f>
        <v/>
      </c>
    </row>
    <row r="3130" spans="2:8" x14ac:dyDescent="0.25">
      <c r="B3130" s="125"/>
      <c r="C3130" s="126"/>
      <c r="D3130" s="126"/>
      <c r="E3130" s="128"/>
      <c r="F3130" s="129"/>
      <c r="G3130" s="25" t="str">
        <f xml:space="preserve"> IF(B3130&lt;&gt;"",G3129-Tableau1[[#This Row],[Dépenses]]+Tableau1[[#This Row],[Crédits]],"")</f>
        <v/>
      </c>
      <c r="H3130" t="str">
        <f>Tableau1[[#This Row],[Suivie du solde]]</f>
        <v/>
      </c>
    </row>
    <row r="3131" spans="2:8" x14ac:dyDescent="0.25">
      <c r="B3131" s="125"/>
      <c r="C3131" s="126"/>
      <c r="D3131" s="126"/>
      <c r="E3131" s="128"/>
      <c r="F3131" s="129"/>
      <c r="G3131" s="25" t="str">
        <f xml:space="preserve"> IF(B3131&lt;&gt;"",G3130-Tableau1[[#This Row],[Dépenses]]+Tableau1[[#This Row],[Crédits]],"")</f>
        <v/>
      </c>
      <c r="H3131" t="str">
        <f>Tableau1[[#This Row],[Suivie du solde]]</f>
        <v/>
      </c>
    </row>
    <row r="3132" spans="2:8" x14ac:dyDescent="0.25">
      <c r="B3132" s="125"/>
      <c r="C3132" s="126"/>
      <c r="D3132" s="126"/>
      <c r="E3132" s="128"/>
      <c r="F3132" s="129"/>
      <c r="G3132" s="25" t="str">
        <f xml:space="preserve"> IF(B3132&lt;&gt;"",G3131-Tableau1[[#This Row],[Dépenses]]+Tableau1[[#This Row],[Crédits]],"")</f>
        <v/>
      </c>
      <c r="H3132" t="str">
        <f>Tableau1[[#This Row],[Suivie du solde]]</f>
        <v/>
      </c>
    </row>
    <row r="3133" spans="2:8" x14ac:dyDescent="0.25">
      <c r="B3133" s="125"/>
      <c r="C3133" s="126"/>
      <c r="D3133" s="126"/>
      <c r="E3133" s="128"/>
      <c r="F3133" s="129"/>
      <c r="G3133" s="25" t="str">
        <f xml:space="preserve"> IF(B3133&lt;&gt;"",G3132-Tableau1[[#This Row],[Dépenses]]+Tableau1[[#This Row],[Crédits]],"")</f>
        <v/>
      </c>
      <c r="H3133" t="str">
        <f>Tableau1[[#This Row],[Suivie du solde]]</f>
        <v/>
      </c>
    </row>
    <row r="3134" spans="2:8" x14ac:dyDescent="0.25">
      <c r="B3134" s="125"/>
      <c r="C3134" s="126"/>
      <c r="D3134" s="126"/>
      <c r="E3134" s="128"/>
      <c r="F3134" s="129"/>
      <c r="G3134" s="25" t="str">
        <f xml:space="preserve"> IF(B3134&lt;&gt;"",G3133-Tableau1[[#This Row],[Dépenses]]+Tableau1[[#This Row],[Crédits]],"")</f>
        <v/>
      </c>
      <c r="H3134" t="str">
        <f>Tableau1[[#This Row],[Suivie du solde]]</f>
        <v/>
      </c>
    </row>
    <row r="3135" spans="2:8" x14ac:dyDescent="0.25">
      <c r="B3135" s="125"/>
      <c r="C3135" s="126"/>
      <c r="D3135" s="126"/>
      <c r="E3135" s="128"/>
      <c r="F3135" s="129"/>
      <c r="G3135" s="25" t="str">
        <f xml:space="preserve"> IF(B3135&lt;&gt;"",G3134-Tableau1[[#This Row],[Dépenses]]+Tableau1[[#This Row],[Crédits]],"")</f>
        <v/>
      </c>
      <c r="H3135" t="str">
        <f>Tableau1[[#This Row],[Suivie du solde]]</f>
        <v/>
      </c>
    </row>
    <row r="3136" spans="2:8" x14ac:dyDescent="0.25">
      <c r="B3136" s="125"/>
      <c r="C3136" s="126"/>
      <c r="D3136" s="126"/>
      <c r="E3136" s="128"/>
      <c r="F3136" s="129"/>
      <c r="G3136" s="25" t="str">
        <f xml:space="preserve"> IF(B3136&lt;&gt;"",G3135-Tableau1[[#This Row],[Dépenses]]+Tableau1[[#This Row],[Crédits]],"")</f>
        <v/>
      </c>
      <c r="H3136" t="str">
        <f>Tableau1[[#This Row],[Suivie du solde]]</f>
        <v/>
      </c>
    </row>
    <row r="3137" spans="2:8" x14ac:dyDescent="0.25">
      <c r="B3137" s="125"/>
      <c r="C3137" s="126"/>
      <c r="D3137" s="126"/>
      <c r="E3137" s="128"/>
      <c r="F3137" s="129"/>
      <c r="G3137" s="25" t="str">
        <f xml:space="preserve"> IF(B3137&lt;&gt;"",G3136-Tableau1[[#This Row],[Dépenses]]+Tableau1[[#This Row],[Crédits]],"")</f>
        <v/>
      </c>
      <c r="H3137" t="str">
        <f>Tableau1[[#This Row],[Suivie du solde]]</f>
        <v/>
      </c>
    </row>
    <row r="3138" spans="2:8" x14ac:dyDescent="0.25">
      <c r="B3138" s="125"/>
      <c r="C3138" s="126"/>
      <c r="D3138" s="126"/>
      <c r="E3138" s="128"/>
      <c r="F3138" s="129"/>
      <c r="G3138" s="25" t="str">
        <f xml:space="preserve"> IF(B3138&lt;&gt;"",G3137-Tableau1[[#This Row],[Dépenses]]+Tableau1[[#This Row],[Crédits]],"")</f>
        <v/>
      </c>
      <c r="H3138" t="str">
        <f>Tableau1[[#This Row],[Suivie du solde]]</f>
        <v/>
      </c>
    </row>
    <row r="3139" spans="2:8" x14ac:dyDescent="0.25">
      <c r="B3139" s="125"/>
      <c r="C3139" s="126"/>
      <c r="D3139" s="126"/>
      <c r="E3139" s="128"/>
      <c r="F3139" s="129"/>
      <c r="G3139" s="25" t="str">
        <f xml:space="preserve"> IF(B3139&lt;&gt;"",G3138-Tableau1[[#This Row],[Dépenses]]+Tableau1[[#This Row],[Crédits]],"")</f>
        <v/>
      </c>
      <c r="H3139" t="str">
        <f>Tableau1[[#This Row],[Suivie du solde]]</f>
        <v/>
      </c>
    </row>
    <row r="3140" spans="2:8" x14ac:dyDescent="0.25">
      <c r="B3140" s="125"/>
      <c r="C3140" s="126"/>
      <c r="D3140" s="126"/>
      <c r="E3140" s="128"/>
      <c r="F3140" s="129"/>
      <c r="G3140" s="25" t="str">
        <f xml:space="preserve"> IF(B3140&lt;&gt;"",G3139-Tableau1[[#This Row],[Dépenses]]+Tableau1[[#This Row],[Crédits]],"")</f>
        <v/>
      </c>
      <c r="H3140" t="str">
        <f>Tableau1[[#This Row],[Suivie du solde]]</f>
        <v/>
      </c>
    </row>
    <row r="3141" spans="2:8" x14ac:dyDescent="0.25">
      <c r="B3141" s="125"/>
      <c r="C3141" s="126"/>
      <c r="D3141" s="126"/>
      <c r="E3141" s="128"/>
      <c r="F3141" s="129"/>
      <c r="G3141" s="25" t="str">
        <f xml:space="preserve"> IF(B3141&lt;&gt;"",G3140-Tableau1[[#This Row],[Dépenses]]+Tableau1[[#This Row],[Crédits]],"")</f>
        <v/>
      </c>
      <c r="H3141" t="str">
        <f>Tableau1[[#This Row],[Suivie du solde]]</f>
        <v/>
      </c>
    </row>
    <row r="3142" spans="2:8" x14ac:dyDescent="0.25">
      <c r="B3142" s="125"/>
      <c r="C3142" s="126"/>
      <c r="D3142" s="126"/>
      <c r="E3142" s="128"/>
      <c r="F3142" s="129"/>
      <c r="G3142" s="25" t="str">
        <f xml:space="preserve"> IF(B3142&lt;&gt;"",G3141-Tableau1[[#This Row],[Dépenses]]+Tableau1[[#This Row],[Crédits]],"")</f>
        <v/>
      </c>
      <c r="H3142" t="str">
        <f>Tableau1[[#This Row],[Suivie du solde]]</f>
        <v/>
      </c>
    </row>
    <row r="3143" spans="2:8" x14ac:dyDescent="0.25">
      <c r="B3143" s="125"/>
      <c r="C3143" s="126"/>
      <c r="D3143" s="126"/>
      <c r="E3143" s="128"/>
      <c r="F3143" s="129"/>
      <c r="G3143" s="25" t="str">
        <f xml:space="preserve"> IF(B3143&lt;&gt;"",G3142-Tableau1[[#This Row],[Dépenses]]+Tableau1[[#This Row],[Crédits]],"")</f>
        <v/>
      </c>
      <c r="H3143" t="str">
        <f>Tableau1[[#This Row],[Suivie du solde]]</f>
        <v/>
      </c>
    </row>
    <row r="3144" spans="2:8" x14ac:dyDescent="0.25">
      <c r="B3144" s="125"/>
      <c r="C3144" s="126"/>
      <c r="D3144" s="126"/>
      <c r="E3144" s="128"/>
      <c r="F3144" s="129"/>
      <c r="G3144" s="25" t="str">
        <f xml:space="preserve"> IF(B3144&lt;&gt;"",G3143-Tableau1[[#This Row],[Dépenses]]+Tableau1[[#This Row],[Crédits]],"")</f>
        <v/>
      </c>
      <c r="H3144" t="str">
        <f>Tableau1[[#This Row],[Suivie du solde]]</f>
        <v/>
      </c>
    </row>
    <row r="3145" spans="2:8" x14ac:dyDescent="0.25">
      <c r="B3145" s="125"/>
      <c r="C3145" s="126"/>
      <c r="D3145" s="126"/>
      <c r="E3145" s="128"/>
      <c r="F3145" s="129"/>
      <c r="G3145" s="25" t="str">
        <f xml:space="preserve"> IF(B3145&lt;&gt;"",G3144-Tableau1[[#This Row],[Dépenses]]+Tableau1[[#This Row],[Crédits]],"")</f>
        <v/>
      </c>
      <c r="H3145" t="str">
        <f>Tableau1[[#This Row],[Suivie du solde]]</f>
        <v/>
      </c>
    </row>
    <row r="3146" spans="2:8" x14ac:dyDescent="0.25">
      <c r="B3146" s="125"/>
      <c r="C3146" s="126"/>
      <c r="D3146" s="126"/>
      <c r="E3146" s="128"/>
      <c r="F3146" s="129"/>
      <c r="G3146" s="25" t="str">
        <f xml:space="preserve"> IF(B3146&lt;&gt;"",G3145-Tableau1[[#This Row],[Dépenses]]+Tableau1[[#This Row],[Crédits]],"")</f>
        <v/>
      </c>
      <c r="H3146" t="str">
        <f>Tableau1[[#This Row],[Suivie du solde]]</f>
        <v/>
      </c>
    </row>
    <row r="3147" spans="2:8" x14ac:dyDescent="0.25">
      <c r="B3147" s="125"/>
      <c r="C3147" s="126"/>
      <c r="D3147" s="126"/>
      <c r="E3147" s="128"/>
      <c r="F3147" s="129"/>
      <c r="G3147" s="25" t="str">
        <f xml:space="preserve"> IF(B3147&lt;&gt;"",G3146-Tableau1[[#This Row],[Dépenses]]+Tableau1[[#This Row],[Crédits]],"")</f>
        <v/>
      </c>
      <c r="H3147" t="str">
        <f>Tableau1[[#This Row],[Suivie du solde]]</f>
        <v/>
      </c>
    </row>
    <row r="3148" spans="2:8" x14ac:dyDescent="0.25">
      <c r="B3148" s="125"/>
      <c r="C3148" s="126"/>
      <c r="D3148" s="126"/>
      <c r="E3148" s="128"/>
      <c r="F3148" s="129"/>
      <c r="G3148" s="25" t="str">
        <f xml:space="preserve"> IF(B3148&lt;&gt;"",G3147-Tableau1[[#This Row],[Dépenses]]+Tableau1[[#This Row],[Crédits]],"")</f>
        <v/>
      </c>
      <c r="H3148" t="str">
        <f>Tableau1[[#This Row],[Suivie du solde]]</f>
        <v/>
      </c>
    </row>
    <row r="3149" spans="2:8" x14ac:dyDescent="0.25">
      <c r="B3149" s="125"/>
      <c r="C3149" s="126"/>
      <c r="D3149" s="126"/>
      <c r="E3149" s="128"/>
      <c r="F3149" s="129"/>
      <c r="G3149" s="25" t="str">
        <f xml:space="preserve"> IF(B3149&lt;&gt;"",G3148-Tableau1[[#This Row],[Dépenses]]+Tableau1[[#This Row],[Crédits]],"")</f>
        <v/>
      </c>
      <c r="H3149" t="str">
        <f>Tableau1[[#This Row],[Suivie du solde]]</f>
        <v/>
      </c>
    </row>
    <row r="3150" spans="2:8" x14ac:dyDescent="0.25">
      <c r="B3150" s="125"/>
      <c r="C3150" s="126"/>
      <c r="D3150" s="126"/>
      <c r="E3150" s="128"/>
      <c r="F3150" s="129"/>
      <c r="G3150" s="25" t="str">
        <f xml:space="preserve"> IF(B3150&lt;&gt;"",G3149-Tableau1[[#This Row],[Dépenses]]+Tableau1[[#This Row],[Crédits]],"")</f>
        <v/>
      </c>
      <c r="H3150" t="str">
        <f>Tableau1[[#This Row],[Suivie du solde]]</f>
        <v/>
      </c>
    </row>
    <row r="3151" spans="2:8" x14ac:dyDescent="0.25">
      <c r="B3151" s="125"/>
      <c r="C3151" s="126"/>
      <c r="D3151" s="126"/>
      <c r="E3151" s="128"/>
      <c r="F3151" s="129"/>
      <c r="G3151" s="25" t="str">
        <f xml:space="preserve"> IF(B3151&lt;&gt;"",G3150-Tableau1[[#This Row],[Dépenses]]+Tableau1[[#This Row],[Crédits]],"")</f>
        <v/>
      </c>
      <c r="H3151" t="str">
        <f>Tableau1[[#This Row],[Suivie du solde]]</f>
        <v/>
      </c>
    </row>
    <row r="3152" spans="2:8" x14ac:dyDescent="0.25">
      <c r="B3152" s="125"/>
      <c r="C3152" s="126"/>
      <c r="D3152" s="126"/>
      <c r="E3152" s="128"/>
      <c r="F3152" s="129"/>
      <c r="G3152" s="25" t="str">
        <f xml:space="preserve"> IF(B3152&lt;&gt;"",G3151-Tableau1[[#This Row],[Dépenses]]+Tableau1[[#This Row],[Crédits]],"")</f>
        <v/>
      </c>
      <c r="H3152" t="str">
        <f>Tableau1[[#This Row],[Suivie du solde]]</f>
        <v/>
      </c>
    </row>
    <row r="3153" spans="2:8" x14ac:dyDescent="0.25">
      <c r="B3153" s="125"/>
      <c r="C3153" s="126"/>
      <c r="D3153" s="126"/>
      <c r="E3153" s="128"/>
      <c r="F3153" s="129"/>
      <c r="G3153" s="25" t="str">
        <f xml:space="preserve"> IF(B3153&lt;&gt;"",G3152-Tableau1[[#This Row],[Dépenses]]+Tableau1[[#This Row],[Crédits]],"")</f>
        <v/>
      </c>
      <c r="H3153" t="str">
        <f>Tableau1[[#This Row],[Suivie du solde]]</f>
        <v/>
      </c>
    </row>
    <row r="3154" spans="2:8" x14ac:dyDescent="0.25">
      <c r="B3154" s="125"/>
      <c r="C3154" s="126"/>
      <c r="D3154" s="126"/>
      <c r="E3154" s="128"/>
      <c r="F3154" s="129"/>
      <c r="G3154" s="25" t="str">
        <f xml:space="preserve"> IF(B3154&lt;&gt;"",G3153-Tableau1[[#This Row],[Dépenses]]+Tableau1[[#This Row],[Crédits]],"")</f>
        <v/>
      </c>
      <c r="H3154" t="str">
        <f>Tableau1[[#This Row],[Suivie du solde]]</f>
        <v/>
      </c>
    </row>
    <row r="3155" spans="2:8" x14ac:dyDescent="0.25">
      <c r="B3155" s="125"/>
      <c r="C3155" s="126"/>
      <c r="D3155" s="126"/>
      <c r="E3155" s="128"/>
      <c r="F3155" s="129"/>
      <c r="G3155" s="25" t="str">
        <f xml:space="preserve"> IF(B3155&lt;&gt;"",G3154-Tableau1[[#This Row],[Dépenses]]+Tableau1[[#This Row],[Crédits]],"")</f>
        <v/>
      </c>
      <c r="H3155" t="str">
        <f>Tableau1[[#This Row],[Suivie du solde]]</f>
        <v/>
      </c>
    </row>
    <row r="3156" spans="2:8" x14ac:dyDescent="0.25">
      <c r="B3156" s="125"/>
      <c r="C3156" s="126"/>
      <c r="D3156" s="126"/>
      <c r="E3156" s="128"/>
      <c r="F3156" s="129"/>
      <c r="G3156" s="25" t="str">
        <f xml:space="preserve"> IF(B3156&lt;&gt;"",G3155-Tableau1[[#This Row],[Dépenses]]+Tableau1[[#This Row],[Crédits]],"")</f>
        <v/>
      </c>
      <c r="H3156" t="str">
        <f>Tableau1[[#This Row],[Suivie du solde]]</f>
        <v/>
      </c>
    </row>
    <row r="3157" spans="2:8" x14ac:dyDescent="0.25">
      <c r="B3157" s="125"/>
      <c r="C3157" s="126"/>
      <c r="D3157" s="126"/>
      <c r="E3157" s="128"/>
      <c r="F3157" s="129"/>
      <c r="G3157" s="25" t="str">
        <f xml:space="preserve"> IF(B3157&lt;&gt;"",G3156-Tableau1[[#This Row],[Dépenses]]+Tableau1[[#This Row],[Crédits]],"")</f>
        <v/>
      </c>
      <c r="H3157" t="str">
        <f>Tableau1[[#This Row],[Suivie du solde]]</f>
        <v/>
      </c>
    </row>
    <row r="3158" spans="2:8" x14ac:dyDescent="0.25">
      <c r="B3158" s="125"/>
      <c r="C3158" s="126"/>
      <c r="D3158" s="126"/>
      <c r="E3158" s="128"/>
      <c r="F3158" s="129"/>
      <c r="G3158" s="25" t="str">
        <f xml:space="preserve"> IF(B3158&lt;&gt;"",G3157-Tableau1[[#This Row],[Dépenses]]+Tableau1[[#This Row],[Crédits]],"")</f>
        <v/>
      </c>
      <c r="H3158" t="str">
        <f>Tableau1[[#This Row],[Suivie du solde]]</f>
        <v/>
      </c>
    </row>
    <row r="3159" spans="2:8" x14ac:dyDescent="0.25">
      <c r="B3159" s="125"/>
      <c r="C3159" s="126"/>
      <c r="D3159" s="126"/>
      <c r="E3159" s="128"/>
      <c r="F3159" s="129"/>
      <c r="G3159" s="25" t="str">
        <f xml:space="preserve"> IF(B3159&lt;&gt;"",G3158-Tableau1[[#This Row],[Dépenses]]+Tableau1[[#This Row],[Crédits]],"")</f>
        <v/>
      </c>
      <c r="H3159" t="str">
        <f>Tableau1[[#This Row],[Suivie du solde]]</f>
        <v/>
      </c>
    </row>
    <row r="3160" spans="2:8" x14ac:dyDescent="0.25">
      <c r="B3160" s="125"/>
      <c r="C3160" s="126"/>
      <c r="D3160" s="126"/>
      <c r="E3160" s="128"/>
      <c r="F3160" s="129"/>
      <c r="G3160" s="25" t="str">
        <f xml:space="preserve"> IF(B3160&lt;&gt;"",G3159-Tableau1[[#This Row],[Dépenses]]+Tableau1[[#This Row],[Crédits]],"")</f>
        <v/>
      </c>
      <c r="H3160" t="str">
        <f>Tableau1[[#This Row],[Suivie du solde]]</f>
        <v/>
      </c>
    </row>
    <row r="3161" spans="2:8" x14ac:dyDescent="0.25">
      <c r="B3161" s="125"/>
      <c r="C3161" s="126"/>
      <c r="D3161" s="126"/>
      <c r="E3161" s="128"/>
      <c r="F3161" s="129"/>
      <c r="G3161" s="25" t="str">
        <f xml:space="preserve"> IF(B3161&lt;&gt;"",G3160-Tableau1[[#This Row],[Dépenses]]+Tableau1[[#This Row],[Crédits]],"")</f>
        <v/>
      </c>
      <c r="H3161" t="str">
        <f>Tableau1[[#This Row],[Suivie du solde]]</f>
        <v/>
      </c>
    </row>
    <row r="3162" spans="2:8" x14ac:dyDescent="0.25">
      <c r="B3162" s="125"/>
      <c r="C3162" s="126"/>
      <c r="D3162" s="126"/>
      <c r="E3162" s="128"/>
      <c r="F3162" s="129"/>
      <c r="G3162" s="25" t="str">
        <f xml:space="preserve"> IF(B3162&lt;&gt;"",G3161-Tableau1[[#This Row],[Dépenses]]+Tableau1[[#This Row],[Crédits]],"")</f>
        <v/>
      </c>
      <c r="H3162" t="str">
        <f>Tableau1[[#This Row],[Suivie du solde]]</f>
        <v/>
      </c>
    </row>
    <row r="3163" spans="2:8" x14ac:dyDescent="0.25">
      <c r="B3163" s="125"/>
      <c r="C3163" s="126"/>
      <c r="D3163" s="126"/>
      <c r="E3163" s="128"/>
      <c r="F3163" s="129"/>
      <c r="G3163" s="25" t="str">
        <f xml:space="preserve"> IF(B3163&lt;&gt;"",G3162-Tableau1[[#This Row],[Dépenses]]+Tableau1[[#This Row],[Crédits]],"")</f>
        <v/>
      </c>
      <c r="H3163" t="str">
        <f>Tableau1[[#This Row],[Suivie du solde]]</f>
        <v/>
      </c>
    </row>
    <row r="3164" spans="2:8" x14ac:dyDescent="0.25">
      <c r="B3164" s="125"/>
      <c r="C3164" s="126"/>
      <c r="D3164" s="126"/>
      <c r="E3164" s="128"/>
      <c r="F3164" s="129"/>
      <c r="G3164" s="25" t="str">
        <f xml:space="preserve"> IF(B3164&lt;&gt;"",G3163-Tableau1[[#This Row],[Dépenses]]+Tableau1[[#This Row],[Crédits]],"")</f>
        <v/>
      </c>
      <c r="H3164" t="str">
        <f>Tableau1[[#This Row],[Suivie du solde]]</f>
        <v/>
      </c>
    </row>
    <row r="3165" spans="2:8" x14ac:dyDescent="0.25">
      <c r="B3165" s="125"/>
      <c r="C3165" s="126"/>
      <c r="D3165" s="126"/>
      <c r="E3165" s="128"/>
      <c r="F3165" s="129"/>
      <c r="G3165" s="25" t="str">
        <f xml:space="preserve"> IF(B3165&lt;&gt;"",G3164-Tableau1[[#This Row],[Dépenses]]+Tableau1[[#This Row],[Crédits]],"")</f>
        <v/>
      </c>
      <c r="H3165" t="str">
        <f>Tableau1[[#This Row],[Suivie du solde]]</f>
        <v/>
      </c>
    </row>
    <row r="3166" spans="2:8" x14ac:dyDescent="0.25">
      <c r="B3166" s="125"/>
      <c r="C3166" s="126"/>
      <c r="D3166" s="126"/>
      <c r="E3166" s="128"/>
      <c r="F3166" s="129"/>
      <c r="G3166" s="25" t="str">
        <f xml:space="preserve"> IF(B3166&lt;&gt;"",G3165-Tableau1[[#This Row],[Dépenses]]+Tableau1[[#This Row],[Crédits]],"")</f>
        <v/>
      </c>
      <c r="H3166" t="str">
        <f>Tableau1[[#This Row],[Suivie du solde]]</f>
        <v/>
      </c>
    </row>
    <row r="3167" spans="2:8" x14ac:dyDescent="0.25">
      <c r="B3167" s="125"/>
      <c r="C3167" s="126"/>
      <c r="D3167" s="126"/>
      <c r="E3167" s="128"/>
      <c r="F3167" s="129"/>
      <c r="G3167" s="25" t="str">
        <f xml:space="preserve"> IF(B3167&lt;&gt;"",G3166-Tableau1[[#This Row],[Dépenses]]+Tableau1[[#This Row],[Crédits]],"")</f>
        <v/>
      </c>
      <c r="H3167" t="str">
        <f>Tableau1[[#This Row],[Suivie du solde]]</f>
        <v/>
      </c>
    </row>
    <row r="3168" spans="2:8" x14ac:dyDescent="0.25">
      <c r="B3168" s="125"/>
      <c r="C3168" s="126"/>
      <c r="D3168" s="126"/>
      <c r="E3168" s="128"/>
      <c r="F3168" s="129"/>
      <c r="G3168" s="25" t="str">
        <f xml:space="preserve"> IF(B3168&lt;&gt;"",G3167-Tableau1[[#This Row],[Dépenses]]+Tableau1[[#This Row],[Crédits]],"")</f>
        <v/>
      </c>
      <c r="H3168" t="str">
        <f>Tableau1[[#This Row],[Suivie du solde]]</f>
        <v/>
      </c>
    </row>
    <row r="3169" spans="2:8" x14ac:dyDescent="0.25">
      <c r="B3169" s="125"/>
      <c r="C3169" s="126"/>
      <c r="D3169" s="126"/>
      <c r="E3169" s="128"/>
      <c r="F3169" s="129"/>
      <c r="G3169" s="25" t="str">
        <f xml:space="preserve"> IF(B3169&lt;&gt;"",G3168-Tableau1[[#This Row],[Dépenses]]+Tableau1[[#This Row],[Crédits]],"")</f>
        <v/>
      </c>
      <c r="H3169" t="str">
        <f>Tableau1[[#This Row],[Suivie du solde]]</f>
        <v/>
      </c>
    </row>
    <row r="3170" spans="2:8" x14ac:dyDescent="0.25">
      <c r="B3170" s="125"/>
      <c r="C3170" s="126"/>
      <c r="D3170" s="126"/>
      <c r="E3170" s="128"/>
      <c r="F3170" s="129"/>
      <c r="G3170" s="25" t="str">
        <f xml:space="preserve"> IF(B3170&lt;&gt;"",G3169-Tableau1[[#This Row],[Dépenses]]+Tableau1[[#This Row],[Crédits]],"")</f>
        <v/>
      </c>
      <c r="H3170" t="str">
        <f>Tableau1[[#This Row],[Suivie du solde]]</f>
        <v/>
      </c>
    </row>
    <row r="3171" spans="2:8" x14ac:dyDescent="0.25">
      <c r="B3171" s="125"/>
      <c r="C3171" s="126"/>
      <c r="D3171" s="126"/>
      <c r="E3171" s="128"/>
      <c r="F3171" s="129"/>
      <c r="G3171" s="25" t="str">
        <f xml:space="preserve"> IF(B3171&lt;&gt;"",G3170-Tableau1[[#This Row],[Dépenses]]+Tableau1[[#This Row],[Crédits]],"")</f>
        <v/>
      </c>
      <c r="H3171" t="str">
        <f>Tableau1[[#This Row],[Suivie du solde]]</f>
        <v/>
      </c>
    </row>
    <row r="3172" spans="2:8" x14ac:dyDescent="0.25">
      <c r="B3172" s="125"/>
      <c r="C3172" s="126"/>
      <c r="D3172" s="126"/>
      <c r="E3172" s="128"/>
      <c r="F3172" s="129"/>
      <c r="G3172" s="25" t="str">
        <f xml:space="preserve"> IF(B3172&lt;&gt;"",G3171-Tableau1[[#This Row],[Dépenses]]+Tableau1[[#This Row],[Crédits]],"")</f>
        <v/>
      </c>
      <c r="H3172" t="str">
        <f>Tableau1[[#This Row],[Suivie du solde]]</f>
        <v/>
      </c>
    </row>
    <row r="3173" spans="2:8" x14ac:dyDescent="0.25">
      <c r="B3173" s="125"/>
      <c r="C3173" s="126"/>
      <c r="D3173" s="126"/>
      <c r="E3173" s="128"/>
      <c r="F3173" s="129"/>
      <c r="G3173" s="25" t="str">
        <f xml:space="preserve"> IF(B3173&lt;&gt;"",G3172-Tableau1[[#This Row],[Dépenses]]+Tableau1[[#This Row],[Crédits]],"")</f>
        <v/>
      </c>
      <c r="H3173" t="str">
        <f>Tableau1[[#This Row],[Suivie du solde]]</f>
        <v/>
      </c>
    </row>
    <row r="3174" spans="2:8" x14ac:dyDescent="0.25">
      <c r="B3174" s="125"/>
      <c r="C3174" s="126"/>
      <c r="D3174" s="126"/>
      <c r="E3174" s="128"/>
      <c r="F3174" s="129"/>
      <c r="G3174" s="25" t="str">
        <f xml:space="preserve"> IF(B3174&lt;&gt;"",G3173-Tableau1[[#This Row],[Dépenses]]+Tableau1[[#This Row],[Crédits]],"")</f>
        <v/>
      </c>
      <c r="H3174" t="str">
        <f>Tableau1[[#This Row],[Suivie du solde]]</f>
        <v/>
      </c>
    </row>
    <row r="3175" spans="2:8" x14ac:dyDescent="0.25">
      <c r="B3175" s="125"/>
      <c r="C3175" s="126"/>
      <c r="D3175" s="126"/>
      <c r="E3175" s="128"/>
      <c r="F3175" s="129"/>
      <c r="G3175" s="25" t="str">
        <f xml:space="preserve"> IF(B3175&lt;&gt;"",G3174-Tableau1[[#This Row],[Dépenses]]+Tableau1[[#This Row],[Crédits]],"")</f>
        <v/>
      </c>
      <c r="H3175" t="str">
        <f>Tableau1[[#This Row],[Suivie du solde]]</f>
        <v/>
      </c>
    </row>
    <row r="3176" spans="2:8" x14ac:dyDescent="0.25">
      <c r="B3176" s="125"/>
      <c r="C3176" s="126"/>
      <c r="D3176" s="126"/>
      <c r="E3176" s="128"/>
      <c r="F3176" s="129"/>
      <c r="G3176" s="25" t="str">
        <f xml:space="preserve"> IF(B3176&lt;&gt;"",G3175-Tableau1[[#This Row],[Dépenses]]+Tableau1[[#This Row],[Crédits]],"")</f>
        <v/>
      </c>
      <c r="H3176" t="str">
        <f>Tableau1[[#This Row],[Suivie du solde]]</f>
        <v/>
      </c>
    </row>
    <row r="3177" spans="2:8" x14ac:dyDescent="0.25">
      <c r="B3177" s="125"/>
      <c r="C3177" s="126"/>
      <c r="D3177" s="126"/>
      <c r="E3177" s="128"/>
      <c r="F3177" s="129"/>
      <c r="G3177" s="25" t="str">
        <f xml:space="preserve"> IF(B3177&lt;&gt;"",G3176-Tableau1[[#This Row],[Dépenses]]+Tableau1[[#This Row],[Crédits]],"")</f>
        <v/>
      </c>
      <c r="H3177" t="str">
        <f>Tableau1[[#This Row],[Suivie du solde]]</f>
        <v/>
      </c>
    </row>
    <row r="3178" spans="2:8" x14ac:dyDescent="0.25">
      <c r="B3178" s="125"/>
      <c r="C3178" s="126"/>
      <c r="D3178" s="126"/>
      <c r="E3178" s="128"/>
      <c r="F3178" s="129"/>
      <c r="G3178" s="25" t="str">
        <f xml:space="preserve"> IF(B3178&lt;&gt;"",G3177-Tableau1[[#This Row],[Dépenses]]+Tableau1[[#This Row],[Crédits]],"")</f>
        <v/>
      </c>
      <c r="H3178" t="str">
        <f>Tableau1[[#This Row],[Suivie du solde]]</f>
        <v/>
      </c>
    </row>
    <row r="3179" spans="2:8" x14ac:dyDescent="0.25">
      <c r="B3179" s="125"/>
      <c r="C3179" s="126"/>
      <c r="D3179" s="126"/>
      <c r="E3179" s="128"/>
      <c r="F3179" s="129"/>
      <c r="G3179" s="25" t="str">
        <f xml:space="preserve"> IF(B3179&lt;&gt;"",G3178-Tableau1[[#This Row],[Dépenses]]+Tableau1[[#This Row],[Crédits]],"")</f>
        <v/>
      </c>
      <c r="H3179" t="str">
        <f>Tableau1[[#This Row],[Suivie du solde]]</f>
        <v/>
      </c>
    </row>
    <row r="3180" spans="2:8" x14ac:dyDescent="0.25">
      <c r="B3180" s="125"/>
      <c r="C3180" s="126"/>
      <c r="D3180" s="126"/>
      <c r="E3180" s="128"/>
      <c r="F3180" s="129"/>
      <c r="G3180" s="25" t="str">
        <f xml:space="preserve"> IF(B3180&lt;&gt;"",G3179-Tableau1[[#This Row],[Dépenses]]+Tableau1[[#This Row],[Crédits]],"")</f>
        <v/>
      </c>
      <c r="H3180" t="str">
        <f>Tableau1[[#This Row],[Suivie du solde]]</f>
        <v/>
      </c>
    </row>
    <row r="3181" spans="2:8" x14ac:dyDescent="0.25">
      <c r="B3181" s="125"/>
      <c r="C3181" s="126"/>
      <c r="D3181" s="126"/>
      <c r="E3181" s="128"/>
      <c r="F3181" s="129"/>
      <c r="G3181" s="25" t="str">
        <f xml:space="preserve"> IF(B3181&lt;&gt;"",G3180-Tableau1[[#This Row],[Dépenses]]+Tableau1[[#This Row],[Crédits]],"")</f>
        <v/>
      </c>
      <c r="H3181" t="str">
        <f>Tableau1[[#This Row],[Suivie du solde]]</f>
        <v/>
      </c>
    </row>
    <row r="3182" spans="2:8" x14ac:dyDescent="0.25">
      <c r="B3182" s="125"/>
      <c r="C3182" s="126"/>
      <c r="D3182" s="126"/>
      <c r="E3182" s="128"/>
      <c r="F3182" s="129"/>
      <c r="G3182" s="25" t="str">
        <f xml:space="preserve"> IF(B3182&lt;&gt;"",G3181-Tableau1[[#This Row],[Dépenses]]+Tableau1[[#This Row],[Crédits]],"")</f>
        <v/>
      </c>
      <c r="H3182" t="str">
        <f>Tableau1[[#This Row],[Suivie du solde]]</f>
        <v/>
      </c>
    </row>
    <row r="3183" spans="2:8" x14ac:dyDescent="0.25">
      <c r="B3183" s="125"/>
      <c r="C3183" s="126"/>
      <c r="D3183" s="126"/>
      <c r="E3183" s="128"/>
      <c r="F3183" s="129"/>
      <c r="G3183" s="25" t="str">
        <f xml:space="preserve"> IF(B3183&lt;&gt;"",G3182-Tableau1[[#This Row],[Dépenses]]+Tableau1[[#This Row],[Crédits]],"")</f>
        <v/>
      </c>
      <c r="H3183" t="str">
        <f>Tableau1[[#This Row],[Suivie du solde]]</f>
        <v/>
      </c>
    </row>
    <row r="3184" spans="2:8" x14ac:dyDescent="0.25">
      <c r="B3184" s="125"/>
      <c r="C3184" s="126"/>
      <c r="D3184" s="126"/>
      <c r="E3184" s="128"/>
      <c r="F3184" s="129"/>
      <c r="G3184" s="25" t="str">
        <f xml:space="preserve"> IF(B3184&lt;&gt;"",G3183-Tableau1[[#This Row],[Dépenses]]+Tableau1[[#This Row],[Crédits]],"")</f>
        <v/>
      </c>
      <c r="H3184" t="str">
        <f>Tableau1[[#This Row],[Suivie du solde]]</f>
        <v/>
      </c>
    </row>
    <row r="3185" spans="2:8" x14ac:dyDescent="0.25">
      <c r="B3185" s="125"/>
      <c r="C3185" s="126"/>
      <c r="D3185" s="126"/>
      <c r="E3185" s="128"/>
      <c r="F3185" s="129"/>
      <c r="G3185" s="25" t="str">
        <f xml:space="preserve"> IF(B3185&lt;&gt;"",G3184-Tableau1[[#This Row],[Dépenses]]+Tableau1[[#This Row],[Crédits]],"")</f>
        <v/>
      </c>
      <c r="H3185" t="str">
        <f>Tableau1[[#This Row],[Suivie du solde]]</f>
        <v/>
      </c>
    </row>
    <row r="3186" spans="2:8" x14ac:dyDescent="0.25">
      <c r="B3186" s="125"/>
      <c r="C3186" s="126"/>
      <c r="D3186" s="126"/>
      <c r="E3186" s="128"/>
      <c r="F3186" s="129"/>
      <c r="G3186" s="25" t="str">
        <f xml:space="preserve"> IF(B3186&lt;&gt;"",G3185-Tableau1[[#This Row],[Dépenses]]+Tableau1[[#This Row],[Crédits]],"")</f>
        <v/>
      </c>
      <c r="H3186" t="str">
        <f>Tableau1[[#This Row],[Suivie du solde]]</f>
        <v/>
      </c>
    </row>
    <row r="3187" spans="2:8" x14ac:dyDescent="0.25">
      <c r="B3187" s="125"/>
      <c r="C3187" s="126"/>
      <c r="D3187" s="126"/>
      <c r="E3187" s="128"/>
      <c r="F3187" s="129"/>
      <c r="G3187" s="25" t="str">
        <f xml:space="preserve"> IF(B3187&lt;&gt;"",G3186-Tableau1[[#This Row],[Dépenses]]+Tableau1[[#This Row],[Crédits]],"")</f>
        <v/>
      </c>
      <c r="H3187" t="str">
        <f>Tableau1[[#This Row],[Suivie du solde]]</f>
        <v/>
      </c>
    </row>
    <row r="3188" spans="2:8" x14ac:dyDescent="0.25">
      <c r="B3188" s="125"/>
      <c r="C3188" s="126"/>
      <c r="D3188" s="126"/>
      <c r="E3188" s="128"/>
      <c r="F3188" s="129"/>
      <c r="G3188" s="25" t="str">
        <f xml:space="preserve"> IF(B3188&lt;&gt;"",G3187-Tableau1[[#This Row],[Dépenses]]+Tableau1[[#This Row],[Crédits]],"")</f>
        <v/>
      </c>
      <c r="H3188" t="str">
        <f>Tableau1[[#This Row],[Suivie du solde]]</f>
        <v/>
      </c>
    </row>
    <row r="3189" spans="2:8" x14ac:dyDescent="0.25">
      <c r="B3189" s="125"/>
      <c r="C3189" s="126"/>
      <c r="D3189" s="126"/>
      <c r="E3189" s="128"/>
      <c r="F3189" s="129"/>
      <c r="G3189" s="25" t="str">
        <f xml:space="preserve"> IF(B3189&lt;&gt;"",G3188-Tableau1[[#This Row],[Dépenses]]+Tableau1[[#This Row],[Crédits]],"")</f>
        <v/>
      </c>
      <c r="H3189" t="str">
        <f>Tableau1[[#This Row],[Suivie du solde]]</f>
        <v/>
      </c>
    </row>
    <row r="3190" spans="2:8" x14ac:dyDescent="0.25">
      <c r="B3190" s="125"/>
      <c r="C3190" s="126"/>
      <c r="D3190" s="126"/>
      <c r="E3190" s="128"/>
      <c r="F3190" s="129"/>
      <c r="G3190" s="25" t="str">
        <f xml:space="preserve"> IF(B3190&lt;&gt;"",G3189-Tableau1[[#This Row],[Dépenses]]+Tableau1[[#This Row],[Crédits]],"")</f>
        <v/>
      </c>
      <c r="H3190" t="str">
        <f>Tableau1[[#This Row],[Suivie du solde]]</f>
        <v/>
      </c>
    </row>
    <row r="3191" spans="2:8" x14ac:dyDescent="0.25">
      <c r="B3191" s="125"/>
      <c r="C3191" s="126"/>
      <c r="D3191" s="126"/>
      <c r="E3191" s="128"/>
      <c r="F3191" s="129"/>
      <c r="G3191" s="25" t="str">
        <f xml:space="preserve"> IF(B3191&lt;&gt;"",G3190-Tableau1[[#This Row],[Dépenses]]+Tableau1[[#This Row],[Crédits]],"")</f>
        <v/>
      </c>
      <c r="H3191" t="str">
        <f>Tableau1[[#This Row],[Suivie du solde]]</f>
        <v/>
      </c>
    </row>
    <row r="3192" spans="2:8" x14ac:dyDescent="0.25">
      <c r="B3192" s="125"/>
      <c r="C3192" s="126"/>
      <c r="D3192" s="126"/>
      <c r="E3192" s="128"/>
      <c r="F3192" s="129"/>
      <c r="G3192" s="25" t="str">
        <f xml:space="preserve"> IF(B3192&lt;&gt;"",G3191-Tableau1[[#This Row],[Dépenses]]+Tableau1[[#This Row],[Crédits]],"")</f>
        <v/>
      </c>
      <c r="H3192" t="str">
        <f>Tableau1[[#This Row],[Suivie du solde]]</f>
        <v/>
      </c>
    </row>
    <row r="3193" spans="2:8" x14ac:dyDescent="0.25">
      <c r="B3193" s="125"/>
      <c r="C3193" s="126"/>
      <c r="D3193" s="126"/>
      <c r="E3193" s="128"/>
      <c r="F3193" s="129"/>
      <c r="G3193" s="25" t="str">
        <f xml:space="preserve"> IF(B3193&lt;&gt;"",G3192-Tableau1[[#This Row],[Dépenses]]+Tableau1[[#This Row],[Crédits]],"")</f>
        <v/>
      </c>
      <c r="H3193" t="str">
        <f>Tableau1[[#This Row],[Suivie du solde]]</f>
        <v/>
      </c>
    </row>
    <row r="3194" spans="2:8" x14ac:dyDescent="0.25">
      <c r="B3194" s="125"/>
      <c r="C3194" s="126"/>
      <c r="D3194" s="126"/>
      <c r="E3194" s="128"/>
      <c r="F3194" s="129"/>
      <c r="G3194" s="25" t="str">
        <f xml:space="preserve"> IF(B3194&lt;&gt;"",G3193-Tableau1[[#This Row],[Dépenses]]+Tableau1[[#This Row],[Crédits]],"")</f>
        <v/>
      </c>
      <c r="H3194" t="str">
        <f>Tableau1[[#This Row],[Suivie du solde]]</f>
        <v/>
      </c>
    </row>
    <row r="3195" spans="2:8" x14ac:dyDescent="0.25">
      <c r="B3195" s="125"/>
      <c r="C3195" s="126"/>
      <c r="D3195" s="126"/>
      <c r="E3195" s="128"/>
      <c r="F3195" s="129"/>
      <c r="G3195" s="25" t="str">
        <f xml:space="preserve"> IF(B3195&lt;&gt;"",G3194-Tableau1[[#This Row],[Dépenses]]+Tableau1[[#This Row],[Crédits]],"")</f>
        <v/>
      </c>
      <c r="H3195" t="str">
        <f>Tableau1[[#This Row],[Suivie du solde]]</f>
        <v/>
      </c>
    </row>
    <row r="3196" spans="2:8" x14ac:dyDescent="0.25">
      <c r="B3196" s="125"/>
      <c r="C3196" s="126"/>
      <c r="D3196" s="126"/>
      <c r="E3196" s="128"/>
      <c r="F3196" s="129"/>
      <c r="G3196" s="25" t="str">
        <f xml:space="preserve"> IF(B3196&lt;&gt;"",G3195-Tableau1[[#This Row],[Dépenses]]+Tableau1[[#This Row],[Crédits]],"")</f>
        <v/>
      </c>
      <c r="H3196" t="str">
        <f>Tableau1[[#This Row],[Suivie du solde]]</f>
        <v/>
      </c>
    </row>
    <row r="3197" spans="2:8" x14ac:dyDescent="0.25">
      <c r="B3197" s="125"/>
      <c r="C3197" s="126"/>
      <c r="D3197" s="126"/>
      <c r="E3197" s="128"/>
      <c r="F3197" s="129"/>
      <c r="G3197" s="25" t="str">
        <f xml:space="preserve"> IF(B3197&lt;&gt;"",G3196-Tableau1[[#This Row],[Dépenses]]+Tableau1[[#This Row],[Crédits]],"")</f>
        <v/>
      </c>
      <c r="H3197" t="str">
        <f>Tableau1[[#This Row],[Suivie du solde]]</f>
        <v/>
      </c>
    </row>
    <row r="3198" spans="2:8" x14ac:dyDescent="0.25">
      <c r="B3198" s="125"/>
      <c r="C3198" s="126"/>
      <c r="D3198" s="126"/>
      <c r="E3198" s="128"/>
      <c r="F3198" s="129"/>
      <c r="G3198" s="25" t="str">
        <f xml:space="preserve"> IF(B3198&lt;&gt;"",G3197-Tableau1[[#This Row],[Dépenses]]+Tableau1[[#This Row],[Crédits]],"")</f>
        <v/>
      </c>
      <c r="H3198" t="str">
        <f>Tableau1[[#This Row],[Suivie du solde]]</f>
        <v/>
      </c>
    </row>
    <row r="3199" spans="2:8" x14ac:dyDescent="0.25">
      <c r="B3199" s="125"/>
      <c r="C3199" s="126"/>
      <c r="D3199" s="126"/>
      <c r="E3199" s="128"/>
      <c r="F3199" s="129"/>
      <c r="G3199" s="25" t="str">
        <f xml:space="preserve"> IF(B3199&lt;&gt;"",G3198-Tableau1[[#This Row],[Dépenses]]+Tableau1[[#This Row],[Crédits]],"")</f>
        <v/>
      </c>
      <c r="H3199" t="str">
        <f>Tableau1[[#This Row],[Suivie du solde]]</f>
        <v/>
      </c>
    </row>
    <row r="3200" spans="2:8" x14ac:dyDescent="0.25">
      <c r="B3200" s="125"/>
      <c r="C3200" s="126"/>
      <c r="D3200" s="126"/>
      <c r="E3200" s="128"/>
      <c r="F3200" s="129"/>
      <c r="G3200" s="25" t="str">
        <f xml:space="preserve"> IF(B3200&lt;&gt;"",G3199-Tableau1[[#This Row],[Dépenses]]+Tableau1[[#This Row],[Crédits]],"")</f>
        <v/>
      </c>
      <c r="H3200" t="str">
        <f>Tableau1[[#This Row],[Suivie du solde]]</f>
        <v/>
      </c>
    </row>
    <row r="3201" spans="2:8" x14ac:dyDescent="0.25">
      <c r="B3201" s="125"/>
      <c r="C3201" s="126"/>
      <c r="D3201" s="126"/>
      <c r="E3201" s="128"/>
      <c r="F3201" s="129"/>
      <c r="G3201" s="25" t="str">
        <f xml:space="preserve"> IF(B3201&lt;&gt;"",G3200-Tableau1[[#This Row],[Dépenses]]+Tableau1[[#This Row],[Crédits]],"")</f>
        <v/>
      </c>
      <c r="H3201" t="str">
        <f>Tableau1[[#This Row],[Suivie du solde]]</f>
        <v/>
      </c>
    </row>
    <row r="3202" spans="2:8" x14ac:dyDescent="0.25">
      <c r="B3202" s="125"/>
      <c r="C3202" s="126"/>
      <c r="D3202" s="126"/>
      <c r="E3202" s="128"/>
      <c r="F3202" s="129"/>
      <c r="G3202" s="25" t="str">
        <f xml:space="preserve"> IF(B3202&lt;&gt;"",G3201-Tableau1[[#This Row],[Dépenses]]+Tableau1[[#This Row],[Crédits]],"")</f>
        <v/>
      </c>
      <c r="H3202" t="str">
        <f>Tableau1[[#This Row],[Suivie du solde]]</f>
        <v/>
      </c>
    </row>
    <row r="3203" spans="2:8" x14ac:dyDescent="0.25">
      <c r="B3203" s="125"/>
      <c r="C3203" s="126"/>
      <c r="D3203" s="126"/>
      <c r="E3203" s="128"/>
      <c r="F3203" s="129"/>
      <c r="G3203" s="25" t="str">
        <f xml:space="preserve"> IF(B3203&lt;&gt;"",G3202-Tableau1[[#This Row],[Dépenses]]+Tableau1[[#This Row],[Crédits]],"")</f>
        <v/>
      </c>
      <c r="H3203" t="str">
        <f>Tableau1[[#This Row],[Suivie du solde]]</f>
        <v/>
      </c>
    </row>
    <row r="3204" spans="2:8" x14ac:dyDescent="0.25">
      <c r="B3204" s="125"/>
      <c r="C3204" s="126"/>
      <c r="D3204" s="126"/>
      <c r="E3204" s="128"/>
      <c r="F3204" s="129"/>
      <c r="G3204" s="25" t="str">
        <f xml:space="preserve"> IF(B3204&lt;&gt;"",G3203-Tableau1[[#This Row],[Dépenses]]+Tableau1[[#This Row],[Crédits]],"")</f>
        <v/>
      </c>
      <c r="H3204" t="str">
        <f>Tableau1[[#This Row],[Suivie du solde]]</f>
        <v/>
      </c>
    </row>
    <row r="3205" spans="2:8" x14ac:dyDescent="0.25">
      <c r="B3205" s="125"/>
      <c r="C3205" s="126"/>
      <c r="D3205" s="126"/>
      <c r="E3205" s="128"/>
      <c r="F3205" s="129"/>
      <c r="G3205" s="25" t="str">
        <f xml:space="preserve"> IF(B3205&lt;&gt;"",G3204-Tableau1[[#This Row],[Dépenses]]+Tableau1[[#This Row],[Crédits]],"")</f>
        <v/>
      </c>
      <c r="H3205" t="str">
        <f>Tableau1[[#This Row],[Suivie du solde]]</f>
        <v/>
      </c>
    </row>
    <row r="3206" spans="2:8" x14ac:dyDescent="0.25">
      <c r="B3206" s="125"/>
      <c r="C3206" s="126"/>
      <c r="D3206" s="126"/>
      <c r="E3206" s="128"/>
      <c r="F3206" s="129"/>
      <c r="G3206" s="25" t="str">
        <f xml:space="preserve"> IF(B3206&lt;&gt;"",G3205-Tableau1[[#This Row],[Dépenses]]+Tableau1[[#This Row],[Crédits]],"")</f>
        <v/>
      </c>
      <c r="H3206" t="str">
        <f>Tableau1[[#This Row],[Suivie du solde]]</f>
        <v/>
      </c>
    </row>
    <row r="3207" spans="2:8" x14ac:dyDescent="0.25">
      <c r="B3207" s="125"/>
      <c r="C3207" s="126"/>
      <c r="D3207" s="126"/>
      <c r="E3207" s="128"/>
      <c r="F3207" s="129"/>
      <c r="G3207" s="25" t="str">
        <f xml:space="preserve"> IF(B3207&lt;&gt;"",G3206-Tableau1[[#This Row],[Dépenses]]+Tableau1[[#This Row],[Crédits]],"")</f>
        <v/>
      </c>
      <c r="H3207" t="str">
        <f>Tableau1[[#This Row],[Suivie du solde]]</f>
        <v/>
      </c>
    </row>
    <row r="3208" spans="2:8" x14ac:dyDescent="0.25">
      <c r="B3208" s="125"/>
      <c r="C3208" s="126"/>
      <c r="D3208" s="126"/>
      <c r="E3208" s="128"/>
      <c r="F3208" s="129"/>
      <c r="G3208" s="25" t="str">
        <f xml:space="preserve"> IF(B3208&lt;&gt;"",G3207-Tableau1[[#This Row],[Dépenses]]+Tableau1[[#This Row],[Crédits]],"")</f>
        <v/>
      </c>
      <c r="H3208" t="str">
        <f>Tableau1[[#This Row],[Suivie du solde]]</f>
        <v/>
      </c>
    </row>
    <row r="3209" spans="2:8" x14ac:dyDescent="0.25">
      <c r="B3209" s="125"/>
      <c r="C3209" s="126"/>
      <c r="D3209" s="126"/>
      <c r="E3209" s="128"/>
      <c r="F3209" s="129"/>
      <c r="G3209" s="25" t="str">
        <f xml:space="preserve"> IF(B3209&lt;&gt;"",G3208-Tableau1[[#This Row],[Dépenses]]+Tableau1[[#This Row],[Crédits]],"")</f>
        <v/>
      </c>
      <c r="H3209" t="str">
        <f>Tableau1[[#This Row],[Suivie du solde]]</f>
        <v/>
      </c>
    </row>
    <row r="3210" spans="2:8" x14ac:dyDescent="0.25">
      <c r="B3210" s="125"/>
      <c r="C3210" s="126"/>
      <c r="D3210" s="126"/>
      <c r="E3210" s="128"/>
      <c r="F3210" s="129"/>
      <c r="G3210" s="25" t="str">
        <f xml:space="preserve"> IF(B3210&lt;&gt;"",G3209-Tableau1[[#This Row],[Dépenses]]+Tableau1[[#This Row],[Crédits]],"")</f>
        <v/>
      </c>
      <c r="H3210" t="str">
        <f>Tableau1[[#This Row],[Suivie du solde]]</f>
        <v/>
      </c>
    </row>
    <row r="3211" spans="2:8" x14ac:dyDescent="0.25">
      <c r="B3211" s="125"/>
      <c r="C3211" s="126"/>
      <c r="D3211" s="126"/>
      <c r="E3211" s="128"/>
      <c r="F3211" s="129"/>
      <c r="G3211" s="25" t="str">
        <f xml:space="preserve"> IF(B3211&lt;&gt;"",G3210-Tableau1[[#This Row],[Dépenses]]+Tableau1[[#This Row],[Crédits]],"")</f>
        <v/>
      </c>
      <c r="H3211" t="str">
        <f>Tableau1[[#This Row],[Suivie du solde]]</f>
        <v/>
      </c>
    </row>
    <row r="3212" spans="2:8" x14ac:dyDescent="0.25">
      <c r="B3212" s="125"/>
      <c r="C3212" s="126"/>
      <c r="D3212" s="126"/>
      <c r="E3212" s="128"/>
      <c r="F3212" s="129"/>
      <c r="G3212" s="25" t="str">
        <f xml:space="preserve"> IF(B3212&lt;&gt;"",G3211-Tableau1[[#This Row],[Dépenses]]+Tableau1[[#This Row],[Crédits]],"")</f>
        <v/>
      </c>
      <c r="H3212" t="str">
        <f>Tableau1[[#This Row],[Suivie du solde]]</f>
        <v/>
      </c>
    </row>
    <row r="3213" spans="2:8" x14ac:dyDescent="0.25">
      <c r="B3213" s="125"/>
      <c r="C3213" s="126"/>
      <c r="D3213" s="126"/>
      <c r="E3213" s="128"/>
      <c r="F3213" s="129"/>
      <c r="G3213" s="25" t="str">
        <f xml:space="preserve"> IF(B3213&lt;&gt;"",G3212-Tableau1[[#This Row],[Dépenses]]+Tableau1[[#This Row],[Crédits]],"")</f>
        <v/>
      </c>
      <c r="H3213" t="str">
        <f>Tableau1[[#This Row],[Suivie du solde]]</f>
        <v/>
      </c>
    </row>
    <row r="3214" spans="2:8" x14ac:dyDescent="0.25">
      <c r="B3214" s="125"/>
      <c r="C3214" s="126"/>
      <c r="D3214" s="126"/>
      <c r="E3214" s="128"/>
      <c r="F3214" s="129"/>
      <c r="G3214" s="25" t="str">
        <f xml:space="preserve"> IF(B3214&lt;&gt;"",G3213-Tableau1[[#This Row],[Dépenses]]+Tableau1[[#This Row],[Crédits]],"")</f>
        <v/>
      </c>
      <c r="H3214" t="str">
        <f>Tableau1[[#This Row],[Suivie du solde]]</f>
        <v/>
      </c>
    </row>
    <row r="3215" spans="2:8" x14ac:dyDescent="0.25">
      <c r="B3215" s="125"/>
      <c r="C3215" s="126"/>
      <c r="D3215" s="126"/>
      <c r="E3215" s="128"/>
      <c r="F3215" s="129"/>
      <c r="G3215" s="25" t="str">
        <f xml:space="preserve"> IF(B3215&lt;&gt;"",G3214-Tableau1[[#This Row],[Dépenses]]+Tableau1[[#This Row],[Crédits]],"")</f>
        <v/>
      </c>
      <c r="H3215" t="str">
        <f>Tableau1[[#This Row],[Suivie du solde]]</f>
        <v/>
      </c>
    </row>
    <row r="3216" spans="2:8" x14ac:dyDescent="0.25">
      <c r="B3216" s="125"/>
      <c r="C3216" s="126"/>
      <c r="D3216" s="126"/>
      <c r="E3216" s="128"/>
      <c r="F3216" s="129"/>
      <c r="G3216" s="25" t="str">
        <f xml:space="preserve"> IF(B3216&lt;&gt;"",G3215-Tableau1[[#This Row],[Dépenses]]+Tableau1[[#This Row],[Crédits]],"")</f>
        <v/>
      </c>
      <c r="H3216" t="str">
        <f>Tableau1[[#This Row],[Suivie du solde]]</f>
        <v/>
      </c>
    </row>
    <row r="3217" spans="2:8" x14ac:dyDescent="0.25">
      <c r="B3217" s="125"/>
      <c r="C3217" s="126"/>
      <c r="D3217" s="126"/>
      <c r="E3217" s="128"/>
      <c r="F3217" s="129"/>
      <c r="G3217" s="25" t="str">
        <f xml:space="preserve"> IF(B3217&lt;&gt;"",G3216-Tableau1[[#This Row],[Dépenses]]+Tableau1[[#This Row],[Crédits]],"")</f>
        <v/>
      </c>
      <c r="H3217" t="str">
        <f>Tableau1[[#This Row],[Suivie du solde]]</f>
        <v/>
      </c>
    </row>
    <row r="3218" spans="2:8" x14ac:dyDescent="0.25">
      <c r="B3218" s="125"/>
      <c r="C3218" s="126"/>
      <c r="D3218" s="126"/>
      <c r="E3218" s="128"/>
      <c r="F3218" s="129"/>
      <c r="G3218" s="25" t="str">
        <f xml:space="preserve"> IF(B3218&lt;&gt;"",G3217-Tableau1[[#This Row],[Dépenses]]+Tableau1[[#This Row],[Crédits]],"")</f>
        <v/>
      </c>
      <c r="H3218" t="str">
        <f>Tableau1[[#This Row],[Suivie du solde]]</f>
        <v/>
      </c>
    </row>
    <row r="3219" spans="2:8" x14ac:dyDescent="0.25">
      <c r="B3219" s="125"/>
      <c r="C3219" s="126"/>
      <c r="D3219" s="126"/>
      <c r="E3219" s="128"/>
      <c r="F3219" s="129"/>
      <c r="G3219" s="25" t="str">
        <f xml:space="preserve"> IF(B3219&lt;&gt;"",G3218-Tableau1[[#This Row],[Dépenses]]+Tableau1[[#This Row],[Crédits]],"")</f>
        <v/>
      </c>
      <c r="H3219" t="str">
        <f>Tableau1[[#This Row],[Suivie du solde]]</f>
        <v/>
      </c>
    </row>
    <row r="3220" spans="2:8" x14ac:dyDescent="0.25">
      <c r="B3220" s="125"/>
      <c r="C3220" s="126"/>
      <c r="D3220" s="126"/>
      <c r="E3220" s="128"/>
      <c r="F3220" s="129"/>
      <c r="G3220" s="25" t="str">
        <f xml:space="preserve"> IF(B3220&lt;&gt;"",G3219-Tableau1[[#This Row],[Dépenses]]+Tableau1[[#This Row],[Crédits]],"")</f>
        <v/>
      </c>
      <c r="H3220" t="str">
        <f>Tableau1[[#This Row],[Suivie du solde]]</f>
        <v/>
      </c>
    </row>
    <row r="3221" spans="2:8" x14ac:dyDescent="0.25">
      <c r="B3221" s="125"/>
      <c r="C3221" s="126"/>
      <c r="D3221" s="126"/>
      <c r="E3221" s="128"/>
      <c r="F3221" s="129"/>
      <c r="G3221" s="25" t="str">
        <f xml:space="preserve"> IF(B3221&lt;&gt;"",G3220-Tableau1[[#This Row],[Dépenses]]+Tableau1[[#This Row],[Crédits]],"")</f>
        <v/>
      </c>
      <c r="H3221" t="str">
        <f>Tableau1[[#This Row],[Suivie du solde]]</f>
        <v/>
      </c>
    </row>
    <row r="3222" spans="2:8" x14ac:dyDescent="0.25">
      <c r="B3222" s="125"/>
      <c r="C3222" s="126"/>
      <c r="D3222" s="126"/>
      <c r="E3222" s="128"/>
      <c r="F3222" s="129"/>
      <c r="G3222" s="25" t="str">
        <f xml:space="preserve"> IF(B3222&lt;&gt;"",G3221-Tableau1[[#This Row],[Dépenses]]+Tableau1[[#This Row],[Crédits]],"")</f>
        <v/>
      </c>
      <c r="H3222" t="str">
        <f>Tableau1[[#This Row],[Suivie du solde]]</f>
        <v/>
      </c>
    </row>
    <row r="3223" spans="2:8" x14ac:dyDescent="0.25">
      <c r="B3223" s="125"/>
      <c r="C3223" s="126"/>
      <c r="D3223" s="126"/>
      <c r="E3223" s="128"/>
      <c r="F3223" s="129"/>
      <c r="G3223" s="25" t="str">
        <f xml:space="preserve"> IF(B3223&lt;&gt;"",G3222-Tableau1[[#This Row],[Dépenses]]+Tableau1[[#This Row],[Crédits]],"")</f>
        <v/>
      </c>
      <c r="H3223" t="str">
        <f>Tableau1[[#This Row],[Suivie du solde]]</f>
        <v/>
      </c>
    </row>
    <row r="3224" spans="2:8" x14ac:dyDescent="0.25">
      <c r="B3224" s="125"/>
      <c r="C3224" s="126"/>
      <c r="D3224" s="126"/>
      <c r="E3224" s="128"/>
      <c r="F3224" s="129"/>
      <c r="G3224" s="25" t="str">
        <f xml:space="preserve"> IF(B3224&lt;&gt;"",G3223-Tableau1[[#This Row],[Dépenses]]+Tableau1[[#This Row],[Crédits]],"")</f>
        <v/>
      </c>
      <c r="H3224" t="str">
        <f>Tableau1[[#This Row],[Suivie du solde]]</f>
        <v/>
      </c>
    </row>
    <row r="3225" spans="2:8" x14ac:dyDescent="0.25">
      <c r="B3225" s="125"/>
      <c r="C3225" s="126"/>
      <c r="D3225" s="126"/>
      <c r="E3225" s="128"/>
      <c r="F3225" s="129"/>
      <c r="G3225" s="25" t="str">
        <f xml:space="preserve"> IF(B3225&lt;&gt;"",G3224-Tableau1[[#This Row],[Dépenses]]+Tableau1[[#This Row],[Crédits]],"")</f>
        <v/>
      </c>
      <c r="H3225" t="str">
        <f>Tableau1[[#This Row],[Suivie du solde]]</f>
        <v/>
      </c>
    </row>
    <row r="3226" spans="2:8" x14ac:dyDescent="0.25">
      <c r="B3226" s="125"/>
      <c r="C3226" s="126"/>
      <c r="D3226" s="126"/>
      <c r="E3226" s="128"/>
      <c r="F3226" s="129"/>
      <c r="G3226" s="25" t="str">
        <f xml:space="preserve"> IF(B3226&lt;&gt;"",G3225-Tableau1[[#This Row],[Dépenses]]+Tableau1[[#This Row],[Crédits]],"")</f>
        <v/>
      </c>
      <c r="H3226" t="str">
        <f>Tableau1[[#This Row],[Suivie du solde]]</f>
        <v/>
      </c>
    </row>
    <row r="3227" spans="2:8" x14ac:dyDescent="0.25">
      <c r="B3227" s="125"/>
      <c r="C3227" s="126"/>
      <c r="D3227" s="126"/>
      <c r="E3227" s="128"/>
      <c r="F3227" s="129"/>
      <c r="G3227" s="25" t="str">
        <f xml:space="preserve"> IF(B3227&lt;&gt;"",G3226-Tableau1[[#This Row],[Dépenses]]+Tableau1[[#This Row],[Crédits]],"")</f>
        <v/>
      </c>
      <c r="H3227" t="str">
        <f>Tableau1[[#This Row],[Suivie du solde]]</f>
        <v/>
      </c>
    </row>
    <row r="3228" spans="2:8" x14ac:dyDescent="0.25">
      <c r="B3228" s="125"/>
      <c r="C3228" s="126"/>
      <c r="D3228" s="126"/>
      <c r="E3228" s="128"/>
      <c r="F3228" s="129"/>
      <c r="G3228" s="25" t="str">
        <f xml:space="preserve"> IF(B3228&lt;&gt;"",G3227-Tableau1[[#This Row],[Dépenses]]+Tableau1[[#This Row],[Crédits]],"")</f>
        <v/>
      </c>
      <c r="H3228" t="str">
        <f>Tableau1[[#This Row],[Suivie du solde]]</f>
        <v/>
      </c>
    </row>
    <row r="3229" spans="2:8" x14ac:dyDescent="0.25">
      <c r="B3229" s="125"/>
      <c r="C3229" s="126"/>
      <c r="D3229" s="126"/>
      <c r="E3229" s="128"/>
      <c r="F3229" s="129"/>
      <c r="G3229" s="25" t="str">
        <f xml:space="preserve"> IF(B3229&lt;&gt;"",G3228-Tableau1[[#This Row],[Dépenses]]+Tableau1[[#This Row],[Crédits]],"")</f>
        <v/>
      </c>
      <c r="H3229" t="str">
        <f>Tableau1[[#This Row],[Suivie du solde]]</f>
        <v/>
      </c>
    </row>
    <row r="3230" spans="2:8" x14ac:dyDescent="0.25">
      <c r="B3230" s="125"/>
      <c r="C3230" s="126"/>
      <c r="D3230" s="126"/>
      <c r="E3230" s="128"/>
      <c r="F3230" s="129"/>
      <c r="G3230" s="25" t="str">
        <f xml:space="preserve"> IF(B3230&lt;&gt;"",G3229-Tableau1[[#This Row],[Dépenses]]+Tableau1[[#This Row],[Crédits]],"")</f>
        <v/>
      </c>
      <c r="H3230" t="str">
        <f>Tableau1[[#This Row],[Suivie du solde]]</f>
        <v/>
      </c>
    </row>
    <row r="3231" spans="2:8" x14ac:dyDescent="0.25">
      <c r="B3231" s="125"/>
      <c r="C3231" s="126"/>
      <c r="D3231" s="126"/>
      <c r="E3231" s="128"/>
      <c r="F3231" s="129"/>
      <c r="G3231" s="25" t="str">
        <f xml:space="preserve"> IF(B3231&lt;&gt;"",G3230-Tableau1[[#This Row],[Dépenses]]+Tableau1[[#This Row],[Crédits]],"")</f>
        <v/>
      </c>
      <c r="H3231" t="str">
        <f>Tableau1[[#This Row],[Suivie du solde]]</f>
        <v/>
      </c>
    </row>
    <row r="3232" spans="2:8" x14ac:dyDescent="0.25">
      <c r="B3232" s="125"/>
      <c r="C3232" s="126"/>
      <c r="D3232" s="126"/>
      <c r="E3232" s="128"/>
      <c r="F3232" s="129"/>
      <c r="G3232" s="25" t="str">
        <f xml:space="preserve"> IF(B3232&lt;&gt;"",G3231-Tableau1[[#This Row],[Dépenses]]+Tableau1[[#This Row],[Crédits]],"")</f>
        <v/>
      </c>
      <c r="H3232" t="str">
        <f>Tableau1[[#This Row],[Suivie du solde]]</f>
        <v/>
      </c>
    </row>
    <row r="3233" spans="2:8" x14ac:dyDescent="0.25">
      <c r="B3233" s="125"/>
      <c r="C3233" s="126"/>
      <c r="D3233" s="126"/>
      <c r="E3233" s="128"/>
      <c r="F3233" s="129"/>
      <c r="G3233" s="25" t="str">
        <f xml:space="preserve"> IF(B3233&lt;&gt;"",G3232-Tableau1[[#This Row],[Dépenses]]+Tableau1[[#This Row],[Crédits]],"")</f>
        <v/>
      </c>
      <c r="H3233" t="str">
        <f>Tableau1[[#This Row],[Suivie du solde]]</f>
        <v/>
      </c>
    </row>
    <row r="3234" spans="2:8" x14ac:dyDescent="0.25">
      <c r="B3234" s="125"/>
      <c r="C3234" s="126"/>
      <c r="D3234" s="126"/>
      <c r="E3234" s="128"/>
      <c r="F3234" s="129"/>
      <c r="G3234" s="25" t="str">
        <f xml:space="preserve"> IF(B3234&lt;&gt;"",G3233-Tableau1[[#This Row],[Dépenses]]+Tableau1[[#This Row],[Crédits]],"")</f>
        <v/>
      </c>
      <c r="H3234" t="str">
        <f>Tableau1[[#This Row],[Suivie du solde]]</f>
        <v/>
      </c>
    </row>
    <row r="3235" spans="2:8" x14ac:dyDescent="0.25">
      <c r="B3235" s="125"/>
      <c r="C3235" s="126"/>
      <c r="D3235" s="126"/>
      <c r="E3235" s="128"/>
      <c r="F3235" s="129"/>
      <c r="G3235" s="25" t="str">
        <f xml:space="preserve"> IF(B3235&lt;&gt;"",G3234-Tableau1[[#This Row],[Dépenses]]+Tableau1[[#This Row],[Crédits]],"")</f>
        <v/>
      </c>
      <c r="H3235" t="str">
        <f>Tableau1[[#This Row],[Suivie du solde]]</f>
        <v/>
      </c>
    </row>
    <row r="3236" spans="2:8" x14ac:dyDescent="0.25">
      <c r="B3236" s="125"/>
      <c r="C3236" s="126"/>
      <c r="D3236" s="126"/>
      <c r="E3236" s="128"/>
      <c r="F3236" s="129"/>
      <c r="G3236" s="25" t="str">
        <f xml:space="preserve"> IF(B3236&lt;&gt;"",G3235-Tableau1[[#This Row],[Dépenses]]+Tableau1[[#This Row],[Crédits]],"")</f>
        <v/>
      </c>
      <c r="H3236" t="str">
        <f>Tableau1[[#This Row],[Suivie du solde]]</f>
        <v/>
      </c>
    </row>
    <row r="3237" spans="2:8" x14ac:dyDescent="0.25">
      <c r="B3237" s="125"/>
      <c r="C3237" s="126"/>
      <c r="D3237" s="126"/>
      <c r="E3237" s="128"/>
      <c r="F3237" s="129"/>
      <c r="G3237" s="25" t="str">
        <f xml:space="preserve"> IF(B3237&lt;&gt;"",G3236-Tableau1[[#This Row],[Dépenses]]+Tableau1[[#This Row],[Crédits]],"")</f>
        <v/>
      </c>
      <c r="H3237" t="str">
        <f>Tableau1[[#This Row],[Suivie du solde]]</f>
        <v/>
      </c>
    </row>
    <row r="3238" spans="2:8" x14ac:dyDescent="0.25">
      <c r="B3238" s="125"/>
      <c r="C3238" s="126"/>
      <c r="D3238" s="126"/>
      <c r="E3238" s="128"/>
      <c r="F3238" s="129"/>
      <c r="G3238" s="25" t="str">
        <f xml:space="preserve"> IF(B3238&lt;&gt;"",G3237-Tableau1[[#This Row],[Dépenses]]+Tableau1[[#This Row],[Crédits]],"")</f>
        <v/>
      </c>
      <c r="H3238" t="str">
        <f>Tableau1[[#This Row],[Suivie du solde]]</f>
        <v/>
      </c>
    </row>
    <row r="3239" spans="2:8" x14ac:dyDescent="0.25">
      <c r="B3239" s="125"/>
      <c r="C3239" s="126"/>
      <c r="D3239" s="126"/>
      <c r="E3239" s="128"/>
      <c r="F3239" s="129"/>
      <c r="G3239" s="25" t="str">
        <f xml:space="preserve"> IF(B3239&lt;&gt;"",G3238-Tableau1[[#This Row],[Dépenses]]+Tableau1[[#This Row],[Crédits]],"")</f>
        <v/>
      </c>
      <c r="H3239" t="str">
        <f>Tableau1[[#This Row],[Suivie du solde]]</f>
        <v/>
      </c>
    </row>
    <row r="3240" spans="2:8" x14ac:dyDescent="0.25">
      <c r="B3240" s="125"/>
      <c r="C3240" s="126"/>
      <c r="D3240" s="126"/>
      <c r="E3240" s="128"/>
      <c r="F3240" s="129"/>
      <c r="G3240" s="25" t="str">
        <f xml:space="preserve"> IF(B3240&lt;&gt;"",G3239-Tableau1[[#This Row],[Dépenses]]+Tableau1[[#This Row],[Crédits]],"")</f>
        <v/>
      </c>
      <c r="H3240" t="str">
        <f>Tableau1[[#This Row],[Suivie du solde]]</f>
        <v/>
      </c>
    </row>
    <row r="3241" spans="2:8" x14ac:dyDescent="0.25">
      <c r="B3241" s="125"/>
      <c r="C3241" s="126"/>
      <c r="D3241" s="126"/>
      <c r="E3241" s="128"/>
      <c r="F3241" s="129"/>
      <c r="G3241" s="25" t="str">
        <f xml:space="preserve"> IF(B3241&lt;&gt;"",G3240-Tableau1[[#This Row],[Dépenses]]+Tableau1[[#This Row],[Crédits]],"")</f>
        <v/>
      </c>
      <c r="H3241" t="str">
        <f>Tableau1[[#This Row],[Suivie du solde]]</f>
        <v/>
      </c>
    </row>
    <row r="3242" spans="2:8" x14ac:dyDescent="0.25">
      <c r="B3242" s="125"/>
      <c r="C3242" s="126"/>
      <c r="D3242" s="126"/>
      <c r="E3242" s="128"/>
      <c r="F3242" s="129"/>
      <c r="G3242" s="25" t="str">
        <f xml:space="preserve"> IF(B3242&lt;&gt;"",G3241-Tableau1[[#This Row],[Dépenses]]+Tableau1[[#This Row],[Crédits]],"")</f>
        <v/>
      </c>
      <c r="H3242" t="str">
        <f>Tableau1[[#This Row],[Suivie du solde]]</f>
        <v/>
      </c>
    </row>
    <row r="3243" spans="2:8" x14ac:dyDescent="0.25">
      <c r="B3243" s="125"/>
      <c r="C3243" s="126"/>
      <c r="D3243" s="126"/>
      <c r="E3243" s="128"/>
      <c r="F3243" s="129"/>
      <c r="G3243" s="25" t="str">
        <f xml:space="preserve"> IF(B3243&lt;&gt;"",G3242-Tableau1[[#This Row],[Dépenses]]+Tableau1[[#This Row],[Crédits]],"")</f>
        <v/>
      </c>
      <c r="H3243" t="str">
        <f>Tableau1[[#This Row],[Suivie du solde]]</f>
        <v/>
      </c>
    </row>
    <row r="3244" spans="2:8" x14ac:dyDescent="0.25">
      <c r="B3244" s="125"/>
      <c r="C3244" s="126"/>
      <c r="D3244" s="126"/>
      <c r="E3244" s="128"/>
      <c r="F3244" s="129"/>
      <c r="G3244" s="25" t="str">
        <f xml:space="preserve"> IF(B3244&lt;&gt;"",G3243-Tableau1[[#This Row],[Dépenses]]+Tableau1[[#This Row],[Crédits]],"")</f>
        <v/>
      </c>
      <c r="H3244" t="str">
        <f>Tableau1[[#This Row],[Suivie du solde]]</f>
        <v/>
      </c>
    </row>
    <row r="3245" spans="2:8" x14ac:dyDescent="0.25">
      <c r="B3245" s="125"/>
      <c r="C3245" s="126"/>
      <c r="D3245" s="126"/>
      <c r="E3245" s="128"/>
      <c r="F3245" s="129"/>
      <c r="G3245" s="25" t="str">
        <f xml:space="preserve"> IF(B3245&lt;&gt;"",G3244-Tableau1[[#This Row],[Dépenses]]+Tableau1[[#This Row],[Crédits]],"")</f>
        <v/>
      </c>
      <c r="H3245" t="str">
        <f>Tableau1[[#This Row],[Suivie du solde]]</f>
        <v/>
      </c>
    </row>
    <row r="3246" spans="2:8" x14ac:dyDescent="0.25">
      <c r="B3246" s="125"/>
      <c r="C3246" s="126"/>
      <c r="D3246" s="126"/>
      <c r="E3246" s="128"/>
      <c r="F3246" s="129"/>
      <c r="G3246" s="25" t="str">
        <f xml:space="preserve"> IF(B3246&lt;&gt;"",G3245-Tableau1[[#This Row],[Dépenses]]+Tableau1[[#This Row],[Crédits]],"")</f>
        <v/>
      </c>
      <c r="H3246" t="str">
        <f>Tableau1[[#This Row],[Suivie du solde]]</f>
        <v/>
      </c>
    </row>
    <row r="3247" spans="2:8" x14ac:dyDescent="0.25">
      <c r="B3247" s="125"/>
      <c r="C3247" s="126"/>
      <c r="D3247" s="126"/>
      <c r="E3247" s="128"/>
      <c r="F3247" s="129"/>
      <c r="G3247" s="25" t="str">
        <f xml:space="preserve"> IF(B3247&lt;&gt;"",G3246-Tableau1[[#This Row],[Dépenses]]+Tableau1[[#This Row],[Crédits]],"")</f>
        <v/>
      </c>
      <c r="H3247" t="str">
        <f>Tableau1[[#This Row],[Suivie du solde]]</f>
        <v/>
      </c>
    </row>
    <row r="3248" spans="2:8" x14ac:dyDescent="0.25">
      <c r="B3248" s="125"/>
      <c r="C3248" s="126"/>
      <c r="D3248" s="126"/>
      <c r="E3248" s="128"/>
      <c r="F3248" s="129"/>
      <c r="G3248" s="25" t="str">
        <f xml:space="preserve"> IF(B3248&lt;&gt;"",G3247-Tableau1[[#This Row],[Dépenses]]+Tableau1[[#This Row],[Crédits]],"")</f>
        <v/>
      </c>
      <c r="H3248" t="str">
        <f>Tableau1[[#This Row],[Suivie du solde]]</f>
        <v/>
      </c>
    </row>
    <row r="3249" spans="2:8" x14ac:dyDescent="0.25">
      <c r="B3249" s="125"/>
      <c r="C3249" s="126"/>
      <c r="D3249" s="126"/>
      <c r="E3249" s="128"/>
      <c r="F3249" s="129"/>
      <c r="G3249" s="25" t="str">
        <f xml:space="preserve"> IF(B3249&lt;&gt;"",G3248-Tableau1[[#This Row],[Dépenses]]+Tableau1[[#This Row],[Crédits]],"")</f>
        <v/>
      </c>
      <c r="H3249" t="str">
        <f>Tableau1[[#This Row],[Suivie du solde]]</f>
        <v/>
      </c>
    </row>
    <row r="3250" spans="2:8" x14ac:dyDescent="0.25">
      <c r="B3250" s="125"/>
      <c r="C3250" s="126"/>
      <c r="D3250" s="126"/>
      <c r="E3250" s="128"/>
      <c r="F3250" s="129"/>
      <c r="G3250" s="25" t="str">
        <f xml:space="preserve"> IF(B3250&lt;&gt;"",G3249-Tableau1[[#This Row],[Dépenses]]+Tableau1[[#This Row],[Crédits]],"")</f>
        <v/>
      </c>
      <c r="H3250" t="str">
        <f>Tableau1[[#This Row],[Suivie du solde]]</f>
        <v/>
      </c>
    </row>
    <row r="3251" spans="2:8" x14ac:dyDescent="0.25">
      <c r="B3251" s="125"/>
      <c r="C3251" s="126"/>
      <c r="D3251" s="126"/>
      <c r="E3251" s="128"/>
      <c r="F3251" s="129"/>
      <c r="G3251" s="25" t="str">
        <f xml:space="preserve"> IF(B3251&lt;&gt;"",G3250-Tableau1[[#This Row],[Dépenses]]+Tableau1[[#This Row],[Crédits]],"")</f>
        <v/>
      </c>
      <c r="H3251" t="str">
        <f>Tableau1[[#This Row],[Suivie du solde]]</f>
        <v/>
      </c>
    </row>
    <row r="3252" spans="2:8" x14ac:dyDescent="0.25">
      <c r="B3252" s="125"/>
      <c r="C3252" s="126"/>
      <c r="D3252" s="126"/>
      <c r="E3252" s="128"/>
      <c r="F3252" s="129"/>
      <c r="G3252" s="25" t="str">
        <f xml:space="preserve"> IF(B3252&lt;&gt;"",G3251-Tableau1[[#This Row],[Dépenses]]+Tableau1[[#This Row],[Crédits]],"")</f>
        <v/>
      </c>
      <c r="H3252" t="str">
        <f>Tableau1[[#This Row],[Suivie du solde]]</f>
        <v/>
      </c>
    </row>
    <row r="3253" spans="2:8" x14ac:dyDescent="0.25">
      <c r="B3253" s="125"/>
      <c r="C3253" s="126"/>
      <c r="D3253" s="126"/>
      <c r="E3253" s="128"/>
      <c r="F3253" s="129"/>
      <c r="G3253" s="25" t="str">
        <f xml:space="preserve"> IF(B3253&lt;&gt;"",G3252-Tableau1[[#This Row],[Dépenses]]+Tableau1[[#This Row],[Crédits]],"")</f>
        <v/>
      </c>
      <c r="H3253" t="str">
        <f>Tableau1[[#This Row],[Suivie du solde]]</f>
        <v/>
      </c>
    </row>
    <row r="3254" spans="2:8" x14ac:dyDescent="0.25">
      <c r="B3254" s="125"/>
      <c r="C3254" s="126"/>
      <c r="D3254" s="126"/>
      <c r="E3254" s="128"/>
      <c r="F3254" s="129"/>
      <c r="G3254" s="25" t="str">
        <f xml:space="preserve"> IF(B3254&lt;&gt;"",G3253-Tableau1[[#This Row],[Dépenses]]+Tableau1[[#This Row],[Crédits]],"")</f>
        <v/>
      </c>
      <c r="H3254" t="str">
        <f>Tableau1[[#This Row],[Suivie du solde]]</f>
        <v/>
      </c>
    </row>
    <row r="3255" spans="2:8" x14ac:dyDescent="0.25">
      <c r="B3255" s="125"/>
      <c r="C3255" s="126"/>
      <c r="D3255" s="126"/>
      <c r="E3255" s="128"/>
      <c r="F3255" s="129"/>
      <c r="G3255" s="25" t="str">
        <f xml:space="preserve"> IF(B3255&lt;&gt;"",G3254-Tableau1[[#This Row],[Dépenses]]+Tableau1[[#This Row],[Crédits]],"")</f>
        <v/>
      </c>
      <c r="H3255" t="str">
        <f>Tableau1[[#This Row],[Suivie du solde]]</f>
        <v/>
      </c>
    </row>
    <row r="3256" spans="2:8" x14ac:dyDescent="0.25">
      <c r="B3256" s="125"/>
      <c r="C3256" s="126"/>
      <c r="D3256" s="126"/>
      <c r="E3256" s="128"/>
      <c r="F3256" s="129"/>
      <c r="G3256" s="25" t="str">
        <f xml:space="preserve"> IF(B3256&lt;&gt;"",G3255-Tableau1[[#This Row],[Dépenses]]+Tableau1[[#This Row],[Crédits]],"")</f>
        <v/>
      </c>
      <c r="H3256" t="str">
        <f>Tableau1[[#This Row],[Suivie du solde]]</f>
        <v/>
      </c>
    </row>
    <row r="3257" spans="2:8" x14ac:dyDescent="0.25">
      <c r="B3257" s="125"/>
      <c r="C3257" s="126"/>
      <c r="D3257" s="126"/>
      <c r="E3257" s="128"/>
      <c r="F3257" s="129"/>
      <c r="G3257" s="25" t="str">
        <f xml:space="preserve"> IF(B3257&lt;&gt;"",G3256-Tableau1[[#This Row],[Dépenses]]+Tableau1[[#This Row],[Crédits]],"")</f>
        <v/>
      </c>
      <c r="H3257" t="str">
        <f>Tableau1[[#This Row],[Suivie du solde]]</f>
        <v/>
      </c>
    </row>
    <row r="3258" spans="2:8" x14ac:dyDescent="0.25">
      <c r="B3258" s="125"/>
      <c r="C3258" s="126"/>
      <c r="D3258" s="126"/>
      <c r="E3258" s="128"/>
      <c r="F3258" s="129"/>
      <c r="G3258" s="25" t="str">
        <f xml:space="preserve"> IF(B3258&lt;&gt;"",G3257-Tableau1[[#This Row],[Dépenses]]+Tableau1[[#This Row],[Crédits]],"")</f>
        <v/>
      </c>
      <c r="H3258" t="str">
        <f>Tableau1[[#This Row],[Suivie du solde]]</f>
        <v/>
      </c>
    </row>
    <row r="3259" spans="2:8" x14ac:dyDescent="0.25">
      <c r="B3259" s="125"/>
      <c r="C3259" s="126"/>
      <c r="D3259" s="126"/>
      <c r="E3259" s="128"/>
      <c r="F3259" s="129"/>
      <c r="G3259" s="25" t="str">
        <f xml:space="preserve"> IF(B3259&lt;&gt;"",G3258-Tableau1[[#This Row],[Dépenses]]+Tableau1[[#This Row],[Crédits]],"")</f>
        <v/>
      </c>
      <c r="H3259" t="str">
        <f>Tableau1[[#This Row],[Suivie du solde]]</f>
        <v/>
      </c>
    </row>
    <row r="3260" spans="2:8" x14ac:dyDescent="0.25">
      <c r="B3260" s="125"/>
      <c r="C3260" s="126"/>
      <c r="D3260" s="126"/>
      <c r="E3260" s="128"/>
      <c r="F3260" s="129"/>
      <c r="G3260" s="25" t="str">
        <f xml:space="preserve"> IF(B3260&lt;&gt;"",G3259-Tableau1[[#This Row],[Dépenses]]+Tableau1[[#This Row],[Crédits]],"")</f>
        <v/>
      </c>
      <c r="H3260" t="str">
        <f>Tableau1[[#This Row],[Suivie du solde]]</f>
        <v/>
      </c>
    </row>
    <row r="3261" spans="2:8" x14ac:dyDescent="0.25">
      <c r="B3261" s="125"/>
      <c r="C3261" s="126"/>
      <c r="D3261" s="126"/>
      <c r="E3261" s="128"/>
      <c r="F3261" s="129"/>
      <c r="G3261" s="25" t="str">
        <f xml:space="preserve"> IF(B3261&lt;&gt;"",G3260-Tableau1[[#This Row],[Dépenses]]+Tableau1[[#This Row],[Crédits]],"")</f>
        <v/>
      </c>
      <c r="H3261" t="str">
        <f>Tableau1[[#This Row],[Suivie du solde]]</f>
        <v/>
      </c>
    </row>
    <row r="3262" spans="2:8" x14ac:dyDescent="0.25">
      <c r="B3262" s="125"/>
      <c r="C3262" s="126"/>
      <c r="D3262" s="126"/>
      <c r="E3262" s="128"/>
      <c r="F3262" s="129"/>
      <c r="G3262" s="25" t="str">
        <f xml:space="preserve"> IF(B3262&lt;&gt;"",G3261-Tableau1[[#This Row],[Dépenses]]+Tableau1[[#This Row],[Crédits]],"")</f>
        <v/>
      </c>
      <c r="H3262" t="str">
        <f>Tableau1[[#This Row],[Suivie du solde]]</f>
        <v/>
      </c>
    </row>
    <row r="3263" spans="2:8" x14ac:dyDescent="0.25">
      <c r="B3263" s="125"/>
      <c r="C3263" s="126"/>
      <c r="D3263" s="126"/>
      <c r="E3263" s="128"/>
      <c r="F3263" s="129"/>
      <c r="G3263" s="25" t="str">
        <f xml:space="preserve"> IF(B3263&lt;&gt;"",G3262-Tableau1[[#This Row],[Dépenses]]+Tableau1[[#This Row],[Crédits]],"")</f>
        <v/>
      </c>
      <c r="H3263" t="str">
        <f>Tableau1[[#This Row],[Suivie du solde]]</f>
        <v/>
      </c>
    </row>
    <row r="3264" spans="2:8" x14ac:dyDescent="0.25">
      <c r="B3264" s="125"/>
      <c r="C3264" s="126"/>
      <c r="D3264" s="126"/>
      <c r="E3264" s="128"/>
      <c r="F3264" s="129"/>
      <c r="G3264" s="25" t="str">
        <f xml:space="preserve"> IF(B3264&lt;&gt;"",G3263-Tableau1[[#This Row],[Dépenses]]+Tableau1[[#This Row],[Crédits]],"")</f>
        <v/>
      </c>
      <c r="H3264" t="str">
        <f>Tableau1[[#This Row],[Suivie du solde]]</f>
        <v/>
      </c>
    </row>
    <row r="3265" spans="2:8" x14ac:dyDescent="0.25">
      <c r="B3265" s="125"/>
      <c r="C3265" s="126"/>
      <c r="D3265" s="126"/>
      <c r="E3265" s="128"/>
      <c r="F3265" s="129"/>
      <c r="G3265" s="25" t="str">
        <f xml:space="preserve"> IF(B3265&lt;&gt;"",G3264-Tableau1[[#This Row],[Dépenses]]+Tableau1[[#This Row],[Crédits]],"")</f>
        <v/>
      </c>
      <c r="H3265" t="str">
        <f>Tableau1[[#This Row],[Suivie du solde]]</f>
        <v/>
      </c>
    </row>
    <row r="3266" spans="2:8" x14ac:dyDescent="0.25">
      <c r="B3266" s="125"/>
      <c r="C3266" s="126"/>
      <c r="D3266" s="126"/>
      <c r="E3266" s="128"/>
      <c r="F3266" s="129"/>
      <c r="G3266" s="25" t="str">
        <f xml:space="preserve"> IF(B3266&lt;&gt;"",G3265-Tableau1[[#This Row],[Dépenses]]+Tableau1[[#This Row],[Crédits]],"")</f>
        <v/>
      </c>
      <c r="H3266" t="str">
        <f>Tableau1[[#This Row],[Suivie du solde]]</f>
        <v/>
      </c>
    </row>
    <row r="3267" spans="2:8" x14ac:dyDescent="0.25">
      <c r="B3267" s="125"/>
      <c r="C3267" s="126"/>
      <c r="D3267" s="126"/>
      <c r="E3267" s="128"/>
      <c r="F3267" s="129"/>
      <c r="G3267" s="25" t="str">
        <f xml:space="preserve"> IF(B3267&lt;&gt;"",G3266-Tableau1[[#This Row],[Dépenses]]+Tableau1[[#This Row],[Crédits]],"")</f>
        <v/>
      </c>
      <c r="H3267" t="str">
        <f>Tableau1[[#This Row],[Suivie du solde]]</f>
        <v/>
      </c>
    </row>
    <row r="3268" spans="2:8" x14ac:dyDescent="0.25">
      <c r="B3268" s="125"/>
      <c r="C3268" s="126"/>
      <c r="D3268" s="126"/>
      <c r="E3268" s="128"/>
      <c r="F3268" s="129"/>
      <c r="G3268" s="25" t="str">
        <f xml:space="preserve"> IF(B3268&lt;&gt;"",G3267-Tableau1[[#This Row],[Dépenses]]+Tableau1[[#This Row],[Crédits]],"")</f>
        <v/>
      </c>
      <c r="H3268" t="str">
        <f>Tableau1[[#This Row],[Suivie du solde]]</f>
        <v/>
      </c>
    </row>
    <row r="3269" spans="2:8" x14ac:dyDescent="0.25">
      <c r="B3269" s="125"/>
      <c r="C3269" s="126"/>
      <c r="D3269" s="126"/>
      <c r="E3269" s="128"/>
      <c r="F3269" s="129"/>
      <c r="G3269" s="25" t="str">
        <f xml:space="preserve"> IF(B3269&lt;&gt;"",G3268-Tableau1[[#This Row],[Dépenses]]+Tableau1[[#This Row],[Crédits]],"")</f>
        <v/>
      </c>
      <c r="H3269" t="str">
        <f>Tableau1[[#This Row],[Suivie du solde]]</f>
        <v/>
      </c>
    </row>
    <row r="3270" spans="2:8" x14ac:dyDescent="0.25">
      <c r="B3270" s="125"/>
      <c r="C3270" s="126"/>
      <c r="D3270" s="126"/>
      <c r="E3270" s="128"/>
      <c r="F3270" s="129"/>
      <c r="G3270" s="25" t="str">
        <f xml:space="preserve"> IF(B3270&lt;&gt;"",G3269-Tableau1[[#This Row],[Dépenses]]+Tableau1[[#This Row],[Crédits]],"")</f>
        <v/>
      </c>
      <c r="H3270" t="str">
        <f>Tableau1[[#This Row],[Suivie du solde]]</f>
        <v/>
      </c>
    </row>
    <row r="3271" spans="2:8" x14ac:dyDescent="0.25">
      <c r="B3271" s="125"/>
      <c r="C3271" s="126"/>
      <c r="D3271" s="126"/>
      <c r="E3271" s="128"/>
      <c r="F3271" s="129"/>
      <c r="G3271" s="25" t="str">
        <f xml:space="preserve"> IF(B3271&lt;&gt;"",G3270-Tableau1[[#This Row],[Dépenses]]+Tableau1[[#This Row],[Crédits]],"")</f>
        <v/>
      </c>
      <c r="H3271" t="str">
        <f>Tableau1[[#This Row],[Suivie du solde]]</f>
        <v/>
      </c>
    </row>
    <row r="3272" spans="2:8" x14ac:dyDescent="0.25">
      <c r="B3272" s="125"/>
      <c r="C3272" s="126"/>
      <c r="D3272" s="126"/>
      <c r="E3272" s="128"/>
      <c r="F3272" s="129"/>
      <c r="G3272" s="25" t="str">
        <f xml:space="preserve"> IF(B3272&lt;&gt;"",G3271-Tableau1[[#This Row],[Dépenses]]+Tableau1[[#This Row],[Crédits]],"")</f>
        <v/>
      </c>
      <c r="H3272" t="str">
        <f>Tableau1[[#This Row],[Suivie du solde]]</f>
        <v/>
      </c>
    </row>
    <row r="3273" spans="2:8" x14ac:dyDescent="0.25">
      <c r="B3273" s="125"/>
      <c r="C3273" s="126"/>
      <c r="D3273" s="126"/>
      <c r="E3273" s="128"/>
      <c r="F3273" s="129"/>
      <c r="G3273" s="25" t="str">
        <f xml:space="preserve"> IF(B3273&lt;&gt;"",G3272-Tableau1[[#This Row],[Dépenses]]+Tableau1[[#This Row],[Crédits]],"")</f>
        <v/>
      </c>
      <c r="H3273" t="str">
        <f>Tableau1[[#This Row],[Suivie du solde]]</f>
        <v/>
      </c>
    </row>
    <row r="3274" spans="2:8" x14ac:dyDescent="0.25">
      <c r="B3274" s="125"/>
      <c r="C3274" s="126"/>
      <c r="D3274" s="126"/>
      <c r="E3274" s="128"/>
      <c r="F3274" s="129"/>
      <c r="G3274" s="25" t="str">
        <f xml:space="preserve"> IF(B3274&lt;&gt;"",G3273-Tableau1[[#This Row],[Dépenses]]+Tableau1[[#This Row],[Crédits]],"")</f>
        <v/>
      </c>
      <c r="H3274" t="str">
        <f>Tableau1[[#This Row],[Suivie du solde]]</f>
        <v/>
      </c>
    </row>
    <row r="3275" spans="2:8" x14ac:dyDescent="0.25">
      <c r="B3275" s="125"/>
      <c r="C3275" s="126"/>
      <c r="D3275" s="126"/>
      <c r="E3275" s="128"/>
      <c r="F3275" s="129"/>
      <c r="G3275" s="25" t="str">
        <f xml:space="preserve"> IF(B3275&lt;&gt;"",G3274-Tableau1[[#This Row],[Dépenses]]+Tableau1[[#This Row],[Crédits]],"")</f>
        <v/>
      </c>
      <c r="H3275" t="str">
        <f>Tableau1[[#This Row],[Suivie du solde]]</f>
        <v/>
      </c>
    </row>
    <row r="3276" spans="2:8" x14ac:dyDescent="0.25">
      <c r="B3276" s="125"/>
      <c r="C3276" s="126"/>
      <c r="D3276" s="126"/>
      <c r="E3276" s="128"/>
      <c r="F3276" s="129"/>
      <c r="G3276" s="25" t="str">
        <f xml:space="preserve"> IF(B3276&lt;&gt;"",G3275-Tableau1[[#This Row],[Dépenses]]+Tableau1[[#This Row],[Crédits]],"")</f>
        <v/>
      </c>
      <c r="H3276" t="str">
        <f>Tableau1[[#This Row],[Suivie du solde]]</f>
        <v/>
      </c>
    </row>
    <row r="3277" spans="2:8" x14ac:dyDescent="0.25">
      <c r="B3277" s="125"/>
      <c r="C3277" s="126"/>
      <c r="D3277" s="126"/>
      <c r="E3277" s="128"/>
      <c r="F3277" s="129"/>
      <c r="G3277" s="25" t="str">
        <f xml:space="preserve"> IF(B3277&lt;&gt;"",G3276-Tableau1[[#This Row],[Dépenses]]+Tableau1[[#This Row],[Crédits]],"")</f>
        <v/>
      </c>
      <c r="H3277" t="str">
        <f>Tableau1[[#This Row],[Suivie du solde]]</f>
        <v/>
      </c>
    </row>
    <row r="3278" spans="2:8" x14ac:dyDescent="0.25">
      <c r="B3278" s="125"/>
      <c r="C3278" s="126"/>
      <c r="D3278" s="126"/>
      <c r="E3278" s="128"/>
      <c r="F3278" s="129"/>
      <c r="G3278" s="25" t="str">
        <f xml:space="preserve"> IF(B3278&lt;&gt;"",G3277-Tableau1[[#This Row],[Dépenses]]+Tableau1[[#This Row],[Crédits]],"")</f>
        <v/>
      </c>
      <c r="H3278" t="str">
        <f>Tableau1[[#This Row],[Suivie du solde]]</f>
        <v/>
      </c>
    </row>
    <row r="3279" spans="2:8" x14ac:dyDescent="0.25">
      <c r="B3279" s="125"/>
      <c r="C3279" s="126"/>
      <c r="D3279" s="126"/>
      <c r="E3279" s="128"/>
      <c r="F3279" s="129"/>
      <c r="G3279" s="25" t="str">
        <f xml:space="preserve"> IF(B3279&lt;&gt;"",G3278-Tableau1[[#This Row],[Dépenses]]+Tableau1[[#This Row],[Crédits]],"")</f>
        <v/>
      </c>
      <c r="H3279" t="str">
        <f>Tableau1[[#This Row],[Suivie du solde]]</f>
        <v/>
      </c>
    </row>
    <row r="3280" spans="2:8" x14ac:dyDescent="0.25">
      <c r="B3280" s="125"/>
      <c r="C3280" s="126"/>
      <c r="D3280" s="126"/>
      <c r="E3280" s="128"/>
      <c r="F3280" s="129"/>
      <c r="G3280" s="25" t="str">
        <f xml:space="preserve"> IF(B3280&lt;&gt;"",G3279-Tableau1[[#This Row],[Dépenses]]+Tableau1[[#This Row],[Crédits]],"")</f>
        <v/>
      </c>
      <c r="H3280" t="str">
        <f>Tableau1[[#This Row],[Suivie du solde]]</f>
        <v/>
      </c>
    </row>
    <row r="3281" spans="2:8" x14ac:dyDescent="0.25">
      <c r="B3281" s="125"/>
      <c r="C3281" s="126"/>
      <c r="D3281" s="126"/>
      <c r="E3281" s="128"/>
      <c r="F3281" s="129"/>
      <c r="G3281" s="25" t="str">
        <f xml:space="preserve"> IF(B3281&lt;&gt;"",G3280-Tableau1[[#This Row],[Dépenses]]+Tableau1[[#This Row],[Crédits]],"")</f>
        <v/>
      </c>
      <c r="H3281" t="str">
        <f>Tableau1[[#This Row],[Suivie du solde]]</f>
        <v/>
      </c>
    </row>
    <row r="3282" spans="2:8" x14ac:dyDescent="0.25">
      <c r="B3282" s="125"/>
      <c r="C3282" s="126"/>
      <c r="D3282" s="126"/>
      <c r="E3282" s="128"/>
      <c r="F3282" s="129"/>
      <c r="G3282" s="25" t="str">
        <f xml:space="preserve"> IF(B3282&lt;&gt;"",G3281-Tableau1[[#This Row],[Dépenses]]+Tableau1[[#This Row],[Crédits]],"")</f>
        <v/>
      </c>
      <c r="H3282" t="str">
        <f>Tableau1[[#This Row],[Suivie du solde]]</f>
        <v/>
      </c>
    </row>
    <row r="3283" spans="2:8" x14ac:dyDescent="0.25">
      <c r="B3283" s="125"/>
      <c r="C3283" s="126"/>
      <c r="D3283" s="126"/>
      <c r="E3283" s="128"/>
      <c r="F3283" s="129"/>
      <c r="G3283" s="25" t="str">
        <f xml:space="preserve"> IF(B3283&lt;&gt;"",G3282-Tableau1[[#This Row],[Dépenses]]+Tableau1[[#This Row],[Crédits]],"")</f>
        <v/>
      </c>
      <c r="H3283" t="str">
        <f>Tableau1[[#This Row],[Suivie du solde]]</f>
        <v/>
      </c>
    </row>
    <row r="3284" spans="2:8" x14ac:dyDescent="0.25">
      <c r="B3284" s="125"/>
      <c r="C3284" s="126"/>
      <c r="D3284" s="126"/>
      <c r="E3284" s="128"/>
      <c r="F3284" s="129"/>
      <c r="G3284" s="25" t="str">
        <f xml:space="preserve"> IF(B3284&lt;&gt;"",G3283-Tableau1[[#This Row],[Dépenses]]+Tableau1[[#This Row],[Crédits]],"")</f>
        <v/>
      </c>
      <c r="H3284" t="str">
        <f>Tableau1[[#This Row],[Suivie du solde]]</f>
        <v/>
      </c>
    </row>
    <row r="3285" spans="2:8" x14ac:dyDescent="0.25">
      <c r="B3285" s="125"/>
      <c r="C3285" s="126"/>
      <c r="D3285" s="126"/>
      <c r="E3285" s="128"/>
      <c r="F3285" s="129"/>
      <c r="G3285" s="25" t="str">
        <f xml:space="preserve"> IF(B3285&lt;&gt;"",G3284-Tableau1[[#This Row],[Dépenses]]+Tableau1[[#This Row],[Crédits]],"")</f>
        <v/>
      </c>
      <c r="H3285" t="str">
        <f>Tableau1[[#This Row],[Suivie du solde]]</f>
        <v/>
      </c>
    </row>
    <row r="3286" spans="2:8" x14ac:dyDescent="0.25">
      <c r="B3286" s="125"/>
      <c r="C3286" s="126"/>
      <c r="D3286" s="126"/>
      <c r="E3286" s="128"/>
      <c r="F3286" s="129"/>
      <c r="G3286" s="25" t="str">
        <f xml:space="preserve"> IF(B3286&lt;&gt;"",G3285-Tableau1[[#This Row],[Dépenses]]+Tableau1[[#This Row],[Crédits]],"")</f>
        <v/>
      </c>
      <c r="H3286" t="str">
        <f>Tableau1[[#This Row],[Suivie du solde]]</f>
        <v/>
      </c>
    </row>
    <row r="3287" spans="2:8" x14ac:dyDescent="0.25">
      <c r="B3287" s="125"/>
      <c r="C3287" s="126"/>
      <c r="D3287" s="126"/>
      <c r="E3287" s="128"/>
      <c r="F3287" s="129"/>
      <c r="G3287" s="25" t="str">
        <f xml:space="preserve"> IF(B3287&lt;&gt;"",G3286-Tableau1[[#This Row],[Dépenses]]+Tableau1[[#This Row],[Crédits]],"")</f>
        <v/>
      </c>
      <c r="H3287" t="str">
        <f>Tableau1[[#This Row],[Suivie du solde]]</f>
        <v/>
      </c>
    </row>
    <row r="3288" spans="2:8" x14ac:dyDescent="0.25">
      <c r="B3288" s="125"/>
      <c r="C3288" s="126"/>
      <c r="D3288" s="126"/>
      <c r="E3288" s="128"/>
      <c r="F3288" s="129"/>
      <c r="G3288" s="25" t="str">
        <f xml:space="preserve"> IF(B3288&lt;&gt;"",G3287-Tableau1[[#This Row],[Dépenses]]+Tableau1[[#This Row],[Crédits]],"")</f>
        <v/>
      </c>
      <c r="H3288" t="str">
        <f>Tableau1[[#This Row],[Suivie du solde]]</f>
        <v/>
      </c>
    </row>
    <row r="3289" spans="2:8" x14ac:dyDescent="0.25">
      <c r="B3289" s="125"/>
      <c r="C3289" s="126"/>
      <c r="D3289" s="126"/>
      <c r="E3289" s="128"/>
      <c r="F3289" s="129"/>
      <c r="G3289" s="25" t="str">
        <f xml:space="preserve"> IF(B3289&lt;&gt;"",G3288-Tableau1[[#This Row],[Dépenses]]+Tableau1[[#This Row],[Crédits]],"")</f>
        <v/>
      </c>
      <c r="H3289" t="str">
        <f>Tableau1[[#This Row],[Suivie du solde]]</f>
        <v/>
      </c>
    </row>
    <row r="3290" spans="2:8" x14ac:dyDescent="0.25">
      <c r="B3290" s="125"/>
      <c r="C3290" s="126"/>
      <c r="D3290" s="126"/>
      <c r="E3290" s="128"/>
      <c r="F3290" s="129"/>
      <c r="G3290" s="25" t="str">
        <f xml:space="preserve"> IF(B3290&lt;&gt;"",G3289-Tableau1[[#This Row],[Dépenses]]+Tableau1[[#This Row],[Crédits]],"")</f>
        <v/>
      </c>
      <c r="H3290" t="str">
        <f>Tableau1[[#This Row],[Suivie du solde]]</f>
        <v/>
      </c>
    </row>
    <row r="3291" spans="2:8" x14ac:dyDescent="0.25">
      <c r="B3291" s="125"/>
      <c r="C3291" s="126"/>
      <c r="D3291" s="126"/>
      <c r="E3291" s="128"/>
      <c r="F3291" s="129"/>
      <c r="G3291" s="25" t="str">
        <f xml:space="preserve"> IF(B3291&lt;&gt;"",G3290-Tableau1[[#This Row],[Dépenses]]+Tableau1[[#This Row],[Crédits]],"")</f>
        <v/>
      </c>
      <c r="H3291" t="str">
        <f>Tableau1[[#This Row],[Suivie du solde]]</f>
        <v/>
      </c>
    </row>
    <row r="3292" spans="2:8" x14ac:dyDescent="0.25">
      <c r="B3292" s="125"/>
      <c r="C3292" s="126"/>
      <c r="D3292" s="126"/>
      <c r="E3292" s="128"/>
      <c r="F3292" s="129"/>
      <c r="G3292" s="25" t="str">
        <f xml:space="preserve"> IF(B3292&lt;&gt;"",G3291-Tableau1[[#This Row],[Dépenses]]+Tableau1[[#This Row],[Crédits]],"")</f>
        <v/>
      </c>
      <c r="H3292" t="str">
        <f>Tableau1[[#This Row],[Suivie du solde]]</f>
        <v/>
      </c>
    </row>
    <row r="3293" spans="2:8" x14ac:dyDescent="0.25">
      <c r="B3293" s="125"/>
      <c r="C3293" s="126"/>
      <c r="D3293" s="126"/>
      <c r="E3293" s="128"/>
      <c r="F3293" s="129"/>
      <c r="G3293" s="25" t="str">
        <f xml:space="preserve"> IF(B3293&lt;&gt;"",G3292-Tableau1[[#This Row],[Dépenses]]+Tableau1[[#This Row],[Crédits]],"")</f>
        <v/>
      </c>
      <c r="H3293" t="str">
        <f>Tableau1[[#This Row],[Suivie du solde]]</f>
        <v/>
      </c>
    </row>
    <row r="3294" spans="2:8" x14ac:dyDescent="0.25">
      <c r="B3294" s="125"/>
      <c r="C3294" s="126"/>
      <c r="D3294" s="126"/>
      <c r="E3294" s="128"/>
      <c r="F3294" s="129"/>
      <c r="G3294" s="25" t="str">
        <f xml:space="preserve"> IF(B3294&lt;&gt;"",G3293-Tableau1[[#This Row],[Dépenses]]+Tableau1[[#This Row],[Crédits]],"")</f>
        <v/>
      </c>
      <c r="H3294" t="str">
        <f>Tableau1[[#This Row],[Suivie du solde]]</f>
        <v/>
      </c>
    </row>
    <row r="3295" spans="2:8" x14ac:dyDescent="0.25">
      <c r="B3295" s="125"/>
      <c r="C3295" s="126"/>
      <c r="D3295" s="126"/>
      <c r="E3295" s="128"/>
      <c r="F3295" s="129"/>
      <c r="G3295" s="25" t="str">
        <f xml:space="preserve"> IF(B3295&lt;&gt;"",G3294-Tableau1[[#This Row],[Dépenses]]+Tableau1[[#This Row],[Crédits]],"")</f>
        <v/>
      </c>
      <c r="H3295" t="str">
        <f>Tableau1[[#This Row],[Suivie du solde]]</f>
        <v/>
      </c>
    </row>
    <row r="3296" spans="2:8" x14ac:dyDescent="0.25">
      <c r="B3296" s="125"/>
      <c r="C3296" s="126"/>
      <c r="D3296" s="126"/>
      <c r="E3296" s="128"/>
      <c r="F3296" s="129"/>
      <c r="G3296" s="25" t="str">
        <f xml:space="preserve"> IF(B3296&lt;&gt;"",G3295-Tableau1[[#This Row],[Dépenses]]+Tableau1[[#This Row],[Crédits]],"")</f>
        <v/>
      </c>
      <c r="H3296" t="str">
        <f>Tableau1[[#This Row],[Suivie du solde]]</f>
        <v/>
      </c>
    </row>
    <row r="3297" spans="2:8" x14ac:dyDescent="0.25">
      <c r="B3297" s="125"/>
      <c r="C3297" s="126"/>
      <c r="D3297" s="126"/>
      <c r="E3297" s="128"/>
      <c r="F3297" s="129"/>
      <c r="G3297" s="25" t="str">
        <f xml:space="preserve"> IF(B3297&lt;&gt;"",G3296-Tableau1[[#This Row],[Dépenses]]+Tableau1[[#This Row],[Crédits]],"")</f>
        <v/>
      </c>
      <c r="H3297" t="str">
        <f>Tableau1[[#This Row],[Suivie du solde]]</f>
        <v/>
      </c>
    </row>
    <row r="3298" spans="2:8" x14ac:dyDescent="0.25">
      <c r="B3298" s="125"/>
      <c r="C3298" s="126"/>
      <c r="D3298" s="126"/>
      <c r="E3298" s="128"/>
      <c r="F3298" s="129"/>
      <c r="G3298" s="25" t="str">
        <f xml:space="preserve"> IF(B3298&lt;&gt;"",G3297-Tableau1[[#This Row],[Dépenses]]+Tableau1[[#This Row],[Crédits]],"")</f>
        <v/>
      </c>
      <c r="H3298" t="str">
        <f>Tableau1[[#This Row],[Suivie du solde]]</f>
        <v/>
      </c>
    </row>
    <row r="3299" spans="2:8" x14ac:dyDescent="0.25">
      <c r="B3299" s="125"/>
      <c r="C3299" s="126"/>
      <c r="D3299" s="126"/>
      <c r="E3299" s="128"/>
      <c r="F3299" s="129"/>
      <c r="G3299" s="25" t="str">
        <f xml:space="preserve"> IF(B3299&lt;&gt;"",G3298-Tableau1[[#This Row],[Dépenses]]+Tableau1[[#This Row],[Crédits]],"")</f>
        <v/>
      </c>
      <c r="H3299" t="str">
        <f>Tableau1[[#This Row],[Suivie du solde]]</f>
        <v/>
      </c>
    </row>
    <row r="3300" spans="2:8" x14ac:dyDescent="0.25">
      <c r="B3300" s="125"/>
      <c r="C3300" s="126"/>
      <c r="D3300" s="126"/>
      <c r="E3300" s="128"/>
      <c r="F3300" s="129"/>
      <c r="G3300" s="25" t="str">
        <f xml:space="preserve"> IF(B3300&lt;&gt;"",G3299-Tableau1[[#This Row],[Dépenses]]+Tableau1[[#This Row],[Crédits]],"")</f>
        <v/>
      </c>
      <c r="H3300" t="str">
        <f>Tableau1[[#This Row],[Suivie du solde]]</f>
        <v/>
      </c>
    </row>
    <row r="3301" spans="2:8" x14ac:dyDescent="0.25">
      <c r="B3301" s="125"/>
      <c r="C3301" s="126"/>
      <c r="D3301" s="126"/>
      <c r="E3301" s="128"/>
      <c r="F3301" s="129"/>
      <c r="G3301" s="25" t="str">
        <f xml:space="preserve"> IF(B3301&lt;&gt;"",G3300-Tableau1[[#This Row],[Dépenses]]+Tableau1[[#This Row],[Crédits]],"")</f>
        <v/>
      </c>
      <c r="H3301" t="str">
        <f>Tableau1[[#This Row],[Suivie du solde]]</f>
        <v/>
      </c>
    </row>
    <row r="3302" spans="2:8" x14ac:dyDescent="0.25">
      <c r="B3302" s="125"/>
      <c r="C3302" s="126"/>
      <c r="D3302" s="126"/>
      <c r="E3302" s="128"/>
      <c r="F3302" s="129"/>
      <c r="G3302" s="25" t="str">
        <f xml:space="preserve"> IF(B3302&lt;&gt;"",G3301-Tableau1[[#This Row],[Dépenses]]+Tableau1[[#This Row],[Crédits]],"")</f>
        <v/>
      </c>
      <c r="H3302" t="str">
        <f>Tableau1[[#This Row],[Suivie du solde]]</f>
        <v/>
      </c>
    </row>
    <row r="3303" spans="2:8" x14ac:dyDescent="0.25">
      <c r="B3303" s="125"/>
      <c r="C3303" s="126"/>
      <c r="D3303" s="126"/>
      <c r="E3303" s="128"/>
      <c r="F3303" s="129"/>
      <c r="G3303" s="25" t="str">
        <f xml:space="preserve"> IF(B3303&lt;&gt;"",G3302-Tableau1[[#This Row],[Dépenses]]+Tableau1[[#This Row],[Crédits]],"")</f>
        <v/>
      </c>
      <c r="H3303" t="str">
        <f>Tableau1[[#This Row],[Suivie du solde]]</f>
        <v/>
      </c>
    </row>
    <row r="3304" spans="2:8" x14ac:dyDescent="0.25">
      <c r="B3304" s="125"/>
      <c r="C3304" s="126"/>
      <c r="D3304" s="126"/>
      <c r="E3304" s="128"/>
      <c r="F3304" s="129"/>
      <c r="G3304" s="25" t="str">
        <f xml:space="preserve"> IF(B3304&lt;&gt;"",G3303-Tableau1[[#This Row],[Dépenses]]+Tableau1[[#This Row],[Crédits]],"")</f>
        <v/>
      </c>
      <c r="H3304" t="str">
        <f>Tableau1[[#This Row],[Suivie du solde]]</f>
        <v/>
      </c>
    </row>
    <row r="3305" spans="2:8" x14ac:dyDescent="0.25">
      <c r="B3305" s="125"/>
      <c r="C3305" s="126"/>
      <c r="D3305" s="126"/>
      <c r="E3305" s="128"/>
      <c r="F3305" s="129"/>
      <c r="G3305" s="25" t="str">
        <f xml:space="preserve"> IF(B3305&lt;&gt;"",G3304-Tableau1[[#This Row],[Dépenses]]+Tableau1[[#This Row],[Crédits]],"")</f>
        <v/>
      </c>
      <c r="H3305" t="str">
        <f>Tableau1[[#This Row],[Suivie du solde]]</f>
        <v/>
      </c>
    </row>
    <row r="3306" spans="2:8" x14ac:dyDescent="0.25">
      <c r="B3306" s="125"/>
      <c r="C3306" s="126"/>
      <c r="D3306" s="126"/>
      <c r="E3306" s="128"/>
      <c r="F3306" s="129"/>
      <c r="G3306" s="25" t="str">
        <f xml:space="preserve"> IF(B3306&lt;&gt;"",G3305-Tableau1[[#This Row],[Dépenses]]+Tableau1[[#This Row],[Crédits]],"")</f>
        <v/>
      </c>
      <c r="H3306" t="str">
        <f>Tableau1[[#This Row],[Suivie du solde]]</f>
        <v/>
      </c>
    </row>
    <row r="3307" spans="2:8" x14ac:dyDescent="0.25">
      <c r="B3307" s="125"/>
      <c r="C3307" s="126"/>
      <c r="D3307" s="126"/>
      <c r="E3307" s="128"/>
      <c r="F3307" s="129"/>
      <c r="G3307" s="25" t="str">
        <f xml:space="preserve"> IF(B3307&lt;&gt;"",G3306-Tableau1[[#This Row],[Dépenses]]+Tableau1[[#This Row],[Crédits]],"")</f>
        <v/>
      </c>
      <c r="H3307" t="str">
        <f>Tableau1[[#This Row],[Suivie du solde]]</f>
        <v/>
      </c>
    </row>
    <row r="3308" spans="2:8" x14ac:dyDescent="0.25">
      <c r="B3308" s="125"/>
      <c r="C3308" s="126"/>
      <c r="D3308" s="126"/>
      <c r="E3308" s="128"/>
      <c r="F3308" s="129"/>
      <c r="G3308" s="25" t="str">
        <f xml:space="preserve"> IF(B3308&lt;&gt;"",G3307-Tableau1[[#This Row],[Dépenses]]+Tableau1[[#This Row],[Crédits]],"")</f>
        <v/>
      </c>
      <c r="H3308" t="str">
        <f>Tableau1[[#This Row],[Suivie du solde]]</f>
        <v/>
      </c>
    </row>
    <row r="3309" spans="2:8" x14ac:dyDescent="0.25">
      <c r="B3309" s="125"/>
      <c r="C3309" s="126"/>
      <c r="D3309" s="126"/>
      <c r="E3309" s="128"/>
      <c r="F3309" s="129"/>
      <c r="G3309" s="25" t="str">
        <f xml:space="preserve"> IF(B3309&lt;&gt;"",G3308-Tableau1[[#This Row],[Dépenses]]+Tableau1[[#This Row],[Crédits]],"")</f>
        <v/>
      </c>
      <c r="H3309" t="str">
        <f>Tableau1[[#This Row],[Suivie du solde]]</f>
        <v/>
      </c>
    </row>
    <row r="3310" spans="2:8" x14ac:dyDescent="0.25">
      <c r="B3310" s="125"/>
      <c r="C3310" s="126"/>
      <c r="D3310" s="126"/>
      <c r="E3310" s="128"/>
      <c r="F3310" s="129"/>
      <c r="G3310" s="25" t="str">
        <f xml:space="preserve"> IF(B3310&lt;&gt;"",G3309-Tableau1[[#This Row],[Dépenses]]+Tableau1[[#This Row],[Crédits]],"")</f>
        <v/>
      </c>
      <c r="H3310" t="str">
        <f>Tableau1[[#This Row],[Suivie du solde]]</f>
        <v/>
      </c>
    </row>
    <row r="3311" spans="2:8" x14ac:dyDescent="0.25">
      <c r="B3311" s="125"/>
      <c r="C3311" s="126"/>
      <c r="D3311" s="126"/>
      <c r="E3311" s="128"/>
      <c r="F3311" s="129"/>
      <c r="G3311" s="25" t="str">
        <f xml:space="preserve"> IF(B3311&lt;&gt;"",G3310-Tableau1[[#This Row],[Dépenses]]+Tableau1[[#This Row],[Crédits]],"")</f>
        <v/>
      </c>
      <c r="H3311" t="str">
        <f>Tableau1[[#This Row],[Suivie du solde]]</f>
        <v/>
      </c>
    </row>
    <row r="3312" spans="2:8" x14ac:dyDescent="0.25">
      <c r="B3312" s="125"/>
      <c r="C3312" s="126"/>
      <c r="D3312" s="126"/>
      <c r="E3312" s="128"/>
      <c r="F3312" s="129"/>
      <c r="G3312" s="25" t="str">
        <f xml:space="preserve"> IF(B3312&lt;&gt;"",G3311-Tableau1[[#This Row],[Dépenses]]+Tableau1[[#This Row],[Crédits]],"")</f>
        <v/>
      </c>
      <c r="H3312" t="str">
        <f>Tableau1[[#This Row],[Suivie du solde]]</f>
        <v/>
      </c>
    </row>
    <row r="3313" spans="2:8" x14ac:dyDescent="0.25">
      <c r="B3313" s="125"/>
      <c r="C3313" s="126"/>
      <c r="D3313" s="126"/>
      <c r="E3313" s="128"/>
      <c r="F3313" s="129"/>
      <c r="G3313" s="25" t="str">
        <f xml:space="preserve"> IF(B3313&lt;&gt;"",G3312-Tableau1[[#This Row],[Dépenses]]+Tableau1[[#This Row],[Crédits]],"")</f>
        <v/>
      </c>
      <c r="H3313" t="str">
        <f>Tableau1[[#This Row],[Suivie du solde]]</f>
        <v/>
      </c>
    </row>
    <row r="3314" spans="2:8" x14ac:dyDescent="0.25">
      <c r="B3314" s="125"/>
      <c r="C3314" s="126"/>
      <c r="D3314" s="126"/>
      <c r="E3314" s="128"/>
      <c r="F3314" s="129"/>
      <c r="G3314" s="25" t="str">
        <f xml:space="preserve"> IF(B3314&lt;&gt;"",G3313-Tableau1[[#This Row],[Dépenses]]+Tableau1[[#This Row],[Crédits]],"")</f>
        <v/>
      </c>
      <c r="H3314" t="str">
        <f>Tableau1[[#This Row],[Suivie du solde]]</f>
        <v/>
      </c>
    </row>
    <row r="3315" spans="2:8" x14ac:dyDescent="0.25">
      <c r="B3315" s="125"/>
      <c r="C3315" s="126"/>
      <c r="D3315" s="126"/>
      <c r="E3315" s="128"/>
      <c r="F3315" s="129"/>
      <c r="G3315" s="25" t="str">
        <f xml:space="preserve"> IF(B3315&lt;&gt;"",G3314-Tableau1[[#This Row],[Dépenses]]+Tableau1[[#This Row],[Crédits]],"")</f>
        <v/>
      </c>
      <c r="H3315" t="str">
        <f>Tableau1[[#This Row],[Suivie du solde]]</f>
        <v/>
      </c>
    </row>
    <row r="3316" spans="2:8" x14ac:dyDescent="0.25">
      <c r="B3316" s="125"/>
      <c r="C3316" s="126"/>
      <c r="D3316" s="126"/>
      <c r="E3316" s="128"/>
      <c r="F3316" s="129"/>
      <c r="G3316" s="25" t="str">
        <f xml:space="preserve"> IF(B3316&lt;&gt;"",G3315-Tableau1[[#This Row],[Dépenses]]+Tableau1[[#This Row],[Crédits]],"")</f>
        <v/>
      </c>
      <c r="H3316" t="str">
        <f>Tableau1[[#This Row],[Suivie du solde]]</f>
        <v/>
      </c>
    </row>
    <row r="3317" spans="2:8" x14ac:dyDescent="0.25">
      <c r="B3317" s="125"/>
      <c r="C3317" s="126"/>
      <c r="D3317" s="126"/>
      <c r="E3317" s="128"/>
      <c r="F3317" s="129"/>
      <c r="G3317" s="25" t="str">
        <f xml:space="preserve"> IF(B3317&lt;&gt;"",G3316-Tableau1[[#This Row],[Dépenses]]+Tableau1[[#This Row],[Crédits]],"")</f>
        <v/>
      </c>
      <c r="H3317" t="str">
        <f>Tableau1[[#This Row],[Suivie du solde]]</f>
        <v/>
      </c>
    </row>
    <row r="3318" spans="2:8" x14ac:dyDescent="0.25">
      <c r="B3318" s="125"/>
      <c r="C3318" s="126"/>
      <c r="D3318" s="126"/>
      <c r="E3318" s="128"/>
      <c r="F3318" s="129"/>
      <c r="G3318" s="25" t="str">
        <f xml:space="preserve"> IF(B3318&lt;&gt;"",G3317-Tableau1[[#This Row],[Dépenses]]+Tableau1[[#This Row],[Crédits]],"")</f>
        <v/>
      </c>
      <c r="H3318" t="str">
        <f>Tableau1[[#This Row],[Suivie du solde]]</f>
        <v/>
      </c>
    </row>
    <row r="3319" spans="2:8" x14ac:dyDescent="0.25">
      <c r="B3319" s="125"/>
      <c r="C3319" s="126"/>
      <c r="D3319" s="126"/>
      <c r="E3319" s="128"/>
      <c r="F3319" s="129"/>
      <c r="G3319" s="25" t="str">
        <f xml:space="preserve"> IF(B3319&lt;&gt;"",G3318-Tableau1[[#This Row],[Dépenses]]+Tableau1[[#This Row],[Crédits]],"")</f>
        <v/>
      </c>
      <c r="H3319" t="str">
        <f>Tableau1[[#This Row],[Suivie du solde]]</f>
        <v/>
      </c>
    </row>
    <row r="3320" spans="2:8" x14ac:dyDescent="0.25">
      <c r="B3320" s="125"/>
      <c r="C3320" s="126"/>
      <c r="D3320" s="126"/>
      <c r="E3320" s="128"/>
      <c r="F3320" s="129"/>
      <c r="G3320" s="25" t="str">
        <f xml:space="preserve"> IF(B3320&lt;&gt;"",G3319-Tableau1[[#This Row],[Dépenses]]+Tableau1[[#This Row],[Crédits]],"")</f>
        <v/>
      </c>
      <c r="H3320" t="str">
        <f>Tableau1[[#This Row],[Suivie du solde]]</f>
        <v/>
      </c>
    </row>
    <row r="3321" spans="2:8" x14ac:dyDescent="0.25">
      <c r="B3321" s="125"/>
      <c r="C3321" s="126"/>
      <c r="D3321" s="126"/>
      <c r="E3321" s="128"/>
      <c r="F3321" s="129"/>
      <c r="G3321" s="25" t="str">
        <f xml:space="preserve"> IF(B3321&lt;&gt;"",G3320-Tableau1[[#This Row],[Dépenses]]+Tableau1[[#This Row],[Crédits]],"")</f>
        <v/>
      </c>
      <c r="H3321" t="str">
        <f>Tableau1[[#This Row],[Suivie du solde]]</f>
        <v/>
      </c>
    </row>
    <row r="3322" spans="2:8" x14ac:dyDescent="0.25">
      <c r="B3322" s="125"/>
      <c r="C3322" s="126"/>
      <c r="D3322" s="126"/>
      <c r="E3322" s="128"/>
      <c r="F3322" s="129"/>
      <c r="G3322" s="25" t="str">
        <f xml:space="preserve"> IF(B3322&lt;&gt;"",G3321-Tableau1[[#This Row],[Dépenses]]+Tableau1[[#This Row],[Crédits]],"")</f>
        <v/>
      </c>
      <c r="H3322" t="str">
        <f>Tableau1[[#This Row],[Suivie du solde]]</f>
        <v/>
      </c>
    </row>
    <row r="3323" spans="2:8" x14ac:dyDescent="0.25">
      <c r="B3323" s="125"/>
      <c r="C3323" s="126"/>
      <c r="D3323" s="126"/>
      <c r="E3323" s="128"/>
      <c r="F3323" s="129"/>
      <c r="G3323" s="25" t="str">
        <f xml:space="preserve"> IF(B3323&lt;&gt;"",G3322-Tableau1[[#This Row],[Dépenses]]+Tableau1[[#This Row],[Crédits]],"")</f>
        <v/>
      </c>
      <c r="H3323" t="str">
        <f>Tableau1[[#This Row],[Suivie du solde]]</f>
        <v/>
      </c>
    </row>
    <row r="3324" spans="2:8" x14ac:dyDescent="0.25">
      <c r="B3324" s="125"/>
      <c r="C3324" s="126"/>
      <c r="D3324" s="126"/>
      <c r="E3324" s="128"/>
      <c r="F3324" s="129"/>
      <c r="G3324" s="25" t="str">
        <f xml:space="preserve"> IF(B3324&lt;&gt;"",G3323-Tableau1[[#This Row],[Dépenses]]+Tableau1[[#This Row],[Crédits]],"")</f>
        <v/>
      </c>
      <c r="H3324" t="str">
        <f>Tableau1[[#This Row],[Suivie du solde]]</f>
        <v/>
      </c>
    </row>
    <row r="3325" spans="2:8" x14ac:dyDescent="0.25">
      <c r="B3325" s="125"/>
      <c r="C3325" s="126"/>
      <c r="D3325" s="126"/>
      <c r="E3325" s="128"/>
      <c r="F3325" s="129"/>
      <c r="G3325" s="25" t="str">
        <f xml:space="preserve"> IF(B3325&lt;&gt;"",G3324-Tableau1[[#This Row],[Dépenses]]+Tableau1[[#This Row],[Crédits]],"")</f>
        <v/>
      </c>
      <c r="H3325" t="str">
        <f>Tableau1[[#This Row],[Suivie du solde]]</f>
        <v/>
      </c>
    </row>
    <row r="3326" spans="2:8" x14ac:dyDescent="0.25">
      <c r="B3326" s="125"/>
      <c r="C3326" s="126"/>
      <c r="D3326" s="126"/>
      <c r="E3326" s="128"/>
      <c r="F3326" s="129"/>
      <c r="G3326" s="25" t="str">
        <f xml:space="preserve"> IF(B3326&lt;&gt;"",G3325-Tableau1[[#This Row],[Dépenses]]+Tableau1[[#This Row],[Crédits]],"")</f>
        <v/>
      </c>
      <c r="H3326" t="str">
        <f>Tableau1[[#This Row],[Suivie du solde]]</f>
        <v/>
      </c>
    </row>
    <row r="3327" spans="2:8" x14ac:dyDescent="0.25">
      <c r="B3327" s="125"/>
      <c r="C3327" s="126"/>
      <c r="D3327" s="126"/>
      <c r="E3327" s="128"/>
      <c r="F3327" s="129"/>
      <c r="G3327" s="25" t="str">
        <f xml:space="preserve"> IF(B3327&lt;&gt;"",G3326-Tableau1[[#This Row],[Dépenses]]+Tableau1[[#This Row],[Crédits]],"")</f>
        <v/>
      </c>
      <c r="H3327" t="str">
        <f>Tableau1[[#This Row],[Suivie du solde]]</f>
        <v/>
      </c>
    </row>
    <row r="3328" spans="2:8" x14ac:dyDescent="0.25">
      <c r="B3328" s="125"/>
      <c r="C3328" s="126"/>
      <c r="D3328" s="126"/>
      <c r="E3328" s="128"/>
      <c r="F3328" s="129"/>
      <c r="G3328" s="25" t="str">
        <f xml:space="preserve"> IF(B3328&lt;&gt;"",G3327-Tableau1[[#This Row],[Dépenses]]+Tableau1[[#This Row],[Crédits]],"")</f>
        <v/>
      </c>
      <c r="H3328" t="str">
        <f>Tableau1[[#This Row],[Suivie du solde]]</f>
        <v/>
      </c>
    </row>
    <row r="3329" spans="2:8" x14ac:dyDescent="0.25">
      <c r="B3329" s="125"/>
      <c r="C3329" s="126"/>
      <c r="D3329" s="126"/>
      <c r="E3329" s="128"/>
      <c r="F3329" s="129"/>
      <c r="G3329" s="25" t="str">
        <f xml:space="preserve"> IF(B3329&lt;&gt;"",G3328-Tableau1[[#This Row],[Dépenses]]+Tableau1[[#This Row],[Crédits]],"")</f>
        <v/>
      </c>
      <c r="H3329" t="str">
        <f>Tableau1[[#This Row],[Suivie du solde]]</f>
        <v/>
      </c>
    </row>
    <row r="3330" spans="2:8" x14ac:dyDescent="0.25">
      <c r="B3330" s="125"/>
      <c r="C3330" s="126"/>
      <c r="D3330" s="126"/>
      <c r="E3330" s="128"/>
      <c r="F3330" s="129"/>
      <c r="G3330" s="25" t="str">
        <f xml:space="preserve"> IF(B3330&lt;&gt;"",G3329-Tableau1[[#This Row],[Dépenses]]+Tableau1[[#This Row],[Crédits]],"")</f>
        <v/>
      </c>
      <c r="H3330" t="str">
        <f>Tableau1[[#This Row],[Suivie du solde]]</f>
        <v/>
      </c>
    </row>
    <row r="3331" spans="2:8" x14ac:dyDescent="0.25">
      <c r="B3331" s="125"/>
      <c r="C3331" s="126"/>
      <c r="D3331" s="126"/>
      <c r="E3331" s="128"/>
      <c r="F3331" s="129"/>
      <c r="G3331" s="25" t="str">
        <f xml:space="preserve"> IF(B3331&lt;&gt;"",G3330-Tableau1[[#This Row],[Dépenses]]+Tableau1[[#This Row],[Crédits]],"")</f>
        <v/>
      </c>
      <c r="H3331" t="str">
        <f>Tableau1[[#This Row],[Suivie du solde]]</f>
        <v/>
      </c>
    </row>
    <row r="3332" spans="2:8" x14ac:dyDescent="0.25">
      <c r="B3332" s="125"/>
      <c r="C3332" s="126"/>
      <c r="D3332" s="126"/>
      <c r="E3332" s="128"/>
      <c r="F3332" s="129"/>
      <c r="G3332" s="25" t="str">
        <f xml:space="preserve"> IF(B3332&lt;&gt;"",G3331-Tableau1[[#This Row],[Dépenses]]+Tableau1[[#This Row],[Crédits]],"")</f>
        <v/>
      </c>
      <c r="H3332" t="str">
        <f>Tableau1[[#This Row],[Suivie du solde]]</f>
        <v/>
      </c>
    </row>
    <row r="3333" spans="2:8" x14ac:dyDescent="0.25">
      <c r="B3333" s="125"/>
      <c r="C3333" s="126"/>
      <c r="D3333" s="126"/>
      <c r="E3333" s="128"/>
      <c r="F3333" s="129"/>
      <c r="G3333" s="25" t="str">
        <f xml:space="preserve"> IF(B3333&lt;&gt;"",G3332-Tableau1[[#This Row],[Dépenses]]+Tableau1[[#This Row],[Crédits]],"")</f>
        <v/>
      </c>
      <c r="H3333" t="str">
        <f>Tableau1[[#This Row],[Suivie du solde]]</f>
        <v/>
      </c>
    </row>
    <row r="3334" spans="2:8" x14ac:dyDescent="0.25">
      <c r="B3334" s="125"/>
      <c r="C3334" s="126"/>
      <c r="D3334" s="126"/>
      <c r="E3334" s="128"/>
      <c r="F3334" s="129"/>
      <c r="G3334" s="25" t="str">
        <f xml:space="preserve"> IF(B3334&lt;&gt;"",G3333-Tableau1[[#This Row],[Dépenses]]+Tableau1[[#This Row],[Crédits]],"")</f>
        <v/>
      </c>
      <c r="H3334" t="str">
        <f>Tableau1[[#This Row],[Suivie du solde]]</f>
        <v/>
      </c>
    </row>
    <row r="3335" spans="2:8" x14ac:dyDescent="0.25">
      <c r="B3335" s="125"/>
      <c r="C3335" s="126"/>
      <c r="D3335" s="126"/>
      <c r="E3335" s="128"/>
      <c r="F3335" s="129"/>
      <c r="G3335" s="25" t="str">
        <f xml:space="preserve"> IF(B3335&lt;&gt;"",G3334-Tableau1[[#This Row],[Dépenses]]+Tableau1[[#This Row],[Crédits]],"")</f>
        <v/>
      </c>
      <c r="H3335" t="str">
        <f>Tableau1[[#This Row],[Suivie du solde]]</f>
        <v/>
      </c>
    </row>
    <row r="3336" spans="2:8" x14ac:dyDescent="0.25">
      <c r="B3336" s="125"/>
      <c r="C3336" s="126"/>
      <c r="D3336" s="126"/>
      <c r="E3336" s="128"/>
      <c r="F3336" s="129"/>
      <c r="G3336" s="25" t="str">
        <f xml:space="preserve"> IF(B3336&lt;&gt;"",G3335-Tableau1[[#This Row],[Dépenses]]+Tableau1[[#This Row],[Crédits]],"")</f>
        <v/>
      </c>
      <c r="H3336" t="str">
        <f>Tableau1[[#This Row],[Suivie du solde]]</f>
        <v/>
      </c>
    </row>
    <row r="3337" spans="2:8" x14ac:dyDescent="0.25">
      <c r="B3337" s="125"/>
      <c r="C3337" s="126"/>
      <c r="D3337" s="126"/>
      <c r="E3337" s="128"/>
      <c r="F3337" s="129"/>
      <c r="G3337" s="25" t="str">
        <f xml:space="preserve"> IF(B3337&lt;&gt;"",G3336-Tableau1[[#This Row],[Dépenses]]+Tableau1[[#This Row],[Crédits]],"")</f>
        <v/>
      </c>
      <c r="H3337" t="str">
        <f>Tableau1[[#This Row],[Suivie du solde]]</f>
        <v/>
      </c>
    </row>
    <row r="3338" spans="2:8" x14ac:dyDescent="0.25">
      <c r="B3338" s="125"/>
      <c r="C3338" s="126"/>
      <c r="D3338" s="126"/>
      <c r="E3338" s="128"/>
      <c r="F3338" s="129"/>
      <c r="G3338" s="25" t="str">
        <f xml:space="preserve"> IF(B3338&lt;&gt;"",G3337-Tableau1[[#This Row],[Dépenses]]+Tableau1[[#This Row],[Crédits]],"")</f>
        <v/>
      </c>
      <c r="H3338" t="str">
        <f>Tableau1[[#This Row],[Suivie du solde]]</f>
        <v/>
      </c>
    </row>
    <row r="3339" spans="2:8" x14ac:dyDescent="0.25">
      <c r="B3339" s="125"/>
      <c r="C3339" s="126"/>
      <c r="D3339" s="126"/>
      <c r="E3339" s="128"/>
      <c r="F3339" s="129"/>
      <c r="G3339" s="25" t="str">
        <f xml:space="preserve"> IF(B3339&lt;&gt;"",G3338-Tableau1[[#This Row],[Dépenses]]+Tableau1[[#This Row],[Crédits]],"")</f>
        <v/>
      </c>
      <c r="H3339" t="str">
        <f>Tableau1[[#This Row],[Suivie du solde]]</f>
        <v/>
      </c>
    </row>
    <row r="3340" spans="2:8" x14ac:dyDescent="0.25">
      <c r="B3340" s="125"/>
      <c r="C3340" s="126"/>
      <c r="D3340" s="126"/>
      <c r="E3340" s="128"/>
      <c r="F3340" s="129"/>
      <c r="G3340" s="25" t="str">
        <f xml:space="preserve"> IF(B3340&lt;&gt;"",G3339-Tableau1[[#This Row],[Dépenses]]+Tableau1[[#This Row],[Crédits]],"")</f>
        <v/>
      </c>
      <c r="H3340" t="str">
        <f>Tableau1[[#This Row],[Suivie du solde]]</f>
        <v/>
      </c>
    </row>
    <row r="3341" spans="2:8" x14ac:dyDescent="0.25">
      <c r="B3341" s="125"/>
      <c r="C3341" s="126"/>
      <c r="D3341" s="126"/>
      <c r="E3341" s="128"/>
      <c r="F3341" s="129"/>
      <c r="G3341" s="25" t="str">
        <f xml:space="preserve"> IF(B3341&lt;&gt;"",G3340-Tableau1[[#This Row],[Dépenses]]+Tableau1[[#This Row],[Crédits]],"")</f>
        <v/>
      </c>
      <c r="H3341" t="str">
        <f>Tableau1[[#This Row],[Suivie du solde]]</f>
        <v/>
      </c>
    </row>
    <row r="3342" spans="2:8" x14ac:dyDescent="0.25">
      <c r="B3342" s="125"/>
      <c r="C3342" s="126"/>
      <c r="D3342" s="126"/>
      <c r="E3342" s="128"/>
      <c r="F3342" s="129"/>
      <c r="G3342" s="25" t="str">
        <f xml:space="preserve"> IF(B3342&lt;&gt;"",G3341-Tableau1[[#This Row],[Dépenses]]+Tableau1[[#This Row],[Crédits]],"")</f>
        <v/>
      </c>
      <c r="H3342" t="str">
        <f>Tableau1[[#This Row],[Suivie du solde]]</f>
        <v/>
      </c>
    </row>
    <row r="3343" spans="2:8" x14ac:dyDescent="0.25">
      <c r="B3343" s="125"/>
      <c r="C3343" s="126"/>
      <c r="D3343" s="126"/>
      <c r="E3343" s="128"/>
      <c r="F3343" s="129"/>
      <c r="G3343" s="25" t="str">
        <f xml:space="preserve"> IF(B3343&lt;&gt;"",G3342-Tableau1[[#This Row],[Dépenses]]+Tableau1[[#This Row],[Crédits]],"")</f>
        <v/>
      </c>
      <c r="H3343" t="str">
        <f>Tableau1[[#This Row],[Suivie du solde]]</f>
        <v/>
      </c>
    </row>
    <row r="3344" spans="2:8" x14ac:dyDescent="0.25">
      <c r="B3344" s="125"/>
      <c r="C3344" s="126"/>
      <c r="D3344" s="126"/>
      <c r="E3344" s="128"/>
      <c r="F3344" s="129"/>
      <c r="G3344" s="25" t="str">
        <f xml:space="preserve"> IF(B3344&lt;&gt;"",G3343-Tableau1[[#This Row],[Dépenses]]+Tableau1[[#This Row],[Crédits]],"")</f>
        <v/>
      </c>
      <c r="H3344" t="str">
        <f>Tableau1[[#This Row],[Suivie du solde]]</f>
        <v/>
      </c>
    </row>
    <row r="3345" spans="2:8" x14ac:dyDescent="0.25">
      <c r="B3345" s="125"/>
      <c r="C3345" s="126"/>
      <c r="D3345" s="126"/>
      <c r="E3345" s="128"/>
      <c r="F3345" s="129"/>
      <c r="G3345" s="25" t="str">
        <f xml:space="preserve"> IF(B3345&lt;&gt;"",G3344-Tableau1[[#This Row],[Dépenses]]+Tableau1[[#This Row],[Crédits]],"")</f>
        <v/>
      </c>
      <c r="H3345" t="str">
        <f>Tableau1[[#This Row],[Suivie du solde]]</f>
        <v/>
      </c>
    </row>
    <row r="3346" spans="2:8" x14ac:dyDescent="0.25">
      <c r="B3346" s="125"/>
      <c r="C3346" s="126"/>
      <c r="D3346" s="126"/>
      <c r="E3346" s="128"/>
      <c r="F3346" s="129"/>
      <c r="G3346" s="25" t="str">
        <f xml:space="preserve"> IF(B3346&lt;&gt;"",G3345-Tableau1[[#This Row],[Dépenses]]+Tableau1[[#This Row],[Crédits]],"")</f>
        <v/>
      </c>
      <c r="H3346" t="str">
        <f>Tableau1[[#This Row],[Suivie du solde]]</f>
        <v/>
      </c>
    </row>
    <row r="3347" spans="2:8" x14ac:dyDescent="0.25">
      <c r="B3347" s="125"/>
      <c r="C3347" s="126"/>
      <c r="D3347" s="126"/>
      <c r="E3347" s="128"/>
      <c r="F3347" s="129"/>
      <c r="G3347" s="25" t="str">
        <f xml:space="preserve"> IF(B3347&lt;&gt;"",G3346-Tableau1[[#This Row],[Dépenses]]+Tableau1[[#This Row],[Crédits]],"")</f>
        <v/>
      </c>
      <c r="H3347" t="str">
        <f>Tableau1[[#This Row],[Suivie du solde]]</f>
        <v/>
      </c>
    </row>
    <row r="3348" spans="2:8" x14ac:dyDescent="0.25">
      <c r="B3348" s="125"/>
      <c r="C3348" s="126"/>
      <c r="D3348" s="126"/>
      <c r="E3348" s="128"/>
      <c r="F3348" s="129"/>
      <c r="G3348" s="25" t="str">
        <f xml:space="preserve"> IF(B3348&lt;&gt;"",G3347-Tableau1[[#This Row],[Dépenses]]+Tableau1[[#This Row],[Crédits]],"")</f>
        <v/>
      </c>
      <c r="H3348" t="str">
        <f>Tableau1[[#This Row],[Suivie du solde]]</f>
        <v/>
      </c>
    </row>
    <row r="3349" spans="2:8" x14ac:dyDescent="0.25">
      <c r="B3349" s="125"/>
      <c r="C3349" s="126"/>
      <c r="D3349" s="126"/>
      <c r="E3349" s="128"/>
      <c r="F3349" s="129"/>
      <c r="G3349" s="25" t="str">
        <f xml:space="preserve"> IF(B3349&lt;&gt;"",G3348-Tableau1[[#This Row],[Dépenses]]+Tableau1[[#This Row],[Crédits]],"")</f>
        <v/>
      </c>
      <c r="H3349" t="str">
        <f>Tableau1[[#This Row],[Suivie du solde]]</f>
        <v/>
      </c>
    </row>
    <row r="3350" spans="2:8" x14ac:dyDescent="0.25">
      <c r="B3350" s="125"/>
      <c r="C3350" s="126"/>
      <c r="D3350" s="126"/>
      <c r="E3350" s="128"/>
      <c r="F3350" s="129"/>
      <c r="G3350" s="25" t="str">
        <f xml:space="preserve"> IF(B3350&lt;&gt;"",G3349-Tableau1[[#This Row],[Dépenses]]+Tableau1[[#This Row],[Crédits]],"")</f>
        <v/>
      </c>
      <c r="H3350" t="str">
        <f>Tableau1[[#This Row],[Suivie du solde]]</f>
        <v/>
      </c>
    </row>
    <row r="3351" spans="2:8" x14ac:dyDescent="0.25">
      <c r="B3351" s="125"/>
      <c r="C3351" s="126"/>
      <c r="D3351" s="126"/>
      <c r="E3351" s="128"/>
      <c r="F3351" s="129"/>
      <c r="G3351" s="25" t="str">
        <f xml:space="preserve"> IF(B3351&lt;&gt;"",G3350-Tableau1[[#This Row],[Dépenses]]+Tableau1[[#This Row],[Crédits]],"")</f>
        <v/>
      </c>
      <c r="H3351" t="str">
        <f>Tableau1[[#This Row],[Suivie du solde]]</f>
        <v/>
      </c>
    </row>
    <row r="3352" spans="2:8" x14ac:dyDescent="0.25">
      <c r="B3352" s="125"/>
      <c r="C3352" s="126"/>
      <c r="D3352" s="126"/>
      <c r="E3352" s="128"/>
      <c r="F3352" s="129"/>
      <c r="G3352" s="25" t="str">
        <f xml:space="preserve"> IF(B3352&lt;&gt;"",G3351-Tableau1[[#This Row],[Dépenses]]+Tableau1[[#This Row],[Crédits]],"")</f>
        <v/>
      </c>
      <c r="H3352" t="str">
        <f>Tableau1[[#This Row],[Suivie du solde]]</f>
        <v/>
      </c>
    </row>
    <row r="3353" spans="2:8" x14ac:dyDescent="0.25">
      <c r="B3353" s="125"/>
      <c r="C3353" s="126"/>
      <c r="D3353" s="126"/>
      <c r="E3353" s="128"/>
      <c r="F3353" s="129"/>
      <c r="G3353" s="25" t="str">
        <f xml:space="preserve"> IF(B3353&lt;&gt;"",G3352-Tableau1[[#This Row],[Dépenses]]+Tableau1[[#This Row],[Crédits]],"")</f>
        <v/>
      </c>
      <c r="H3353" t="str">
        <f>Tableau1[[#This Row],[Suivie du solde]]</f>
        <v/>
      </c>
    </row>
    <row r="3354" spans="2:8" x14ac:dyDescent="0.25">
      <c r="B3354" s="125"/>
      <c r="C3354" s="126"/>
      <c r="D3354" s="126"/>
      <c r="E3354" s="128"/>
      <c r="F3354" s="129"/>
      <c r="G3354" s="25" t="str">
        <f xml:space="preserve"> IF(B3354&lt;&gt;"",G3353-Tableau1[[#This Row],[Dépenses]]+Tableau1[[#This Row],[Crédits]],"")</f>
        <v/>
      </c>
      <c r="H3354" t="str">
        <f>Tableau1[[#This Row],[Suivie du solde]]</f>
        <v/>
      </c>
    </row>
    <row r="3355" spans="2:8" x14ac:dyDescent="0.25">
      <c r="B3355" s="125"/>
      <c r="C3355" s="126"/>
      <c r="D3355" s="126"/>
      <c r="E3355" s="128"/>
      <c r="F3355" s="129"/>
      <c r="G3355" s="25" t="str">
        <f xml:space="preserve"> IF(B3355&lt;&gt;"",G3354-Tableau1[[#This Row],[Dépenses]]+Tableau1[[#This Row],[Crédits]],"")</f>
        <v/>
      </c>
      <c r="H3355" t="str">
        <f>Tableau1[[#This Row],[Suivie du solde]]</f>
        <v/>
      </c>
    </row>
    <row r="3356" spans="2:8" x14ac:dyDescent="0.25">
      <c r="B3356" s="125"/>
      <c r="C3356" s="126"/>
      <c r="D3356" s="126"/>
      <c r="E3356" s="128"/>
      <c r="F3356" s="129"/>
      <c r="G3356" s="25" t="str">
        <f xml:space="preserve"> IF(B3356&lt;&gt;"",G3355-Tableau1[[#This Row],[Dépenses]]+Tableau1[[#This Row],[Crédits]],"")</f>
        <v/>
      </c>
      <c r="H3356" t="str">
        <f>Tableau1[[#This Row],[Suivie du solde]]</f>
        <v/>
      </c>
    </row>
    <row r="3357" spans="2:8" x14ac:dyDescent="0.25">
      <c r="B3357" s="125"/>
      <c r="C3357" s="126"/>
      <c r="D3357" s="126"/>
      <c r="E3357" s="128"/>
      <c r="F3357" s="129"/>
      <c r="G3357" s="25" t="str">
        <f xml:space="preserve"> IF(B3357&lt;&gt;"",G3356-Tableau1[[#This Row],[Dépenses]]+Tableau1[[#This Row],[Crédits]],"")</f>
        <v/>
      </c>
      <c r="H3357" t="str">
        <f>Tableau1[[#This Row],[Suivie du solde]]</f>
        <v/>
      </c>
    </row>
    <row r="3358" spans="2:8" x14ac:dyDescent="0.25">
      <c r="B3358" s="125"/>
      <c r="C3358" s="126"/>
      <c r="D3358" s="126"/>
      <c r="E3358" s="128"/>
      <c r="F3358" s="129"/>
      <c r="G3358" s="25" t="str">
        <f xml:space="preserve"> IF(B3358&lt;&gt;"",G3357-Tableau1[[#This Row],[Dépenses]]+Tableau1[[#This Row],[Crédits]],"")</f>
        <v/>
      </c>
      <c r="H3358" t="str">
        <f>Tableau1[[#This Row],[Suivie du solde]]</f>
        <v/>
      </c>
    </row>
    <row r="3359" spans="2:8" x14ac:dyDescent="0.25">
      <c r="B3359" s="125"/>
      <c r="C3359" s="126"/>
      <c r="D3359" s="126"/>
      <c r="E3359" s="128"/>
      <c r="F3359" s="129"/>
      <c r="G3359" s="25" t="str">
        <f xml:space="preserve"> IF(B3359&lt;&gt;"",G3358-Tableau1[[#This Row],[Dépenses]]+Tableau1[[#This Row],[Crédits]],"")</f>
        <v/>
      </c>
      <c r="H3359" t="str">
        <f>Tableau1[[#This Row],[Suivie du solde]]</f>
        <v/>
      </c>
    </row>
    <row r="3360" spans="2:8" x14ac:dyDescent="0.25">
      <c r="B3360" s="125"/>
      <c r="C3360" s="126"/>
      <c r="D3360" s="126"/>
      <c r="E3360" s="128"/>
      <c r="F3360" s="129"/>
      <c r="G3360" s="25" t="str">
        <f xml:space="preserve"> IF(B3360&lt;&gt;"",G3359-Tableau1[[#This Row],[Dépenses]]+Tableau1[[#This Row],[Crédits]],"")</f>
        <v/>
      </c>
      <c r="H3360" t="str">
        <f>Tableau1[[#This Row],[Suivie du solde]]</f>
        <v/>
      </c>
    </row>
    <row r="3361" spans="2:8" x14ac:dyDescent="0.25">
      <c r="B3361" s="125"/>
      <c r="C3361" s="126"/>
      <c r="D3361" s="126"/>
      <c r="E3361" s="128"/>
      <c r="F3361" s="129"/>
      <c r="G3361" s="25" t="str">
        <f xml:space="preserve"> IF(B3361&lt;&gt;"",G3360-Tableau1[[#This Row],[Dépenses]]+Tableau1[[#This Row],[Crédits]],"")</f>
        <v/>
      </c>
      <c r="H3361" t="str">
        <f>Tableau1[[#This Row],[Suivie du solde]]</f>
        <v/>
      </c>
    </row>
    <row r="3362" spans="2:8" x14ac:dyDescent="0.25">
      <c r="B3362" s="125"/>
      <c r="C3362" s="126"/>
      <c r="D3362" s="126"/>
      <c r="E3362" s="128"/>
      <c r="F3362" s="129"/>
      <c r="G3362" s="25" t="str">
        <f xml:space="preserve"> IF(B3362&lt;&gt;"",G3361-Tableau1[[#This Row],[Dépenses]]+Tableau1[[#This Row],[Crédits]],"")</f>
        <v/>
      </c>
      <c r="H3362" t="str">
        <f>Tableau1[[#This Row],[Suivie du solde]]</f>
        <v/>
      </c>
    </row>
    <row r="3363" spans="2:8" x14ac:dyDescent="0.25">
      <c r="B3363" s="125"/>
      <c r="C3363" s="126"/>
      <c r="D3363" s="126"/>
      <c r="E3363" s="128"/>
      <c r="F3363" s="129"/>
      <c r="G3363" s="25" t="str">
        <f xml:space="preserve"> IF(B3363&lt;&gt;"",G3362-Tableau1[[#This Row],[Dépenses]]+Tableau1[[#This Row],[Crédits]],"")</f>
        <v/>
      </c>
      <c r="H3363" t="str">
        <f>Tableau1[[#This Row],[Suivie du solde]]</f>
        <v/>
      </c>
    </row>
    <row r="3364" spans="2:8" x14ac:dyDescent="0.25">
      <c r="B3364" s="125"/>
      <c r="C3364" s="126"/>
      <c r="D3364" s="126"/>
      <c r="E3364" s="128"/>
      <c r="F3364" s="129"/>
      <c r="G3364" s="25" t="str">
        <f xml:space="preserve"> IF(B3364&lt;&gt;"",G3363-Tableau1[[#This Row],[Dépenses]]+Tableau1[[#This Row],[Crédits]],"")</f>
        <v/>
      </c>
      <c r="H3364" t="str">
        <f>Tableau1[[#This Row],[Suivie du solde]]</f>
        <v/>
      </c>
    </row>
    <row r="3365" spans="2:8" x14ac:dyDescent="0.25">
      <c r="B3365" s="125"/>
      <c r="C3365" s="126"/>
      <c r="D3365" s="126"/>
      <c r="E3365" s="128"/>
      <c r="F3365" s="129"/>
      <c r="G3365" s="25" t="str">
        <f xml:space="preserve"> IF(B3365&lt;&gt;"",G3364-Tableau1[[#This Row],[Dépenses]]+Tableau1[[#This Row],[Crédits]],"")</f>
        <v/>
      </c>
      <c r="H3365" t="str">
        <f>Tableau1[[#This Row],[Suivie du solde]]</f>
        <v/>
      </c>
    </row>
    <row r="3366" spans="2:8" x14ac:dyDescent="0.25">
      <c r="B3366" s="125"/>
      <c r="C3366" s="126"/>
      <c r="D3366" s="126"/>
      <c r="E3366" s="128"/>
      <c r="F3366" s="129"/>
      <c r="G3366" s="25" t="str">
        <f xml:space="preserve"> IF(B3366&lt;&gt;"",G3365-Tableau1[[#This Row],[Dépenses]]+Tableau1[[#This Row],[Crédits]],"")</f>
        <v/>
      </c>
      <c r="H3366" t="str">
        <f>Tableau1[[#This Row],[Suivie du solde]]</f>
        <v/>
      </c>
    </row>
    <row r="3367" spans="2:8" x14ac:dyDescent="0.25">
      <c r="B3367" s="125"/>
      <c r="C3367" s="126"/>
      <c r="D3367" s="126"/>
      <c r="E3367" s="128"/>
      <c r="F3367" s="129"/>
      <c r="G3367" s="25" t="str">
        <f xml:space="preserve"> IF(B3367&lt;&gt;"",G3366-Tableau1[[#This Row],[Dépenses]]+Tableau1[[#This Row],[Crédits]],"")</f>
        <v/>
      </c>
      <c r="H3367" t="str">
        <f>Tableau1[[#This Row],[Suivie du solde]]</f>
        <v/>
      </c>
    </row>
    <row r="3368" spans="2:8" x14ac:dyDescent="0.25">
      <c r="B3368" s="125"/>
      <c r="C3368" s="126"/>
      <c r="D3368" s="126"/>
      <c r="E3368" s="128"/>
      <c r="F3368" s="129"/>
      <c r="G3368" s="25" t="str">
        <f xml:space="preserve"> IF(B3368&lt;&gt;"",G3367-Tableau1[[#This Row],[Dépenses]]+Tableau1[[#This Row],[Crédits]],"")</f>
        <v/>
      </c>
      <c r="H3368" t="str">
        <f>Tableau1[[#This Row],[Suivie du solde]]</f>
        <v/>
      </c>
    </row>
    <row r="3369" spans="2:8" x14ac:dyDescent="0.25">
      <c r="B3369" s="125"/>
      <c r="C3369" s="126"/>
      <c r="D3369" s="126"/>
      <c r="E3369" s="128"/>
      <c r="F3369" s="129"/>
      <c r="G3369" s="25" t="str">
        <f xml:space="preserve"> IF(B3369&lt;&gt;"",G3368-Tableau1[[#This Row],[Dépenses]]+Tableau1[[#This Row],[Crédits]],"")</f>
        <v/>
      </c>
      <c r="H3369" t="str">
        <f>Tableau1[[#This Row],[Suivie du solde]]</f>
        <v/>
      </c>
    </row>
    <row r="3370" spans="2:8" x14ac:dyDescent="0.25">
      <c r="B3370" s="125"/>
      <c r="C3370" s="126"/>
      <c r="D3370" s="126"/>
      <c r="E3370" s="128"/>
      <c r="F3370" s="129"/>
      <c r="G3370" s="25" t="str">
        <f xml:space="preserve"> IF(B3370&lt;&gt;"",G3369-Tableau1[[#This Row],[Dépenses]]+Tableau1[[#This Row],[Crédits]],"")</f>
        <v/>
      </c>
      <c r="H3370" t="str">
        <f>Tableau1[[#This Row],[Suivie du solde]]</f>
        <v/>
      </c>
    </row>
    <row r="3371" spans="2:8" x14ac:dyDescent="0.25">
      <c r="B3371" s="125"/>
      <c r="C3371" s="126"/>
      <c r="D3371" s="126"/>
      <c r="E3371" s="128"/>
      <c r="F3371" s="129"/>
      <c r="G3371" s="25" t="str">
        <f xml:space="preserve"> IF(B3371&lt;&gt;"",G3370-Tableau1[[#This Row],[Dépenses]]+Tableau1[[#This Row],[Crédits]],"")</f>
        <v/>
      </c>
      <c r="H3371" t="str">
        <f>Tableau1[[#This Row],[Suivie du solde]]</f>
        <v/>
      </c>
    </row>
    <row r="3372" spans="2:8" x14ac:dyDescent="0.25">
      <c r="B3372" s="125"/>
      <c r="C3372" s="126"/>
      <c r="D3372" s="126"/>
      <c r="E3372" s="128"/>
      <c r="F3372" s="129"/>
      <c r="G3372" s="25" t="str">
        <f xml:space="preserve"> IF(B3372&lt;&gt;"",G3371-Tableau1[[#This Row],[Dépenses]]+Tableau1[[#This Row],[Crédits]],"")</f>
        <v/>
      </c>
      <c r="H3372" t="str">
        <f>Tableau1[[#This Row],[Suivie du solde]]</f>
        <v/>
      </c>
    </row>
    <row r="3373" spans="2:8" x14ac:dyDescent="0.25">
      <c r="B3373" s="125"/>
      <c r="C3373" s="126"/>
      <c r="D3373" s="126"/>
      <c r="E3373" s="128"/>
      <c r="F3373" s="129"/>
      <c r="G3373" s="25" t="str">
        <f xml:space="preserve"> IF(B3373&lt;&gt;"",G3372-Tableau1[[#This Row],[Dépenses]]+Tableau1[[#This Row],[Crédits]],"")</f>
        <v/>
      </c>
      <c r="H3373" t="str">
        <f>Tableau1[[#This Row],[Suivie du solde]]</f>
        <v/>
      </c>
    </row>
    <row r="3374" spans="2:8" x14ac:dyDescent="0.25">
      <c r="B3374" s="125"/>
      <c r="C3374" s="126"/>
      <c r="D3374" s="126"/>
      <c r="E3374" s="128"/>
      <c r="F3374" s="129"/>
      <c r="G3374" s="25" t="str">
        <f xml:space="preserve"> IF(B3374&lt;&gt;"",G3373-Tableau1[[#This Row],[Dépenses]]+Tableau1[[#This Row],[Crédits]],"")</f>
        <v/>
      </c>
      <c r="H3374" t="str">
        <f>Tableau1[[#This Row],[Suivie du solde]]</f>
        <v/>
      </c>
    </row>
    <row r="3375" spans="2:8" x14ac:dyDescent="0.25">
      <c r="B3375" s="125"/>
      <c r="C3375" s="126"/>
      <c r="D3375" s="126"/>
      <c r="E3375" s="128"/>
      <c r="F3375" s="129"/>
      <c r="G3375" s="25" t="str">
        <f xml:space="preserve"> IF(B3375&lt;&gt;"",G3374-Tableau1[[#This Row],[Dépenses]]+Tableau1[[#This Row],[Crédits]],"")</f>
        <v/>
      </c>
      <c r="H3375" t="str">
        <f>Tableau1[[#This Row],[Suivie du solde]]</f>
        <v/>
      </c>
    </row>
    <row r="3376" spans="2:8" x14ac:dyDescent="0.25">
      <c r="B3376" s="125"/>
      <c r="C3376" s="126"/>
      <c r="D3376" s="126"/>
      <c r="E3376" s="128"/>
      <c r="F3376" s="129"/>
      <c r="G3376" s="25" t="str">
        <f xml:space="preserve"> IF(B3376&lt;&gt;"",G3375-Tableau1[[#This Row],[Dépenses]]+Tableau1[[#This Row],[Crédits]],"")</f>
        <v/>
      </c>
      <c r="H3376" t="str">
        <f>Tableau1[[#This Row],[Suivie du solde]]</f>
        <v/>
      </c>
    </row>
    <row r="3377" spans="2:8" x14ac:dyDescent="0.25">
      <c r="B3377" s="125"/>
      <c r="C3377" s="126"/>
      <c r="D3377" s="126"/>
      <c r="E3377" s="128"/>
      <c r="F3377" s="129"/>
      <c r="G3377" s="25" t="str">
        <f xml:space="preserve"> IF(B3377&lt;&gt;"",G3376-Tableau1[[#This Row],[Dépenses]]+Tableau1[[#This Row],[Crédits]],"")</f>
        <v/>
      </c>
      <c r="H3377" t="str">
        <f>Tableau1[[#This Row],[Suivie du solde]]</f>
        <v/>
      </c>
    </row>
    <row r="3378" spans="2:8" x14ac:dyDescent="0.25">
      <c r="B3378" s="125"/>
      <c r="C3378" s="126"/>
      <c r="D3378" s="126"/>
      <c r="E3378" s="128"/>
      <c r="F3378" s="129"/>
      <c r="G3378" s="25" t="str">
        <f xml:space="preserve"> IF(B3378&lt;&gt;"",G3377-Tableau1[[#This Row],[Dépenses]]+Tableau1[[#This Row],[Crédits]],"")</f>
        <v/>
      </c>
      <c r="H3378" t="str">
        <f>Tableau1[[#This Row],[Suivie du solde]]</f>
        <v/>
      </c>
    </row>
    <row r="3379" spans="2:8" x14ac:dyDescent="0.25">
      <c r="B3379" s="125"/>
      <c r="C3379" s="126"/>
      <c r="D3379" s="126"/>
      <c r="E3379" s="128"/>
      <c r="F3379" s="129"/>
      <c r="G3379" s="25" t="str">
        <f xml:space="preserve"> IF(B3379&lt;&gt;"",G3378-Tableau1[[#This Row],[Dépenses]]+Tableau1[[#This Row],[Crédits]],"")</f>
        <v/>
      </c>
      <c r="H3379" t="str">
        <f>Tableau1[[#This Row],[Suivie du solde]]</f>
        <v/>
      </c>
    </row>
    <row r="3380" spans="2:8" x14ac:dyDescent="0.25">
      <c r="B3380" s="125"/>
      <c r="C3380" s="126"/>
      <c r="D3380" s="126"/>
      <c r="E3380" s="128"/>
      <c r="F3380" s="129"/>
      <c r="G3380" s="25" t="str">
        <f xml:space="preserve"> IF(B3380&lt;&gt;"",G3379-Tableau1[[#This Row],[Dépenses]]+Tableau1[[#This Row],[Crédits]],"")</f>
        <v/>
      </c>
      <c r="H3380" t="str">
        <f>Tableau1[[#This Row],[Suivie du solde]]</f>
        <v/>
      </c>
    </row>
    <row r="3381" spans="2:8" x14ac:dyDescent="0.25">
      <c r="B3381" s="125"/>
      <c r="C3381" s="126"/>
      <c r="D3381" s="126"/>
      <c r="E3381" s="128"/>
      <c r="F3381" s="129"/>
      <c r="G3381" s="25" t="str">
        <f xml:space="preserve"> IF(B3381&lt;&gt;"",G3380-Tableau1[[#This Row],[Dépenses]]+Tableau1[[#This Row],[Crédits]],"")</f>
        <v/>
      </c>
      <c r="H3381" t="str">
        <f>Tableau1[[#This Row],[Suivie du solde]]</f>
        <v/>
      </c>
    </row>
    <row r="3382" spans="2:8" x14ac:dyDescent="0.25">
      <c r="B3382" s="125"/>
      <c r="C3382" s="126"/>
      <c r="D3382" s="126"/>
      <c r="E3382" s="128"/>
      <c r="F3382" s="129"/>
      <c r="G3382" s="25" t="str">
        <f xml:space="preserve"> IF(B3382&lt;&gt;"",G3381-Tableau1[[#This Row],[Dépenses]]+Tableau1[[#This Row],[Crédits]],"")</f>
        <v/>
      </c>
      <c r="H3382" t="str">
        <f>Tableau1[[#This Row],[Suivie du solde]]</f>
        <v/>
      </c>
    </row>
    <row r="3383" spans="2:8" x14ac:dyDescent="0.25">
      <c r="B3383" s="125"/>
      <c r="C3383" s="126"/>
      <c r="D3383" s="126"/>
      <c r="E3383" s="128"/>
      <c r="F3383" s="129"/>
      <c r="G3383" s="25" t="str">
        <f xml:space="preserve"> IF(B3383&lt;&gt;"",G3382-Tableau1[[#This Row],[Dépenses]]+Tableau1[[#This Row],[Crédits]],"")</f>
        <v/>
      </c>
      <c r="H3383" t="str">
        <f>Tableau1[[#This Row],[Suivie du solde]]</f>
        <v/>
      </c>
    </row>
    <row r="3384" spans="2:8" x14ac:dyDescent="0.25">
      <c r="B3384" s="125"/>
      <c r="C3384" s="126"/>
      <c r="D3384" s="126"/>
      <c r="E3384" s="128"/>
      <c r="F3384" s="129"/>
      <c r="G3384" s="25" t="str">
        <f xml:space="preserve"> IF(B3384&lt;&gt;"",G3383-Tableau1[[#This Row],[Dépenses]]+Tableau1[[#This Row],[Crédits]],"")</f>
        <v/>
      </c>
      <c r="H3384" t="str">
        <f>Tableau1[[#This Row],[Suivie du solde]]</f>
        <v/>
      </c>
    </row>
    <row r="3385" spans="2:8" x14ac:dyDescent="0.25">
      <c r="B3385" s="125"/>
      <c r="C3385" s="126"/>
      <c r="D3385" s="126"/>
      <c r="E3385" s="128"/>
      <c r="F3385" s="129"/>
      <c r="G3385" s="25" t="str">
        <f xml:space="preserve"> IF(B3385&lt;&gt;"",G3384-Tableau1[[#This Row],[Dépenses]]+Tableau1[[#This Row],[Crédits]],"")</f>
        <v/>
      </c>
      <c r="H3385" t="str">
        <f>Tableau1[[#This Row],[Suivie du solde]]</f>
        <v/>
      </c>
    </row>
    <row r="3386" spans="2:8" x14ac:dyDescent="0.25">
      <c r="B3386" s="125"/>
      <c r="C3386" s="126"/>
      <c r="D3386" s="126"/>
      <c r="E3386" s="128"/>
      <c r="F3386" s="129"/>
      <c r="G3386" s="25" t="str">
        <f xml:space="preserve"> IF(B3386&lt;&gt;"",G3385-Tableau1[[#This Row],[Dépenses]]+Tableau1[[#This Row],[Crédits]],"")</f>
        <v/>
      </c>
      <c r="H3386" t="str">
        <f>Tableau1[[#This Row],[Suivie du solde]]</f>
        <v/>
      </c>
    </row>
    <row r="3387" spans="2:8" x14ac:dyDescent="0.25">
      <c r="B3387" s="125"/>
      <c r="C3387" s="126"/>
      <c r="D3387" s="126"/>
      <c r="E3387" s="128"/>
      <c r="F3387" s="129"/>
      <c r="G3387" s="25" t="str">
        <f xml:space="preserve"> IF(B3387&lt;&gt;"",G3386-Tableau1[[#This Row],[Dépenses]]+Tableau1[[#This Row],[Crédits]],"")</f>
        <v/>
      </c>
      <c r="H3387" t="str">
        <f>Tableau1[[#This Row],[Suivie du solde]]</f>
        <v/>
      </c>
    </row>
    <row r="3388" spans="2:8" x14ac:dyDescent="0.25">
      <c r="B3388" s="125"/>
      <c r="C3388" s="126"/>
      <c r="D3388" s="126"/>
      <c r="E3388" s="128"/>
      <c r="F3388" s="129"/>
      <c r="G3388" s="25" t="str">
        <f xml:space="preserve"> IF(B3388&lt;&gt;"",G3387-Tableau1[[#This Row],[Dépenses]]+Tableau1[[#This Row],[Crédits]],"")</f>
        <v/>
      </c>
      <c r="H3388" t="str">
        <f>Tableau1[[#This Row],[Suivie du solde]]</f>
        <v/>
      </c>
    </row>
    <row r="3389" spans="2:8" x14ac:dyDescent="0.25">
      <c r="B3389" s="125"/>
      <c r="C3389" s="126"/>
      <c r="D3389" s="126"/>
      <c r="E3389" s="128"/>
      <c r="F3389" s="129"/>
      <c r="G3389" s="25" t="str">
        <f xml:space="preserve"> IF(B3389&lt;&gt;"",G3388-Tableau1[[#This Row],[Dépenses]]+Tableau1[[#This Row],[Crédits]],"")</f>
        <v/>
      </c>
      <c r="H3389" t="str">
        <f>Tableau1[[#This Row],[Suivie du solde]]</f>
        <v/>
      </c>
    </row>
    <row r="3390" spans="2:8" x14ac:dyDescent="0.25">
      <c r="B3390" s="125"/>
      <c r="C3390" s="126"/>
      <c r="D3390" s="126"/>
      <c r="E3390" s="128"/>
      <c r="F3390" s="129"/>
      <c r="G3390" s="25" t="str">
        <f xml:space="preserve"> IF(B3390&lt;&gt;"",G3389-Tableau1[[#This Row],[Dépenses]]+Tableau1[[#This Row],[Crédits]],"")</f>
        <v/>
      </c>
      <c r="H3390" t="str">
        <f>Tableau1[[#This Row],[Suivie du solde]]</f>
        <v/>
      </c>
    </row>
    <row r="3391" spans="2:8" x14ac:dyDescent="0.25">
      <c r="B3391" s="125"/>
      <c r="C3391" s="126"/>
      <c r="D3391" s="126"/>
      <c r="E3391" s="128"/>
      <c r="F3391" s="129"/>
      <c r="G3391" s="25" t="str">
        <f xml:space="preserve"> IF(B3391&lt;&gt;"",G3390-Tableau1[[#This Row],[Dépenses]]+Tableau1[[#This Row],[Crédits]],"")</f>
        <v/>
      </c>
      <c r="H3391" t="str">
        <f>Tableau1[[#This Row],[Suivie du solde]]</f>
        <v/>
      </c>
    </row>
    <row r="3392" spans="2:8" x14ac:dyDescent="0.25">
      <c r="B3392" s="125"/>
      <c r="C3392" s="126"/>
      <c r="D3392" s="126"/>
      <c r="E3392" s="128"/>
      <c r="F3392" s="129"/>
      <c r="G3392" s="25" t="str">
        <f xml:space="preserve"> IF(B3392&lt;&gt;"",G3391-Tableau1[[#This Row],[Dépenses]]+Tableau1[[#This Row],[Crédits]],"")</f>
        <v/>
      </c>
      <c r="H3392" t="str">
        <f>Tableau1[[#This Row],[Suivie du solde]]</f>
        <v/>
      </c>
    </row>
    <row r="3393" spans="2:8" x14ac:dyDescent="0.25">
      <c r="B3393" s="125"/>
      <c r="C3393" s="126"/>
      <c r="D3393" s="126"/>
      <c r="E3393" s="128"/>
      <c r="F3393" s="129"/>
      <c r="G3393" s="25" t="str">
        <f xml:space="preserve"> IF(B3393&lt;&gt;"",G3392-Tableau1[[#This Row],[Dépenses]]+Tableau1[[#This Row],[Crédits]],"")</f>
        <v/>
      </c>
      <c r="H3393" t="str">
        <f>Tableau1[[#This Row],[Suivie du solde]]</f>
        <v/>
      </c>
    </row>
    <row r="3394" spans="2:8" x14ac:dyDescent="0.25">
      <c r="B3394" s="125"/>
      <c r="C3394" s="126"/>
      <c r="D3394" s="126"/>
      <c r="E3394" s="128"/>
      <c r="F3394" s="129"/>
      <c r="G3394" s="25" t="str">
        <f xml:space="preserve"> IF(B3394&lt;&gt;"",G3393-Tableau1[[#This Row],[Dépenses]]+Tableau1[[#This Row],[Crédits]],"")</f>
        <v/>
      </c>
      <c r="H3394" t="str">
        <f>Tableau1[[#This Row],[Suivie du solde]]</f>
        <v/>
      </c>
    </row>
    <row r="3395" spans="2:8" x14ac:dyDescent="0.25">
      <c r="B3395" s="125"/>
      <c r="C3395" s="126"/>
      <c r="D3395" s="126"/>
      <c r="E3395" s="128"/>
      <c r="F3395" s="129"/>
      <c r="G3395" s="25" t="str">
        <f xml:space="preserve"> IF(B3395&lt;&gt;"",G3394-Tableau1[[#This Row],[Dépenses]]+Tableau1[[#This Row],[Crédits]],"")</f>
        <v/>
      </c>
      <c r="H3395" t="str">
        <f>Tableau1[[#This Row],[Suivie du solde]]</f>
        <v/>
      </c>
    </row>
    <row r="3396" spans="2:8" x14ac:dyDescent="0.25">
      <c r="B3396" s="125"/>
      <c r="C3396" s="126"/>
      <c r="D3396" s="126"/>
      <c r="E3396" s="128"/>
      <c r="F3396" s="129"/>
      <c r="G3396" s="25" t="str">
        <f xml:space="preserve"> IF(B3396&lt;&gt;"",G3395-Tableau1[[#This Row],[Dépenses]]+Tableau1[[#This Row],[Crédits]],"")</f>
        <v/>
      </c>
      <c r="H3396" t="str">
        <f>Tableau1[[#This Row],[Suivie du solde]]</f>
        <v/>
      </c>
    </row>
    <row r="3397" spans="2:8" x14ac:dyDescent="0.25">
      <c r="B3397" s="125"/>
      <c r="C3397" s="126"/>
      <c r="D3397" s="126"/>
      <c r="E3397" s="128"/>
      <c r="F3397" s="129"/>
      <c r="G3397" s="25" t="str">
        <f xml:space="preserve"> IF(B3397&lt;&gt;"",G3396-Tableau1[[#This Row],[Dépenses]]+Tableau1[[#This Row],[Crédits]],"")</f>
        <v/>
      </c>
      <c r="H3397" t="str">
        <f>Tableau1[[#This Row],[Suivie du solde]]</f>
        <v/>
      </c>
    </row>
    <row r="3398" spans="2:8" x14ac:dyDescent="0.25">
      <c r="B3398" s="125"/>
      <c r="C3398" s="126"/>
      <c r="D3398" s="126"/>
      <c r="E3398" s="128"/>
      <c r="F3398" s="129"/>
      <c r="G3398" s="25" t="str">
        <f xml:space="preserve"> IF(B3398&lt;&gt;"",G3397-Tableau1[[#This Row],[Dépenses]]+Tableau1[[#This Row],[Crédits]],"")</f>
        <v/>
      </c>
      <c r="H3398" t="str">
        <f>Tableau1[[#This Row],[Suivie du solde]]</f>
        <v/>
      </c>
    </row>
    <row r="3399" spans="2:8" x14ac:dyDescent="0.25">
      <c r="B3399" s="125"/>
      <c r="C3399" s="126"/>
      <c r="D3399" s="126"/>
      <c r="E3399" s="128"/>
      <c r="F3399" s="129"/>
      <c r="G3399" s="25" t="str">
        <f xml:space="preserve"> IF(B3399&lt;&gt;"",G3398-Tableau1[[#This Row],[Dépenses]]+Tableau1[[#This Row],[Crédits]],"")</f>
        <v/>
      </c>
      <c r="H3399" t="str">
        <f>Tableau1[[#This Row],[Suivie du solde]]</f>
        <v/>
      </c>
    </row>
    <row r="3400" spans="2:8" x14ac:dyDescent="0.25">
      <c r="B3400" s="125"/>
      <c r="C3400" s="126"/>
      <c r="D3400" s="126"/>
      <c r="E3400" s="128"/>
      <c r="F3400" s="129"/>
      <c r="G3400" s="25" t="str">
        <f xml:space="preserve"> IF(B3400&lt;&gt;"",G3399-Tableau1[[#This Row],[Dépenses]]+Tableau1[[#This Row],[Crédits]],"")</f>
        <v/>
      </c>
      <c r="H3400" t="str">
        <f>Tableau1[[#This Row],[Suivie du solde]]</f>
        <v/>
      </c>
    </row>
    <row r="3401" spans="2:8" x14ac:dyDescent="0.25">
      <c r="B3401" s="125"/>
      <c r="C3401" s="126"/>
      <c r="D3401" s="126"/>
      <c r="E3401" s="128"/>
      <c r="F3401" s="129"/>
      <c r="G3401" s="25" t="str">
        <f xml:space="preserve"> IF(B3401&lt;&gt;"",G3400-Tableau1[[#This Row],[Dépenses]]+Tableau1[[#This Row],[Crédits]],"")</f>
        <v/>
      </c>
      <c r="H3401" t="str">
        <f>Tableau1[[#This Row],[Suivie du solde]]</f>
        <v/>
      </c>
    </row>
    <row r="3402" spans="2:8" x14ac:dyDescent="0.25">
      <c r="B3402" s="125"/>
      <c r="C3402" s="126"/>
      <c r="D3402" s="126"/>
      <c r="E3402" s="128"/>
      <c r="F3402" s="129"/>
      <c r="G3402" s="25" t="str">
        <f xml:space="preserve"> IF(B3402&lt;&gt;"",G3401-Tableau1[[#This Row],[Dépenses]]+Tableau1[[#This Row],[Crédits]],"")</f>
        <v/>
      </c>
      <c r="H3402" t="str">
        <f>Tableau1[[#This Row],[Suivie du solde]]</f>
        <v/>
      </c>
    </row>
    <row r="3403" spans="2:8" x14ac:dyDescent="0.25">
      <c r="B3403" s="125"/>
      <c r="C3403" s="126"/>
      <c r="D3403" s="126"/>
      <c r="E3403" s="128"/>
      <c r="F3403" s="129"/>
      <c r="G3403" s="25" t="str">
        <f xml:space="preserve"> IF(B3403&lt;&gt;"",G3402-Tableau1[[#This Row],[Dépenses]]+Tableau1[[#This Row],[Crédits]],"")</f>
        <v/>
      </c>
      <c r="H3403" t="str">
        <f>Tableau1[[#This Row],[Suivie du solde]]</f>
        <v/>
      </c>
    </row>
    <row r="3404" spans="2:8" x14ac:dyDescent="0.25">
      <c r="B3404" s="125"/>
      <c r="C3404" s="126"/>
      <c r="D3404" s="126"/>
      <c r="E3404" s="128"/>
      <c r="F3404" s="129"/>
      <c r="G3404" s="25" t="str">
        <f xml:space="preserve"> IF(B3404&lt;&gt;"",G3403-Tableau1[[#This Row],[Dépenses]]+Tableau1[[#This Row],[Crédits]],"")</f>
        <v/>
      </c>
      <c r="H3404" t="str">
        <f>Tableau1[[#This Row],[Suivie du solde]]</f>
        <v/>
      </c>
    </row>
    <row r="3405" spans="2:8" x14ac:dyDescent="0.25">
      <c r="B3405" s="125"/>
      <c r="C3405" s="126"/>
      <c r="D3405" s="126"/>
      <c r="E3405" s="128"/>
      <c r="F3405" s="129"/>
      <c r="G3405" s="25" t="str">
        <f xml:space="preserve"> IF(B3405&lt;&gt;"",G3404-Tableau1[[#This Row],[Dépenses]]+Tableau1[[#This Row],[Crédits]],"")</f>
        <v/>
      </c>
      <c r="H3405" t="str">
        <f>Tableau1[[#This Row],[Suivie du solde]]</f>
        <v/>
      </c>
    </row>
    <row r="3406" spans="2:8" x14ac:dyDescent="0.25">
      <c r="B3406" s="125"/>
      <c r="C3406" s="126"/>
      <c r="D3406" s="126"/>
      <c r="E3406" s="128"/>
      <c r="F3406" s="129"/>
      <c r="G3406" s="25" t="str">
        <f xml:space="preserve"> IF(B3406&lt;&gt;"",G3405-Tableau1[[#This Row],[Dépenses]]+Tableau1[[#This Row],[Crédits]],"")</f>
        <v/>
      </c>
      <c r="H3406" t="str">
        <f>Tableau1[[#This Row],[Suivie du solde]]</f>
        <v/>
      </c>
    </row>
    <row r="3407" spans="2:8" x14ac:dyDescent="0.25">
      <c r="B3407" s="125"/>
      <c r="C3407" s="126"/>
      <c r="D3407" s="126"/>
      <c r="E3407" s="128"/>
      <c r="F3407" s="129"/>
      <c r="G3407" s="25" t="str">
        <f xml:space="preserve"> IF(B3407&lt;&gt;"",G3406-Tableau1[[#This Row],[Dépenses]]+Tableau1[[#This Row],[Crédits]],"")</f>
        <v/>
      </c>
      <c r="H3407" t="str">
        <f>Tableau1[[#This Row],[Suivie du solde]]</f>
        <v/>
      </c>
    </row>
    <row r="3408" spans="2:8" x14ac:dyDescent="0.25">
      <c r="B3408" s="125"/>
      <c r="C3408" s="126"/>
      <c r="D3408" s="126"/>
      <c r="E3408" s="128"/>
      <c r="F3408" s="129"/>
      <c r="G3408" s="25" t="str">
        <f xml:space="preserve"> IF(B3408&lt;&gt;"",G3407-Tableau1[[#This Row],[Dépenses]]+Tableau1[[#This Row],[Crédits]],"")</f>
        <v/>
      </c>
      <c r="H3408" t="str">
        <f>Tableau1[[#This Row],[Suivie du solde]]</f>
        <v/>
      </c>
    </row>
    <row r="3409" spans="2:8" x14ac:dyDescent="0.25">
      <c r="B3409" s="125"/>
      <c r="C3409" s="126"/>
      <c r="D3409" s="126"/>
      <c r="E3409" s="128"/>
      <c r="F3409" s="129"/>
      <c r="G3409" s="25" t="str">
        <f xml:space="preserve"> IF(B3409&lt;&gt;"",G3408-Tableau1[[#This Row],[Dépenses]]+Tableau1[[#This Row],[Crédits]],"")</f>
        <v/>
      </c>
      <c r="H3409" t="str">
        <f>Tableau1[[#This Row],[Suivie du solde]]</f>
        <v/>
      </c>
    </row>
    <row r="3410" spans="2:8" x14ac:dyDescent="0.25">
      <c r="B3410" s="125"/>
      <c r="C3410" s="126"/>
      <c r="D3410" s="126"/>
      <c r="E3410" s="128"/>
      <c r="F3410" s="129"/>
      <c r="G3410" s="25" t="str">
        <f xml:space="preserve"> IF(B3410&lt;&gt;"",G3409-Tableau1[[#This Row],[Dépenses]]+Tableau1[[#This Row],[Crédits]],"")</f>
        <v/>
      </c>
      <c r="H3410" t="str">
        <f>Tableau1[[#This Row],[Suivie du solde]]</f>
        <v/>
      </c>
    </row>
    <row r="3411" spans="2:8" x14ac:dyDescent="0.25">
      <c r="B3411" s="125"/>
      <c r="C3411" s="126"/>
      <c r="D3411" s="126"/>
      <c r="E3411" s="128"/>
      <c r="F3411" s="129"/>
      <c r="G3411" s="25" t="str">
        <f xml:space="preserve"> IF(B3411&lt;&gt;"",G3410-Tableau1[[#This Row],[Dépenses]]+Tableau1[[#This Row],[Crédits]],"")</f>
        <v/>
      </c>
      <c r="H3411" t="str">
        <f>Tableau1[[#This Row],[Suivie du solde]]</f>
        <v/>
      </c>
    </row>
    <row r="3412" spans="2:8" x14ac:dyDescent="0.25">
      <c r="B3412" s="125"/>
      <c r="C3412" s="126"/>
      <c r="D3412" s="126"/>
      <c r="E3412" s="128"/>
      <c r="F3412" s="129"/>
      <c r="G3412" s="25" t="str">
        <f xml:space="preserve"> IF(B3412&lt;&gt;"",G3411-Tableau1[[#This Row],[Dépenses]]+Tableau1[[#This Row],[Crédits]],"")</f>
        <v/>
      </c>
      <c r="H3412" t="str">
        <f>Tableau1[[#This Row],[Suivie du solde]]</f>
        <v/>
      </c>
    </row>
    <row r="3413" spans="2:8" x14ac:dyDescent="0.25">
      <c r="B3413" s="125"/>
      <c r="C3413" s="126"/>
      <c r="D3413" s="126"/>
      <c r="E3413" s="128"/>
      <c r="F3413" s="129"/>
      <c r="G3413" s="25" t="str">
        <f xml:space="preserve"> IF(B3413&lt;&gt;"",G3412-Tableau1[[#This Row],[Dépenses]]+Tableau1[[#This Row],[Crédits]],"")</f>
        <v/>
      </c>
      <c r="H3413" t="str">
        <f>Tableau1[[#This Row],[Suivie du solde]]</f>
        <v/>
      </c>
    </row>
    <row r="3414" spans="2:8" x14ac:dyDescent="0.25">
      <c r="B3414" s="125"/>
      <c r="C3414" s="126"/>
      <c r="D3414" s="126"/>
      <c r="E3414" s="128"/>
      <c r="F3414" s="129"/>
      <c r="G3414" s="25" t="str">
        <f xml:space="preserve"> IF(B3414&lt;&gt;"",G3413-Tableau1[[#This Row],[Dépenses]]+Tableau1[[#This Row],[Crédits]],"")</f>
        <v/>
      </c>
      <c r="H3414" t="str">
        <f>Tableau1[[#This Row],[Suivie du solde]]</f>
        <v/>
      </c>
    </row>
    <row r="3415" spans="2:8" x14ac:dyDescent="0.25">
      <c r="B3415" s="125"/>
      <c r="C3415" s="126"/>
      <c r="D3415" s="126"/>
      <c r="E3415" s="128"/>
      <c r="F3415" s="129"/>
      <c r="G3415" s="25" t="str">
        <f xml:space="preserve"> IF(B3415&lt;&gt;"",G3414-Tableau1[[#This Row],[Dépenses]]+Tableau1[[#This Row],[Crédits]],"")</f>
        <v/>
      </c>
      <c r="H3415" t="str">
        <f>Tableau1[[#This Row],[Suivie du solde]]</f>
        <v/>
      </c>
    </row>
    <row r="3416" spans="2:8" x14ac:dyDescent="0.25">
      <c r="B3416" s="125"/>
      <c r="C3416" s="126"/>
      <c r="D3416" s="126"/>
      <c r="E3416" s="128"/>
      <c r="F3416" s="129"/>
      <c r="G3416" s="25" t="str">
        <f xml:space="preserve"> IF(B3416&lt;&gt;"",G3415-Tableau1[[#This Row],[Dépenses]]+Tableau1[[#This Row],[Crédits]],"")</f>
        <v/>
      </c>
      <c r="H3416" t="str">
        <f>Tableau1[[#This Row],[Suivie du solde]]</f>
        <v/>
      </c>
    </row>
    <row r="3417" spans="2:8" x14ac:dyDescent="0.25">
      <c r="B3417" s="125"/>
      <c r="C3417" s="126"/>
      <c r="D3417" s="126"/>
      <c r="E3417" s="128"/>
      <c r="F3417" s="129"/>
      <c r="G3417" s="25" t="str">
        <f xml:space="preserve"> IF(B3417&lt;&gt;"",G3416-Tableau1[[#This Row],[Dépenses]]+Tableau1[[#This Row],[Crédits]],"")</f>
        <v/>
      </c>
      <c r="H3417" t="str">
        <f>Tableau1[[#This Row],[Suivie du solde]]</f>
        <v/>
      </c>
    </row>
    <row r="3418" spans="2:8" x14ac:dyDescent="0.25">
      <c r="B3418" s="125"/>
      <c r="C3418" s="126"/>
      <c r="D3418" s="126"/>
      <c r="E3418" s="128"/>
      <c r="F3418" s="129"/>
      <c r="G3418" s="25" t="str">
        <f xml:space="preserve"> IF(B3418&lt;&gt;"",G3417-Tableau1[[#This Row],[Dépenses]]+Tableau1[[#This Row],[Crédits]],"")</f>
        <v/>
      </c>
      <c r="H3418" t="str">
        <f>Tableau1[[#This Row],[Suivie du solde]]</f>
        <v/>
      </c>
    </row>
    <row r="3419" spans="2:8" x14ac:dyDescent="0.25">
      <c r="B3419" s="125"/>
      <c r="C3419" s="126"/>
      <c r="D3419" s="126"/>
      <c r="E3419" s="128"/>
      <c r="F3419" s="129"/>
      <c r="G3419" s="25" t="str">
        <f xml:space="preserve"> IF(B3419&lt;&gt;"",G3418-Tableau1[[#This Row],[Dépenses]]+Tableau1[[#This Row],[Crédits]],"")</f>
        <v/>
      </c>
      <c r="H3419" t="str">
        <f>Tableau1[[#This Row],[Suivie du solde]]</f>
        <v/>
      </c>
    </row>
    <row r="3420" spans="2:8" x14ac:dyDescent="0.25">
      <c r="B3420" s="125"/>
      <c r="C3420" s="126"/>
      <c r="D3420" s="126"/>
      <c r="E3420" s="128"/>
      <c r="F3420" s="129"/>
      <c r="G3420" s="25" t="str">
        <f xml:space="preserve"> IF(B3420&lt;&gt;"",G3419-Tableau1[[#This Row],[Dépenses]]+Tableau1[[#This Row],[Crédits]],"")</f>
        <v/>
      </c>
      <c r="H3420" t="str">
        <f>Tableau1[[#This Row],[Suivie du solde]]</f>
        <v/>
      </c>
    </row>
    <row r="3421" spans="2:8" x14ac:dyDescent="0.25">
      <c r="B3421" s="125"/>
      <c r="C3421" s="126"/>
      <c r="D3421" s="126"/>
      <c r="E3421" s="128"/>
      <c r="F3421" s="129"/>
      <c r="G3421" s="25" t="str">
        <f xml:space="preserve"> IF(B3421&lt;&gt;"",G3420-Tableau1[[#This Row],[Dépenses]]+Tableau1[[#This Row],[Crédits]],"")</f>
        <v/>
      </c>
      <c r="H3421" t="str">
        <f>Tableau1[[#This Row],[Suivie du solde]]</f>
        <v/>
      </c>
    </row>
    <row r="3422" spans="2:8" x14ac:dyDescent="0.25">
      <c r="B3422" s="125"/>
      <c r="C3422" s="126"/>
      <c r="D3422" s="126"/>
      <c r="E3422" s="128"/>
      <c r="F3422" s="129"/>
      <c r="G3422" s="25" t="str">
        <f xml:space="preserve"> IF(B3422&lt;&gt;"",G3421-Tableau1[[#This Row],[Dépenses]]+Tableau1[[#This Row],[Crédits]],"")</f>
        <v/>
      </c>
      <c r="H3422" t="str">
        <f>Tableau1[[#This Row],[Suivie du solde]]</f>
        <v/>
      </c>
    </row>
    <row r="3423" spans="2:8" x14ac:dyDescent="0.25">
      <c r="B3423" s="125"/>
      <c r="C3423" s="126"/>
      <c r="D3423" s="126"/>
      <c r="E3423" s="128"/>
      <c r="F3423" s="129"/>
      <c r="G3423" s="25" t="str">
        <f xml:space="preserve"> IF(B3423&lt;&gt;"",G3422-Tableau1[[#This Row],[Dépenses]]+Tableau1[[#This Row],[Crédits]],"")</f>
        <v/>
      </c>
      <c r="H3423" t="str">
        <f>Tableau1[[#This Row],[Suivie du solde]]</f>
        <v/>
      </c>
    </row>
    <row r="3424" spans="2:8" x14ac:dyDescent="0.25">
      <c r="B3424" s="125"/>
      <c r="C3424" s="126"/>
      <c r="D3424" s="126"/>
      <c r="E3424" s="128"/>
      <c r="F3424" s="129"/>
      <c r="G3424" s="25" t="str">
        <f xml:space="preserve"> IF(B3424&lt;&gt;"",G3423-Tableau1[[#This Row],[Dépenses]]+Tableau1[[#This Row],[Crédits]],"")</f>
        <v/>
      </c>
      <c r="H3424" t="str">
        <f>Tableau1[[#This Row],[Suivie du solde]]</f>
        <v/>
      </c>
    </row>
    <row r="3425" spans="2:8" x14ac:dyDescent="0.25">
      <c r="B3425" s="125"/>
      <c r="C3425" s="126"/>
      <c r="D3425" s="126"/>
      <c r="E3425" s="128"/>
      <c r="F3425" s="129"/>
      <c r="G3425" s="25" t="str">
        <f xml:space="preserve"> IF(B3425&lt;&gt;"",G3424-Tableau1[[#This Row],[Dépenses]]+Tableau1[[#This Row],[Crédits]],"")</f>
        <v/>
      </c>
      <c r="H3425" t="str">
        <f>Tableau1[[#This Row],[Suivie du solde]]</f>
        <v/>
      </c>
    </row>
    <row r="3426" spans="2:8" x14ac:dyDescent="0.25">
      <c r="B3426" s="125"/>
      <c r="C3426" s="126"/>
      <c r="D3426" s="126"/>
      <c r="E3426" s="128"/>
      <c r="F3426" s="129"/>
      <c r="G3426" s="25" t="str">
        <f xml:space="preserve"> IF(B3426&lt;&gt;"",G3425-Tableau1[[#This Row],[Dépenses]]+Tableau1[[#This Row],[Crédits]],"")</f>
        <v/>
      </c>
      <c r="H3426" t="str">
        <f>Tableau1[[#This Row],[Suivie du solde]]</f>
        <v/>
      </c>
    </row>
    <row r="3427" spans="2:8" x14ac:dyDescent="0.25">
      <c r="B3427" s="125"/>
      <c r="C3427" s="126"/>
      <c r="D3427" s="126"/>
      <c r="E3427" s="128"/>
      <c r="F3427" s="129"/>
      <c r="G3427" s="25" t="str">
        <f xml:space="preserve"> IF(B3427&lt;&gt;"",G3426-Tableau1[[#This Row],[Dépenses]]+Tableau1[[#This Row],[Crédits]],"")</f>
        <v/>
      </c>
      <c r="H3427" t="str">
        <f>Tableau1[[#This Row],[Suivie du solde]]</f>
        <v/>
      </c>
    </row>
    <row r="3428" spans="2:8" x14ac:dyDescent="0.25">
      <c r="B3428" s="125"/>
      <c r="C3428" s="126"/>
      <c r="D3428" s="126"/>
      <c r="E3428" s="128"/>
      <c r="F3428" s="129"/>
      <c r="G3428" s="25" t="str">
        <f xml:space="preserve"> IF(B3428&lt;&gt;"",G3427-Tableau1[[#This Row],[Dépenses]]+Tableau1[[#This Row],[Crédits]],"")</f>
        <v/>
      </c>
      <c r="H3428" t="str">
        <f>Tableau1[[#This Row],[Suivie du solde]]</f>
        <v/>
      </c>
    </row>
    <row r="3429" spans="2:8" x14ac:dyDescent="0.25">
      <c r="B3429" s="125"/>
      <c r="C3429" s="126"/>
      <c r="D3429" s="126"/>
      <c r="E3429" s="128"/>
      <c r="F3429" s="129"/>
      <c r="G3429" s="25" t="str">
        <f xml:space="preserve"> IF(B3429&lt;&gt;"",G3428-Tableau1[[#This Row],[Dépenses]]+Tableau1[[#This Row],[Crédits]],"")</f>
        <v/>
      </c>
      <c r="H3429" t="str">
        <f>Tableau1[[#This Row],[Suivie du solde]]</f>
        <v/>
      </c>
    </row>
    <row r="3430" spans="2:8" x14ac:dyDescent="0.25">
      <c r="B3430" s="125"/>
      <c r="C3430" s="126"/>
      <c r="D3430" s="126"/>
      <c r="E3430" s="128"/>
      <c r="F3430" s="129"/>
      <c r="G3430" s="25" t="str">
        <f xml:space="preserve"> IF(B3430&lt;&gt;"",G3429-Tableau1[[#This Row],[Dépenses]]+Tableau1[[#This Row],[Crédits]],"")</f>
        <v/>
      </c>
      <c r="H3430" t="str">
        <f>Tableau1[[#This Row],[Suivie du solde]]</f>
        <v/>
      </c>
    </row>
    <row r="3431" spans="2:8" x14ac:dyDescent="0.25">
      <c r="B3431" s="125"/>
      <c r="C3431" s="126"/>
      <c r="D3431" s="126"/>
      <c r="E3431" s="128"/>
      <c r="F3431" s="129"/>
      <c r="G3431" s="25" t="str">
        <f xml:space="preserve"> IF(B3431&lt;&gt;"",G3430-Tableau1[[#This Row],[Dépenses]]+Tableau1[[#This Row],[Crédits]],"")</f>
        <v/>
      </c>
      <c r="H3431" t="str">
        <f>Tableau1[[#This Row],[Suivie du solde]]</f>
        <v/>
      </c>
    </row>
    <row r="3432" spans="2:8" x14ac:dyDescent="0.25">
      <c r="B3432" s="125"/>
      <c r="C3432" s="126"/>
      <c r="D3432" s="126"/>
      <c r="E3432" s="128"/>
      <c r="F3432" s="129"/>
      <c r="G3432" s="25" t="str">
        <f xml:space="preserve"> IF(B3432&lt;&gt;"",G3431-Tableau1[[#This Row],[Dépenses]]+Tableau1[[#This Row],[Crédits]],"")</f>
        <v/>
      </c>
      <c r="H3432" t="str">
        <f>Tableau1[[#This Row],[Suivie du solde]]</f>
        <v/>
      </c>
    </row>
    <row r="3433" spans="2:8" x14ac:dyDescent="0.25">
      <c r="B3433" s="125"/>
      <c r="C3433" s="126"/>
      <c r="D3433" s="126"/>
      <c r="E3433" s="128"/>
      <c r="F3433" s="129"/>
      <c r="G3433" s="25" t="str">
        <f xml:space="preserve"> IF(B3433&lt;&gt;"",G3432-Tableau1[[#This Row],[Dépenses]]+Tableau1[[#This Row],[Crédits]],"")</f>
        <v/>
      </c>
      <c r="H3433" t="str">
        <f>Tableau1[[#This Row],[Suivie du solde]]</f>
        <v/>
      </c>
    </row>
    <row r="3434" spans="2:8" x14ac:dyDescent="0.25">
      <c r="B3434" s="125"/>
      <c r="C3434" s="126"/>
      <c r="D3434" s="126"/>
      <c r="E3434" s="128"/>
      <c r="F3434" s="129"/>
      <c r="G3434" s="25" t="str">
        <f xml:space="preserve"> IF(B3434&lt;&gt;"",G3433-Tableau1[[#This Row],[Dépenses]]+Tableau1[[#This Row],[Crédits]],"")</f>
        <v/>
      </c>
      <c r="H3434" t="str">
        <f>Tableau1[[#This Row],[Suivie du solde]]</f>
        <v/>
      </c>
    </row>
    <row r="3435" spans="2:8" x14ac:dyDescent="0.25">
      <c r="B3435" s="125"/>
      <c r="C3435" s="126"/>
      <c r="D3435" s="126"/>
      <c r="E3435" s="128"/>
      <c r="F3435" s="129"/>
      <c r="G3435" s="25" t="str">
        <f xml:space="preserve"> IF(B3435&lt;&gt;"",G3434-Tableau1[[#This Row],[Dépenses]]+Tableau1[[#This Row],[Crédits]],"")</f>
        <v/>
      </c>
      <c r="H3435" t="str">
        <f>Tableau1[[#This Row],[Suivie du solde]]</f>
        <v/>
      </c>
    </row>
    <row r="3436" spans="2:8" x14ac:dyDescent="0.25">
      <c r="B3436" s="125"/>
      <c r="C3436" s="126"/>
      <c r="D3436" s="126"/>
      <c r="E3436" s="128"/>
      <c r="F3436" s="129"/>
      <c r="G3436" s="25" t="str">
        <f xml:space="preserve"> IF(B3436&lt;&gt;"",G3435-Tableau1[[#This Row],[Dépenses]]+Tableau1[[#This Row],[Crédits]],"")</f>
        <v/>
      </c>
      <c r="H3436" t="str">
        <f>Tableau1[[#This Row],[Suivie du solde]]</f>
        <v/>
      </c>
    </row>
    <row r="3437" spans="2:8" x14ac:dyDescent="0.25">
      <c r="B3437" s="125"/>
      <c r="C3437" s="126"/>
      <c r="D3437" s="126"/>
      <c r="E3437" s="128"/>
      <c r="F3437" s="129"/>
      <c r="G3437" s="25" t="str">
        <f xml:space="preserve"> IF(B3437&lt;&gt;"",G3436-Tableau1[[#This Row],[Dépenses]]+Tableau1[[#This Row],[Crédits]],"")</f>
        <v/>
      </c>
      <c r="H3437" t="str">
        <f>Tableau1[[#This Row],[Suivie du solde]]</f>
        <v/>
      </c>
    </row>
    <row r="3438" spans="2:8" x14ac:dyDescent="0.25">
      <c r="B3438" s="125"/>
      <c r="C3438" s="126"/>
      <c r="D3438" s="126"/>
      <c r="E3438" s="128"/>
      <c r="F3438" s="129"/>
      <c r="G3438" s="25" t="str">
        <f xml:space="preserve"> IF(B3438&lt;&gt;"",G3437-Tableau1[[#This Row],[Dépenses]]+Tableau1[[#This Row],[Crédits]],"")</f>
        <v/>
      </c>
      <c r="H3438" t="str">
        <f>Tableau1[[#This Row],[Suivie du solde]]</f>
        <v/>
      </c>
    </row>
    <row r="3439" spans="2:8" x14ac:dyDescent="0.25">
      <c r="B3439" s="125"/>
      <c r="C3439" s="126"/>
      <c r="D3439" s="126"/>
      <c r="E3439" s="128"/>
      <c r="F3439" s="129"/>
      <c r="G3439" s="25" t="str">
        <f xml:space="preserve"> IF(B3439&lt;&gt;"",G3438-Tableau1[[#This Row],[Dépenses]]+Tableau1[[#This Row],[Crédits]],"")</f>
        <v/>
      </c>
      <c r="H3439" t="str">
        <f>Tableau1[[#This Row],[Suivie du solde]]</f>
        <v/>
      </c>
    </row>
    <row r="3440" spans="2:8" x14ac:dyDescent="0.25">
      <c r="B3440" s="125"/>
      <c r="C3440" s="126"/>
      <c r="D3440" s="126"/>
      <c r="E3440" s="128"/>
      <c r="F3440" s="129"/>
      <c r="G3440" s="25" t="str">
        <f xml:space="preserve"> IF(B3440&lt;&gt;"",G3439-Tableau1[[#This Row],[Dépenses]]+Tableau1[[#This Row],[Crédits]],"")</f>
        <v/>
      </c>
      <c r="H3440" t="str">
        <f>Tableau1[[#This Row],[Suivie du solde]]</f>
        <v/>
      </c>
    </row>
    <row r="3441" spans="2:8" x14ac:dyDescent="0.25">
      <c r="B3441" s="125"/>
      <c r="C3441" s="126"/>
      <c r="D3441" s="126"/>
      <c r="E3441" s="128"/>
      <c r="F3441" s="129"/>
      <c r="G3441" s="25" t="str">
        <f xml:space="preserve"> IF(B3441&lt;&gt;"",G3440-Tableau1[[#This Row],[Dépenses]]+Tableau1[[#This Row],[Crédits]],"")</f>
        <v/>
      </c>
      <c r="H3441" t="str">
        <f>Tableau1[[#This Row],[Suivie du solde]]</f>
        <v/>
      </c>
    </row>
    <row r="3442" spans="2:8" x14ac:dyDescent="0.25">
      <c r="B3442" s="125"/>
      <c r="C3442" s="126"/>
      <c r="D3442" s="126"/>
      <c r="E3442" s="128"/>
      <c r="F3442" s="129"/>
      <c r="G3442" s="25" t="str">
        <f xml:space="preserve"> IF(B3442&lt;&gt;"",G3441-Tableau1[[#This Row],[Dépenses]]+Tableau1[[#This Row],[Crédits]],"")</f>
        <v/>
      </c>
      <c r="H3442" t="str">
        <f>Tableau1[[#This Row],[Suivie du solde]]</f>
        <v/>
      </c>
    </row>
    <row r="3443" spans="2:8" x14ac:dyDescent="0.25">
      <c r="B3443" s="125"/>
      <c r="C3443" s="126"/>
      <c r="D3443" s="126"/>
      <c r="E3443" s="128"/>
      <c r="F3443" s="129"/>
      <c r="G3443" s="25" t="str">
        <f xml:space="preserve"> IF(B3443&lt;&gt;"",G3442-Tableau1[[#This Row],[Dépenses]]+Tableau1[[#This Row],[Crédits]],"")</f>
        <v/>
      </c>
      <c r="H3443" t="str">
        <f>Tableau1[[#This Row],[Suivie du solde]]</f>
        <v/>
      </c>
    </row>
    <row r="3444" spans="2:8" x14ac:dyDescent="0.25">
      <c r="B3444" s="125"/>
      <c r="C3444" s="126"/>
      <c r="D3444" s="126"/>
      <c r="E3444" s="128"/>
      <c r="F3444" s="129"/>
      <c r="G3444" s="25" t="str">
        <f xml:space="preserve"> IF(B3444&lt;&gt;"",G3443-Tableau1[[#This Row],[Dépenses]]+Tableau1[[#This Row],[Crédits]],"")</f>
        <v/>
      </c>
      <c r="H3444" t="str">
        <f>Tableau1[[#This Row],[Suivie du solde]]</f>
        <v/>
      </c>
    </row>
    <row r="3445" spans="2:8" x14ac:dyDescent="0.25">
      <c r="B3445" s="125"/>
      <c r="C3445" s="126"/>
      <c r="D3445" s="126"/>
      <c r="E3445" s="128"/>
      <c r="F3445" s="129"/>
      <c r="G3445" s="25" t="str">
        <f xml:space="preserve"> IF(B3445&lt;&gt;"",G3444-Tableau1[[#This Row],[Dépenses]]+Tableau1[[#This Row],[Crédits]],"")</f>
        <v/>
      </c>
      <c r="H3445" t="str">
        <f>Tableau1[[#This Row],[Suivie du solde]]</f>
        <v/>
      </c>
    </row>
    <row r="3446" spans="2:8" x14ac:dyDescent="0.25">
      <c r="B3446" s="125"/>
      <c r="C3446" s="126"/>
      <c r="D3446" s="126"/>
      <c r="E3446" s="128"/>
      <c r="F3446" s="129"/>
      <c r="G3446" s="25" t="str">
        <f xml:space="preserve"> IF(B3446&lt;&gt;"",G3445-Tableau1[[#This Row],[Dépenses]]+Tableau1[[#This Row],[Crédits]],"")</f>
        <v/>
      </c>
      <c r="H3446" t="str">
        <f>Tableau1[[#This Row],[Suivie du solde]]</f>
        <v/>
      </c>
    </row>
    <row r="3447" spans="2:8" x14ac:dyDescent="0.25">
      <c r="B3447" s="125"/>
      <c r="C3447" s="126"/>
      <c r="D3447" s="126"/>
      <c r="E3447" s="128"/>
      <c r="F3447" s="129"/>
      <c r="G3447" s="25" t="str">
        <f xml:space="preserve"> IF(B3447&lt;&gt;"",G3446-Tableau1[[#This Row],[Dépenses]]+Tableau1[[#This Row],[Crédits]],"")</f>
        <v/>
      </c>
      <c r="H3447" t="str">
        <f>Tableau1[[#This Row],[Suivie du solde]]</f>
        <v/>
      </c>
    </row>
    <row r="3448" spans="2:8" x14ac:dyDescent="0.25">
      <c r="B3448" s="125"/>
      <c r="C3448" s="126"/>
      <c r="D3448" s="126"/>
      <c r="E3448" s="128"/>
      <c r="F3448" s="129"/>
      <c r="G3448" s="25" t="str">
        <f xml:space="preserve"> IF(B3448&lt;&gt;"",G3447-Tableau1[[#This Row],[Dépenses]]+Tableau1[[#This Row],[Crédits]],"")</f>
        <v/>
      </c>
      <c r="H3448" t="str">
        <f>Tableau1[[#This Row],[Suivie du solde]]</f>
        <v/>
      </c>
    </row>
    <row r="3449" spans="2:8" x14ac:dyDescent="0.25">
      <c r="B3449" s="125"/>
      <c r="C3449" s="126"/>
      <c r="D3449" s="126"/>
      <c r="E3449" s="128"/>
      <c r="F3449" s="129"/>
      <c r="G3449" s="25" t="str">
        <f xml:space="preserve"> IF(B3449&lt;&gt;"",G3448-Tableau1[[#This Row],[Dépenses]]+Tableau1[[#This Row],[Crédits]],"")</f>
        <v/>
      </c>
      <c r="H3449" t="str">
        <f>Tableau1[[#This Row],[Suivie du solde]]</f>
        <v/>
      </c>
    </row>
    <row r="3450" spans="2:8" x14ac:dyDescent="0.25">
      <c r="B3450" s="125"/>
      <c r="C3450" s="126"/>
      <c r="D3450" s="126"/>
      <c r="E3450" s="128"/>
      <c r="F3450" s="129"/>
      <c r="G3450" s="25" t="str">
        <f xml:space="preserve"> IF(B3450&lt;&gt;"",G3449-Tableau1[[#This Row],[Dépenses]]+Tableau1[[#This Row],[Crédits]],"")</f>
        <v/>
      </c>
      <c r="H3450" t="str">
        <f>Tableau1[[#This Row],[Suivie du solde]]</f>
        <v/>
      </c>
    </row>
    <row r="3451" spans="2:8" x14ac:dyDescent="0.25">
      <c r="B3451" s="125"/>
      <c r="C3451" s="126"/>
      <c r="D3451" s="126"/>
      <c r="E3451" s="128"/>
      <c r="F3451" s="129"/>
      <c r="G3451" s="25" t="str">
        <f xml:space="preserve"> IF(B3451&lt;&gt;"",G3450-Tableau1[[#This Row],[Dépenses]]+Tableau1[[#This Row],[Crédits]],"")</f>
        <v/>
      </c>
      <c r="H3451" t="str">
        <f>Tableau1[[#This Row],[Suivie du solde]]</f>
        <v/>
      </c>
    </row>
    <row r="3452" spans="2:8" x14ac:dyDescent="0.25">
      <c r="B3452" s="125"/>
      <c r="C3452" s="126"/>
      <c r="D3452" s="126"/>
      <c r="E3452" s="128"/>
      <c r="F3452" s="129"/>
      <c r="G3452" s="25" t="str">
        <f xml:space="preserve"> IF(B3452&lt;&gt;"",G3451-Tableau1[[#This Row],[Dépenses]]+Tableau1[[#This Row],[Crédits]],"")</f>
        <v/>
      </c>
      <c r="H3452" t="str">
        <f>Tableau1[[#This Row],[Suivie du solde]]</f>
        <v/>
      </c>
    </row>
    <row r="3453" spans="2:8" x14ac:dyDescent="0.25">
      <c r="B3453" s="125"/>
      <c r="C3453" s="126"/>
      <c r="D3453" s="126"/>
      <c r="E3453" s="128"/>
      <c r="F3453" s="129"/>
      <c r="G3453" s="25" t="str">
        <f xml:space="preserve"> IF(B3453&lt;&gt;"",G3452-Tableau1[[#This Row],[Dépenses]]+Tableau1[[#This Row],[Crédits]],"")</f>
        <v/>
      </c>
      <c r="H3453" t="str">
        <f>Tableau1[[#This Row],[Suivie du solde]]</f>
        <v/>
      </c>
    </row>
    <row r="3454" spans="2:8" x14ac:dyDescent="0.25">
      <c r="B3454" s="125"/>
      <c r="C3454" s="126"/>
      <c r="D3454" s="126"/>
      <c r="E3454" s="128"/>
      <c r="F3454" s="129"/>
      <c r="G3454" s="25" t="str">
        <f xml:space="preserve"> IF(B3454&lt;&gt;"",G3453-Tableau1[[#This Row],[Dépenses]]+Tableau1[[#This Row],[Crédits]],"")</f>
        <v/>
      </c>
      <c r="H3454" t="str">
        <f>Tableau1[[#This Row],[Suivie du solde]]</f>
        <v/>
      </c>
    </row>
    <row r="3455" spans="2:8" x14ac:dyDescent="0.25">
      <c r="B3455" s="125"/>
      <c r="C3455" s="126"/>
      <c r="D3455" s="126"/>
      <c r="E3455" s="128"/>
      <c r="F3455" s="129"/>
      <c r="G3455" s="25" t="str">
        <f xml:space="preserve"> IF(B3455&lt;&gt;"",G3454-Tableau1[[#This Row],[Dépenses]]+Tableau1[[#This Row],[Crédits]],"")</f>
        <v/>
      </c>
      <c r="H3455" t="str">
        <f>Tableau1[[#This Row],[Suivie du solde]]</f>
        <v/>
      </c>
    </row>
    <row r="3456" spans="2:8" x14ac:dyDescent="0.25">
      <c r="B3456" s="125"/>
      <c r="C3456" s="126"/>
      <c r="D3456" s="126"/>
      <c r="E3456" s="128"/>
      <c r="F3456" s="129"/>
      <c r="G3456" s="25" t="str">
        <f xml:space="preserve"> IF(B3456&lt;&gt;"",G3455-Tableau1[[#This Row],[Dépenses]]+Tableau1[[#This Row],[Crédits]],"")</f>
        <v/>
      </c>
      <c r="H3456" t="str">
        <f>Tableau1[[#This Row],[Suivie du solde]]</f>
        <v/>
      </c>
    </row>
    <row r="3457" spans="2:8" x14ac:dyDescent="0.25">
      <c r="B3457" s="125"/>
      <c r="C3457" s="126"/>
      <c r="D3457" s="126"/>
      <c r="E3457" s="128"/>
      <c r="F3457" s="129"/>
      <c r="G3457" s="25" t="str">
        <f xml:space="preserve"> IF(B3457&lt;&gt;"",G3456-Tableau1[[#This Row],[Dépenses]]+Tableau1[[#This Row],[Crédits]],"")</f>
        <v/>
      </c>
      <c r="H3457" t="str">
        <f>Tableau1[[#This Row],[Suivie du solde]]</f>
        <v/>
      </c>
    </row>
    <row r="3458" spans="2:8" x14ac:dyDescent="0.25">
      <c r="B3458" s="125"/>
      <c r="C3458" s="126"/>
      <c r="D3458" s="126"/>
      <c r="E3458" s="128"/>
      <c r="F3458" s="129"/>
      <c r="G3458" s="25" t="str">
        <f xml:space="preserve"> IF(B3458&lt;&gt;"",G3457-Tableau1[[#This Row],[Dépenses]]+Tableau1[[#This Row],[Crédits]],"")</f>
        <v/>
      </c>
      <c r="H3458" t="str">
        <f>Tableau1[[#This Row],[Suivie du solde]]</f>
        <v/>
      </c>
    </row>
    <row r="3459" spans="2:8" x14ac:dyDescent="0.25">
      <c r="B3459" s="125"/>
      <c r="C3459" s="126"/>
      <c r="D3459" s="126"/>
      <c r="E3459" s="128"/>
      <c r="F3459" s="129"/>
      <c r="G3459" s="25" t="str">
        <f xml:space="preserve"> IF(B3459&lt;&gt;"",G3458-Tableau1[[#This Row],[Dépenses]]+Tableau1[[#This Row],[Crédits]],"")</f>
        <v/>
      </c>
      <c r="H3459" t="str">
        <f>Tableau1[[#This Row],[Suivie du solde]]</f>
        <v/>
      </c>
    </row>
    <row r="3460" spans="2:8" x14ac:dyDescent="0.25">
      <c r="B3460" s="125"/>
      <c r="C3460" s="126"/>
      <c r="D3460" s="126"/>
      <c r="E3460" s="128"/>
      <c r="F3460" s="129"/>
      <c r="G3460" s="25" t="str">
        <f xml:space="preserve"> IF(B3460&lt;&gt;"",G3459-Tableau1[[#This Row],[Dépenses]]+Tableau1[[#This Row],[Crédits]],"")</f>
        <v/>
      </c>
      <c r="H3460" t="str">
        <f>Tableau1[[#This Row],[Suivie du solde]]</f>
        <v/>
      </c>
    </row>
    <row r="3461" spans="2:8" x14ac:dyDescent="0.25">
      <c r="B3461" s="125"/>
      <c r="C3461" s="126"/>
      <c r="D3461" s="126"/>
      <c r="E3461" s="128"/>
      <c r="F3461" s="129"/>
      <c r="G3461" s="25" t="str">
        <f xml:space="preserve"> IF(B3461&lt;&gt;"",G3460-Tableau1[[#This Row],[Dépenses]]+Tableau1[[#This Row],[Crédits]],"")</f>
        <v/>
      </c>
      <c r="H3461" t="str">
        <f>Tableau1[[#This Row],[Suivie du solde]]</f>
        <v/>
      </c>
    </row>
    <row r="3462" spans="2:8" x14ac:dyDescent="0.25">
      <c r="B3462" s="125"/>
      <c r="C3462" s="126"/>
      <c r="D3462" s="126"/>
      <c r="E3462" s="128"/>
      <c r="F3462" s="129"/>
      <c r="G3462" s="25" t="str">
        <f xml:space="preserve"> IF(B3462&lt;&gt;"",G3461-Tableau1[[#This Row],[Dépenses]]+Tableau1[[#This Row],[Crédits]],"")</f>
        <v/>
      </c>
      <c r="H3462" t="str">
        <f>Tableau1[[#This Row],[Suivie du solde]]</f>
        <v/>
      </c>
    </row>
    <row r="3463" spans="2:8" x14ac:dyDescent="0.25">
      <c r="B3463" s="125"/>
      <c r="C3463" s="126"/>
      <c r="D3463" s="126"/>
      <c r="E3463" s="128"/>
      <c r="F3463" s="129"/>
      <c r="G3463" s="25" t="str">
        <f xml:space="preserve"> IF(B3463&lt;&gt;"",G3462-Tableau1[[#This Row],[Dépenses]]+Tableau1[[#This Row],[Crédits]],"")</f>
        <v/>
      </c>
      <c r="H3463" t="str">
        <f>Tableau1[[#This Row],[Suivie du solde]]</f>
        <v/>
      </c>
    </row>
    <row r="3464" spans="2:8" x14ac:dyDescent="0.25">
      <c r="B3464" s="125"/>
      <c r="C3464" s="126"/>
      <c r="D3464" s="126"/>
      <c r="E3464" s="128"/>
      <c r="F3464" s="129"/>
      <c r="G3464" s="25" t="str">
        <f xml:space="preserve"> IF(B3464&lt;&gt;"",G3463-Tableau1[[#This Row],[Dépenses]]+Tableau1[[#This Row],[Crédits]],"")</f>
        <v/>
      </c>
      <c r="H3464" t="str">
        <f>Tableau1[[#This Row],[Suivie du solde]]</f>
        <v/>
      </c>
    </row>
    <row r="3465" spans="2:8" x14ac:dyDescent="0.25">
      <c r="B3465" s="125"/>
      <c r="C3465" s="126"/>
      <c r="D3465" s="126"/>
      <c r="E3465" s="128"/>
      <c r="F3465" s="129"/>
      <c r="G3465" s="25" t="str">
        <f xml:space="preserve"> IF(B3465&lt;&gt;"",G3464-Tableau1[[#This Row],[Dépenses]]+Tableau1[[#This Row],[Crédits]],"")</f>
        <v/>
      </c>
      <c r="H3465" t="str">
        <f>Tableau1[[#This Row],[Suivie du solde]]</f>
        <v/>
      </c>
    </row>
    <row r="3466" spans="2:8" x14ac:dyDescent="0.25">
      <c r="B3466" s="125"/>
      <c r="C3466" s="126"/>
      <c r="D3466" s="126"/>
      <c r="E3466" s="128"/>
      <c r="F3466" s="129"/>
      <c r="G3466" s="25" t="str">
        <f xml:space="preserve"> IF(B3466&lt;&gt;"",G3465-Tableau1[[#This Row],[Dépenses]]+Tableau1[[#This Row],[Crédits]],"")</f>
        <v/>
      </c>
      <c r="H3466" t="str">
        <f>Tableau1[[#This Row],[Suivie du solde]]</f>
        <v/>
      </c>
    </row>
    <row r="3467" spans="2:8" x14ac:dyDescent="0.25">
      <c r="B3467" s="125"/>
      <c r="C3467" s="126"/>
      <c r="D3467" s="126"/>
      <c r="E3467" s="128"/>
      <c r="F3467" s="129"/>
      <c r="G3467" s="25" t="str">
        <f xml:space="preserve"> IF(B3467&lt;&gt;"",G3466-Tableau1[[#This Row],[Dépenses]]+Tableau1[[#This Row],[Crédits]],"")</f>
        <v/>
      </c>
      <c r="H3467" t="str">
        <f>Tableau1[[#This Row],[Suivie du solde]]</f>
        <v/>
      </c>
    </row>
    <row r="3468" spans="2:8" x14ac:dyDescent="0.25">
      <c r="B3468" s="125"/>
      <c r="C3468" s="126"/>
      <c r="D3468" s="126"/>
      <c r="E3468" s="128"/>
      <c r="F3468" s="129"/>
      <c r="G3468" s="25" t="str">
        <f xml:space="preserve"> IF(B3468&lt;&gt;"",G3467-Tableau1[[#This Row],[Dépenses]]+Tableau1[[#This Row],[Crédits]],"")</f>
        <v/>
      </c>
      <c r="H3468" t="str">
        <f>Tableau1[[#This Row],[Suivie du solde]]</f>
        <v/>
      </c>
    </row>
    <row r="3469" spans="2:8" x14ac:dyDescent="0.25">
      <c r="B3469" s="125"/>
      <c r="C3469" s="126"/>
      <c r="D3469" s="126"/>
      <c r="E3469" s="128"/>
      <c r="F3469" s="129"/>
      <c r="G3469" s="25" t="str">
        <f xml:space="preserve"> IF(B3469&lt;&gt;"",G3468-Tableau1[[#This Row],[Dépenses]]+Tableau1[[#This Row],[Crédits]],"")</f>
        <v/>
      </c>
      <c r="H3469" t="str">
        <f>Tableau1[[#This Row],[Suivie du solde]]</f>
        <v/>
      </c>
    </row>
    <row r="3470" spans="2:8" x14ac:dyDescent="0.25">
      <c r="B3470" s="125"/>
      <c r="C3470" s="126"/>
      <c r="D3470" s="126"/>
      <c r="E3470" s="128"/>
      <c r="F3470" s="129"/>
      <c r="G3470" s="25" t="str">
        <f xml:space="preserve"> IF(B3470&lt;&gt;"",G3469-Tableau1[[#This Row],[Dépenses]]+Tableau1[[#This Row],[Crédits]],"")</f>
        <v/>
      </c>
      <c r="H3470" t="str">
        <f>Tableau1[[#This Row],[Suivie du solde]]</f>
        <v/>
      </c>
    </row>
    <row r="3471" spans="2:8" x14ac:dyDescent="0.25">
      <c r="B3471" s="125"/>
      <c r="C3471" s="126"/>
      <c r="D3471" s="126"/>
      <c r="E3471" s="128"/>
      <c r="F3471" s="129"/>
      <c r="G3471" s="25" t="str">
        <f xml:space="preserve"> IF(B3471&lt;&gt;"",G3470-Tableau1[[#This Row],[Dépenses]]+Tableau1[[#This Row],[Crédits]],"")</f>
        <v/>
      </c>
      <c r="H3471" t="str">
        <f>Tableau1[[#This Row],[Suivie du solde]]</f>
        <v/>
      </c>
    </row>
    <row r="3472" spans="2:8" x14ac:dyDescent="0.25">
      <c r="B3472" s="125"/>
      <c r="C3472" s="126"/>
      <c r="D3472" s="126"/>
      <c r="E3472" s="128"/>
      <c r="F3472" s="129"/>
      <c r="G3472" s="25" t="str">
        <f xml:space="preserve"> IF(B3472&lt;&gt;"",G3471-Tableau1[[#This Row],[Dépenses]]+Tableau1[[#This Row],[Crédits]],"")</f>
        <v/>
      </c>
      <c r="H3472" t="str">
        <f>Tableau1[[#This Row],[Suivie du solde]]</f>
        <v/>
      </c>
    </row>
    <row r="3473" spans="2:8" x14ac:dyDescent="0.25">
      <c r="B3473" s="125"/>
      <c r="C3473" s="126"/>
      <c r="D3473" s="126"/>
      <c r="E3473" s="128"/>
      <c r="F3473" s="129"/>
      <c r="G3473" s="25" t="str">
        <f xml:space="preserve"> IF(B3473&lt;&gt;"",G3472-Tableau1[[#This Row],[Dépenses]]+Tableau1[[#This Row],[Crédits]],"")</f>
        <v/>
      </c>
      <c r="H3473" t="str">
        <f>Tableau1[[#This Row],[Suivie du solde]]</f>
        <v/>
      </c>
    </row>
    <row r="3474" spans="2:8" x14ac:dyDescent="0.25">
      <c r="B3474" s="125"/>
      <c r="C3474" s="126"/>
      <c r="D3474" s="126"/>
      <c r="E3474" s="128"/>
      <c r="F3474" s="129"/>
      <c r="G3474" s="25" t="str">
        <f xml:space="preserve"> IF(B3474&lt;&gt;"",G3473-Tableau1[[#This Row],[Dépenses]]+Tableau1[[#This Row],[Crédits]],"")</f>
        <v/>
      </c>
      <c r="H3474" t="str">
        <f>Tableau1[[#This Row],[Suivie du solde]]</f>
        <v/>
      </c>
    </row>
    <row r="3475" spans="2:8" x14ac:dyDescent="0.25">
      <c r="B3475" s="125"/>
      <c r="C3475" s="126"/>
      <c r="D3475" s="126"/>
      <c r="E3475" s="128"/>
      <c r="F3475" s="129"/>
      <c r="G3475" s="25" t="str">
        <f xml:space="preserve"> IF(B3475&lt;&gt;"",G3474-Tableau1[[#This Row],[Dépenses]]+Tableau1[[#This Row],[Crédits]],"")</f>
        <v/>
      </c>
      <c r="H3475" t="str">
        <f>Tableau1[[#This Row],[Suivie du solde]]</f>
        <v/>
      </c>
    </row>
    <row r="3476" spans="2:8" x14ac:dyDescent="0.25">
      <c r="B3476" s="125"/>
      <c r="C3476" s="126"/>
      <c r="D3476" s="126"/>
      <c r="E3476" s="128"/>
      <c r="F3476" s="129"/>
      <c r="G3476" s="25" t="str">
        <f xml:space="preserve"> IF(B3476&lt;&gt;"",G3475-Tableau1[[#This Row],[Dépenses]]+Tableau1[[#This Row],[Crédits]],"")</f>
        <v/>
      </c>
      <c r="H3476" t="str">
        <f>Tableau1[[#This Row],[Suivie du solde]]</f>
        <v/>
      </c>
    </row>
    <row r="3477" spans="2:8" x14ac:dyDescent="0.25">
      <c r="B3477" s="125"/>
      <c r="C3477" s="126"/>
      <c r="D3477" s="126"/>
      <c r="E3477" s="128"/>
      <c r="F3477" s="129"/>
      <c r="G3477" s="25" t="str">
        <f xml:space="preserve"> IF(B3477&lt;&gt;"",G3476-Tableau1[[#This Row],[Dépenses]]+Tableau1[[#This Row],[Crédits]],"")</f>
        <v/>
      </c>
      <c r="H3477" t="str">
        <f>Tableau1[[#This Row],[Suivie du solde]]</f>
        <v/>
      </c>
    </row>
    <row r="3478" spans="2:8" x14ac:dyDescent="0.25">
      <c r="B3478" s="125"/>
      <c r="C3478" s="126"/>
      <c r="D3478" s="126"/>
      <c r="E3478" s="128"/>
      <c r="F3478" s="129"/>
      <c r="G3478" s="25" t="str">
        <f xml:space="preserve"> IF(B3478&lt;&gt;"",G3477-Tableau1[[#This Row],[Dépenses]]+Tableau1[[#This Row],[Crédits]],"")</f>
        <v/>
      </c>
      <c r="H3478" t="str">
        <f>Tableau1[[#This Row],[Suivie du solde]]</f>
        <v/>
      </c>
    </row>
    <row r="3479" spans="2:8" x14ac:dyDescent="0.25">
      <c r="B3479" s="125"/>
      <c r="C3479" s="126"/>
      <c r="D3479" s="126"/>
      <c r="E3479" s="128"/>
      <c r="F3479" s="129"/>
      <c r="G3479" s="25" t="str">
        <f xml:space="preserve"> IF(B3479&lt;&gt;"",G3478-Tableau1[[#This Row],[Dépenses]]+Tableau1[[#This Row],[Crédits]],"")</f>
        <v/>
      </c>
      <c r="H3479" t="str">
        <f>Tableau1[[#This Row],[Suivie du solde]]</f>
        <v/>
      </c>
    </row>
    <row r="3480" spans="2:8" x14ac:dyDescent="0.25">
      <c r="B3480" s="125"/>
      <c r="C3480" s="126"/>
      <c r="D3480" s="126"/>
      <c r="E3480" s="128"/>
      <c r="F3480" s="129"/>
      <c r="G3480" s="25" t="str">
        <f xml:space="preserve"> IF(B3480&lt;&gt;"",G3479-Tableau1[[#This Row],[Dépenses]]+Tableau1[[#This Row],[Crédits]],"")</f>
        <v/>
      </c>
      <c r="H3480" t="str">
        <f>Tableau1[[#This Row],[Suivie du solde]]</f>
        <v/>
      </c>
    </row>
    <row r="3481" spans="2:8" x14ac:dyDescent="0.25">
      <c r="B3481" s="125"/>
      <c r="C3481" s="126"/>
      <c r="D3481" s="126"/>
      <c r="E3481" s="128"/>
      <c r="F3481" s="129"/>
      <c r="G3481" s="25" t="str">
        <f xml:space="preserve"> IF(B3481&lt;&gt;"",G3480-Tableau1[[#This Row],[Dépenses]]+Tableau1[[#This Row],[Crédits]],"")</f>
        <v/>
      </c>
      <c r="H3481" t="str">
        <f>Tableau1[[#This Row],[Suivie du solde]]</f>
        <v/>
      </c>
    </row>
    <row r="3482" spans="2:8" x14ac:dyDescent="0.25">
      <c r="B3482" s="125"/>
      <c r="C3482" s="126"/>
      <c r="D3482" s="126"/>
      <c r="E3482" s="128"/>
      <c r="F3482" s="129"/>
      <c r="G3482" s="25" t="str">
        <f xml:space="preserve"> IF(B3482&lt;&gt;"",G3481-Tableau1[[#This Row],[Dépenses]]+Tableau1[[#This Row],[Crédits]],"")</f>
        <v/>
      </c>
      <c r="H3482" t="str">
        <f>Tableau1[[#This Row],[Suivie du solde]]</f>
        <v/>
      </c>
    </row>
    <row r="3483" spans="2:8" x14ac:dyDescent="0.25">
      <c r="B3483" s="125"/>
      <c r="C3483" s="126"/>
      <c r="D3483" s="126"/>
      <c r="E3483" s="128"/>
      <c r="F3483" s="129"/>
      <c r="G3483" s="25" t="str">
        <f xml:space="preserve"> IF(B3483&lt;&gt;"",G3482-Tableau1[[#This Row],[Dépenses]]+Tableau1[[#This Row],[Crédits]],"")</f>
        <v/>
      </c>
      <c r="H3483" t="str">
        <f>Tableau1[[#This Row],[Suivie du solde]]</f>
        <v/>
      </c>
    </row>
    <row r="3484" spans="2:8" x14ac:dyDescent="0.25">
      <c r="B3484" s="125"/>
      <c r="C3484" s="126"/>
      <c r="D3484" s="126"/>
      <c r="E3484" s="128"/>
      <c r="F3484" s="129"/>
      <c r="G3484" s="25" t="str">
        <f xml:space="preserve"> IF(B3484&lt;&gt;"",G3483-Tableau1[[#This Row],[Dépenses]]+Tableau1[[#This Row],[Crédits]],"")</f>
        <v/>
      </c>
      <c r="H3484" t="str">
        <f>Tableau1[[#This Row],[Suivie du solde]]</f>
        <v/>
      </c>
    </row>
    <row r="3485" spans="2:8" x14ac:dyDescent="0.25">
      <c r="B3485" s="125"/>
      <c r="C3485" s="126"/>
      <c r="D3485" s="126"/>
      <c r="E3485" s="128"/>
      <c r="F3485" s="129"/>
      <c r="G3485" s="25" t="str">
        <f xml:space="preserve"> IF(B3485&lt;&gt;"",G3484-Tableau1[[#This Row],[Dépenses]]+Tableau1[[#This Row],[Crédits]],"")</f>
        <v/>
      </c>
      <c r="H3485" t="str">
        <f>Tableau1[[#This Row],[Suivie du solde]]</f>
        <v/>
      </c>
    </row>
    <row r="3486" spans="2:8" x14ac:dyDescent="0.25">
      <c r="B3486" s="125"/>
      <c r="C3486" s="126"/>
      <c r="D3486" s="126"/>
      <c r="E3486" s="128"/>
      <c r="F3486" s="129"/>
      <c r="G3486" s="25" t="str">
        <f xml:space="preserve"> IF(B3486&lt;&gt;"",G3485-Tableau1[[#This Row],[Dépenses]]+Tableau1[[#This Row],[Crédits]],"")</f>
        <v/>
      </c>
      <c r="H3486" t="str">
        <f>Tableau1[[#This Row],[Suivie du solde]]</f>
        <v/>
      </c>
    </row>
    <row r="3487" spans="2:8" x14ac:dyDescent="0.25">
      <c r="B3487" s="125"/>
      <c r="C3487" s="126"/>
      <c r="D3487" s="126"/>
      <c r="E3487" s="128"/>
      <c r="F3487" s="129"/>
      <c r="G3487" s="25" t="str">
        <f xml:space="preserve"> IF(B3487&lt;&gt;"",G3486-Tableau1[[#This Row],[Dépenses]]+Tableau1[[#This Row],[Crédits]],"")</f>
        <v/>
      </c>
      <c r="H3487" t="str">
        <f>Tableau1[[#This Row],[Suivie du solde]]</f>
        <v/>
      </c>
    </row>
    <row r="3488" spans="2:8" x14ac:dyDescent="0.25">
      <c r="B3488" s="125"/>
      <c r="C3488" s="126"/>
      <c r="D3488" s="126"/>
      <c r="E3488" s="128"/>
      <c r="F3488" s="129"/>
      <c r="G3488" s="25" t="str">
        <f xml:space="preserve"> IF(B3488&lt;&gt;"",G3487-Tableau1[[#This Row],[Dépenses]]+Tableau1[[#This Row],[Crédits]],"")</f>
        <v/>
      </c>
      <c r="H3488" t="str">
        <f>Tableau1[[#This Row],[Suivie du solde]]</f>
        <v/>
      </c>
    </row>
    <row r="3489" spans="2:8" x14ac:dyDescent="0.25">
      <c r="B3489" s="125"/>
      <c r="C3489" s="126"/>
      <c r="D3489" s="126"/>
      <c r="E3489" s="128"/>
      <c r="F3489" s="129"/>
      <c r="G3489" s="25" t="str">
        <f xml:space="preserve"> IF(B3489&lt;&gt;"",G3488-Tableau1[[#This Row],[Dépenses]]+Tableau1[[#This Row],[Crédits]],"")</f>
        <v/>
      </c>
      <c r="H3489" t="str">
        <f>Tableau1[[#This Row],[Suivie du solde]]</f>
        <v/>
      </c>
    </row>
    <row r="3490" spans="2:8" x14ac:dyDescent="0.25">
      <c r="B3490" s="125"/>
      <c r="C3490" s="126"/>
      <c r="D3490" s="126"/>
      <c r="E3490" s="128"/>
      <c r="F3490" s="129"/>
      <c r="G3490" s="25" t="str">
        <f xml:space="preserve"> IF(B3490&lt;&gt;"",G3489-Tableau1[[#This Row],[Dépenses]]+Tableau1[[#This Row],[Crédits]],"")</f>
        <v/>
      </c>
      <c r="H3490" t="str">
        <f>Tableau1[[#This Row],[Suivie du solde]]</f>
        <v/>
      </c>
    </row>
    <row r="3491" spans="2:8" x14ac:dyDescent="0.25">
      <c r="B3491" s="125"/>
      <c r="C3491" s="126"/>
      <c r="D3491" s="126"/>
      <c r="E3491" s="128"/>
      <c r="F3491" s="129"/>
      <c r="G3491" s="25" t="str">
        <f xml:space="preserve"> IF(B3491&lt;&gt;"",G3490-Tableau1[[#This Row],[Dépenses]]+Tableau1[[#This Row],[Crédits]],"")</f>
        <v/>
      </c>
      <c r="H3491" t="str">
        <f>Tableau1[[#This Row],[Suivie du solde]]</f>
        <v/>
      </c>
    </row>
    <row r="3492" spans="2:8" x14ac:dyDescent="0.25">
      <c r="B3492" s="125"/>
      <c r="C3492" s="126"/>
      <c r="D3492" s="126"/>
      <c r="E3492" s="128"/>
      <c r="F3492" s="129"/>
      <c r="G3492" s="25" t="str">
        <f xml:space="preserve"> IF(B3492&lt;&gt;"",G3491-Tableau1[[#This Row],[Dépenses]]+Tableau1[[#This Row],[Crédits]],"")</f>
        <v/>
      </c>
      <c r="H3492" t="str">
        <f>Tableau1[[#This Row],[Suivie du solde]]</f>
        <v/>
      </c>
    </row>
    <row r="3493" spans="2:8" x14ac:dyDescent="0.25">
      <c r="B3493" s="125"/>
      <c r="C3493" s="126"/>
      <c r="D3493" s="126"/>
      <c r="E3493" s="128"/>
      <c r="F3493" s="129"/>
      <c r="G3493" s="25" t="str">
        <f xml:space="preserve"> IF(B3493&lt;&gt;"",G3492-Tableau1[[#This Row],[Dépenses]]+Tableau1[[#This Row],[Crédits]],"")</f>
        <v/>
      </c>
      <c r="H3493" t="str">
        <f>Tableau1[[#This Row],[Suivie du solde]]</f>
        <v/>
      </c>
    </row>
    <row r="3494" spans="2:8" x14ac:dyDescent="0.25">
      <c r="B3494" s="125"/>
      <c r="C3494" s="126"/>
      <c r="D3494" s="126"/>
      <c r="E3494" s="128"/>
      <c r="F3494" s="129"/>
      <c r="G3494" s="25" t="str">
        <f xml:space="preserve"> IF(B3494&lt;&gt;"",G3493-Tableau1[[#This Row],[Dépenses]]+Tableau1[[#This Row],[Crédits]],"")</f>
        <v/>
      </c>
      <c r="H3494" t="str">
        <f>Tableau1[[#This Row],[Suivie du solde]]</f>
        <v/>
      </c>
    </row>
    <row r="3495" spans="2:8" x14ac:dyDescent="0.25">
      <c r="B3495" s="125"/>
      <c r="C3495" s="126"/>
      <c r="D3495" s="126"/>
      <c r="E3495" s="128"/>
      <c r="F3495" s="129"/>
      <c r="G3495" s="25" t="str">
        <f xml:space="preserve"> IF(B3495&lt;&gt;"",G3494-Tableau1[[#This Row],[Dépenses]]+Tableau1[[#This Row],[Crédits]],"")</f>
        <v/>
      </c>
      <c r="H3495" t="str">
        <f>Tableau1[[#This Row],[Suivie du solde]]</f>
        <v/>
      </c>
    </row>
    <row r="3496" spans="2:8" x14ac:dyDescent="0.25">
      <c r="B3496" s="125"/>
      <c r="C3496" s="126"/>
      <c r="D3496" s="126"/>
      <c r="E3496" s="128"/>
      <c r="F3496" s="129"/>
      <c r="G3496" s="25" t="str">
        <f xml:space="preserve"> IF(B3496&lt;&gt;"",G3495-Tableau1[[#This Row],[Dépenses]]+Tableau1[[#This Row],[Crédits]],"")</f>
        <v/>
      </c>
      <c r="H3496" t="str">
        <f>Tableau1[[#This Row],[Suivie du solde]]</f>
        <v/>
      </c>
    </row>
    <row r="3497" spans="2:8" x14ac:dyDescent="0.25">
      <c r="B3497" s="125"/>
      <c r="C3497" s="126"/>
      <c r="D3497" s="126"/>
      <c r="E3497" s="128"/>
      <c r="F3497" s="129"/>
      <c r="G3497" s="25" t="str">
        <f xml:space="preserve"> IF(B3497&lt;&gt;"",G3496-Tableau1[[#This Row],[Dépenses]]+Tableau1[[#This Row],[Crédits]],"")</f>
        <v/>
      </c>
      <c r="H3497" t="str">
        <f>Tableau1[[#This Row],[Suivie du solde]]</f>
        <v/>
      </c>
    </row>
    <row r="3498" spans="2:8" x14ac:dyDescent="0.25">
      <c r="B3498" s="125"/>
      <c r="C3498" s="126"/>
      <c r="D3498" s="126"/>
      <c r="E3498" s="128"/>
      <c r="F3498" s="129"/>
      <c r="G3498" s="25" t="str">
        <f xml:space="preserve"> IF(B3498&lt;&gt;"",G3497-Tableau1[[#This Row],[Dépenses]]+Tableau1[[#This Row],[Crédits]],"")</f>
        <v/>
      </c>
      <c r="H3498" t="str">
        <f>Tableau1[[#This Row],[Suivie du solde]]</f>
        <v/>
      </c>
    </row>
    <row r="3499" spans="2:8" x14ac:dyDescent="0.25">
      <c r="B3499" s="125"/>
      <c r="C3499" s="126"/>
      <c r="D3499" s="126"/>
      <c r="E3499" s="128"/>
      <c r="F3499" s="129"/>
      <c r="G3499" s="25" t="str">
        <f xml:space="preserve"> IF(B3499&lt;&gt;"",G3498-Tableau1[[#This Row],[Dépenses]]+Tableau1[[#This Row],[Crédits]],"")</f>
        <v/>
      </c>
      <c r="H3499" t="str">
        <f>Tableau1[[#This Row],[Suivie du solde]]</f>
        <v/>
      </c>
    </row>
    <row r="3500" spans="2:8" x14ac:dyDescent="0.25">
      <c r="B3500" s="125"/>
      <c r="C3500" s="126"/>
      <c r="D3500" s="126"/>
      <c r="E3500" s="128"/>
      <c r="F3500" s="129"/>
      <c r="G3500" s="25" t="str">
        <f xml:space="preserve"> IF(B3500&lt;&gt;"",G3499-Tableau1[[#This Row],[Dépenses]]+Tableau1[[#This Row],[Crédits]],"")</f>
        <v/>
      </c>
      <c r="H3500" t="str">
        <f>Tableau1[[#This Row],[Suivie du solde]]</f>
        <v/>
      </c>
    </row>
    <row r="3501" spans="2:8" x14ac:dyDescent="0.25">
      <c r="B3501" s="125"/>
      <c r="C3501" s="126"/>
      <c r="D3501" s="126"/>
      <c r="E3501" s="128"/>
      <c r="F3501" s="129"/>
      <c r="G3501" s="25" t="str">
        <f xml:space="preserve"> IF(B3501&lt;&gt;"",G3500-Tableau1[[#This Row],[Dépenses]]+Tableau1[[#This Row],[Crédits]],"")</f>
        <v/>
      </c>
      <c r="H3501" t="str">
        <f>Tableau1[[#This Row],[Suivie du solde]]</f>
        <v/>
      </c>
    </row>
    <row r="3502" spans="2:8" x14ac:dyDescent="0.25">
      <c r="B3502" s="125"/>
      <c r="C3502" s="126"/>
      <c r="D3502" s="126"/>
      <c r="E3502" s="128"/>
      <c r="F3502" s="129"/>
      <c r="G3502" s="25" t="str">
        <f xml:space="preserve"> IF(B3502&lt;&gt;"",G3501-Tableau1[[#This Row],[Dépenses]]+Tableau1[[#This Row],[Crédits]],"")</f>
        <v/>
      </c>
      <c r="H3502" t="str">
        <f>Tableau1[[#This Row],[Suivie du solde]]</f>
        <v/>
      </c>
    </row>
    <row r="3503" spans="2:8" x14ac:dyDescent="0.25">
      <c r="B3503" s="125"/>
      <c r="C3503" s="126"/>
      <c r="D3503" s="126"/>
      <c r="E3503" s="128"/>
      <c r="F3503" s="129"/>
      <c r="G3503" s="25" t="str">
        <f xml:space="preserve"> IF(B3503&lt;&gt;"",G3502-Tableau1[[#This Row],[Dépenses]]+Tableau1[[#This Row],[Crédits]],"")</f>
        <v/>
      </c>
      <c r="H3503" t="str">
        <f>Tableau1[[#This Row],[Suivie du solde]]</f>
        <v/>
      </c>
    </row>
    <row r="3504" spans="2:8" x14ac:dyDescent="0.25">
      <c r="B3504" s="125"/>
      <c r="C3504" s="126"/>
      <c r="D3504" s="126"/>
      <c r="E3504" s="128"/>
      <c r="F3504" s="129"/>
      <c r="G3504" s="25" t="str">
        <f xml:space="preserve"> IF(B3504&lt;&gt;"",G3503-Tableau1[[#This Row],[Dépenses]]+Tableau1[[#This Row],[Crédits]],"")</f>
        <v/>
      </c>
      <c r="H3504" t="str">
        <f>Tableau1[[#This Row],[Suivie du solde]]</f>
        <v/>
      </c>
    </row>
    <row r="3505" spans="2:8" x14ac:dyDescent="0.25">
      <c r="B3505" s="125"/>
      <c r="C3505" s="126"/>
      <c r="D3505" s="126"/>
      <c r="E3505" s="128"/>
      <c r="F3505" s="129"/>
      <c r="G3505" s="25" t="str">
        <f xml:space="preserve"> IF(B3505&lt;&gt;"",G3504-Tableau1[[#This Row],[Dépenses]]+Tableau1[[#This Row],[Crédits]],"")</f>
        <v/>
      </c>
      <c r="H3505" t="str">
        <f>Tableau1[[#This Row],[Suivie du solde]]</f>
        <v/>
      </c>
    </row>
    <row r="3506" spans="2:8" x14ac:dyDescent="0.25">
      <c r="B3506" s="125"/>
      <c r="C3506" s="126"/>
      <c r="D3506" s="126"/>
      <c r="E3506" s="128"/>
      <c r="F3506" s="129"/>
      <c r="G3506" s="25" t="str">
        <f xml:space="preserve"> IF(B3506&lt;&gt;"",G3505-Tableau1[[#This Row],[Dépenses]]+Tableau1[[#This Row],[Crédits]],"")</f>
        <v/>
      </c>
      <c r="H3506" t="str">
        <f>Tableau1[[#This Row],[Suivie du solde]]</f>
        <v/>
      </c>
    </row>
    <row r="3507" spans="2:8" x14ac:dyDescent="0.25">
      <c r="B3507" s="125"/>
      <c r="C3507" s="126"/>
      <c r="D3507" s="126"/>
      <c r="E3507" s="128"/>
      <c r="F3507" s="129"/>
      <c r="G3507" s="25" t="str">
        <f xml:space="preserve"> IF(B3507&lt;&gt;"",G3506-Tableau1[[#This Row],[Dépenses]]+Tableau1[[#This Row],[Crédits]],"")</f>
        <v/>
      </c>
      <c r="H3507" t="str">
        <f>Tableau1[[#This Row],[Suivie du solde]]</f>
        <v/>
      </c>
    </row>
    <row r="3508" spans="2:8" x14ac:dyDescent="0.25">
      <c r="B3508" s="125"/>
      <c r="C3508" s="126"/>
      <c r="D3508" s="126"/>
      <c r="E3508" s="128"/>
      <c r="F3508" s="129"/>
      <c r="G3508" s="25" t="str">
        <f xml:space="preserve"> IF(B3508&lt;&gt;"",G3507-Tableau1[[#This Row],[Dépenses]]+Tableau1[[#This Row],[Crédits]],"")</f>
        <v/>
      </c>
      <c r="H3508" t="str">
        <f>Tableau1[[#This Row],[Suivie du solde]]</f>
        <v/>
      </c>
    </row>
    <row r="3509" spans="2:8" x14ac:dyDescent="0.25">
      <c r="B3509" s="125"/>
      <c r="C3509" s="126"/>
      <c r="D3509" s="126"/>
      <c r="E3509" s="128"/>
      <c r="F3509" s="129"/>
      <c r="G3509" s="25" t="str">
        <f xml:space="preserve"> IF(B3509&lt;&gt;"",G3508-Tableau1[[#This Row],[Dépenses]]+Tableau1[[#This Row],[Crédits]],"")</f>
        <v/>
      </c>
      <c r="H3509" t="str">
        <f>Tableau1[[#This Row],[Suivie du solde]]</f>
        <v/>
      </c>
    </row>
    <row r="3510" spans="2:8" x14ac:dyDescent="0.25">
      <c r="B3510" s="125"/>
      <c r="C3510" s="126"/>
      <c r="D3510" s="126"/>
      <c r="E3510" s="128"/>
      <c r="F3510" s="129"/>
      <c r="G3510" s="25" t="str">
        <f xml:space="preserve"> IF(B3510&lt;&gt;"",G3509-Tableau1[[#This Row],[Dépenses]]+Tableau1[[#This Row],[Crédits]],"")</f>
        <v/>
      </c>
      <c r="H3510" t="str">
        <f>Tableau1[[#This Row],[Suivie du solde]]</f>
        <v/>
      </c>
    </row>
    <row r="3511" spans="2:8" x14ac:dyDescent="0.25">
      <c r="B3511" s="125"/>
      <c r="C3511" s="126"/>
      <c r="D3511" s="126"/>
      <c r="E3511" s="128"/>
      <c r="F3511" s="129"/>
      <c r="G3511" s="25" t="str">
        <f xml:space="preserve"> IF(B3511&lt;&gt;"",G3510-Tableau1[[#This Row],[Dépenses]]+Tableau1[[#This Row],[Crédits]],"")</f>
        <v/>
      </c>
      <c r="H3511" t="str">
        <f>Tableau1[[#This Row],[Suivie du solde]]</f>
        <v/>
      </c>
    </row>
    <row r="3512" spans="2:8" x14ac:dyDescent="0.25">
      <c r="B3512" s="125"/>
      <c r="C3512" s="126"/>
      <c r="D3512" s="126"/>
      <c r="E3512" s="128"/>
      <c r="F3512" s="129"/>
      <c r="G3512" s="25" t="str">
        <f xml:space="preserve"> IF(B3512&lt;&gt;"",G3511-Tableau1[[#This Row],[Dépenses]]+Tableau1[[#This Row],[Crédits]],"")</f>
        <v/>
      </c>
      <c r="H3512" t="str">
        <f>Tableau1[[#This Row],[Suivie du solde]]</f>
        <v/>
      </c>
    </row>
    <row r="3513" spans="2:8" x14ac:dyDescent="0.25">
      <c r="B3513" s="125"/>
      <c r="C3513" s="126"/>
      <c r="D3513" s="126"/>
      <c r="E3513" s="128"/>
      <c r="F3513" s="129"/>
      <c r="G3513" s="25" t="str">
        <f xml:space="preserve"> IF(B3513&lt;&gt;"",G3512-Tableau1[[#This Row],[Dépenses]]+Tableau1[[#This Row],[Crédits]],"")</f>
        <v/>
      </c>
      <c r="H3513" t="str">
        <f>Tableau1[[#This Row],[Suivie du solde]]</f>
        <v/>
      </c>
    </row>
    <row r="3514" spans="2:8" x14ac:dyDescent="0.25">
      <c r="B3514" s="125"/>
      <c r="C3514" s="126"/>
      <c r="D3514" s="126"/>
      <c r="E3514" s="128"/>
      <c r="F3514" s="129"/>
      <c r="G3514" s="25" t="str">
        <f xml:space="preserve"> IF(B3514&lt;&gt;"",G3513-Tableau1[[#This Row],[Dépenses]]+Tableau1[[#This Row],[Crédits]],"")</f>
        <v/>
      </c>
      <c r="H3514" t="str">
        <f>Tableau1[[#This Row],[Suivie du solde]]</f>
        <v/>
      </c>
    </row>
    <row r="3515" spans="2:8" x14ac:dyDescent="0.25">
      <c r="B3515" s="125"/>
      <c r="C3515" s="126"/>
      <c r="D3515" s="126"/>
      <c r="E3515" s="128"/>
      <c r="F3515" s="129"/>
      <c r="G3515" s="25" t="str">
        <f xml:space="preserve"> IF(B3515&lt;&gt;"",G3514-Tableau1[[#This Row],[Dépenses]]+Tableau1[[#This Row],[Crédits]],"")</f>
        <v/>
      </c>
      <c r="H3515" t="str">
        <f>Tableau1[[#This Row],[Suivie du solde]]</f>
        <v/>
      </c>
    </row>
    <row r="3516" spans="2:8" x14ac:dyDescent="0.25">
      <c r="B3516" s="125"/>
      <c r="C3516" s="126"/>
      <c r="D3516" s="126"/>
      <c r="E3516" s="128"/>
      <c r="F3516" s="129"/>
      <c r="G3516" s="25" t="str">
        <f xml:space="preserve"> IF(B3516&lt;&gt;"",G3515-Tableau1[[#This Row],[Dépenses]]+Tableau1[[#This Row],[Crédits]],"")</f>
        <v/>
      </c>
      <c r="H3516" t="str">
        <f>Tableau1[[#This Row],[Suivie du solde]]</f>
        <v/>
      </c>
    </row>
    <row r="3517" spans="2:8" x14ac:dyDescent="0.25">
      <c r="B3517" s="125"/>
      <c r="C3517" s="126"/>
      <c r="D3517" s="126"/>
      <c r="E3517" s="128"/>
      <c r="F3517" s="129"/>
      <c r="G3517" s="25" t="str">
        <f xml:space="preserve"> IF(B3517&lt;&gt;"",G3516-Tableau1[[#This Row],[Dépenses]]+Tableau1[[#This Row],[Crédits]],"")</f>
        <v/>
      </c>
      <c r="H3517" t="str">
        <f>Tableau1[[#This Row],[Suivie du solde]]</f>
        <v/>
      </c>
    </row>
    <row r="3518" spans="2:8" x14ac:dyDescent="0.25">
      <c r="B3518" s="125"/>
      <c r="C3518" s="126"/>
      <c r="D3518" s="126"/>
      <c r="E3518" s="128"/>
      <c r="F3518" s="129"/>
      <c r="G3518" s="25" t="str">
        <f xml:space="preserve"> IF(B3518&lt;&gt;"",G3517-Tableau1[[#This Row],[Dépenses]]+Tableau1[[#This Row],[Crédits]],"")</f>
        <v/>
      </c>
      <c r="H3518" t="str">
        <f>Tableau1[[#This Row],[Suivie du solde]]</f>
        <v/>
      </c>
    </row>
    <row r="3519" spans="2:8" x14ac:dyDescent="0.25">
      <c r="B3519" s="125"/>
      <c r="C3519" s="126"/>
      <c r="D3519" s="126"/>
      <c r="E3519" s="128"/>
      <c r="F3519" s="129"/>
      <c r="G3519" s="25" t="str">
        <f xml:space="preserve"> IF(B3519&lt;&gt;"",G3518-Tableau1[[#This Row],[Dépenses]]+Tableau1[[#This Row],[Crédits]],"")</f>
        <v/>
      </c>
      <c r="H3519" t="str">
        <f>Tableau1[[#This Row],[Suivie du solde]]</f>
        <v/>
      </c>
    </row>
    <row r="3520" spans="2:8" x14ac:dyDescent="0.25">
      <c r="B3520" s="125"/>
      <c r="C3520" s="126"/>
      <c r="D3520" s="126"/>
      <c r="E3520" s="128"/>
      <c r="F3520" s="129"/>
      <c r="G3520" s="25" t="str">
        <f xml:space="preserve"> IF(B3520&lt;&gt;"",G3519-Tableau1[[#This Row],[Dépenses]]+Tableau1[[#This Row],[Crédits]],"")</f>
        <v/>
      </c>
      <c r="H3520" t="str">
        <f>Tableau1[[#This Row],[Suivie du solde]]</f>
        <v/>
      </c>
    </row>
    <row r="3521" spans="2:8" x14ac:dyDescent="0.25">
      <c r="B3521" s="125"/>
      <c r="C3521" s="126"/>
      <c r="D3521" s="126"/>
      <c r="E3521" s="128"/>
      <c r="F3521" s="129"/>
      <c r="G3521" s="25" t="str">
        <f xml:space="preserve"> IF(B3521&lt;&gt;"",G3520-Tableau1[[#This Row],[Dépenses]]+Tableau1[[#This Row],[Crédits]],"")</f>
        <v/>
      </c>
      <c r="H3521" t="str">
        <f>Tableau1[[#This Row],[Suivie du solde]]</f>
        <v/>
      </c>
    </row>
    <row r="3522" spans="2:8" x14ac:dyDescent="0.25">
      <c r="B3522" s="125"/>
      <c r="C3522" s="126"/>
      <c r="D3522" s="126"/>
      <c r="E3522" s="128"/>
      <c r="F3522" s="129"/>
      <c r="G3522" s="25" t="str">
        <f xml:space="preserve"> IF(B3522&lt;&gt;"",G3521-Tableau1[[#This Row],[Dépenses]]+Tableau1[[#This Row],[Crédits]],"")</f>
        <v/>
      </c>
      <c r="H3522" t="str">
        <f>Tableau1[[#This Row],[Suivie du solde]]</f>
        <v/>
      </c>
    </row>
    <row r="3523" spans="2:8" x14ac:dyDescent="0.25">
      <c r="B3523" s="125"/>
      <c r="C3523" s="126"/>
      <c r="D3523" s="126"/>
      <c r="E3523" s="128"/>
      <c r="F3523" s="129"/>
      <c r="G3523" s="25" t="str">
        <f xml:space="preserve"> IF(B3523&lt;&gt;"",G3522-Tableau1[[#This Row],[Dépenses]]+Tableau1[[#This Row],[Crédits]],"")</f>
        <v/>
      </c>
      <c r="H3523" t="str">
        <f>Tableau1[[#This Row],[Suivie du solde]]</f>
        <v/>
      </c>
    </row>
    <row r="3524" spans="2:8" x14ac:dyDescent="0.25">
      <c r="B3524" s="125"/>
      <c r="C3524" s="126"/>
      <c r="D3524" s="126"/>
      <c r="E3524" s="128"/>
      <c r="F3524" s="129"/>
      <c r="G3524" s="25" t="str">
        <f xml:space="preserve"> IF(B3524&lt;&gt;"",G3523-Tableau1[[#This Row],[Dépenses]]+Tableau1[[#This Row],[Crédits]],"")</f>
        <v/>
      </c>
      <c r="H3524" t="str">
        <f>Tableau1[[#This Row],[Suivie du solde]]</f>
        <v/>
      </c>
    </row>
    <row r="3525" spans="2:8" x14ac:dyDescent="0.25">
      <c r="B3525" s="125"/>
      <c r="C3525" s="126"/>
      <c r="D3525" s="126"/>
      <c r="E3525" s="128"/>
      <c r="F3525" s="129"/>
      <c r="G3525" s="25" t="str">
        <f xml:space="preserve"> IF(B3525&lt;&gt;"",G3524-Tableau1[[#This Row],[Dépenses]]+Tableau1[[#This Row],[Crédits]],"")</f>
        <v/>
      </c>
      <c r="H3525" t="str">
        <f>Tableau1[[#This Row],[Suivie du solde]]</f>
        <v/>
      </c>
    </row>
    <row r="3526" spans="2:8" x14ac:dyDescent="0.25">
      <c r="B3526" s="125"/>
      <c r="C3526" s="126"/>
      <c r="D3526" s="126"/>
      <c r="E3526" s="128"/>
      <c r="F3526" s="129"/>
      <c r="G3526" s="25" t="str">
        <f xml:space="preserve"> IF(B3526&lt;&gt;"",G3525-Tableau1[[#This Row],[Dépenses]]+Tableau1[[#This Row],[Crédits]],"")</f>
        <v/>
      </c>
      <c r="H3526" t="str">
        <f>Tableau1[[#This Row],[Suivie du solde]]</f>
        <v/>
      </c>
    </row>
    <row r="3527" spans="2:8" x14ac:dyDescent="0.25">
      <c r="B3527" s="125"/>
      <c r="C3527" s="126"/>
      <c r="D3527" s="126"/>
      <c r="E3527" s="128"/>
      <c r="F3527" s="129"/>
      <c r="G3527" s="25" t="str">
        <f xml:space="preserve"> IF(B3527&lt;&gt;"",G3526-Tableau1[[#This Row],[Dépenses]]+Tableau1[[#This Row],[Crédits]],"")</f>
        <v/>
      </c>
      <c r="H3527" t="str">
        <f>Tableau1[[#This Row],[Suivie du solde]]</f>
        <v/>
      </c>
    </row>
    <row r="3528" spans="2:8" x14ac:dyDescent="0.25">
      <c r="B3528" s="125"/>
      <c r="C3528" s="126"/>
      <c r="D3528" s="126"/>
      <c r="E3528" s="128"/>
      <c r="F3528" s="129"/>
      <c r="G3528" s="25" t="str">
        <f xml:space="preserve"> IF(B3528&lt;&gt;"",G3527-Tableau1[[#This Row],[Dépenses]]+Tableau1[[#This Row],[Crédits]],"")</f>
        <v/>
      </c>
      <c r="H3528" t="str">
        <f>Tableau1[[#This Row],[Suivie du solde]]</f>
        <v/>
      </c>
    </row>
    <row r="3529" spans="2:8" x14ac:dyDescent="0.25">
      <c r="B3529" s="125"/>
      <c r="C3529" s="126"/>
      <c r="D3529" s="126"/>
      <c r="E3529" s="128"/>
      <c r="F3529" s="129"/>
      <c r="G3529" s="25" t="str">
        <f xml:space="preserve"> IF(B3529&lt;&gt;"",G3528-Tableau1[[#This Row],[Dépenses]]+Tableau1[[#This Row],[Crédits]],"")</f>
        <v/>
      </c>
      <c r="H3529" t="str">
        <f>Tableau1[[#This Row],[Suivie du solde]]</f>
        <v/>
      </c>
    </row>
    <row r="3530" spans="2:8" x14ac:dyDescent="0.25">
      <c r="B3530" s="125"/>
      <c r="C3530" s="126"/>
      <c r="D3530" s="126"/>
      <c r="E3530" s="128"/>
      <c r="F3530" s="129"/>
      <c r="G3530" s="25" t="str">
        <f xml:space="preserve"> IF(B3530&lt;&gt;"",G3529-Tableau1[[#This Row],[Dépenses]]+Tableau1[[#This Row],[Crédits]],"")</f>
        <v/>
      </c>
      <c r="H3530" t="str">
        <f>Tableau1[[#This Row],[Suivie du solde]]</f>
        <v/>
      </c>
    </row>
    <row r="3531" spans="2:8" x14ac:dyDescent="0.25">
      <c r="B3531" s="125"/>
      <c r="C3531" s="126"/>
      <c r="D3531" s="126"/>
      <c r="E3531" s="128"/>
      <c r="F3531" s="129"/>
      <c r="G3531" s="25" t="str">
        <f xml:space="preserve"> IF(B3531&lt;&gt;"",G3530-Tableau1[[#This Row],[Dépenses]]+Tableau1[[#This Row],[Crédits]],"")</f>
        <v/>
      </c>
      <c r="H3531" t="str">
        <f>Tableau1[[#This Row],[Suivie du solde]]</f>
        <v/>
      </c>
    </row>
    <row r="3532" spans="2:8" x14ac:dyDescent="0.25">
      <c r="B3532" s="125"/>
      <c r="C3532" s="126"/>
      <c r="D3532" s="126"/>
      <c r="E3532" s="128"/>
      <c r="F3532" s="129"/>
      <c r="G3532" s="25" t="str">
        <f xml:space="preserve"> IF(B3532&lt;&gt;"",G3531-Tableau1[[#This Row],[Dépenses]]+Tableau1[[#This Row],[Crédits]],"")</f>
        <v/>
      </c>
      <c r="H3532" t="str">
        <f>Tableau1[[#This Row],[Suivie du solde]]</f>
        <v/>
      </c>
    </row>
    <row r="3533" spans="2:8" x14ac:dyDescent="0.25">
      <c r="B3533" s="125"/>
      <c r="C3533" s="126"/>
      <c r="D3533" s="126"/>
      <c r="E3533" s="128"/>
      <c r="F3533" s="129"/>
      <c r="G3533" s="25" t="str">
        <f xml:space="preserve"> IF(B3533&lt;&gt;"",G3532-Tableau1[[#This Row],[Dépenses]]+Tableau1[[#This Row],[Crédits]],"")</f>
        <v/>
      </c>
      <c r="H3533" t="str">
        <f>Tableau1[[#This Row],[Suivie du solde]]</f>
        <v/>
      </c>
    </row>
    <row r="3534" spans="2:8" x14ac:dyDescent="0.25">
      <c r="B3534" s="125"/>
      <c r="C3534" s="126"/>
      <c r="D3534" s="126"/>
      <c r="E3534" s="128"/>
      <c r="F3534" s="129"/>
      <c r="G3534" s="25" t="str">
        <f xml:space="preserve"> IF(B3534&lt;&gt;"",G3533-Tableau1[[#This Row],[Dépenses]]+Tableau1[[#This Row],[Crédits]],"")</f>
        <v/>
      </c>
      <c r="H3534" t="str">
        <f>Tableau1[[#This Row],[Suivie du solde]]</f>
        <v/>
      </c>
    </row>
    <row r="3535" spans="2:8" x14ac:dyDescent="0.25">
      <c r="B3535" s="125"/>
      <c r="C3535" s="126"/>
      <c r="D3535" s="126"/>
      <c r="E3535" s="128"/>
      <c r="F3535" s="129"/>
      <c r="G3535" s="25" t="str">
        <f xml:space="preserve"> IF(B3535&lt;&gt;"",G3534-Tableau1[[#This Row],[Dépenses]]+Tableau1[[#This Row],[Crédits]],"")</f>
        <v/>
      </c>
      <c r="H3535" t="str">
        <f>Tableau1[[#This Row],[Suivie du solde]]</f>
        <v/>
      </c>
    </row>
    <row r="3536" spans="2:8" x14ac:dyDescent="0.25">
      <c r="B3536" s="125"/>
      <c r="C3536" s="126"/>
      <c r="D3536" s="126"/>
      <c r="E3536" s="128"/>
      <c r="F3536" s="129"/>
      <c r="G3536" s="25" t="str">
        <f xml:space="preserve"> IF(B3536&lt;&gt;"",G3535-Tableau1[[#This Row],[Dépenses]]+Tableau1[[#This Row],[Crédits]],"")</f>
        <v/>
      </c>
      <c r="H3536" t="str">
        <f>Tableau1[[#This Row],[Suivie du solde]]</f>
        <v/>
      </c>
    </row>
    <row r="3537" spans="2:8" x14ac:dyDescent="0.25">
      <c r="B3537" s="125"/>
      <c r="C3537" s="126"/>
      <c r="D3537" s="126"/>
      <c r="E3537" s="128"/>
      <c r="F3537" s="129"/>
      <c r="G3537" s="25" t="str">
        <f xml:space="preserve"> IF(B3537&lt;&gt;"",G3536-Tableau1[[#This Row],[Dépenses]]+Tableau1[[#This Row],[Crédits]],"")</f>
        <v/>
      </c>
      <c r="H3537" t="str">
        <f>Tableau1[[#This Row],[Suivie du solde]]</f>
        <v/>
      </c>
    </row>
    <row r="3538" spans="2:8" x14ac:dyDescent="0.25">
      <c r="B3538" s="125"/>
      <c r="C3538" s="126"/>
      <c r="D3538" s="126"/>
      <c r="E3538" s="128"/>
      <c r="F3538" s="129"/>
      <c r="G3538" s="25" t="str">
        <f xml:space="preserve"> IF(B3538&lt;&gt;"",G3537-Tableau1[[#This Row],[Dépenses]]+Tableau1[[#This Row],[Crédits]],"")</f>
        <v/>
      </c>
      <c r="H3538" t="str">
        <f>Tableau1[[#This Row],[Suivie du solde]]</f>
        <v/>
      </c>
    </row>
    <row r="3539" spans="2:8" x14ac:dyDescent="0.25">
      <c r="B3539" s="125"/>
      <c r="C3539" s="126"/>
      <c r="D3539" s="126"/>
      <c r="E3539" s="128"/>
      <c r="F3539" s="129"/>
      <c r="G3539" s="25" t="str">
        <f xml:space="preserve"> IF(B3539&lt;&gt;"",G3538-Tableau1[[#This Row],[Dépenses]]+Tableau1[[#This Row],[Crédits]],"")</f>
        <v/>
      </c>
      <c r="H3539" t="str">
        <f>Tableau1[[#This Row],[Suivie du solde]]</f>
        <v/>
      </c>
    </row>
    <row r="3540" spans="2:8" x14ac:dyDescent="0.25">
      <c r="B3540" s="125"/>
      <c r="C3540" s="126"/>
      <c r="D3540" s="126"/>
      <c r="E3540" s="128"/>
      <c r="F3540" s="129"/>
      <c r="G3540" s="25" t="str">
        <f xml:space="preserve"> IF(B3540&lt;&gt;"",G3539-Tableau1[[#This Row],[Dépenses]]+Tableau1[[#This Row],[Crédits]],"")</f>
        <v/>
      </c>
      <c r="H3540" t="str">
        <f>Tableau1[[#This Row],[Suivie du solde]]</f>
        <v/>
      </c>
    </row>
    <row r="3541" spans="2:8" x14ac:dyDescent="0.25">
      <c r="B3541" s="125"/>
      <c r="C3541" s="126"/>
      <c r="D3541" s="126"/>
      <c r="E3541" s="128"/>
      <c r="F3541" s="129"/>
      <c r="G3541" s="25" t="str">
        <f xml:space="preserve"> IF(B3541&lt;&gt;"",G3540-Tableau1[[#This Row],[Dépenses]]+Tableau1[[#This Row],[Crédits]],"")</f>
        <v/>
      </c>
      <c r="H3541" t="str">
        <f>Tableau1[[#This Row],[Suivie du solde]]</f>
        <v/>
      </c>
    </row>
    <row r="3542" spans="2:8" x14ac:dyDescent="0.25">
      <c r="B3542" s="125"/>
      <c r="C3542" s="126"/>
      <c r="D3542" s="126"/>
      <c r="E3542" s="128"/>
      <c r="F3542" s="129"/>
      <c r="G3542" s="25" t="str">
        <f xml:space="preserve"> IF(B3542&lt;&gt;"",G3541-Tableau1[[#This Row],[Dépenses]]+Tableau1[[#This Row],[Crédits]],"")</f>
        <v/>
      </c>
      <c r="H3542" t="str">
        <f>Tableau1[[#This Row],[Suivie du solde]]</f>
        <v/>
      </c>
    </row>
    <row r="3543" spans="2:8" x14ac:dyDescent="0.25">
      <c r="B3543" s="125"/>
      <c r="C3543" s="126"/>
      <c r="D3543" s="126"/>
      <c r="E3543" s="128"/>
      <c r="F3543" s="129"/>
      <c r="G3543" s="25" t="str">
        <f xml:space="preserve"> IF(B3543&lt;&gt;"",G3542-Tableau1[[#This Row],[Dépenses]]+Tableau1[[#This Row],[Crédits]],"")</f>
        <v/>
      </c>
      <c r="H3543" t="str">
        <f>Tableau1[[#This Row],[Suivie du solde]]</f>
        <v/>
      </c>
    </row>
    <row r="3544" spans="2:8" x14ac:dyDescent="0.25">
      <c r="B3544" s="125"/>
      <c r="C3544" s="126"/>
      <c r="D3544" s="126"/>
      <c r="E3544" s="128"/>
      <c r="F3544" s="129"/>
      <c r="G3544" s="25" t="str">
        <f xml:space="preserve"> IF(B3544&lt;&gt;"",G3543-Tableau1[[#This Row],[Dépenses]]+Tableau1[[#This Row],[Crédits]],"")</f>
        <v/>
      </c>
      <c r="H3544" t="str">
        <f>Tableau1[[#This Row],[Suivie du solde]]</f>
        <v/>
      </c>
    </row>
    <row r="3545" spans="2:8" x14ac:dyDescent="0.25">
      <c r="B3545" s="125"/>
      <c r="C3545" s="126"/>
      <c r="D3545" s="126"/>
      <c r="E3545" s="128"/>
      <c r="F3545" s="129"/>
      <c r="G3545" s="25" t="str">
        <f xml:space="preserve"> IF(B3545&lt;&gt;"",G3544-Tableau1[[#This Row],[Dépenses]]+Tableau1[[#This Row],[Crédits]],"")</f>
        <v/>
      </c>
      <c r="H3545" t="str">
        <f>Tableau1[[#This Row],[Suivie du solde]]</f>
        <v/>
      </c>
    </row>
    <row r="3546" spans="2:8" x14ac:dyDescent="0.25">
      <c r="B3546" s="125"/>
      <c r="C3546" s="126"/>
      <c r="D3546" s="126"/>
      <c r="E3546" s="128"/>
      <c r="F3546" s="129"/>
      <c r="G3546" s="25" t="str">
        <f xml:space="preserve"> IF(B3546&lt;&gt;"",G3545-Tableau1[[#This Row],[Dépenses]]+Tableau1[[#This Row],[Crédits]],"")</f>
        <v/>
      </c>
      <c r="H3546" t="str">
        <f>Tableau1[[#This Row],[Suivie du solde]]</f>
        <v/>
      </c>
    </row>
    <row r="3547" spans="2:8" x14ac:dyDescent="0.25">
      <c r="B3547" s="125"/>
      <c r="C3547" s="126"/>
      <c r="D3547" s="126"/>
      <c r="E3547" s="128"/>
      <c r="F3547" s="129"/>
      <c r="G3547" s="25" t="str">
        <f xml:space="preserve"> IF(B3547&lt;&gt;"",G3546-Tableau1[[#This Row],[Dépenses]]+Tableau1[[#This Row],[Crédits]],"")</f>
        <v/>
      </c>
      <c r="H3547" t="str">
        <f>Tableau1[[#This Row],[Suivie du solde]]</f>
        <v/>
      </c>
    </row>
    <row r="3548" spans="2:8" x14ac:dyDescent="0.25">
      <c r="B3548" s="125"/>
      <c r="C3548" s="126"/>
      <c r="D3548" s="126"/>
      <c r="E3548" s="128"/>
      <c r="F3548" s="129"/>
      <c r="G3548" s="25" t="str">
        <f xml:space="preserve"> IF(B3548&lt;&gt;"",G3547-Tableau1[[#This Row],[Dépenses]]+Tableau1[[#This Row],[Crédits]],"")</f>
        <v/>
      </c>
      <c r="H3548" t="str">
        <f>Tableau1[[#This Row],[Suivie du solde]]</f>
        <v/>
      </c>
    </row>
    <row r="3549" spans="2:8" x14ac:dyDescent="0.25">
      <c r="B3549" s="125"/>
      <c r="C3549" s="126"/>
      <c r="D3549" s="126"/>
      <c r="E3549" s="128"/>
      <c r="F3549" s="129"/>
      <c r="G3549" s="25" t="str">
        <f xml:space="preserve"> IF(B3549&lt;&gt;"",G3548-Tableau1[[#This Row],[Dépenses]]+Tableau1[[#This Row],[Crédits]],"")</f>
        <v/>
      </c>
      <c r="H3549" t="str">
        <f>Tableau1[[#This Row],[Suivie du solde]]</f>
        <v/>
      </c>
    </row>
    <row r="3550" spans="2:8" x14ac:dyDescent="0.25">
      <c r="B3550" s="125"/>
      <c r="C3550" s="126"/>
      <c r="D3550" s="126"/>
      <c r="E3550" s="128"/>
      <c r="F3550" s="129"/>
      <c r="G3550" s="25" t="str">
        <f xml:space="preserve"> IF(B3550&lt;&gt;"",G3549-Tableau1[[#This Row],[Dépenses]]+Tableau1[[#This Row],[Crédits]],"")</f>
        <v/>
      </c>
      <c r="H3550" t="str">
        <f>Tableau1[[#This Row],[Suivie du solde]]</f>
        <v/>
      </c>
    </row>
    <row r="3551" spans="2:8" x14ac:dyDescent="0.25">
      <c r="B3551" s="125"/>
      <c r="C3551" s="126"/>
      <c r="D3551" s="126"/>
      <c r="E3551" s="128"/>
      <c r="F3551" s="129"/>
      <c r="G3551" s="25" t="str">
        <f xml:space="preserve"> IF(B3551&lt;&gt;"",G3550-Tableau1[[#This Row],[Dépenses]]+Tableau1[[#This Row],[Crédits]],"")</f>
        <v/>
      </c>
      <c r="H3551" t="str">
        <f>Tableau1[[#This Row],[Suivie du solde]]</f>
        <v/>
      </c>
    </row>
    <row r="3552" spans="2:8" x14ac:dyDescent="0.25">
      <c r="B3552" s="125"/>
      <c r="C3552" s="126"/>
      <c r="D3552" s="126"/>
      <c r="E3552" s="128"/>
      <c r="F3552" s="129"/>
      <c r="G3552" s="25" t="str">
        <f xml:space="preserve"> IF(B3552&lt;&gt;"",G3551-Tableau1[[#This Row],[Dépenses]]+Tableau1[[#This Row],[Crédits]],"")</f>
        <v/>
      </c>
      <c r="H3552" t="str">
        <f>Tableau1[[#This Row],[Suivie du solde]]</f>
        <v/>
      </c>
    </row>
    <row r="3553" spans="2:8" x14ac:dyDescent="0.25">
      <c r="B3553" s="125"/>
      <c r="C3553" s="126"/>
      <c r="D3553" s="126"/>
      <c r="E3553" s="128"/>
      <c r="F3553" s="129"/>
      <c r="G3553" s="25" t="str">
        <f xml:space="preserve"> IF(B3553&lt;&gt;"",G3552-Tableau1[[#This Row],[Dépenses]]+Tableau1[[#This Row],[Crédits]],"")</f>
        <v/>
      </c>
      <c r="H3553" t="str">
        <f>Tableau1[[#This Row],[Suivie du solde]]</f>
        <v/>
      </c>
    </row>
    <row r="3554" spans="2:8" x14ac:dyDescent="0.25">
      <c r="B3554" s="125"/>
      <c r="C3554" s="126"/>
      <c r="D3554" s="126"/>
      <c r="E3554" s="128"/>
      <c r="F3554" s="129"/>
      <c r="G3554" s="25" t="str">
        <f xml:space="preserve"> IF(B3554&lt;&gt;"",G3553-Tableau1[[#This Row],[Dépenses]]+Tableau1[[#This Row],[Crédits]],"")</f>
        <v/>
      </c>
      <c r="H3554" t="str">
        <f>Tableau1[[#This Row],[Suivie du solde]]</f>
        <v/>
      </c>
    </row>
    <row r="3555" spans="2:8" x14ac:dyDescent="0.25">
      <c r="B3555" s="125"/>
      <c r="C3555" s="126"/>
      <c r="D3555" s="126"/>
      <c r="E3555" s="128"/>
      <c r="F3555" s="129"/>
      <c r="G3555" s="25" t="str">
        <f xml:space="preserve"> IF(B3555&lt;&gt;"",G3554-Tableau1[[#This Row],[Dépenses]]+Tableau1[[#This Row],[Crédits]],"")</f>
        <v/>
      </c>
      <c r="H3555" t="str">
        <f>Tableau1[[#This Row],[Suivie du solde]]</f>
        <v/>
      </c>
    </row>
    <row r="3556" spans="2:8" x14ac:dyDescent="0.25">
      <c r="B3556" s="125"/>
      <c r="C3556" s="126"/>
      <c r="D3556" s="126"/>
      <c r="E3556" s="128"/>
      <c r="F3556" s="129"/>
      <c r="G3556" s="25" t="str">
        <f xml:space="preserve"> IF(B3556&lt;&gt;"",G3555-Tableau1[[#This Row],[Dépenses]]+Tableau1[[#This Row],[Crédits]],"")</f>
        <v/>
      </c>
      <c r="H3556" t="str">
        <f>Tableau1[[#This Row],[Suivie du solde]]</f>
        <v/>
      </c>
    </row>
    <row r="3557" spans="2:8" x14ac:dyDescent="0.25">
      <c r="B3557" s="125"/>
      <c r="C3557" s="126"/>
      <c r="D3557" s="126"/>
      <c r="E3557" s="128"/>
      <c r="F3557" s="129"/>
      <c r="G3557" s="25" t="str">
        <f xml:space="preserve"> IF(B3557&lt;&gt;"",G3556-Tableau1[[#This Row],[Dépenses]]+Tableau1[[#This Row],[Crédits]],"")</f>
        <v/>
      </c>
      <c r="H3557" t="str">
        <f>Tableau1[[#This Row],[Suivie du solde]]</f>
        <v/>
      </c>
    </row>
    <row r="3558" spans="2:8" x14ac:dyDescent="0.25">
      <c r="B3558" s="125"/>
      <c r="C3558" s="126"/>
      <c r="D3558" s="126"/>
      <c r="E3558" s="128"/>
      <c r="F3558" s="129"/>
      <c r="G3558" s="25" t="str">
        <f xml:space="preserve"> IF(B3558&lt;&gt;"",G3557-Tableau1[[#This Row],[Dépenses]]+Tableau1[[#This Row],[Crédits]],"")</f>
        <v/>
      </c>
      <c r="H3558" t="str">
        <f>Tableau1[[#This Row],[Suivie du solde]]</f>
        <v/>
      </c>
    </row>
    <row r="3559" spans="2:8" x14ac:dyDescent="0.25">
      <c r="B3559" s="125"/>
      <c r="C3559" s="126"/>
      <c r="D3559" s="126"/>
      <c r="E3559" s="128"/>
      <c r="F3559" s="129"/>
      <c r="G3559" s="25" t="str">
        <f xml:space="preserve"> IF(B3559&lt;&gt;"",G3558-Tableau1[[#This Row],[Dépenses]]+Tableau1[[#This Row],[Crédits]],"")</f>
        <v/>
      </c>
      <c r="H3559" t="str">
        <f>Tableau1[[#This Row],[Suivie du solde]]</f>
        <v/>
      </c>
    </row>
    <row r="3560" spans="2:8" x14ac:dyDescent="0.25">
      <c r="B3560" s="125"/>
      <c r="C3560" s="126"/>
      <c r="D3560" s="126"/>
      <c r="E3560" s="128"/>
      <c r="F3560" s="129"/>
      <c r="G3560" s="25" t="str">
        <f xml:space="preserve"> IF(B3560&lt;&gt;"",G3559-Tableau1[[#This Row],[Dépenses]]+Tableau1[[#This Row],[Crédits]],"")</f>
        <v/>
      </c>
      <c r="H3560" t="str">
        <f>Tableau1[[#This Row],[Suivie du solde]]</f>
        <v/>
      </c>
    </row>
    <row r="3561" spans="2:8" x14ac:dyDescent="0.25">
      <c r="B3561" s="125"/>
      <c r="C3561" s="126"/>
      <c r="D3561" s="126"/>
      <c r="E3561" s="128"/>
      <c r="F3561" s="129"/>
      <c r="G3561" s="25" t="str">
        <f xml:space="preserve"> IF(B3561&lt;&gt;"",G3560-Tableau1[[#This Row],[Dépenses]]+Tableau1[[#This Row],[Crédits]],"")</f>
        <v/>
      </c>
      <c r="H3561" t="str">
        <f>Tableau1[[#This Row],[Suivie du solde]]</f>
        <v/>
      </c>
    </row>
    <row r="3562" spans="2:8" x14ac:dyDescent="0.25">
      <c r="B3562" s="125"/>
      <c r="C3562" s="126"/>
      <c r="D3562" s="126"/>
      <c r="E3562" s="128"/>
      <c r="F3562" s="129"/>
      <c r="G3562" s="25" t="str">
        <f xml:space="preserve"> IF(B3562&lt;&gt;"",G3561-Tableau1[[#This Row],[Dépenses]]+Tableau1[[#This Row],[Crédits]],"")</f>
        <v/>
      </c>
      <c r="H3562" t="str">
        <f>Tableau1[[#This Row],[Suivie du solde]]</f>
        <v/>
      </c>
    </row>
    <row r="3563" spans="2:8" x14ac:dyDescent="0.25">
      <c r="B3563" s="125"/>
      <c r="C3563" s="126"/>
      <c r="D3563" s="126"/>
      <c r="E3563" s="128"/>
      <c r="F3563" s="129"/>
      <c r="G3563" s="25" t="str">
        <f xml:space="preserve"> IF(B3563&lt;&gt;"",G3562-Tableau1[[#This Row],[Dépenses]]+Tableau1[[#This Row],[Crédits]],"")</f>
        <v/>
      </c>
      <c r="H3563" t="str">
        <f>Tableau1[[#This Row],[Suivie du solde]]</f>
        <v/>
      </c>
    </row>
    <row r="3564" spans="2:8" x14ac:dyDescent="0.25">
      <c r="B3564" s="125"/>
      <c r="C3564" s="126"/>
      <c r="D3564" s="126"/>
      <c r="E3564" s="128"/>
      <c r="F3564" s="129"/>
      <c r="G3564" s="25" t="str">
        <f xml:space="preserve"> IF(B3564&lt;&gt;"",G3563-Tableau1[[#This Row],[Dépenses]]+Tableau1[[#This Row],[Crédits]],"")</f>
        <v/>
      </c>
      <c r="H3564" t="str">
        <f>Tableau1[[#This Row],[Suivie du solde]]</f>
        <v/>
      </c>
    </row>
    <row r="3565" spans="2:8" x14ac:dyDescent="0.25">
      <c r="B3565" s="125"/>
      <c r="C3565" s="126"/>
      <c r="D3565" s="126"/>
      <c r="E3565" s="128"/>
      <c r="F3565" s="129"/>
      <c r="G3565" s="25" t="str">
        <f xml:space="preserve"> IF(B3565&lt;&gt;"",G3564-Tableau1[[#This Row],[Dépenses]]+Tableau1[[#This Row],[Crédits]],"")</f>
        <v/>
      </c>
      <c r="H3565" t="str">
        <f>Tableau1[[#This Row],[Suivie du solde]]</f>
        <v/>
      </c>
    </row>
    <row r="3566" spans="2:8" x14ac:dyDescent="0.25">
      <c r="B3566" s="125"/>
      <c r="C3566" s="126"/>
      <c r="D3566" s="126"/>
      <c r="E3566" s="128"/>
      <c r="F3566" s="129"/>
      <c r="G3566" s="25" t="str">
        <f xml:space="preserve"> IF(B3566&lt;&gt;"",G3565-Tableau1[[#This Row],[Dépenses]]+Tableau1[[#This Row],[Crédits]],"")</f>
        <v/>
      </c>
      <c r="H3566" t="str">
        <f>Tableau1[[#This Row],[Suivie du solde]]</f>
        <v/>
      </c>
    </row>
    <row r="3567" spans="2:8" x14ac:dyDescent="0.25">
      <c r="B3567" s="125"/>
      <c r="C3567" s="126"/>
      <c r="D3567" s="126"/>
      <c r="E3567" s="128"/>
      <c r="F3567" s="129"/>
      <c r="G3567" s="25" t="str">
        <f xml:space="preserve"> IF(B3567&lt;&gt;"",G3566-Tableau1[[#This Row],[Dépenses]]+Tableau1[[#This Row],[Crédits]],"")</f>
        <v/>
      </c>
      <c r="H3567" t="str">
        <f>Tableau1[[#This Row],[Suivie du solde]]</f>
        <v/>
      </c>
    </row>
    <row r="3568" spans="2:8" x14ac:dyDescent="0.25">
      <c r="B3568" s="125"/>
      <c r="C3568" s="126"/>
      <c r="D3568" s="126"/>
      <c r="E3568" s="128"/>
      <c r="F3568" s="129"/>
      <c r="G3568" s="25" t="str">
        <f xml:space="preserve"> IF(B3568&lt;&gt;"",G3567-Tableau1[[#This Row],[Dépenses]]+Tableau1[[#This Row],[Crédits]],"")</f>
        <v/>
      </c>
      <c r="H3568" t="str">
        <f>Tableau1[[#This Row],[Suivie du solde]]</f>
        <v/>
      </c>
    </row>
    <row r="3569" spans="2:8" x14ac:dyDescent="0.25">
      <c r="B3569" s="125"/>
      <c r="C3569" s="126"/>
      <c r="D3569" s="126"/>
      <c r="E3569" s="128"/>
      <c r="F3569" s="129"/>
      <c r="G3569" s="25" t="str">
        <f xml:space="preserve"> IF(B3569&lt;&gt;"",G3568-Tableau1[[#This Row],[Dépenses]]+Tableau1[[#This Row],[Crédits]],"")</f>
        <v/>
      </c>
      <c r="H3569" t="str">
        <f>Tableau1[[#This Row],[Suivie du solde]]</f>
        <v/>
      </c>
    </row>
    <row r="3570" spans="2:8" x14ac:dyDescent="0.25">
      <c r="B3570" s="125"/>
      <c r="C3570" s="126"/>
      <c r="D3570" s="126"/>
      <c r="E3570" s="128"/>
      <c r="F3570" s="129"/>
      <c r="G3570" s="25" t="str">
        <f xml:space="preserve"> IF(B3570&lt;&gt;"",G3569-Tableau1[[#This Row],[Dépenses]]+Tableau1[[#This Row],[Crédits]],"")</f>
        <v/>
      </c>
      <c r="H3570" t="str">
        <f>Tableau1[[#This Row],[Suivie du solde]]</f>
        <v/>
      </c>
    </row>
    <row r="3571" spans="2:8" x14ac:dyDescent="0.25">
      <c r="B3571" s="125"/>
      <c r="C3571" s="126"/>
      <c r="D3571" s="126"/>
      <c r="E3571" s="128"/>
      <c r="F3571" s="129"/>
      <c r="G3571" s="25" t="str">
        <f xml:space="preserve"> IF(B3571&lt;&gt;"",G3570-Tableau1[[#This Row],[Dépenses]]+Tableau1[[#This Row],[Crédits]],"")</f>
        <v/>
      </c>
      <c r="H3571" t="str">
        <f>Tableau1[[#This Row],[Suivie du solde]]</f>
        <v/>
      </c>
    </row>
    <row r="3572" spans="2:8" x14ac:dyDescent="0.25">
      <c r="B3572" s="125"/>
      <c r="C3572" s="126"/>
      <c r="D3572" s="126"/>
      <c r="E3572" s="128"/>
      <c r="F3572" s="129"/>
      <c r="G3572" s="25" t="str">
        <f xml:space="preserve"> IF(B3572&lt;&gt;"",G3571-Tableau1[[#This Row],[Dépenses]]+Tableau1[[#This Row],[Crédits]],"")</f>
        <v/>
      </c>
      <c r="H3572" t="str">
        <f>Tableau1[[#This Row],[Suivie du solde]]</f>
        <v/>
      </c>
    </row>
    <row r="3573" spans="2:8" x14ac:dyDescent="0.25">
      <c r="B3573" s="125"/>
      <c r="C3573" s="126"/>
      <c r="D3573" s="126"/>
      <c r="E3573" s="128"/>
      <c r="F3573" s="129"/>
      <c r="G3573" s="25" t="str">
        <f xml:space="preserve"> IF(B3573&lt;&gt;"",G3572-Tableau1[[#This Row],[Dépenses]]+Tableau1[[#This Row],[Crédits]],"")</f>
        <v/>
      </c>
      <c r="H3573" t="str">
        <f>Tableau1[[#This Row],[Suivie du solde]]</f>
        <v/>
      </c>
    </row>
    <row r="3574" spans="2:8" x14ac:dyDescent="0.25">
      <c r="B3574" s="125"/>
      <c r="C3574" s="126"/>
      <c r="D3574" s="126"/>
      <c r="E3574" s="128"/>
      <c r="F3574" s="129"/>
      <c r="G3574" s="25" t="str">
        <f xml:space="preserve"> IF(B3574&lt;&gt;"",G3573-Tableau1[[#This Row],[Dépenses]]+Tableau1[[#This Row],[Crédits]],"")</f>
        <v/>
      </c>
      <c r="H3574" t="str">
        <f>Tableau1[[#This Row],[Suivie du solde]]</f>
        <v/>
      </c>
    </row>
    <row r="3575" spans="2:8" x14ac:dyDescent="0.25">
      <c r="B3575" s="125"/>
      <c r="C3575" s="126"/>
      <c r="D3575" s="126"/>
      <c r="E3575" s="128"/>
      <c r="F3575" s="129"/>
      <c r="G3575" s="25" t="str">
        <f xml:space="preserve"> IF(B3575&lt;&gt;"",G3574-Tableau1[[#This Row],[Dépenses]]+Tableau1[[#This Row],[Crédits]],"")</f>
        <v/>
      </c>
      <c r="H3575" t="str">
        <f>Tableau1[[#This Row],[Suivie du solde]]</f>
        <v/>
      </c>
    </row>
    <row r="3576" spans="2:8" x14ac:dyDescent="0.25">
      <c r="B3576" s="125"/>
      <c r="C3576" s="126"/>
      <c r="D3576" s="126"/>
      <c r="E3576" s="128"/>
      <c r="F3576" s="129"/>
      <c r="G3576" s="25" t="str">
        <f xml:space="preserve"> IF(B3576&lt;&gt;"",G3575-Tableau1[[#This Row],[Dépenses]]+Tableau1[[#This Row],[Crédits]],"")</f>
        <v/>
      </c>
      <c r="H3576" t="str">
        <f>Tableau1[[#This Row],[Suivie du solde]]</f>
        <v/>
      </c>
    </row>
    <row r="3577" spans="2:8" x14ac:dyDescent="0.25">
      <c r="B3577" s="125"/>
      <c r="C3577" s="126"/>
      <c r="D3577" s="126"/>
      <c r="E3577" s="128"/>
      <c r="F3577" s="129"/>
      <c r="G3577" s="25" t="str">
        <f xml:space="preserve"> IF(B3577&lt;&gt;"",G3576-Tableau1[[#This Row],[Dépenses]]+Tableau1[[#This Row],[Crédits]],"")</f>
        <v/>
      </c>
      <c r="H3577" t="str">
        <f>Tableau1[[#This Row],[Suivie du solde]]</f>
        <v/>
      </c>
    </row>
    <row r="3578" spans="2:8" x14ac:dyDescent="0.25">
      <c r="B3578" s="125"/>
      <c r="C3578" s="126"/>
      <c r="D3578" s="126"/>
      <c r="E3578" s="128"/>
      <c r="F3578" s="129"/>
      <c r="G3578" s="25" t="str">
        <f xml:space="preserve"> IF(B3578&lt;&gt;"",G3577-Tableau1[[#This Row],[Dépenses]]+Tableau1[[#This Row],[Crédits]],"")</f>
        <v/>
      </c>
      <c r="H3578" t="str">
        <f>Tableau1[[#This Row],[Suivie du solde]]</f>
        <v/>
      </c>
    </row>
    <row r="3579" spans="2:8" x14ac:dyDescent="0.25">
      <c r="B3579" s="125"/>
      <c r="C3579" s="126"/>
      <c r="D3579" s="126"/>
      <c r="E3579" s="128"/>
      <c r="F3579" s="129"/>
      <c r="G3579" s="25" t="str">
        <f xml:space="preserve"> IF(B3579&lt;&gt;"",G3578-Tableau1[[#This Row],[Dépenses]]+Tableau1[[#This Row],[Crédits]],"")</f>
        <v/>
      </c>
      <c r="H3579" t="str">
        <f>Tableau1[[#This Row],[Suivie du solde]]</f>
        <v/>
      </c>
    </row>
    <row r="3580" spans="2:8" x14ac:dyDescent="0.25">
      <c r="B3580" s="125"/>
      <c r="C3580" s="126"/>
      <c r="D3580" s="126"/>
      <c r="E3580" s="128"/>
      <c r="F3580" s="129"/>
      <c r="G3580" s="25" t="str">
        <f xml:space="preserve"> IF(B3580&lt;&gt;"",G3579-Tableau1[[#This Row],[Dépenses]]+Tableau1[[#This Row],[Crédits]],"")</f>
        <v/>
      </c>
      <c r="H3580" t="str">
        <f>Tableau1[[#This Row],[Suivie du solde]]</f>
        <v/>
      </c>
    </row>
    <row r="3581" spans="2:8" x14ac:dyDescent="0.25">
      <c r="B3581" s="125"/>
      <c r="C3581" s="126"/>
      <c r="D3581" s="126"/>
      <c r="E3581" s="128"/>
      <c r="F3581" s="129"/>
      <c r="G3581" s="25" t="str">
        <f xml:space="preserve"> IF(B3581&lt;&gt;"",G3580-Tableau1[[#This Row],[Dépenses]]+Tableau1[[#This Row],[Crédits]],"")</f>
        <v/>
      </c>
      <c r="H3581" t="str">
        <f>Tableau1[[#This Row],[Suivie du solde]]</f>
        <v/>
      </c>
    </row>
    <row r="3582" spans="2:8" x14ac:dyDescent="0.25">
      <c r="B3582" s="125"/>
      <c r="C3582" s="126"/>
      <c r="D3582" s="126"/>
      <c r="E3582" s="128"/>
      <c r="F3582" s="129"/>
      <c r="G3582" s="25" t="str">
        <f xml:space="preserve"> IF(B3582&lt;&gt;"",G3581-Tableau1[[#This Row],[Dépenses]]+Tableau1[[#This Row],[Crédits]],"")</f>
        <v/>
      </c>
      <c r="H3582" t="str">
        <f>Tableau1[[#This Row],[Suivie du solde]]</f>
        <v/>
      </c>
    </row>
    <row r="3583" spans="2:8" x14ac:dyDescent="0.25">
      <c r="B3583" s="125"/>
      <c r="C3583" s="126"/>
      <c r="D3583" s="126"/>
      <c r="E3583" s="128"/>
      <c r="F3583" s="129"/>
      <c r="G3583" s="25" t="str">
        <f xml:space="preserve"> IF(B3583&lt;&gt;"",G3582-Tableau1[[#This Row],[Dépenses]]+Tableau1[[#This Row],[Crédits]],"")</f>
        <v/>
      </c>
      <c r="H3583" t="str">
        <f>Tableau1[[#This Row],[Suivie du solde]]</f>
        <v/>
      </c>
    </row>
    <row r="3584" spans="2:8" x14ac:dyDescent="0.25">
      <c r="B3584" s="125"/>
      <c r="C3584" s="126"/>
      <c r="D3584" s="126"/>
      <c r="E3584" s="128"/>
      <c r="F3584" s="129"/>
      <c r="G3584" s="25" t="str">
        <f xml:space="preserve"> IF(B3584&lt;&gt;"",G3583-Tableau1[[#This Row],[Dépenses]]+Tableau1[[#This Row],[Crédits]],"")</f>
        <v/>
      </c>
      <c r="H3584" t="str">
        <f>Tableau1[[#This Row],[Suivie du solde]]</f>
        <v/>
      </c>
    </row>
    <row r="3585" spans="2:8" x14ac:dyDescent="0.25">
      <c r="B3585" s="125"/>
      <c r="C3585" s="126"/>
      <c r="D3585" s="126"/>
      <c r="E3585" s="128"/>
      <c r="F3585" s="129"/>
      <c r="G3585" s="25" t="str">
        <f xml:space="preserve"> IF(B3585&lt;&gt;"",G3584-Tableau1[[#This Row],[Dépenses]]+Tableau1[[#This Row],[Crédits]],"")</f>
        <v/>
      </c>
      <c r="H3585" t="str">
        <f>Tableau1[[#This Row],[Suivie du solde]]</f>
        <v/>
      </c>
    </row>
    <row r="3586" spans="2:8" x14ac:dyDescent="0.25">
      <c r="B3586" s="125"/>
      <c r="C3586" s="126"/>
      <c r="D3586" s="126"/>
      <c r="E3586" s="128"/>
      <c r="F3586" s="129"/>
      <c r="G3586" s="25" t="str">
        <f xml:space="preserve"> IF(B3586&lt;&gt;"",G3585-Tableau1[[#This Row],[Dépenses]]+Tableau1[[#This Row],[Crédits]],"")</f>
        <v/>
      </c>
      <c r="H3586" t="str">
        <f>Tableau1[[#This Row],[Suivie du solde]]</f>
        <v/>
      </c>
    </row>
    <row r="3587" spans="2:8" x14ac:dyDescent="0.25">
      <c r="B3587" s="125"/>
      <c r="C3587" s="126"/>
      <c r="D3587" s="126"/>
      <c r="E3587" s="128"/>
      <c r="F3587" s="129"/>
      <c r="G3587" s="25" t="str">
        <f xml:space="preserve"> IF(B3587&lt;&gt;"",G3586-Tableau1[[#This Row],[Dépenses]]+Tableau1[[#This Row],[Crédits]],"")</f>
        <v/>
      </c>
      <c r="H3587" t="str">
        <f>Tableau1[[#This Row],[Suivie du solde]]</f>
        <v/>
      </c>
    </row>
    <row r="3588" spans="2:8" x14ac:dyDescent="0.25">
      <c r="B3588" s="125"/>
      <c r="C3588" s="126"/>
      <c r="D3588" s="126"/>
      <c r="E3588" s="128"/>
      <c r="F3588" s="129"/>
      <c r="G3588" s="25" t="str">
        <f xml:space="preserve"> IF(B3588&lt;&gt;"",G3587-Tableau1[[#This Row],[Dépenses]]+Tableau1[[#This Row],[Crédits]],"")</f>
        <v/>
      </c>
      <c r="H3588" t="str">
        <f>Tableau1[[#This Row],[Suivie du solde]]</f>
        <v/>
      </c>
    </row>
    <row r="3589" spans="2:8" x14ac:dyDescent="0.25">
      <c r="B3589" s="125"/>
      <c r="C3589" s="126"/>
      <c r="D3589" s="126"/>
      <c r="E3589" s="128"/>
      <c r="F3589" s="129"/>
      <c r="G3589" s="25" t="str">
        <f xml:space="preserve"> IF(B3589&lt;&gt;"",G3588-Tableau1[[#This Row],[Dépenses]]+Tableau1[[#This Row],[Crédits]],"")</f>
        <v/>
      </c>
      <c r="H3589" t="str">
        <f>Tableau1[[#This Row],[Suivie du solde]]</f>
        <v/>
      </c>
    </row>
    <row r="3590" spans="2:8" x14ac:dyDescent="0.25">
      <c r="B3590" s="125"/>
      <c r="C3590" s="126"/>
      <c r="D3590" s="126"/>
      <c r="E3590" s="128"/>
      <c r="F3590" s="129"/>
      <c r="G3590" s="25" t="str">
        <f xml:space="preserve"> IF(B3590&lt;&gt;"",G3589-Tableau1[[#This Row],[Dépenses]]+Tableau1[[#This Row],[Crédits]],"")</f>
        <v/>
      </c>
      <c r="H3590" t="str">
        <f>Tableau1[[#This Row],[Suivie du solde]]</f>
        <v/>
      </c>
    </row>
    <row r="3591" spans="2:8" x14ac:dyDescent="0.25">
      <c r="B3591" s="125"/>
      <c r="C3591" s="126"/>
      <c r="D3591" s="126"/>
      <c r="E3591" s="128"/>
      <c r="F3591" s="129"/>
      <c r="G3591" s="25" t="str">
        <f xml:space="preserve"> IF(B3591&lt;&gt;"",G3590-Tableau1[[#This Row],[Dépenses]]+Tableau1[[#This Row],[Crédits]],"")</f>
        <v/>
      </c>
      <c r="H3591" t="str">
        <f>Tableau1[[#This Row],[Suivie du solde]]</f>
        <v/>
      </c>
    </row>
    <row r="3592" spans="2:8" x14ac:dyDescent="0.25">
      <c r="B3592" s="125"/>
      <c r="C3592" s="126"/>
      <c r="D3592" s="126"/>
      <c r="E3592" s="128"/>
      <c r="F3592" s="129"/>
      <c r="G3592" s="25" t="str">
        <f xml:space="preserve"> IF(B3592&lt;&gt;"",G3591-Tableau1[[#This Row],[Dépenses]]+Tableau1[[#This Row],[Crédits]],"")</f>
        <v/>
      </c>
      <c r="H3592" t="str">
        <f>Tableau1[[#This Row],[Suivie du solde]]</f>
        <v/>
      </c>
    </row>
    <row r="3593" spans="2:8" x14ac:dyDescent="0.25">
      <c r="B3593" s="125"/>
      <c r="C3593" s="126"/>
      <c r="D3593" s="126"/>
      <c r="E3593" s="128"/>
      <c r="F3593" s="129"/>
      <c r="G3593" s="25" t="str">
        <f xml:space="preserve"> IF(B3593&lt;&gt;"",G3592-Tableau1[[#This Row],[Dépenses]]+Tableau1[[#This Row],[Crédits]],"")</f>
        <v/>
      </c>
      <c r="H3593" t="str">
        <f>Tableau1[[#This Row],[Suivie du solde]]</f>
        <v/>
      </c>
    </row>
    <row r="3594" spans="2:8" x14ac:dyDescent="0.25">
      <c r="B3594" s="125"/>
      <c r="C3594" s="126"/>
      <c r="D3594" s="126"/>
      <c r="E3594" s="128"/>
      <c r="F3594" s="129"/>
      <c r="G3594" s="25" t="str">
        <f xml:space="preserve"> IF(B3594&lt;&gt;"",G3593-Tableau1[[#This Row],[Dépenses]]+Tableau1[[#This Row],[Crédits]],"")</f>
        <v/>
      </c>
      <c r="H3594" t="str">
        <f>Tableau1[[#This Row],[Suivie du solde]]</f>
        <v/>
      </c>
    </row>
    <row r="3595" spans="2:8" x14ac:dyDescent="0.25">
      <c r="B3595" s="125"/>
      <c r="C3595" s="126"/>
      <c r="D3595" s="126"/>
      <c r="E3595" s="128"/>
      <c r="F3595" s="129"/>
      <c r="G3595" s="25" t="str">
        <f xml:space="preserve"> IF(B3595&lt;&gt;"",G3594-Tableau1[[#This Row],[Dépenses]]+Tableau1[[#This Row],[Crédits]],"")</f>
        <v/>
      </c>
      <c r="H3595" t="str">
        <f>Tableau1[[#This Row],[Suivie du solde]]</f>
        <v/>
      </c>
    </row>
    <row r="3596" spans="2:8" x14ac:dyDescent="0.25">
      <c r="B3596" s="125"/>
      <c r="C3596" s="126"/>
      <c r="D3596" s="126"/>
      <c r="E3596" s="128"/>
      <c r="F3596" s="129"/>
      <c r="G3596" s="25" t="str">
        <f xml:space="preserve"> IF(B3596&lt;&gt;"",G3595-Tableau1[[#This Row],[Dépenses]]+Tableau1[[#This Row],[Crédits]],"")</f>
        <v/>
      </c>
      <c r="H3596" t="str">
        <f>Tableau1[[#This Row],[Suivie du solde]]</f>
        <v/>
      </c>
    </row>
    <row r="3597" spans="2:8" x14ac:dyDescent="0.25">
      <c r="B3597" s="125"/>
      <c r="C3597" s="126"/>
      <c r="D3597" s="126"/>
      <c r="E3597" s="128"/>
      <c r="F3597" s="129"/>
      <c r="G3597" s="25" t="str">
        <f xml:space="preserve"> IF(B3597&lt;&gt;"",G3596-Tableau1[[#This Row],[Dépenses]]+Tableau1[[#This Row],[Crédits]],"")</f>
        <v/>
      </c>
      <c r="H3597" t="str">
        <f>Tableau1[[#This Row],[Suivie du solde]]</f>
        <v/>
      </c>
    </row>
    <row r="3598" spans="2:8" x14ac:dyDescent="0.25">
      <c r="B3598" s="125"/>
      <c r="C3598" s="126"/>
      <c r="D3598" s="126"/>
      <c r="E3598" s="128"/>
      <c r="F3598" s="129"/>
      <c r="G3598" s="25" t="str">
        <f xml:space="preserve"> IF(B3598&lt;&gt;"",G3597-Tableau1[[#This Row],[Dépenses]]+Tableau1[[#This Row],[Crédits]],"")</f>
        <v/>
      </c>
      <c r="H3598" t="str">
        <f>Tableau1[[#This Row],[Suivie du solde]]</f>
        <v/>
      </c>
    </row>
    <row r="3599" spans="2:8" x14ac:dyDescent="0.25">
      <c r="B3599" s="125"/>
      <c r="C3599" s="126"/>
      <c r="D3599" s="126"/>
      <c r="E3599" s="128"/>
      <c r="F3599" s="129"/>
      <c r="G3599" s="25" t="str">
        <f xml:space="preserve"> IF(B3599&lt;&gt;"",G3598-Tableau1[[#This Row],[Dépenses]]+Tableau1[[#This Row],[Crédits]],"")</f>
        <v/>
      </c>
      <c r="H3599" t="str">
        <f>Tableau1[[#This Row],[Suivie du solde]]</f>
        <v/>
      </c>
    </row>
    <row r="3600" spans="2:8" x14ac:dyDescent="0.25">
      <c r="B3600" s="125"/>
      <c r="C3600" s="126"/>
      <c r="D3600" s="126"/>
      <c r="E3600" s="128"/>
      <c r="F3600" s="129"/>
      <c r="G3600" s="25" t="str">
        <f xml:space="preserve"> IF(B3600&lt;&gt;"",G3599-Tableau1[[#This Row],[Dépenses]]+Tableau1[[#This Row],[Crédits]],"")</f>
        <v/>
      </c>
      <c r="H3600" t="str">
        <f>Tableau1[[#This Row],[Suivie du solde]]</f>
        <v/>
      </c>
    </row>
    <row r="3601" spans="2:8" x14ac:dyDescent="0.25">
      <c r="B3601" s="125"/>
      <c r="C3601" s="126"/>
      <c r="D3601" s="126"/>
      <c r="E3601" s="128"/>
      <c r="F3601" s="129"/>
      <c r="G3601" s="25" t="str">
        <f xml:space="preserve"> IF(B3601&lt;&gt;"",G3600-Tableau1[[#This Row],[Dépenses]]+Tableau1[[#This Row],[Crédits]],"")</f>
        <v/>
      </c>
      <c r="H3601" t="str">
        <f>Tableau1[[#This Row],[Suivie du solde]]</f>
        <v/>
      </c>
    </row>
    <row r="3602" spans="2:8" x14ac:dyDescent="0.25">
      <c r="B3602" s="125"/>
      <c r="C3602" s="126"/>
      <c r="D3602" s="126"/>
      <c r="E3602" s="128"/>
      <c r="F3602" s="129"/>
      <c r="G3602" s="25" t="str">
        <f xml:space="preserve"> IF(B3602&lt;&gt;"",G3601-Tableau1[[#This Row],[Dépenses]]+Tableau1[[#This Row],[Crédits]],"")</f>
        <v/>
      </c>
      <c r="H3602" t="str">
        <f>Tableau1[[#This Row],[Suivie du solde]]</f>
        <v/>
      </c>
    </row>
    <row r="3603" spans="2:8" x14ac:dyDescent="0.25">
      <c r="B3603" s="125"/>
      <c r="C3603" s="126"/>
      <c r="D3603" s="126"/>
      <c r="E3603" s="128"/>
      <c r="F3603" s="129"/>
      <c r="G3603" s="25" t="str">
        <f xml:space="preserve"> IF(B3603&lt;&gt;"",G3602-Tableau1[[#This Row],[Dépenses]]+Tableau1[[#This Row],[Crédits]],"")</f>
        <v/>
      </c>
      <c r="H3603" t="str">
        <f>Tableau1[[#This Row],[Suivie du solde]]</f>
        <v/>
      </c>
    </row>
    <row r="3604" spans="2:8" x14ac:dyDescent="0.25">
      <c r="B3604" s="125"/>
      <c r="C3604" s="126"/>
      <c r="D3604" s="126"/>
      <c r="E3604" s="128"/>
      <c r="F3604" s="129"/>
      <c r="G3604" s="25" t="str">
        <f xml:space="preserve"> IF(B3604&lt;&gt;"",G3603-Tableau1[[#This Row],[Dépenses]]+Tableau1[[#This Row],[Crédits]],"")</f>
        <v/>
      </c>
      <c r="H3604" t="str">
        <f>Tableau1[[#This Row],[Suivie du solde]]</f>
        <v/>
      </c>
    </row>
    <row r="3605" spans="2:8" x14ac:dyDescent="0.25">
      <c r="B3605" s="125"/>
      <c r="C3605" s="126"/>
      <c r="D3605" s="126"/>
      <c r="E3605" s="128"/>
      <c r="F3605" s="129"/>
      <c r="G3605" s="25" t="str">
        <f xml:space="preserve"> IF(B3605&lt;&gt;"",G3604-Tableau1[[#This Row],[Dépenses]]+Tableau1[[#This Row],[Crédits]],"")</f>
        <v/>
      </c>
      <c r="H3605" t="str">
        <f>Tableau1[[#This Row],[Suivie du solde]]</f>
        <v/>
      </c>
    </row>
    <row r="3606" spans="2:8" x14ac:dyDescent="0.25">
      <c r="B3606" s="125"/>
      <c r="C3606" s="126"/>
      <c r="D3606" s="126"/>
      <c r="E3606" s="128"/>
      <c r="F3606" s="129"/>
      <c r="G3606" s="25" t="str">
        <f xml:space="preserve"> IF(B3606&lt;&gt;"",G3605-Tableau1[[#This Row],[Dépenses]]+Tableau1[[#This Row],[Crédits]],"")</f>
        <v/>
      </c>
      <c r="H3606" t="str">
        <f>Tableau1[[#This Row],[Suivie du solde]]</f>
        <v/>
      </c>
    </row>
    <row r="3607" spans="2:8" x14ac:dyDescent="0.25">
      <c r="B3607" s="125"/>
      <c r="C3607" s="126"/>
      <c r="D3607" s="126"/>
      <c r="E3607" s="128"/>
      <c r="F3607" s="129"/>
      <c r="G3607" s="25" t="str">
        <f xml:space="preserve"> IF(B3607&lt;&gt;"",G3606-Tableau1[[#This Row],[Dépenses]]+Tableau1[[#This Row],[Crédits]],"")</f>
        <v/>
      </c>
      <c r="H3607" t="str">
        <f>Tableau1[[#This Row],[Suivie du solde]]</f>
        <v/>
      </c>
    </row>
    <row r="3608" spans="2:8" x14ac:dyDescent="0.25">
      <c r="B3608" s="125"/>
      <c r="C3608" s="126"/>
      <c r="D3608" s="126"/>
      <c r="E3608" s="128"/>
      <c r="F3608" s="129"/>
      <c r="G3608" s="25" t="str">
        <f xml:space="preserve"> IF(B3608&lt;&gt;"",G3607-Tableau1[[#This Row],[Dépenses]]+Tableau1[[#This Row],[Crédits]],"")</f>
        <v/>
      </c>
      <c r="H3608" t="str">
        <f>Tableau1[[#This Row],[Suivie du solde]]</f>
        <v/>
      </c>
    </row>
    <row r="3609" spans="2:8" x14ac:dyDescent="0.25">
      <c r="B3609" s="125"/>
      <c r="C3609" s="126"/>
      <c r="D3609" s="126"/>
      <c r="E3609" s="128"/>
      <c r="F3609" s="129"/>
      <c r="G3609" s="25" t="str">
        <f xml:space="preserve"> IF(B3609&lt;&gt;"",G3608-Tableau1[[#This Row],[Dépenses]]+Tableau1[[#This Row],[Crédits]],"")</f>
        <v/>
      </c>
      <c r="H3609" t="str">
        <f>Tableau1[[#This Row],[Suivie du solde]]</f>
        <v/>
      </c>
    </row>
    <row r="3610" spans="2:8" x14ac:dyDescent="0.25">
      <c r="B3610" s="125"/>
      <c r="C3610" s="126"/>
      <c r="D3610" s="126"/>
      <c r="E3610" s="128"/>
      <c r="F3610" s="129"/>
      <c r="G3610" s="25" t="str">
        <f xml:space="preserve"> IF(B3610&lt;&gt;"",G3609-Tableau1[[#This Row],[Dépenses]]+Tableau1[[#This Row],[Crédits]],"")</f>
        <v/>
      </c>
      <c r="H3610" t="str">
        <f>Tableau1[[#This Row],[Suivie du solde]]</f>
        <v/>
      </c>
    </row>
    <row r="3611" spans="2:8" x14ac:dyDescent="0.25">
      <c r="B3611" s="125"/>
      <c r="C3611" s="126"/>
      <c r="D3611" s="126"/>
      <c r="E3611" s="128"/>
      <c r="F3611" s="129"/>
      <c r="G3611" s="25" t="str">
        <f xml:space="preserve"> IF(B3611&lt;&gt;"",G3610-Tableau1[[#This Row],[Dépenses]]+Tableau1[[#This Row],[Crédits]],"")</f>
        <v/>
      </c>
      <c r="H3611" t="str">
        <f>Tableau1[[#This Row],[Suivie du solde]]</f>
        <v/>
      </c>
    </row>
    <row r="3612" spans="2:8" x14ac:dyDescent="0.25">
      <c r="B3612" s="125"/>
      <c r="C3612" s="126"/>
      <c r="D3612" s="126"/>
      <c r="E3612" s="128"/>
      <c r="F3612" s="129"/>
      <c r="G3612" s="25" t="str">
        <f xml:space="preserve"> IF(B3612&lt;&gt;"",G3611-Tableau1[[#This Row],[Dépenses]]+Tableau1[[#This Row],[Crédits]],"")</f>
        <v/>
      </c>
      <c r="H3612" t="str">
        <f>Tableau1[[#This Row],[Suivie du solde]]</f>
        <v/>
      </c>
    </row>
    <row r="3613" spans="2:8" x14ac:dyDescent="0.25">
      <c r="B3613" s="125"/>
      <c r="C3613" s="126"/>
      <c r="D3613" s="126"/>
      <c r="E3613" s="128"/>
      <c r="F3613" s="129"/>
      <c r="G3613" s="25" t="str">
        <f xml:space="preserve"> IF(B3613&lt;&gt;"",G3612-Tableau1[[#This Row],[Dépenses]]+Tableau1[[#This Row],[Crédits]],"")</f>
        <v/>
      </c>
      <c r="H3613" t="str">
        <f>Tableau1[[#This Row],[Suivie du solde]]</f>
        <v/>
      </c>
    </row>
    <row r="3614" spans="2:8" x14ac:dyDescent="0.25">
      <c r="B3614" s="125"/>
      <c r="C3614" s="126"/>
      <c r="D3614" s="126"/>
      <c r="E3614" s="128"/>
      <c r="F3614" s="129"/>
      <c r="G3614" s="25" t="str">
        <f xml:space="preserve"> IF(B3614&lt;&gt;"",G3613-Tableau1[[#This Row],[Dépenses]]+Tableau1[[#This Row],[Crédits]],"")</f>
        <v/>
      </c>
      <c r="H3614" t="str">
        <f>Tableau1[[#This Row],[Suivie du solde]]</f>
        <v/>
      </c>
    </row>
    <row r="3615" spans="2:8" x14ac:dyDescent="0.25">
      <c r="B3615" s="125"/>
      <c r="C3615" s="126"/>
      <c r="D3615" s="126"/>
      <c r="E3615" s="128"/>
      <c r="F3615" s="129"/>
      <c r="G3615" s="25" t="str">
        <f xml:space="preserve"> IF(B3615&lt;&gt;"",G3614-Tableau1[[#This Row],[Dépenses]]+Tableau1[[#This Row],[Crédits]],"")</f>
        <v/>
      </c>
      <c r="H3615" t="str">
        <f>Tableau1[[#This Row],[Suivie du solde]]</f>
        <v/>
      </c>
    </row>
    <row r="3616" spans="2:8" x14ac:dyDescent="0.25">
      <c r="B3616" s="125"/>
      <c r="C3616" s="126"/>
      <c r="D3616" s="126"/>
      <c r="E3616" s="128"/>
      <c r="F3616" s="129"/>
      <c r="G3616" s="25" t="str">
        <f xml:space="preserve"> IF(B3616&lt;&gt;"",G3615-Tableau1[[#This Row],[Dépenses]]+Tableau1[[#This Row],[Crédits]],"")</f>
        <v/>
      </c>
      <c r="H3616" t="str">
        <f>Tableau1[[#This Row],[Suivie du solde]]</f>
        <v/>
      </c>
    </row>
    <row r="3617" spans="2:8" x14ac:dyDescent="0.25">
      <c r="B3617" s="125"/>
      <c r="C3617" s="126"/>
      <c r="D3617" s="126"/>
      <c r="E3617" s="128"/>
      <c r="F3617" s="129"/>
      <c r="G3617" s="25" t="str">
        <f xml:space="preserve"> IF(B3617&lt;&gt;"",G3616-Tableau1[[#This Row],[Dépenses]]+Tableau1[[#This Row],[Crédits]],"")</f>
        <v/>
      </c>
      <c r="H3617" t="str">
        <f>Tableau1[[#This Row],[Suivie du solde]]</f>
        <v/>
      </c>
    </row>
    <row r="3618" spans="2:8" x14ac:dyDescent="0.25">
      <c r="B3618" s="125"/>
      <c r="C3618" s="126"/>
      <c r="D3618" s="126"/>
      <c r="E3618" s="128"/>
      <c r="F3618" s="129"/>
      <c r="G3618" s="25" t="str">
        <f xml:space="preserve"> IF(B3618&lt;&gt;"",G3617-Tableau1[[#This Row],[Dépenses]]+Tableau1[[#This Row],[Crédits]],"")</f>
        <v/>
      </c>
      <c r="H3618" t="str">
        <f>Tableau1[[#This Row],[Suivie du solde]]</f>
        <v/>
      </c>
    </row>
    <row r="3619" spans="2:8" x14ac:dyDescent="0.25">
      <c r="B3619" s="125"/>
      <c r="C3619" s="126"/>
      <c r="D3619" s="126"/>
      <c r="E3619" s="128"/>
      <c r="F3619" s="129"/>
      <c r="G3619" s="25" t="str">
        <f xml:space="preserve"> IF(B3619&lt;&gt;"",G3618-Tableau1[[#This Row],[Dépenses]]+Tableau1[[#This Row],[Crédits]],"")</f>
        <v/>
      </c>
      <c r="H3619" t="str">
        <f>Tableau1[[#This Row],[Suivie du solde]]</f>
        <v/>
      </c>
    </row>
    <row r="3620" spans="2:8" x14ac:dyDescent="0.25">
      <c r="B3620" s="125"/>
      <c r="C3620" s="126"/>
      <c r="D3620" s="126"/>
      <c r="E3620" s="128"/>
      <c r="F3620" s="129"/>
      <c r="G3620" s="25" t="str">
        <f xml:space="preserve"> IF(B3620&lt;&gt;"",G3619-Tableau1[[#This Row],[Dépenses]]+Tableau1[[#This Row],[Crédits]],"")</f>
        <v/>
      </c>
      <c r="H3620" t="str">
        <f>Tableau1[[#This Row],[Suivie du solde]]</f>
        <v/>
      </c>
    </row>
    <row r="3621" spans="2:8" x14ac:dyDescent="0.25">
      <c r="B3621" s="125"/>
      <c r="C3621" s="126"/>
      <c r="D3621" s="126"/>
      <c r="E3621" s="128"/>
      <c r="F3621" s="129"/>
      <c r="G3621" s="25" t="str">
        <f xml:space="preserve"> IF(B3621&lt;&gt;"",G3620-Tableau1[[#This Row],[Dépenses]]+Tableau1[[#This Row],[Crédits]],"")</f>
        <v/>
      </c>
      <c r="H3621" t="str">
        <f>Tableau1[[#This Row],[Suivie du solde]]</f>
        <v/>
      </c>
    </row>
    <row r="3622" spans="2:8" x14ac:dyDescent="0.25">
      <c r="B3622" s="125"/>
      <c r="C3622" s="126"/>
      <c r="D3622" s="126"/>
      <c r="E3622" s="128"/>
      <c r="F3622" s="129"/>
      <c r="G3622" s="25" t="str">
        <f xml:space="preserve"> IF(B3622&lt;&gt;"",G3621-Tableau1[[#This Row],[Dépenses]]+Tableau1[[#This Row],[Crédits]],"")</f>
        <v/>
      </c>
      <c r="H3622" t="str">
        <f>Tableau1[[#This Row],[Suivie du solde]]</f>
        <v/>
      </c>
    </row>
    <row r="3623" spans="2:8" x14ac:dyDescent="0.25">
      <c r="B3623" s="125"/>
      <c r="C3623" s="126"/>
      <c r="D3623" s="126"/>
      <c r="E3623" s="128"/>
      <c r="F3623" s="129"/>
      <c r="G3623" s="25" t="str">
        <f xml:space="preserve"> IF(B3623&lt;&gt;"",G3622-Tableau1[[#This Row],[Dépenses]]+Tableau1[[#This Row],[Crédits]],"")</f>
        <v/>
      </c>
      <c r="H3623" t="str">
        <f>Tableau1[[#This Row],[Suivie du solde]]</f>
        <v/>
      </c>
    </row>
    <row r="3624" spans="2:8" x14ac:dyDescent="0.25">
      <c r="B3624" s="125"/>
      <c r="C3624" s="126"/>
      <c r="D3624" s="126"/>
      <c r="E3624" s="128"/>
      <c r="F3624" s="129"/>
      <c r="G3624" s="25" t="str">
        <f xml:space="preserve"> IF(B3624&lt;&gt;"",G3623-Tableau1[[#This Row],[Dépenses]]+Tableau1[[#This Row],[Crédits]],"")</f>
        <v/>
      </c>
      <c r="H3624" t="str">
        <f>Tableau1[[#This Row],[Suivie du solde]]</f>
        <v/>
      </c>
    </row>
    <row r="3625" spans="2:8" x14ac:dyDescent="0.25">
      <c r="B3625" s="125"/>
      <c r="C3625" s="126"/>
      <c r="D3625" s="126"/>
      <c r="E3625" s="128"/>
      <c r="F3625" s="129"/>
      <c r="G3625" s="25" t="str">
        <f xml:space="preserve"> IF(B3625&lt;&gt;"",G3624-Tableau1[[#This Row],[Dépenses]]+Tableau1[[#This Row],[Crédits]],"")</f>
        <v/>
      </c>
      <c r="H3625" t="str">
        <f>Tableau1[[#This Row],[Suivie du solde]]</f>
        <v/>
      </c>
    </row>
    <row r="3626" spans="2:8" x14ac:dyDescent="0.25">
      <c r="B3626" s="125"/>
      <c r="C3626" s="126"/>
      <c r="D3626" s="126"/>
      <c r="E3626" s="128"/>
      <c r="F3626" s="129"/>
      <c r="G3626" s="25" t="str">
        <f xml:space="preserve"> IF(B3626&lt;&gt;"",G3625-Tableau1[[#This Row],[Dépenses]]+Tableau1[[#This Row],[Crédits]],"")</f>
        <v/>
      </c>
      <c r="H3626" t="str">
        <f>Tableau1[[#This Row],[Suivie du solde]]</f>
        <v/>
      </c>
    </row>
    <row r="3627" spans="2:8" x14ac:dyDescent="0.25">
      <c r="B3627" s="125"/>
      <c r="C3627" s="126"/>
      <c r="D3627" s="126"/>
      <c r="E3627" s="128"/>
      <c r="F3627" s="129"/>
      <c r="G3627" s="25" t="str">
        <f xml:space="preserve"> IF(B3627&lt;&gt;"",G3626-Tableau1[[#This Row],[Dépenses]]+Tableau1[[#This Row],[Crédits]],"")</f>
        <v/>
      </c>
      <c r="H3627" t="str">
        <f>Tableau1[[#This Row],[Suivie du solde]]</f>
        <v/>
      </c>
    </row>
    <row r="3628" spans="2:8" x14ac:dyDescent="0.25">
      <c r="B3628" s="125"/>
      <c r="C3628" s="126"/>
      <c r="D3628" s="126"/>
      <c r="E3628" s="128"/>
      <c r="F3628" s="129"/>
      <c r="G3628" s="25" t="str">
        <f xml:space="preserve"> IF(B3628&lt;&gt;"",G3627-Tableau1[[#This Row],[Dépenses]]+Tableau1[[#This Row],[Crédits]],"")</f>
        <v/>
      </c>
      <c r="H3628" t="str">
        <f>Tableau1[[#This Row],[Suivie du solde]]</f>
        <v/>
      </c>
    </row>
    <row r="3629" spans="2:8" x14ac:dyDescent="0.25">
      <c r="B3629" s="125"/>
      <c r="C3629" s="126"/>
      <c r="D3629" s="126"/>
      <c r="E3629" s="128"/>
      <c r="F3629" s="129"/>
      <c r="G3629" s="25" t="str">
        <f xml:space="preserve"> IF(B3629&lt;&gt;"",G3628-Tableau1[[#This Row],[Dépenses]]+Tableau1[[#This Row],[Crédits]],"")</f>
        <v/>
      </c>
      <c r="H3629" t="str">
        <f>Tableau1[[#This Row],[Suivie du solde]]</f>
        <v/>
      </c>
    </row>
    <row r="3630" spans="2:8" x14ac:dyDescent="0.25">
      <c r="B3630" s="125"/>
      <c r="C3630" s="126"/>
      <c r="D3630" s="126"/>
      <c r="E3630" s="128"/>
      <c r="F3630" s="129"/>
      <c r="G3630" s="25" t="str">
        <f xml:space="preserve"> IF(B3630&lt;&gt;"",G3629-Tableau1[[#This Row],[Dépenses]]+Tableau1[[#This Row],[Crédits]],"")</f>
        <v/>
      </c>
      <c r="H3630" t="str">
        <f>Tableau1[[#This Row],[Suivie du solde]]</f>
        <v/>
      </c>
    </row>
    <row r="3631" spans="2:8" x14ac:dyDescent="0.25">
      <c r="B3631" s="125"/>
      <c r="C3631" s="126"/>
      <c r="D3631" s="126"/>
      <c r="E3631" s="128"/>
      <c r="F3631" s="129"/>
      <c r="G3631" s="25" t="str">
        <f xml:space="preserve"> IF(B3631&lt;&gt;"",G3630-Tableau1[[#This Row],[Dépenses]]+Tableau1[[#This Row],[Crédits]],"")</f>
        <v/>
      </c>
      <c r="H3631" t="str">
        <f>Tableau1[[#This Row],[Suivie du solde]]</f>
        <v/>
      </c>
    </row>
    <row r="3632" spans="2:8" x14ac:dyDescent="0.25">
      <c r="B3632" s="125"/>
      <c r="C3632" s="126"/>
      <c r="D3632" s="126"/>
      <c r="E3632" s="128"/>
      <c r="F3632" s="129"/>
      <c r="G3632" s="25" t="str">
        <f xml:space="preserve"> IF(B3632&lt;&gt;"",G3631-Tableau1[[#This Row],[Dépenses]]+Tableau1[[#This Row],[Crédits]],"")</f>
        <v/>
      </c>
      <c r="H3632" t="str">
        <f>Tableau1[[#This Row],[Suivie du solde]]</f>
        <v/>
      </c>
    </row>
    <row r="3633" spans="2:8" x14ac:dyDescent="0.25">
      <c r="B3633" s="125"/>
      <c r="C3633" s="126"/>
      <c r="D3633" s="126"/>
      <c r="E3633" s="128"/>
      <c r="F3633" s="129"/>
      <c r="G3633" s="25" t="str">
        <f xml:space="preserve"> IF(B3633&lt;&gt;"",G3632-Tableau1[[#This Row],[Dépenses]]+Tableau1[[#This Row],[Crédits]],"")</f>
        <v/>
      </c>
      <c r="H3633" t="str">
        <f>Tableau1[[#This Row],[Suivie du solde]]</f>
        <v/>
      </c>
    </row>
    <row r="3634" spans="2:8" x14ac:dyDescent="0.25">
      <c r="B3634" s="125"/>
      <c r="C3634" s="126"/>
      <c r="D3634" s="126"/>
      <c r="E3634" s="128"/>
      <c r="F3634" s="129"/>
      <c r="G3634" s="25" t="str">
        <f xml:space="preserve"> IF(B3634&lt;&gt;"",G3633-Tableau1[[#This Row],[Dépenses]]+Tableau1[[#This Row],[Crédits]],"")</f>
        <v/>
      </c>
      <c r="H3634" t="str">
        <f>Tableau1[[#This Row],[Suivie du solde]]</f>
        <v/>
      </c>
    </row>
    <row r="3635" spans="2:8" x14ac:dyDescent="0.25">
      <c r="B3635" s="125"/>
      <c r="C3635" s="126"/>
      <c r="D3635" s="126"/>
      <c r="E3635" s="128"/>
      <c r="F3635" s="129"/>
      <c r="G3635" s="25" t="str">
        <f xml:space="preserve"> IF(B3635&lt;&gt;"",G3634-Tableau1[[#This Row],[Dépenses]]+Tableau1[[#This Row],[Crédits]],"")</f>
        <v/>
      </c>
      <c r="H3635" t="str">
        <f>Tableau1[[#This Row],[Suivie du solde]]</f>
        <v/>
      </c>
    </row>
    <row r="3636" spans="2:8" x14ac:dyDescent="0.25">
      <c r="B3636" s="125"/>
      <c r="C3636" s="126"/>
      <c r="D3636" s="126"/>
      <c r="E3636" s="128"/>
      <c r="F3636" s="129"/>
      <c r="G3636" s="25" t="str">
        <f xml:space="preserve"> IF(B3636&lt;&gt;"",G3635-Tableau1[[#This Row],[Dépenses]]+Tableau1[[#This Row],[Crédits]],"")</f>
        <v/>
      </c>
      <c r="H3636" t="str">
        <f>Tableau1[[#This Row],[Suivie du solde]]</f>
        <v/>
      </c>
    </row>
    <row r="3637" spans="2:8" x14ac:dyDescent="0.25">
      <c r="B3637" s="125"/>
      <c r="C3637" s="126"/>
      <c r="D3637" s="126"/>
      <c r="E3637" s="128"/>
      <c r="F3637" s="129"/>
      <c r="G3637" s="25" t="str">
        <f xml:space="preserve"> IF(B3637&lt;&gt;"",G3636-Tableau1[[#This Row],[Dépenses]]+Tableau1[[#This Row],[Crédits]],"")</f>
        <v/>
      </c>
      <c r="H3637" t="str">
        <f>Tableau1[[#This Row],[Suivie du solde]]</f>
        <v/>
      </c>
    </row>
    <row r="3638" spans="2:8" x14ac:dyDescent="0.25">
      <c r="B3638" s="125"/>
      <c r="C3638" s="126"/>
      <c r="D3638" s="126"/>
      <c r="E3638" s="128"/>
      <c r="F3638" s="129"/>
      <c r="G3638" s="25" t="str">
        <f xml:space="preserve"> IF(B3638&lt;&gt;"",G3637-Tableau1[[#This Row],[Dépenses]]+Tableau1[[#This Row],[Crédits]],"")</f>
        <v/>
      </c>
      <c r="H3638" t="str">
        <f>Tableau1[[#This Row],[Suivie du solde]]</f>
        <v/>
      </c>
    </row>
    <row r="3639" spans="2:8" x14ac:dyDescent="0.25">
      <c r="B3639" s="125"/>
      <c r="C3639" s="126"/>
      <c r="D3639" s="126"/>
      <c r="E3639" s="128"/>
      <c r="F3639" s="129"/>
      <c r="G3639" s="25" t="str">
        <f xml:space="preserve"> IF(B3639&lt;&gt;"",G3638-Tableau1[[#This Row],[Dépenses]]+Tableau1[[#This Row],[Crédits]],"")</f>
        <v/>
      </c>
      <c r="H3639" t="str">
        <f>Tableau1[[#This Row],[Suivie du solde]]</f>
        <v/>
      </c>
    </row>
    <row r="3640" spans="2:8" x14ac:dyDescent="0.25">
      <c r="B3640" s="125"/>
      <c r="C3640" s="126"/>
      <c r="D3640" s="126"/>
      <c r="E3640" s="128"/>
      <c r="F3640" s="129"/>
      <c r="G3640" s="25" t="str">
        <f xml:space="preserve"> IF(B3640&lt;&gt;"",G3639-Tableau1[[#This Row],[Dépenses]]+Tableau1[[#This Row],[Crédits]],"")</f>
        <v/>
      </c>
      <c r="H3640" t="str">
        <f>Tableau1[[#This Row],[Suivie du solde]]</f>
        <v/>
      </c>
    </row>
    <row r="3641" spans="2:8" x14ac:dyDescent="0.25">
      <c r="B3641" s="125"/>
      <c r="C3641" s="126"/>
      <c r="D3641" s="126"/>
      <c r="E3641" s="128"/>
      <c r="F3641" s="129"/>
      <c r="G3641" s="25" t="str">
        <f xml:space="preserve"> IF(B3641&lt;&gt;"",G3640-Tableau1[[#This Row],[Dépenses]]+Tableau1[[#This Row],[Crédits]],"")</f>
        <v/>
      </c>
      <c r="H3641" t="str">
        <f>Tableau1[[#This Row],[Suivie du solde]]</f>
        <v/>
      </c>
    </row>
    <row r="3642" spans="2:8" x14ac:dyDescent="0.25">
      <c r="B3642" s="125"/>
      <c r="C3642" s="126"/>
      <c r="D3642" s="126"/>
      <c r="E3642" s="128"/>
      <c r="F3642" s="129"/>
      <c r="G3642" s="25" t="str">
        <f xml:space="preserve"> IF(B3642&lt;&gt;"",G3641-Tableau1[[#This Row],[Dépenses]]+Tableau1[[#This Row],[Crédits]],"")</f>
        <v/>
      </c>
      <c r="H3642" t="str">
        <f>Tableau1[[#This Row],[Suivie du solde]]</f>
        <v/>
      </c>
    </row>
    <row r="3643" spans="2:8" x14ac:dyDescent="0.25">
      <c r="B3643" s="125"/>
      <c r="C3643" s="126"/>
      <c r="D3643" s="126"/>
      <c r="E3643" s="128"/>
      <c r="F3643" s="129"/>
      <c r="G3643" s="25" t="str">
        <f xml:space="preserve"> IF(B3643&lt;&gt;"",G3642-Tableau1[[#This Row],[Dépenses]]+Tableau1[[#This Row],[Crédits]],"")</f>
        <v/>
      </c>
      <c r="H3643" t="str">
        <f>Tableau1[[#This Row],[Suivie du solde]]</f>
        <v/>
      </c>
    </row>
    <row r="3644" spans="2:8" x14ac:dyDescent="0.25">
      <c r="B3644" s="125"/>
      <c r="C3644" s="126"/>
      <c r="D3644" s="126"/>
      <c r="E3644" s="128"/>
      <c r="F3644" s="129"/>
      <c r="G3644" s="25" t="str">
        <f xml:space="preserve"> IF(B3644&lt;&gt;"",G3643-Tableau1[[#This Row],[Dépenses]]+Tableau1[[#This Row],[Crédits]],"")</f>
        <v/>
      </c>
      <c r="H3644" t="str">
        <f>Tableau1[[#This Row],[Suivie du solde]]</f>
        <v/>
      </c>
    </row>
    <row r="3645" spans="2:8" x14ac:dyDescent="0.25">
      <c r="B3645" s="125"/>
      <c r="C3645" s="126"/>
      <c r="D3645" s="126"/>
      <c r="E3645" s="128"/>
      <c r="F3645" s="129"/>
      <c r="G3645" s="25" t="str">
        <f xml:space="preserve"> IF(B3645&lt;&gt;"",G3644-Tableau1[[#This Row],[Dépenses]]+Tableau1[[#This Row],[Crédits]],"")</f>
        <v/>
      </c>
      <c r="H3645" t="str">
        <f>Tableau1[[#This Row],[Suivie du solde]]</f>
        <v/>
      </c>
    </row>
    <row r="3646" spans="2:8" x14ac:dyDescent="0.25">
      <c r="B3646" s="125"/>
      <c r="C3646" s="126"/>
      <c r="D3646" s="126"/>
      <c r="E3646" s="128"/>
      <c r="F3646" s="129"/>
      <c r="G3646" s="25" t="str">
        <f xml:space="preserve"> IF(B3646&lt;&gt;"",G3645-Tableau1[[#This Row],[Dépenses]]+Tableau1[[#This Row],[Crédits]],"")</f>
        <v/>
      </c>
      <c r="H3646" t="str">
        <f>Tableau1[[#This Row],[Suivie du solde]]</f>
        <v/>
      </c>
    </row>
    <row r="3647" spans="2:8" x14ac:dyDescent="0.25">
      <c r="B3647" s="125"/>
      <c r="C3647" s="126"/>
      <c r="D3647" s="126"/>
      <c r="E3647" s="128"/>
      <c r="F3647" s="129"/>
      <c r="G3647" s="25" t="str">
        <f xml:space="preserve"> IF(B3647&lt;&gt;"",G3646-Tableau1[[#This Row],[Dépenses]]+Tableau1[[#This Row],[Crédits]],"")</f>
        <v/>
      </c>
      <c r="H3647" t="str">
        <f>Tableau1[[#This Row],[Suivie du solde]]</f>
        <v/>
      </c>
    </row>
    <row r="3648" spans="2:8" x14ac:dyDescent="0.25">
      <c r="B3648" s="125"/>
      <c r="C3648" s="126"/>
      <c r="D3648" s="126"/>
      <c r="E3648" s="128"/>
      <c r="F3648" s="129"/>
      <c r="G3648" s="25" t="str">
        <f xml:space="preserve"> IF(B3648&lt;&gt;"",G3647-Tableau1[[#This Row],[Dépenses]]+Tableau1[[#This Row],[Crédits]],"")</f>
        <v/>
      </c>
      <c r="H3648" t="str">
        <f>Tableau1[[#This Row],[Suivie du solde]]</f>
        <v/>
      </c>
    </row>
    <row r="3649" spans="2:8" x14ac:dyDescent="0.25">
      <c r="B3649" s="125"/>
      <c r="C3649" s="126"/>
      <c r="D3649" s="126"/>
      <c r="E3649" s="128"/>
      <c r="F3649" s="129"/>
      <c r="G3649" s="25" t="str">
        <f xml:space="preserve"> IF(B3649&lt;&gt;"",G3648-Tableau1[[#This Row],[Dépenses]]+Tableau1[[#This Row],[Crédits]],"")</f>
        <v/>
      </c>
      <c r="H3649" t="str">
        <f>Tableau1[[#This Row],[Suivie du solde]]</f>
        <v/>
      </c>
    </row>
    <row r="3650" spans="2:8" x14ac:dyDescent="0.25">
      <c r="B3650" s="125"/>
      <c r="C3650" s="126"/>
      <c r="D3650" s="126"/>
      <c r="E3650" s="128"/>
      <c r="F3650" s="129"/>
      <c r="G3650" s="25" t="str">
        <f xml:space="preserve"> IF(B3650&lt;&gt;"",G3649-Tableau1[[#This Row],[Dépenses]]+Tableau1[[#This Row],[Crédits]],"")</f>
        <v/>
      </c>
      <c r="H3650" t="str">
        <f>Tableau1[[#This Row],[Suivie du solde]]</f>
        <v/>
      </c>
    </row>
    <row r="3651" spans="2:8" x14ac:dyDescent="0.25">
      <c r="B3651" s="125"/>
      <c r="C3651" s="126"/>
      <c r="D3651" s="126"/>
      <c r="E3651" s="128"/>
      <c r="F3651" s="129"/>
      <c r="G3651" s="25" t="str">
        <f xml:space="preserve"> IF(B3651&lt;&gt;"",G3650-Tableau1[[#This Row],[Dépenses]]+Tableau1[[#This Row],[Crédits]],"")</f>
        <v/>
      </c>
      <c r="H3651" t="str">
        <f>Tableau1[[#This Row],[Suivie du solde]]</f>
        <v/>
      </c>
    </row>
    <row r="3652" spans="2:8" x14ac:dyDescent="0.25">
      <c r="B3652" s="125"/>
      <c r="C3652" s="126"/>
      <c r="D3652" s="126"/>
      <c r="E3652" s="128"/>
      <c r="F3652" s="129"/>
      <c r="G3652" s="25" t="str">
        <f xml:space="preserve"> IF(B3652&lt;&gt;"",G3651-Tableau1[[#This Row],[Dépenses]]+Tableau1[[#This Row],[Crédits]],"")</f>
        <v/>
      </c>
      <c r="H3652" t="str">
        <f>Tableau1[[#This Row],[Suivie du solde]]</f>
        <v/>
      </c>
    </row>
    <row r="3653" spans="2:8" x14ac:dyDescent="0.25">
      <c r="B3653" s="125"/>
      <c r="C3653" s="126"/>
      <c r="D3653" s="126"/>
      <c r="E3653" s="128"/>
      <c r="F3653" s="129"/>
      <c r="G3653" s="25" t="str">
        <f xml:space="preserve"> IF(B3653&lt;&gt;"",G3652-Tableau1[[#This Row],[Dépenses]]+Tableau1[[#This Row],[Crédits]],"")</f>
        <v/>
      </c>
      <c r="H3653" t="str">
        <f>Tableau1[[#This Row],[Suivie du solde]]</f>
        <v/>
      </c>
    </row>
    <row r="3654" spans="2:8" x14ac:dyDescent="0.25">
      <c r="B3654" s="125"/>
      <c r="C3654" s="126"/>
      <c r="D3654" s="126"/>
      <c r="E3654" s="128"/>
      <c r="F3654" s="129"/>
      <c r="G3654" s="25" t="str">
        <f xml:space="preserve"> IF(B3654&lt;&gt;"",G3653-Tableau1[[#This Row],[Dépenses]]+Tableau1[[#This Row],[Crédits]],"")</f>
        <v/>
      </c>
      <c r="H3654" t="str">
        <f>Tableau1[[#This Row],[Suivie du solde]]</f>
        <v/>
      </c>
    </row>
    <row r="3655" spans="2:8" x14ac:dyDescent="0.25">
      <c r="B3655" s="125"/>
      <c r="C3655" s="126"/>
      <c r="D3655" s="126"/>
      <c r="E3655" s="128"/>
      <c r="F3655" s="129"/>
      <c r="G3655" s="25" t="str">
        <f xml:space="preserve"> IF(B3655&lt;&gt;"",G3654-Tableau1[[#This Row],[Dépenses]]+Tableau1[[#This Row],[Crédits]],"")</f>
        <v/>
      </c>
      <c r="H3655" t="str">
        <f>Tableau1[[#This Row],[Suivie du solde]]</f>
        <v/>
      </c>
    </row>
    <row r="3656" spans="2:8" x14ac:dyDescent="0.25">
      <c r="B3656" s="125"/>
      <c r="C3656" s="126"/>
      <c r="D3656" s="126"/>
      <c r="E3656" s="128"/>
      <c r="F3656" s="129"/>
      <c r="G3656" s="25" t="str">
        <f xml:space="preserve"> IF(B3656&lt;&gt;"",G3655-Tableau1[[#This Row],[Dépenses]]+Tableau1[[#This Row],[Crédits]],"")</f>
        <v/>
      </c>
      <c r="H3656" t="str">
        <f>Tableau1[[#This Row],[Suivie du solde]]</f>
        <v/>
      </c>
    </row>
    <row r="3657" spans="2:8" x14ac:dyDescent="0.25">
      <c r="B3657" s="125"/>
      <c r="C3657" s="126"/>
      <c r="D3657" s="126"/>
      <c r="E3657" s="128"/>
      <c r="F3657" s="129"/>
      <c r="G3657" s="25" t="str">
        <f xml:space="preserve"> IF(B3657&lt;&gt;"",G3656-Tableau1[[#This Row],[Dépenses]]+Tableau1[[#This Row],[Crédits]],"")</f>
        <v/>
      </c>
      <c r="H3657" t="str">
        <f>Tableau1[[#This Row],[Suivie du solde]]</f>
        <v/>
      </c>
    </row>
    <row r="3658" spans="2:8" x14ac:dyDescent="0.25">
      <c r="B3658" s="125"/>
      <c r="C3658" s="126"/>
      <c r="D3658" s="126"/>
      <c r="E3658" s="128"/>
      <c r="F3658" s="129"/>
      <c r="G3658" s="25" t="str">
        <f xml:space="preserve"> IF(B3658&lt;&gt;"",G3657-Tableau1[[#This Row],[Dépenses]]+Tableau1[[#This Row],[Crédits]],"")</f>
        <v/>
      </c>
      <c r="H3658" t="str">
        <f>Tableau1[[#This Row],[Suivie du solde]]</f>
        <v/>
      </c>
    </row>
    <row r="3659" spans="2:8" x14ac:dyDescent="0.25">
      <c r="B3659" s="125"/>
      <c r="C3659" s="126"/>
      <c r="D3659" s="126"/>
      <c r="E3659" s="128"/>
      <c r="F3659" s="129"/>
      <c r="G3659" s="25" t="str">
        <f xml:space="preserve"> IF(B3659&lt;&gt;"",G3658-Tableau1[[#This Row],[Dépenses]]+Tableau1[[#This Row],[Crédits]],"")</f>
        <v/>
      </c>
      <c r="H3659" t="str">
        <f>Tableau1[[#This Row],[Suivie du solde]]</f>
        <v/>
      </c>
    </row>
    <row r="3660" spans="2:8" x14ac:dyDescent="0.25">
      <c r="B3660" s="125"/>
      <c r="C3660" s="126"/>
      <c r="D3660" s="126"/>
      <c r="E3660" s="128"/>
      <c r="F3660" s="129"/>
      <c r="G3660" s="25" t="str">
        <f xml:space="preserve"> IF(B3660&lt;&gt;"",G3659-Tableau1[[#This Row],[Dépenses]]+Tableau1[[#This Row],[Crédits]],"")</f>
        <v/>
      </c>
      <c r="H3660" t="str">
        <f>Tableau1[[#This Row],[Suivie du solde]]</f>
        <v/>
      </c>
    </row>
    <row r="3661" spans="2:8" x14ac:dyDescent="0.25">
      <c r="B3661" s="125"/>
      <c r="C3661" s="126"/>
      <c r="D3661" s="126"/>
      <c r="E3661" s="128"/>
      <c r="F3661" s="129"/>
      <c r="G3661" s="25" t="str">
        <f xml:space="preserve"> IF(B3661&lt;&gt;"",G3660-Tableau1[[#This Row],[Dépenses]]+Tableau1[[#This Row],[Crédits]],"")</f>
        <v/>
      </c>
      <c r="H3661" t="str">
        <f>Tableau1[[#This Row],[Suivie du solde]]</f>
        <v/>
      </c>
    </row>
    <row r="3662" spans="2:8" x14ac:dyDescent="0.25">
      <c r="B3662" s="125"/>
      <c r="C3662" s="126"/>
      <c r="D3662" s="126"/>
      <c r="E3662" s="128"/>
      <c r="F3662" s="129"/>
      <c r="G3662" s="25" t="str">
        <f xml:space="preserve"> IF(B3662&lt;&gt;"",G3661-Tableau1[[#This Row],[Dépenses]]+Tableau1[[#This Row],[Crédits]],"")</f>
        <v/>
      </c>
      <c r="H3662" t="str">
        <f>Tableau1[[#This Row],[Suivie du solde]]</f>
        <v/>
      </c>
    </row>
    <row r="3663" spans="2:8" x14ac:dyDescent="0.25">
      <c r="B3663" s="125"/>
      <c r="C3663" s="126"/>
      <c r="D3663" s="126"/>
      <c r="E3663" s="128"/>
      <c r="F3663" s="129"/>
      <c r="G3663" s="25" t="str">
        <f xml:space="preserve"> IF(B3663&lt;&gt;"",G3662-Tableau1[[#This Row],[Dépenses]]+Tableau1[[#This Row],[Crédits]],"")</f>
        <v/>
      </c>
      <c r="H3663" t="str">
        <f>Tableau1[[#This Row],[Suivie du solde]]</f>
        <v/>
      </c>
    </row>
    <row r="3664" spans="2:8" x14ac:dyDescent="0.25">
      <c r="B3664" s="125"/>
      <c r="C3664" s="126"/>
      <c r="D3664" s="126"/>
      <c r="E3664" s="128"/>
      <c r="F3664" s="129"/>
      <c r="G3664" s="25" t="str">
        <f xml:space="preserve"> IF(B3664&lt;&gt;"",G3663-Tableau1[[#This Row],[Dépenses]]+Tableau1[[#This Row],[Crédits]],"")</f>
        <v/>
      </c>
      <c r="H3664" t="str">
        <f>Tableau1[[#This Row],[Suivie du solde]]</f>
        <v/>
      </c>
    </row>
    <row r="3665" spans="2:8" x14ac:dyDescent="0.25">
      <c r="B3665" s="125"/>
      <c r="C3665" s="126"/>
      <c r="D3665" s="126"/>
      <c r="E3665" s="128"/>
      <c r="F3665" s="129"/>
      <c r="G3665" s="25" t="str">
        <f xml:space="preserve"> IF(B3665&lt;&gt;"",G3664-Tableau1[[#This Row],[Dépenses]]+Tableau1[[#This Row],[Crédits]],"")</f>
        <v/>
      </c>
      <c r="H3665" t="str">
        <f>Tableau1[[#This Row],[Suivie du solde]]</f>
        <v/>
      </c>
    </row>
    <row r="3666" spans="2:8" x14ac:dyDescent="0.25">
      <c r="B3666" s="125"/>
      <c r="C3666" s="126"/>
      <c r="D3666" s="126"/>
      <c r="E3666" s="128"/>
      <c r="F3666" s="129"/>
      <c r="G3666" s="25" t="str">
        <f xml:space="preserve"> IF(B3666&lt;&gt;"",G3665-Tableau1[[#This Row],[Dépenses]]+Tableau1[[#This Row],[Crédits]],"")</f>
        <v/>
      </c>
      <c r="H3666" t="str">
        <f>Tableau1[[#This Row],[Suivie du solde]]</f>
        <v/>
      </c>
    </row>
    <row r="3667" spans="2:8" x14ac:dyDescent="0.25">
      <c r="B3667" s="125"/>
      <c r="C3667" s="126"/>
      <c r="D3667" s="126"/>
      <c r="E3667" s="128"/>
      <c r="F3667" s="129"/>
      <c r="G3667" s="25" t="str">
        <f xml:space="preserve"> IF(B3667&lt;&gt;"",G3666-Tableau1[[#This Row],[Dépenses]]+Tableau1[[#This Row],[Crédits]],"")</f>
        <v/>
      </c>
      <c r="H3667" t="str">
        <f>Tableau1[[#This Row],[Suivie du solde]]</f>
        <v/>
      </c>
    </row>
    <row r="3668" spans="2:8" x14ac:dyDescent="0.25">
      <c r="B3668" s="125"/>
      <c r="C3668" s="126"/>
      <c r="D3668" s="126"/>
      <c r="E3668" s="128"/>
      <c r="F3668" s="129"/>
      <c r="G3668" s="25" t="str">
        <f xml:space="preserve"> IF(B3668&lt;&gt;"",G3667-Tableau1[[#This Row],[Dépenses]]+Tableau1[[#This Row],[Crédits]],"")</f>
        <v/>
      </c>
      <c r="H3668" t="str">
        <f>Tableau1[[#This Row],[Suivie du solde]]</f>
        <v/>
      </c>
    </row>
    <row r="3669" spans="2:8" x14ac:dyDescent="0.25">
      <c r="B3669" s="125"/>
      <c r="C3669" s="126"/>
      <c r="D3669" s="126"/>
      <c r="E3669" s="128"/>
      <c r="F3669" s="129"/>
      <c r="G3669" s="25" t="str">
        <f xml:space="preserve"> IF(B3669&lt;&gt;"",G3668-Tableau1[[#This Row],[Dépenses]]+Tableau1[[#This Row],[Crédits]],"")</f>
        <v/>
      </c>
      <c r="H3669" t="str">
        <f>Tableau1[[#This Row],[Suivie du solde]]</f>
        <v/>
      </c>
    </row>
    <row r="3670" spans="2:8" x14ac:dyDescent="0.25">
      <c r="B3670" s="125"/>
      <c r="C3670" s="126"/>
      <c r="D3670" s="126"/>
      <c r="E3670" s="128"/>
      <c r="F3670" s="129"/>
      <c r="G3670" s="25" t="str">
        <f xml:space="preserve"> IF(B3670&lt;&gt;"",G3669-Tableau1[[#This Row],[Dépenses]]+Tableau1[[#This Row],[Crédits]],"")</f>
        <v/>
      </c>
      <c r="H3670" t="str">
        <f>Tableau1[[#This Row],[Suivie du solde]]</f>
        <v/>
      </c>
    </row>
    <row r="3671" spans="2:8" x14ac:dyDescent="0.25">
      <c r="B3671" s="125"/>
      <c r="C3671" s="126"/>
      <c r="D3671" s="126"/>
      <c r="E3671" s="128"/>
      <c r="F3671" s="129"/>
      <c r="G3671" s="25" t="str">
        <f xml:space="preserve"> IF(B3671&lt;&gt;"",G3670-Tableau1[[#This Row],[Dépenses]]+Tableau1[[#This Row],[Crédits]],"")</f>
        <v/>
      </c>
      <c r="H3671" t="str">
        <f>Tableau1[[#This Row],[Suivie du solde]]</f>
        <v/>
      </c>
    </row>
    <row r="3672" spans="2:8" x14ac:dyDescent="0.25">
      <c r="B3672" s="125"/>
      <c r="C3672" s="126"/>
      <c r="D3672" s="126"/>
      <c r="E3672" s="128"/>
      <c r="F3672" s="129"/>
      <c r="G3672" s="25" t="str">
        <f xml:space="preserve"> IF(B3672&lt;&gt;"",G3671-Tableau1[[#This Row],[Dépenses]]+Tableau1[[#This Row],[Crédits]],"")</f>
        <v/>
      </c>
      <c r="H3672" t="str">
        <f>Tableau1[[#This Row],[Suivie du solde]]</f>
        <v/>
      </c>
    </row>
    <row r="3673" spans="2:8" x14ac:dyDescent="0.25">
      <c r="B3673" s="125"/>
      <c r="C3673" s="126"/>
      <c r="D3673" s="126"/>
      <c r="E3673" s="128"/>
      <c r="F3673" s="129"/>
      <c r="G3673" s="25" t="str">
        <f xml:space="preserve"> IF(B3673&lt;&gt;"",G3672-Tableau1[[#This Row],[Dépenses]]+Tableau1[[#This Row],[Crédits]],"")</f>
        <v/>
      </c>
      <c r="H3673" t="str">
        <f>Tableau1[[#This Row],[Suivie du solde]]</f>
        <v/>
      </c>
    </row>
    <row r="3674" spans="2:8" x14ac:dyDescent="0.25">
      <c r="B3674" s="125"/>
      <c r="C3674" s="126"/>
      <c r="D3674" s="126"/>
      <c r="E3674" s="128"/>
      <c r="F3674" s="129"/>
      <c r="G3674" s="25" t="str">
        <f xml:space="preserve"> IF(B3674&lt;&gt;"",G3673-Tableau1[[#This Row],[Dépenses]]+Tableau1[[#This Row],[Crédits]],"")</f>
        <v/>
      </c>
      <c r="H3674" t="str">
        <f>Tableau1[[#This Row],[Suivie du solde]]</f>
        <v/>
      </c>
    </row>
    <row r="3675" spans="2:8" x14ac:dyDescent="0.25">
      <c r="B3675" s="125"/>
      <c r="C3675" s="126"/>
      <c r="D3675" s="126"/>
      <c r="E3675" s="128"/>
      <c r="F3675" s="129"/>
      <c r="G3675" s="25" t="str">
        <f xml:space="preserve"> IF(B3675&lt;&gt;"",G3674-Tableau1[[#This Row],[Dépenses]]+Tableau1[[#This Row],[Crédits]],"")</f>
        <v/>
      </c>
      <c r="H3675" t="str">
        <f>Tableau1[[#This Row],[Suivie du solde]]</f>
        <v/>
      </c>
    </row>
    <row r="3676" spans="2:8" x14ac:dyDescent="0.25">
      <c r="B3676" s="125"/>
      <c r="C3676" s="126"/>
      <c r="D3676" s="126"/>
      <c r="E3676" s="128"/>
      <c r="F3676" s="129"/>
      <c r="G3676" s="25" t="str">
        <f xml:space="preserve"> IF(B3676&lt;&gt;"",G3675-Tableau1[[#This Row],[Dépenses]]+Tableau1[[#This Row],[Crédits]],"")</f>
        <v/>
      </c>
      <c r="H3676" t="str">
        <f>Tableau1[[#This Row],[Suivie du solde]]</f>
        <v/>
      </c>
    </row>
    <row r="3677" spans="2:8" x14ac:dyDescent="0.25">
      <c r="B3677" s="125"/>
      <c r="C3677" s="126"/>
      <c r="D3677" s="126"/>
      <c r="E3677" s="128"/>
      <c r="F3677" s="129"/>
      <c r="G3677" s="25" t="str">
        <f xml:space="preserve"> IF(B3677&lt;&gt;"",G3676-Tableau1[[#This Row],[Dépenses]]+Tableau1[[#This Row],[Crédits]],"")</f>
        <v/>
      </c>
      <c r="H3677" t="str">
        <f>Tableau1[[#This Row],[Suivie du solde]]</f>
        <v/>
      </c>
    </row>
    <row r="3678" spans="2:8" x14ac:dyDescent="0.25">
      <c r="B3678" s="125"/>
      <c r="C3678" s="126"/>
      <c r="D3678" s="126"/>
      <c r="E3678" s="128"/>
      <c r="F3678" s="129"/>
      <c r="G3678" s="25" t="str">
        <f xml:space="preserve"> IF(B3678&lt;&gt;"",G3677-Tableau1[[#This Row],[Dépenses]]+Tableau1[[#This Row],[Crédits]],"")</f>
        <v/>
      </c>
      <c r="H3678" t="str">
        <f>Tableau1[[#This Row],[Suivie du solde]]</f>
        <v/>
      </c>
    </row>
    <row r="3679" spans="2:8" x14ac:dyDescent="0.25">
      <c r="B3679" s="125"/>
      <c r="C3679" s="126"/>
      <c r="D3679" s="126"/>
      <c r="E3679" s="128"/>
      <c r="F3679" s="129"/>
      <c r="G3679" s="25" t="str">
        <f xml:space="preserve"> IF(B3679&lt;&gt;"",G3678-Tableau1[[#This Row],[Dépenses]]+Tableau1[[#This Row],[Crédits]],"")</f>
        <v/>
      </c>
      <c r="H3679" t="str">
        <f>Tableau1[[#This Row],[Suivie du solde]]</f>
        <v/>
      </c>
    </row>
    <row r="3680" spans="2:8" x14ac:dyDescent="0.25">
      <c r="B3680" s="125"/>
      <c r="C3680" s="126"/>
      <c r="D3680" s="126"/>
      <c r="E3680" s="128"/>
      <c r="F3680" s="129"/>
      <c r="G3680" s="25" t="str">
        <f xml:space="preserve"> IF(B3680&lt;&gt;"",G3679-Tableau1[[#This Row],[Dépenses]]+Tableau1[[#This Row],[Crédits]],"")</f>
        <v/>
      </c>
      <c r="H3680" t="str">
        <f>Tableau1[[#This Row],[Suivie du solde]]</f>
        <v/>
      </c>
    </row>
    <row r="3681" spans="2:8" x14ac:dyDescent="0.25">
      <c r="B3681" s="125"/>
      <c r="C3681" s="126"/>
      <c r="D3681" s="126"/>
      <c r="E3681" s="128"/>
      <c r="F3681" s="129"/>
      <c r="G3681" s="25" t="str">
        <f xml:space="preserve"> IF(B3681&lt;&gt;"",G3680-Tableau1[[#This Row],[Dépenses]]+Tableau1[[#This Row],[Crédits]],"")</f>
        <v/>
      </c>
      <c r="H3681" t="str">
        <f>Tableau1[[#This Row],[Suivie du solde]]</f>
        <v/>
      </c>
    </row>
    <row r="3682" spans="2:8" x14ac:dyDescent="0.25">
      <c r="B3682" s="125"/>
      <c r="C3682" s="126"/>
      <c r="D3682" s="126"/>
      <c r="E3682" s="128"/>
      <c r="F3682" s="129"/>
      <c r="G3682" s="25" t="str">
        <f xml:space="preserve"> IF(B3682&lt;&gt;"",G3681-Tableau1[[#This Row],[Dépenses]]+Tableau1[[#This Row],[Crédits]],"")</f>
        <v/>
      </c>
      <c r="H3682" t="str">
        <f>Tableau1[[#This Row],[Suivie du solde]]</f>
        <v/>
      </c>
    </row>
    <row r="3683" spans="2:8" x14ac:dyDescent="0.25">
      <c r="B3683" s="125"/>
      <c r="C3683" s="126"/>
      <c r="D3683" s="126"/>
      <c r="E3683" s="128"/>
      <c r="F3683" s="129"/>
      <c r="G3683" s="25" t="str">
        <f xml:space="preserve"> IF(B3683&lt;&gt;"",G3682-Tableau1[[#This Row],[Dépenses]]+Tableau1[[#This Row],[Crédits]],"")</f>
        <v/>
      </c>
      <c r="H3683" t="str">
        <f>Tableau1[[#This Row],[Suivie du solde]]</f>
        <v/>
      </c>
    </row>
    <row r="3684" spans="2:8" x14ac:dyDescent="0.25">
      <c r="B3684" s="125"/>
      <c r="C3684" s="126"/>
      <c r="D3684" s="126"/>
      <c r="E3684" s="128"/>
      <c r="F3684" s="129"/>
      <c r="G3684" s="25" t="str">
        <f xml:space="preserve"> IF(B3684&lt;&gt;"",G3683-Tableau1[[#This Row],[Dépenses]]+Tableau1[[#This Row],[Crédits]],"")</f>
        <v/>
      </c>
      <c r="H3684" t="str">
        <f>Tableau1[[#This Row],[Suivie du solde]]</f>
        <v/>
      </c>
    </row>
    <row r="3685" spans="2:8" x14ac:dyDescent="0.25">
      <c r="B3685" s="125"/>
      <c r="C3685" s="126"/>
      <c r="D3685" s="126"/>
      <c r="E3685" s="128"/>
      <c r="F3685" s="129"/>
      <c r="G3685" s="25" t="str">
        <f xml:space="preserve"> IF(B3685&lt;&gt;"",G3684-Tableau1[[#This Row],[Dépenses]]+Tableau1[[#This Row],[Crédits]],"")</f>
        <v/>
      </c>
      <c r="H3685" t="str">
        <f>Tableau1[[#This Row],[Suivie du solde]]</f>
        <v/>
      </c>
    </row>
    <row r="3686" spans="2:8" x14ac:dyDescent="0.25">
      <c r="B3686" s="125"/>
      <c r="C3686" s="126"/>
      <c r="D3686" s="126"/>
      <c r="E3686" s="128"/>
      <c r="F3686" s="129"/>
      <c r="G3686" s="25" t="str">
        <f xml:space="preserve"> IF(B3686&lt;&gt;"",G3685-Tableau1[[#This Row],[Dépenses]]+Tableau1[[#This Row],[Crédits]],"")</f>
        <v/>
      </c>
      <c r="H3686" t="str">
        <f>Tableau1[[#This Row],[Suivie du solde]]</f>
        <v/>
      </c>
    </row>
    <row r="3687" spans="2:8" x14ac:dyDescent="0.25">
      <c r="B3687" s="125"/>
      <c r="C3687" s="126"/>
      <c r="D3687" s="126"/>
      <c r="E3687" s="128"/>
      <c r="F3687" s="129"/>
      <c r="G3687" s="25" t="str">
        <f xml:space="preserve"> IF(B3687&lt;&gt;"",G3686-Tableau1[[#This Row],[Dépenses]]+Tableau1[[#This Row],[Crédits]],"")</f>
        <v/>
      </c>
      <c r="H3687" t="str">
        <f>Tableau1[[#This Row],[Suivie du solde]]</f>
        <v/>
      </c>
    </row>
    <row r="3688" spans="2:8" x14ac:dyDescent="0.25">
      <c r="B3688" s="125"/>
      <c r="C3688" s="126"/>
      <c r="D3688" s="126"/>
      <c r="E3688" s="128"/>
      <c r="F3688" s="129"/>
      <c r="G3688" s="25" t="str">
        <f xml:space="preserve"> IF(B3688&lt;&gt;"",G3687-Tableau1[[#This Row],[Dépenses]]+Tableau1[[#This Row],[Crédits]],"")</f>
        <v/>
      </c>
      <c r="H3688" t="str">
        <f>Tableau1[[#This Row],[Suivie du solde]]</f>
        <v/>
      </c>
    </row>
    <row r="3689" spans="2:8" x14ac:dyDescent="0.25">
      <c r="B3689" s="125"/>
      <c r="C3689" s="126"/>
      <c r="D3689" s="126"/>
      <c r="E3689" s="128"/>
      <c r="F3689" s="129"/>
      <c r="G3689" s="25" t="str">
        <f xml:space="preserve"> IF(B3689&lt;&gt;"",G3688-Tableau1[[#This Row],[Dépenses]]+Tableau1[[#This Row],[Crédits]],"")</f>
        <v/>
      </c>
      <c r="H3689" t="str">
        <f>Tableau1[[#This Row],[Suivie du solde]]</f>
        <v/>
      </c>
    </row>
    <row r="3690" spans="2:8" x14ac:dyDescent="0.25">
      <c r="B3690" s="125"/>
      <c r="C3690" s="126"/>
      <c r="D3690" s="126"/>
      <c r="E3690" s="128"/>
      <c r="F3690" s="129"/>
      <c r="G3690" s="25" t="str">
        <f xml:space="preserve"> IF(B3690&lt;&gt;"",G3689-Tableau1[[#This Row],[Dépenses]]+Tableau1[[#This Row],[Crédits]],"")</f>
        <v/>
      </c>
      <c r="H3690" t="str">
        <f>Tableau1[[#This Row],[Suivie du solde]]</f>
        <v/>
      </c>
    </row>
    <row r="3691" spans="2:8" x14ac:dyDescent="0.25">
      <c r="B3691" s="125"/>
      <c r="C3691" s="126"/>
      <c r="D3691" s="126"/>
      <c r="E3691" s="128"/>
      <c r="F3691" s="129"/>
      <c r="G3691" s="25" t="str">
        <f xml:space="preserve"> IF(B3691&lt;&gt;"",G3690-Tableau1[[#This Row],[Dépenses]]+Tableau1[[#This Row],[Crédits]],"")</f>
        <v/>
      </c>
      <c r="H3691" t="str">
        <f>Tableau1[[#This Row],[Suivie du solde]]</f>
        <v/>
      </c>
    </row>
    <row r="3692" spans="2:8" x14ac:dyDescent="0.25">
      <c r="B3692" s="125"/>
      <c r="C3692" s="126"/>
      <c r="D3692" s="126"/>
      <c r="E3692" s="128"/>
      <c r="F3692" s="129"/>
      <c r="G3692" s="25" t="str">
        <f xml:space="preserve"> IF(B3692&lt;&gt;"",G3691-Tableau1[[#This Row],[Dépenses]]+Tableau1[[#This Row],[Crédits]],"")</f>
        <v/>
      </c>
      <c r="H3692" t="str">
        <f>Tableau1[[#This Row],[Suivie du solde]]</f>
        <v/>
      </c>
    </row>
    <row r="3693" spans="2:8" x14ac:dyDescent="0.25">
      <c r="B3693" s="125"/>
      <c r="C3693" s="126"/>
      <c r="D3693" s="126"/>
      <c r="E3693" s="128"/>
      <c r="F3693" s="129"/>
      <c r="G3693" s="25" t="str">
        <f xml:space="preserve"> IF(B3693&lt;&gt;"",G3692-Tableau1[[#This Row],[Dépenses]]+Tableau1[[#This Row],[Crédits]],"")</f>
        <v/>
      </c>
      <c r="H3693" t="str">
        <f>Tableau1[[#This Row],[Suivie du solde]]</f>
        <v/>
      </c>
    </row>
    <row r="3694" spans="2:8" x14ac:dyDescent="0.25">
      <c r="B3694" s="125"/>
      <c r="C3694" s="126"/>
      <c r="D3694" s="126"/>
      <c r="E3694" s="128"/>
      <c r="F3694" s="129"/>
      <c r="G3694" s="25" t="str">
        <f xml:space="preserve"> IF(B3694&lt;&gt;"",G3693-Tableau1[[#This Row],[Dépenses]]+Tableau1[[#This Row],[Crédits]],"")</f>
        <v/>
      </c>
      <c r="H3694" t="str">
        <f>Tableau1[[#This Row],[Suivie du solde]]</f>
        <v/>
      </c>
    </row>
    <row r="3695" spans="2:8" x14ac:dyDescent="0.25">
      <c r="B3695" s="125"/>
      <c r="C3695" s="126"/>
      <c r="D3695" s="126"/>
      <c r="E3695" s="128"/>
      <c r="F3695" s="129"/>
      <c r="G3695" s="25" t="str">
        <f xml:space="preserve"> IF(B3695&lt;&gt;"",G3694-Tableau1[[#This Row],[Dépenses]]+Tableau1[[#This Row],[Crédits]],"")</f>
        <v/>
      </c>
      <c r="H3695" t="str">
        <f>Tableau1[[#This Row],[Suivie du solde]]</f>
        <v/>
      </c>
    </row>
    <row r="3696" spans="2:8" x14ac:dyDescent="0.25">
      <c r="B3696" s="125"/>
      <c r="C3696" s="126"/>
      <c r="D3696" s="126"/>
      <c r="E3696" s="128"/>
      <c r="F3696" s="129"/>
      <c r="G3696" s="25" t="str">
        <f xml:space="preserve"> IF(B3696&lt;&gt;"",G3695-Tableau1[[#This Row],[Dépenses]]+Tableau1[[#This Row],[Crédits]],"")</f>
        <v/>
      </c>
      <c r="H3696" t="str">
        <f>Tableau1[[#This Row],[Suivie du solde]]</f>
        <v/>
      </c>
    </row>
    <row r="3697" spans="2:8" x14ac:dyDescent="0.25">
      <c r="B3697" s="125"/>
      <c r="C3697" s="126"/>
      <c r="D3697" s="126"/>
      <c r="E3697" s="128"/>
      <c r="F3697" s="129"/>
      <c r="G3697" s="25" t="str">
        <f xml:space="preserve"> IF(B3697&lt;&gt;"",G3696-Tableau1[[#This Row],[Dépenses]]+Tableau1[[#This Row],[Crédits]],"")</f>
        <v/>
      </c>
      <c r="H3697" t="str">
        <f>Tableau1[[#This Row],[Suivie du solde]]</f>
        <v/>
      </c>
    </row>
    <row r="3698" spans="2:8" x14ac:dyDescent="0.25">
      <c r="B3698" s="125"/>
      <c r="C3698" s="126"/>
      <c r="D3698" s="126"/>
      <c r="E3698" s="128"/>
      <c r="F3698" s="129"/>
      <c r="G3698" s="25" t="str">
        <f xml:space="preserve"> IF(B3698&lt;&gt;"",G3697-Tableau1[[#This Row],[Dépenses]]+Tableau1[[#This Row],[Crédits]],"")</f>
        <v/>
      </c>
      <c r="H3698" t="str">
        <f>Tableau1[[#This Row],[Suivie du solde]]</f>
        <v/>
      </c>
    </row>
    <row r="3699" spans="2:8" x14ac:dyDescent="0.25">
      <c r="B3699" s="125"/>
      <c r="C3699" s="126"/>
      <c r="D3699" s="126"/>
      <c r="E3699" s="128"/>
      <c r="F3699" s="129"/>
      <c r="G3699" s="25" t="str">
        <f xml:space="preserve"> IF(B3699&lt;&gt;"",G3698-Tableau1[[#This Row],[Dépenses]]+Tableau1[[#This Row],[Crédits]],"")</f>
        <v/>
      </c>
      <c r="H3699" t="str">
        <f>Tableau1[[#This Row],[Suivie du solde]]</f>
        <v/>
      </c>
    </row>
    <row r="3700" spans="2:8" x14ac:dyDescent="0.25">
      <c r="B3700" s="125"/>
      <c r="C3700" s="126"/>
      <c r="D3700" s="126"/>
      <c r="E3700" s="128"/>
      <c r="F3700" s="129"/>
      <c r="G3700" s="25" t="str">
        <f xml:space="preserve"> IF(B3700&lt;&gt;"",G3699-Tableau1[[#This Row],[Dépenses]]+Tableau1[[#This Row],[Crédits]],"")</f>
        <v/>
      </c>
      <c r="H3700" t="str">
        <f>Tableau1[[#This Row],[Suivie du solde]]</f>
        <v/>
      </c>
    </row>
    <row r="3701" spans="2:8" x14ac:dyDescent="0.25">
      <c r="B3701" s="125"/>
      <c r="C3701" s="126"/>
      <c r="D3701" s="126"/>
      <c r="E3701" s="128"/>
      <c r="F3701" s="129"/>
      <c r="G3701" s="25" t="str">
        <f xml:space="preserve"> IF(B3701&lt;&gt;"",G3700-Tableau1[[#This Row],[Dépenses]]+Tableau1[[#This Row],[Crédits]],"")</f>
        <v/>
      </c>
      <c r="H3701" t="str">
        <f>Tableau1[[#This Row],[Suivie du solde]]</f>
        <v/>
      </c>
    </row>
    <row r="3702" spans="2:8" x14ac:dyDescent="0.25">
      <c r="B3702" s="125"/>
      <c r="C3702" s="126"/>
      <c r="D3702" s="126"/>
      <c r="E3702" s="128"/>
      <c r="F3702" s="129"/>
      <c r="G3702" s="25" t="str">
        <f xml:space="preserve"> IF(B3702&lt;&gt;"",G3701-Tableau1[[#This Row],[Dépenses]]+Tableau1[[#This Row],[Crédits]],"")</f>
        <v/>
      </c>
      <c r="H3702" t="str">
        <f>Tableau1[[#This Row],[Suivie du solde]]</f>
        <v/>
      </c>
    </row>
    <row r="3703" spans="2:8" x14ac:dyDescent="0.25">
      <c r="B3703" s="125"/>
      <c r="C3703" s="126"/>
      <c r="D3703" s="126"/>
      <c r="E3703" s="128"/>
      <c r="F3703" s="129"/>
      <c r="G3703" s="25" t="str">
        <f xml:space="preserve"> IF(B3703&lt;&gt;"",G3702-Tableau1[[#This Row],[Dépenses]]+Tableau1[[#This Row],[Crédits]],"")</f>
        <v/>
      </c>
      <c r="H3703" t="str">
        <f>Tableau1[[#This Row],[Suivie du solde]]</f>
        <v/>
      </c>
    </row>
    <row r="3704" spans="2:8" x14ac:dyDescent="0.25">
      <c r="B3704" s="125"/>
      <c r="C3704" s="126"/>
      <c r="D3704" s="126"/>
      <c r="E3704" s="128"/>
      <c r="F3704" s="129"/>
      <c r="G3704" s="25" t="str">
        <f xml:space="preserve"> IF(B3704&lt;&gt;"",G3703-Tableau1[[#This Row],[Dépenses]]+Tableau1[[#This Row],[Crédits]],"")</f>
        <v/>
      </c>
      <c r="H3704" t="str">
        <f>Tableau1[[#This Row],[Suivie du solde]]</f>
        <v/>
      </c>
    </row>
    <row r="3705" spans="2:8" x14ac:dyDescent="0.25">
      <c r="B3705" s="125"/>
      <c r="C3705" s="126"/>
      <c r="D3705" s="126"/>
      <c r="E3705" s="128"/>
      <c r="F3705" s="129"/>
      <c r="G3705" s="25" t="str">
        <f xml:space="preserve"> IF(B3705&lt;&gt;"",G3704-Tableau1[[#This Row],[Dépenses]]+Tableau1[[#This Row],[Crédits]],"")</f>
        <v/>
      </c>
      <c r="H3705" t="str">
        <f>Tableau1[[#This Row],[Suivie du solde]]</f>
        <v/>
      </c>
    </row>
    <row r="3706" spans="2:8" x14ac:dyDescent="0.25">
      <c r="B3706" s="125"/>
      <c r="C3706" s="126"/>
      <c r="D3706" s="126"/>
      <c r="E3706" s="128"/>
      <c r="F3706" s="129"/>
      <c r="G3706" s="25" t="str">
        <f xml:space="preserve"> IF(B3706&lt;&gt;"",G3705-Tableau1[[#This Row],[Dépenses]]+Tableau1[[#This Row],[Crédits]],"")</f>
        <v/>
      </c>
      <c r="H3706" t="str">
        <f>Tableau1[[#This Row],[Suivie du solde]]</f>
        <v/>
      </c>
    </row>
    <row r="3707" spans="2:8" x14ac:dyDescent="0.25">
      <c r="B3707" s="125"/>
      <c r="C3707" s="126"/>
      <c r="D3707" s="126"/>
      <c r="E3707" s="128"/>
      <c r="F3707" s="129"/>
      <c r="G3707" s="25" t="str">
        <f xml:space="preserve"> IF(B3707&lt;&gt;"",G3706-Tableau1[[#This Row],[Dépenses]]+Tableau1[[#This Row],[Crédits]],"")</f>
        <v/>
      </c>
      <c r="H3707" t="str">
        <f>Tableau1[[#This Row],[Suivie du solde]]</f>
        <v/>
      </c>
    </row>
    <row r="3708" spans="2:8" x14ac:dyDescent="0.25">
      <c r="B3708" s="125"/>
      <c r="C3708" s="126"/>
      <c r="D3708" s="126"/>
      <c r="E3708" s="128"/>
      <c r="F3708" s="129"/>
      <c r="G3708" s="25" t="str">
        <f xml:space="preserve"> IF(B3708&lt;&gt;"",G3707-Tableau1[[#This Row],[Dépenses]]+Tableau1[[#This Row],[Crédits]],"")</f>
        <v/>
      </c>
      <c r="H3708" t="str">
        <f>Tableau1[[#This Row],[Suivie du solde]]</f>
        <v/>
      </c>
    </row>
    <row r="3709" spans="2:8" x14ac:dyDescent="0.25">
      <c r="B3709" s="125"/>
      <c r="C3709" s="126"/>
      <c r="D3709" s="126"/>
      <c r="E3709" s="128"/>
      <c r="F3709" s="129"/>
      <c r="G3709" s="25" t="str">
        <f xml:space="preserve"> IF(B3709&lt;&gt;"",G3708-Tableau1[[#This Row],[Dépenses]]+Tableau1[[#This Row],[Crédits]],"")</f>
        <v/>
      </c>
      <c r="H3709" t="str">
        <f>Tableau1[[#This Row],[Suivie du solde]]</f>
        <v/>
      </c>
    </row>
    <row r="3710" spans="2:8" x14ac:dyDescent="0.25">
      <c r="B3710" s="125"/>
      <c r="C3710" s="126"/>
      <c r="D3710" s="126"/>
      <c r="E3710" s="128"/>
      <c r="F3710" s="129"/>
      <c r="G3710" s="25" t="str">
        <f xml:space="preserve"> IF(B3710&lt;&gt;"",G3709-Tableau1[[#This Row],[Dépenses]]+Tableau1[[#This Row],[Crédits]],"")</f>
        <v/>
      </c>
      <c r="H3710" t="str">
        <f>Tableau1[[#This Row],[Suivie du solde]]</f>
        <v/>
      </c>
    </row>
    <row r="3711" spans="2:8" x14ac:dyDescent="0.25">
      <c r="B3711" s="125"/>
      <c r="C3711" s="126"/>
      <c r="D3711" s="126"/>
      <c r="E3711" s="128"/>
      <c r="F3711" s="129"/>
      <c r="G3711" s="25" t="str">
        <f xml:space="preserve"> IF(B3711&lt;&gt;"",G3710-Tableau1[[#This Row],[Dépenses]]+Tableau1[[#This Row],[Crédits]],"")</f>
        <v/>
      </c>
      <c r="H3711" t="str">
        <f>Tableau1[[#This Row],[Suivie du solde]]</f>
        <v/>
      </c>
    </row>
    <row r="3712" spans="2:8" x14ac:dyDescent="0.25">
      <c r="B3712" s="125"/>
      <c r="C3712" s="126"/>
      <c r="D3712" s="126"/>
      <c r="E3712" s="128"/>
      <c r="F3712" s="129"/>
      <c r="G3712" s="25" t="str">
        <f xml:space="preserve"> IF(B3712&lt;&gt;"",G3711-Tableau1[[#This Row],[Dépenses]]+Tableau1[[#This Row],[Crédits]],"")</f>
        <v/>
      </c>
      <c r="H3712" t="str">
        <f>Tableau1[[#This Row],[Suivie du solde]]</f>
        <v/>
      </c>
    </row>
    <row r="3713" spans="2:8" x14ac:dyDescent="0.25">
      <c r="B3713" s="125"/>
      <c r="C3713" s="126"/>
      <c r="D3713" s="126"/>
      <c r="E3713" s="128"/>
      <c r="F3713" s="129"/>
      <c r="G3713" s="25" t="str">
        <f xml:space="preserve"> IF(B3713&lt;&gt;"",G3712-Tableau1[[#This Row],[Dépenses]]+Tableau1[[#This Row],[Crédits]],"")</f>
        <v/>
      </c>
      <c r="H3713" t="str">
        <f>Tableau1[[#This Row],[Suivie du solde]]</f>
        <v/>
      </c>
    </row>
    <row r="3714" spans="2:8" x14ac:dyDescent="0.25">
      <c r="B3714" s="125"/>
      <c r="C3714" s="126"/>
      <c r="D3714" s="126"/>
      <c r="E3714" s="128"/>
      <c r="F3714" s="129"/>
      <c r="G3714" s="25" t="str">
        <f xml:space="preserve"> IF(B3714&lt;&gt;"",G3713-Tableau1[[#This Row],[Dépenses]]+Tableau1[[#This Row],[Crédits]],"")</f>
        <v/>
      </c>
      <c r="H3714" t="str">
        <f>Tableau1[[#This Row],[Suivie du solde]]</f>
        <v/>
      </c>
    </row>
    <row r="3715" spans="2:8" x14ac:dyDescent="0.25">
      <c r="B3715" s="125"/>
      <c r="C3715" s="126"/>
      <c r="D3715" s="126"/>
      <c r="E3715" s="128"/>
      <c r="F3715" s="129"/>
      <c r="G3715" s="25" t="str">
        <f xml:space="preserve"> IF(B3715&lt;&gt;"",G3714-Tableau1[[#This Row],[Dépenses]]+Tableau1[[#This Row],[Crédits]],"")</f>
        <v/>
      </c>
      <c r="H3715" t="str">
        <f>Tableau1[[#This Row],[Suivie du solde]]</f>
        <v/>
      </c>
    </row>
    <row r="3716" spans="2:8" x14ac:dyDescent="0.25">
      <c r="B3716" s="125"/>
      <c r="C3716" s="126"/>
      <c r="D3716" s="126"/>
      <c r="E3716" s="128"/>
      <c r="F3716" s="129"/>
      <c r="G3716" s="25" t="str">
        <f xml:space="preserve"> IF(B3716&lt;&gt;"",G3715-Tableau1[[#This Row],[Dépenses]]+Tableau1[[#This Row],[Crédits]],"")</f>
        <v/>
      </c>
      <c r="H3716" t="str">
        <f>Tableau1[[#This Row],[Suivie du solde]]</f>
        <v/>
      </c>
    </row>
    <row r="3717" spans="2:8" x14ac:dyDescent="0.25">
      <c r="B3717" s="125"/>
      <c r="C3717" s="126"/>
      <c r="D3717" s="126"/>
      <c r="E3717" s="128"/>
      <c r="F3717" s="129"/>
      <c r="G3717" s="25" t="str">
        <f xml:space="preserve"> IF(B3717&lt;&gt;"",G3716-Tableau1[[#This Row],[Dépenses]]+Tableau1[[#This Row],[Crédits]],"")</f>
        <v/>
      </c>
      <c r="H3717" t="str">
        <f>Tableau1[[#This Row],[Suivie du solde]]</f>
        <v/>
      </c>
    </row>
    <row r="3718" spans="2:8" x14ac:dyDescent="0.25">
      <c r="B3718" s="125"/>
      <c r="C3718" s="126"/>
      <c r="D3718" s="126"/>
      <c r="E3718" s="128"/>
      <c r="F3718" s="129"/>
      <c r="G3718" s="25" t="str">
        <f xml:space="preserve"> IF(B3718&lt;&gt;"",G3717-Tableau1[[#This Row],[Dépenses]]+Tableau1[[#This Row],[Crédits]],"")</f>
        <v/>
      </c>
      <c r="H3718" t="str">
        <f>Tableau1[[#This Row],[Suivie du solde]]</f>
        <v/>
      </c>
    </row>
    <row r="3719" spans="2:8" x14ac:dyDescent="0.25">
      <c r="B3719" s="125"/>
      <c r="C3719" s="126"/>
      <c r="D3719" s="126"/>
      <c r="E3719" s="128"/>
      <c r="F3719" s="129"/>
      <c r="G3719" s="25" t="str">
        <f xml:space="preserve"> IF(B3719&lt;&gt;"",G3718-Tableau1[[#This Row],[Dépenses]]+Tableau1[[#This Row],[Crédits]],"")</f>
        <v/>
      </c>
      <c r="H3719" t="str">
        <f>Tableau1[[#This Row],[Suivie du solde]]</f>
        <v/>
      </c>
    </row>
    <row r="3720" spans="2:8" x14ac:dyDescent="0.25">
      <c r="B3720" s="125"/>
      <c r="C3720" s="126"/>
      <c r="D3720" s="126"/>
      <c r="E3720" s="128"/>
      <c r="F3720" s="129"/>
      <c r="G3720" s="25" t="str">
        <f xml:space="preserve"> IF(B3720&lt;&gt;"",G3719-Tableau1[[#This Row],[Dépenses]]+Tableau1[[#This Row],[Crédits]],"")</f>
        <v/>
      </c>
      <c r="H3720" t="str">
        <f>Tableau1[[#This Row],[Suivie du solde]]</f>
        <v/>
      </c>
    </row>
    <row r="3721" spans="2:8" x14ac:dyDescent="0.25">
      <c r="B3721" s="125"/>
      <c r="C3721" s="126"/>
      <c r="D3721" s="126"/>
      <c r="E3721" s="128"/>
      <c r="F3721" s="129"/>
      <c r="G3721" s="25" t="str">
        <f xml:space="preserve"> IF(B3721&lt;&gt;"",G3720-Tableau1[[#This Row],[Dépenses]]+Tableau1[[#This Row],[Crédits]],"")</f>
        <v/>
      </c>
      <c r="H3721" t="str">
        <f>Tableau1[[#This Row],[Suivie du solde]]</f>
        <v/>
      </c>
    </row>
    <row r="3722" spans="2:8" x14ac:dyDescent="0.25">
      <c r="B3722" s="125"/>
      <c r="C3722" s="126"/>
      <c r="D3722" s="126"/>
      <c r="E3722" s="128"/>
      <c r="F3722" s="129"/>
      <c r="G3722" s="25" t="str">
        <f xml:space="preserve"> IF(B3722&lt;&gt;"",G3721-Tableau1[[#This Row],[Dépenses]]+Tableau1[[#This Row],[Crédits]],"")</f>
        <v/>
      </c>
      <c r="H3722" t="str">
        <f>Tableau1[[#This Row],[Suivie du solde]]</f>
        <v/>
      </c>
    </row>
    <row r="3723" spans="2:8" x14ac:dyDescent="0.25">
      <c r="B3723" s="125"/>
      <c r="C3723" s="126"/>
      <c r="D3723" s="126"/>
      <c r="E3723" s="128"/>
      <c r="F3723" s="129"/>
      <c r="G3723" s="25" t="str">
        <f xml:space="preserve"> IF(B3723&lt;&gt;"",G3722-Tableau1[[#This Row],[Dépenses]]+Tableau1[[#This Row],[Crédits]],"")</f>
        <v/>
      </c>
      <c r="H3723" t="str">
        <f>Tableau1[[#This Row],[Suivie du solde]]</f>
        <v/>
      </c>
    </row>
    <row r="3724" spans="2:8" x14ac:dyDescent="0.25">
      <c r="B3724" s="125"/>
      <c r="C3724" s="126"/>
      <c r="D3724" s="126"/>
      <c r="E3724" s="128"/>
      <c r="F3724" s="129"/>
      <c r="G3724" s="25" t="str">
        <f xml:space="preserve"> IF(B3724&lt;&gt;"",G3723-Tableau1[[#This Row],[Dépenses]]+Tableau1[[#This Row],[Crédits]],"")</f>
        <v/>
      </c>
      <c r="H3724" t="str">
        <f>Tableau1[[#This Row],[Suivie du solde]]</f>
        <v/>
      </c>
    </row>
    <row r="3725" spans="2:8" x14ac:dyDescent="0.25">
      <c r="B3725" s="125"/>
      <c r="C3725" s="126"/>
      <c r="D3725" s="126"/>
      <c r="E3725" s="128"/>
      <c r="F3725" s="129"/>
      <c r="G3725" s="25" t="str">
        <f xml:space="preserve"> IF(B3725&lt;&gt;"",G3724-Tableau1[[#This Row],[Dépenses]]+Tableau1[[#This Row],[Crédits]],"")</f>
        <v/>
      </c>
      <c r="H3725" t="str">
        <f>Tableau1[[#This Row],[Suivie du solde]]</f>
        <v/>
      </c>
    </row>
    <row r="3726" spans="2:8" x14ac:dyDescent="0.25">
      <c r="B3726" s="125"/>
      <c r="C3726" s="126"/>
      <c r="D3726" s="126"/>
      <c r="E3726" s="128"/>
      <c r="F3726" s="129"/>
      <c r="G3726" s="25" t="str">
        <f xml:space="preserve"> IF(B3726&lt;&gt;"",G3725-Tableau1[[#This Row],[Dépenses]]+Tableau1[[#This Row],[Crédits]],"")</f>
        <v/>
      </c>
      <c r="H3726" t="str">
        <f>Tableau1[[#This Row],[Suivie du solde]]</f>
        <v/>
      </c>
    </row>
    <row r="3727" spans="2:8" x14ac:dyDescent="0.25">
      <c r="B3727" s="125"/>
      <c r="C3727" s="126"/>
      <c r="D3727" s="126"/>
      <c r="E3727" s="128"/>
      <c r="F3727" s="129"/>
      <c r="G3727" s="25" t="str">
        <f xml:space="preserve"> IF(B3727&lt;&gt;"",G3726-Tableau1[[#This Row],[Dépenses]]+Tableau1[[#This Row],[Crédits]],"")</f>
        <v/>
      </c>
      <c r="H3727" t="str">
        <f>Tableau1[[#This Row],[Suivie du solde]]</f>
        <v/>
      </c>
    </row>
    <row r="3728" spans="2:8" x14ac:dyDescent="0.25">
      <c r="B3728" s="125"/>
      <c r="C3728" s="126"/>
      <c r="D3728" s="126"/>
      <c r="E3728" s="128"/>
      <c r="F3728" s="129"/>
      <c r="G3728" s="25" t="str">
        <f xml:space="preserve"> IF(B3728&lt;&gt;"",G3727-Tableau1[[#This Row],[Dépenses]]+Tableau1[[#This Row],[Crédits]],"")</f>
        <v/>
      </c>
      <c r="H3728" t="str">
        <f>Tableau1[[#This Row],[Suivie du solde]]</f>
        <v/>
      </c>
    </row>
    <row r="3729" spans="2:8" x14ac:dyDescent="0.25">
      <c r="B3729" s="125"/>
      <c r="C3729" s="126"/>
      <c r="D3729" s="126"/>
      <c r="E3729" s="128"/>
      <c r="F3729" s="129"/>
      <c r="G3729" s="25" t="str">
        <f xml:space="preserve"> IF(B3729&lt;&gt;"",G3728-Tableau1[[#This Row],[Dépenses]]+Tableau1[[#This Row],[Crédits]],"")</f>
        <v/>
      </c>
      <c r="H3729" t="str">
        <f>Tableau1[[#This Row],[Suivie du solde]]</f>
        <v/>
      </c>
    </row>
    <row r="3730" spans="2:8" x14ac:dyDescent="0.25">
      <c r="B3730" s="125"/>
      <c r="C3730" s="126"/>
      <c r="D3730" s="126"/>
      <c r="E3730" s="128"/>
      <c r="F3730" s="129"/>
      <c r="G3730" s="25" t="str">
        <f xml:space="preserve"> IF(B3730&lt;&gt;"",G3729-Tableau1[[#This Row],[Dépenses]]+Tableau1[[#This Row],[Crédits]],"")</f>
        <v/>
      </c>
      <c r="H3730" t="str">
        <f>Tableau1[[#This Row],[Suivie du solde]]</f>
        <v/>
      </c>
    </row>
    <row r="3731" spans="2:8" x14ac:dyDescent="0.25">
      <c r="B3731" s="125"/>
      <c r="C3731" s="126"/>
      <c r="D3731" s="126"/>
      <c r="E3731" s="128"/>
      <c r="F3731" s="129"/>
      <c r="G3731" s="25" t="str">
        <f xml:space="preserve"> IF(B3731&lt;&gt;"",G3730-Tableau1[[#This Row],[Dépenses]]+Tableau1[[#This Row],[Crédits]],"")</f>
        <v/>
      </c>
      <c r="H3731" t="str">
        <f>Tableau1[[#This Row],[Suivie du solde]]</f>
        <v/>
      </c>
    </row>
    <row r="3732" spans="2:8" x14ac:dyDescent="0.25">
      <c r="B3732" s="125"/>
      <c r="C3732" s="126"/>
      <c r="D3732" s="126"/>
      <c r="E3732" s="128"/>
      <c r="F3732" s="129"/>
      <c r="G3732" s="25" t="str">
        <f xml:space="preserve"> IF(B3732&lt;&gt;"",G3731-Tableau1[[#This Row],[Dépenses]]+Tableau1[[#This Row],[Crédits]],"")</f>
        <v/>
      </c>
      <c r="H3732" t="str">
        <f>Tableau1[[#This Row],[Suivie du solde]]</f>
        <v/>
      </c>
    </row>
    <row r="3733" spans="2:8" x14ac:dyDescent="0.25">
      <c r="B3733" s="125"/>
      <c r="C3733" s="126"/>
      <c r="D3733" s="126"/>
      <c r="E3733" s="128"/>
      <c r="F3733" s="129"/>
      <c r="G3733" s="25" t="str">
        <f xml:space="preserve"> IF(B3733&lt;&gt;"",G3732-Tableau1[[#This Row],[Dépenses]]+Tableau1[[#This Row],[Crédits]],"")</f>
        <v/>
      </c>
      <c r="H3733" t="str">
        <f>Tableau1[[#This Row],[Suivie du solde]]</f>
        <v/>
      </c>
    </row>
    <row r="3734" spans="2:8" x14ac:dyDescent="0.25">
      <c r="B3734" s="125"/>
      <c r="C3734" s="126"/>
      <c r="D3734" s="126"/>
      <c r="E3734" s="128"/>
      <c r="F3734" s="129"/>
      <c r="G3734" s="25" t="str">
        <f xml:space="preserve"> IF(B3734&lt;&gt;"",G3733-Tableau1[[#This Row],[Dépenses]]+Tableau1[[#This Row],[Crédits]],"")</f>
        <v/>
      </c>
      <c r="H3734" t="str">
        <f>Tableau1[[#This Row],[Suivie du solde]]</f>
        <v/>
      </c>
    </row>
    <row r="3735" spans="2:8" x14ac:dyDescent="0.25">
      <c r="B3735" s="125"/>
      <c r="C3735" s="126"/>
      <c r="D3735" s="126"/>
      <c r="E3735" s="128"/>
      <c r="F3735" s="129"/>
      <c r="G3735" s="25" t="str">
        <f xml:space="preserve"> IF(B3735&lt;&gt;"",G3734-Tableau1[[#This Row],[Dépenses]]+Tableau1[[#This Row],[Crédits]],"")</f>
        <v/>
      </c>
      <c r="H3735" t="str">
        <f>Tableau1[[#This Row],[Suivie du solde]]</f>
        <v/>
      </c>
    </row>
    <row r="3736" spans="2:8" x14ac:dyDescent="0.25">
      <c r="B3736" s="125"/>
      <c r="C3736" s="126"/>
      <c r="D3736" s="126"/>
      <c r="E3736" s="128"/>
      <c r="F3736" s="129"/>
      <c r="G3736" s="25" t="str">
        <f xml:space="preserve"> IF(B3736&lt;&gt;"",G3735-Tableau1[[#This Row],[Dépenses]]+Tableau1[[#This Row],[Crédits]],"")</f>
        <v/>
      </c>
      <c r="H3736" t="str">
        <f>Tableau1[[#This Row],[Suivie du solde]]</f>
        <v/>
      </c>
    </row>
    <row r="3737" spans="2:8" x14ac:dyDescent="0.25">
      <c r="B3737" s="125"/>
      <c r="C3737" s="126"/>
      <c r="D3737" s="126"/>
      <c r="E3737" s="128"/>
      <c r="F3737" s="129"/>
      <c r="G3737" s="25" t="str">
        <f xml:space="preserve"> IF(B3737&lt;&gt;"",G3736-Tableau1[[#This Row],[Dépenses]]+Tableau1[[#This Row],[Crédits]],"")</f>
        <v/>
      </c>
      <c r="H3737" t="str">
        <f>Tableau1[[#This Row],[Suivie du solde]]</f>
        <v/>
      </c>
    </row>
    <row r="3738" spans="2:8" x14ac:dyDescent="0.25">
      <c r="B3738" s="125"/>
      <c r="C3738" s="126"/>
      <c r="D3738" s="126"/>
      <c r="E3738" s="128"/>
      <c r="F3738" s="129"/>
      <c r="G3738" s="25" t="str">
        <f xml:space="preserve"> IF(B3738&lt;&gt;"",G3737-Tableau1[[#This Row],[Dépenses]]+Tableau1[[#This Row],[Crédits]],"")</f>
        <v/>
      </c>
      <c r="H3738" t="str">
        <f>Tableau1[[#This Row],[Suivie du solde]]</f>
        <v/>
      </c>
    </row>
    <row r="3739" spans="2:8" x14ac:dyDescent="0.25">
      <c r="B3739" s="125"/>
      <c r="C3739" s="126"/>
      <c r="D3739" s="126"/>
      <c r="E3739" s="128"/>
      <c r="F3739" s="129"/>
      <c r="G3739" s="25" t="str">
        <f xml:space="preserve"> IF(B3739&lt;&gt;"",G3738-Tableau1[[#This Row],[Dépenses]]+Tableau1[[#This Row],[Crédits]],"")</f>
        <v/>
      </c>
      <c r="H3739" t="str">
        <f>Tableau1[[#This Row],[Suivie du solde]]</f>
        <v/>
      </c>
    </row>
    <row r="3740" spans="2:8" x14ac:dyDescent="0.25">
      <c r="B3740" s="125"/>
      <c r="C3740" s="126"/>
      <c r="D3740" s="126"/>
      <c r="E3740" s="128"/>
      <c r="F3740" s="129"/>
      <c r="G3740" s="25" t="str">
        <f xml:space="preserve"> IF(B3740&lt;&gt;"",G3739-Tableau1[[#This Row],[Dépenses]]+Tableau1[[#This Row],[Crédits]],"")</f>
        <v/>
      </c>
      <c r="H3740" t="str">
        <f>Tableau1[[#This Row],[Suivie du solde]]</f>
        <v/>
      </c>
    </row>
    <row r="3741" spans="2:8" x14ac:dyDescent="0.25">
      <c r="B3741" s="125"/>
      <c r="C3741" s="126"/>
      <c r="D3741" s="126"/>
      <c r="E3741" s="128"/>
      <c r="F3741" s="129"/>
      <c r="G3741" s="25" t="str">
        <f xml:space="preserve"> IF(B3741&lt;&gt;"",G3740-Tableau1[[#This Row],[Dépenses]]+Tableau1[[#This Row],[Crédits]],"")</f>
        <v/>
      </c>
      <c r="H3741" t="str">
        <f>Tableau1[[#This Row],[Suivie du solde]]</f>
        <v/>
      </c>
    </row>
    <row r="3742" spans="2:8" x14ac:dyDescent="0.25">
      <c r="B3742" s="125"/>
      <c r="C3742" s="126"/>
      <c r="D3742" s="126"/>
      <c r="E3742" s="128"/>
      <c r="F3742" s="129"/>
      <c r="G3742" s="25" t="str">
        <f xml:space="preserve"> IF(B3742&lt;&gt;"",G3741-Tableau1[[#This Row],[Dépenses]]+Tableau1[[#This Row],[Crédits]],"")</f>
        <v/>
      </c>
      <c r="H3742" t="str">
        <f>Tableau1[[#This Row],[Suivie du solde]]</f>
        <v/>
      </c>
    </row>
    <row r="3743" spans="2:8" x14ac:dyDescent="0.25">
      <c r="B3743" s="125"/>
      <c r="C3743" s="126"/>
      <c r="D3743" s="126"/>
      <c r="E3743" s="128"/>
      <c r="F3743" s="129"/>
      <c r="G3743" s="25" t="str">
        <f xml:space="preserve"> IF(B3743&lt;&gt;"",G3742-Tableau1[[#This Row],[Dépenses]]+Tableau1[[#This Row],[Crédits]],"")</f>
        <v/>
      </c>
      <c r="H3743" t="str">
        <f>Tableau1[[#This Row],[Suivie du solde]]</f>
        <v/>
      </c>
    </row>
    <row r="3744" spans="2:8" x14ac:dyDescent="0.25">
      <c r="B3744" s="125"/>
      <c r="C3744" s="126"/>
      <c r="D3744" s="126"/>
      <c r="E3744" s="128"/>
      <c r="F3744" s="129"/>
      <c r="G3744" s="25" t="str">
        <f xml:space="preserve"> IF(B3744&lt;&gt;"",G3743-Tableau1[[#This Row],[Dépenses]]+Tableau1[[#This Row],[Crédits]],"")</f>
        <v/>
      </c>
      <c r="H3744" t="str">
        <f>Tableau1[[#This Row],[Suivie du solde]]</f>
        <v/>
      </c>
    </row>
    <row r="3745" spans="2:8" x14ac:dyDescent="0.25">
      <c r="B3745" s="125"/>
      <c r="C3745" s="126"/>
      <c r="D3745" s="126"/>
      <c r="E3745" s="128"/>
      <c r="F3745" s="129"/>
      <c r="G3745" s="25" t="str">
        <f xml:space="preserve"> IF(B3745&lt;&gt;"",G3744-Tableau1[[#This Row],[Dépenses]]+Tableau1[[#This Row],[Crédits]],"")</f>
        <v/>
      </c>
      <c r="H3745" t="str">
        <f>Tableau1[[#This Row],[Suivie du solde]]</f>
        <v/>
      </c>
    </row>
    <row r="3746" spans="2:8" x14ac:dyDescent="0.25">
      <c r="B3746" s="125"/>
      <c r="C3746" s="126"/>
      <c r="D3746" s="126"/>
      <c r="E3746" s="128"/>
      <c r="F3746" s="129"/>
      <c r="G3746" s="25" t="str">
        <f xml:space="preserve"> IF(B3746&lt;&gt;"",G3745-Tableau1[[#This Row],[Dépenses]]+Tableau1[[#This Row],[Crédits]],"")</f>
        <v/>
      </c>
      <c r="H3746" t="str">
        <f>Tableau1[[#This Row],[Suivie du solde]]</f>
        <v/>
      </c>
    </row>
    <row r="3747" spans="2:8" x14ac:dyDescent="0.25">
      <c r="B3747" s="125"/>
      <c r="C3747" s="126"/>
      <c r="D3747" s="126"/>
      <c r="E3747" s="128"/>
      <c r="F3747" s="129"/>
      <c r="G3747" s="25" t="str">
        <f xml:space="preserve"> IF(B3747&lt;&gt;"",G3746-Tableau1[[#This Row],[Dépenses]]+Tableau1[[#This Row],[Crédits]],"")</f>
        <v/>
      </c>
      <c r="H3747" t="str">
        <f>Tableau1[[#This Row],[Suivie du solde]]</f>
        <v/>
      </c>
    </row>
    <row r="3748" spans="2:8" x14ac:dyDescent="0.25">
      <c r="B3748" s="125"/>
      <c r="C3748" s="126"/>
      <c r="D3748" s="126"/>
      <c r="E3748" s="128"/>
      <c r="F3748" s="129"/>
      <c r="G3748" s="25" t="str">
        <f xml:space="preserve"> IF(B3748&lt;&gt;"",G3747-Tableau1[[#This Row],[Dépenses]]+Tableau1[[#This Row],[Crédits]],"")</f>
        <v/>
      </c>
      <c r="H3748" t="str">
        <f>Tableau1[[#This Row],[Suivie du solde]]</f>
        <v/>
      </c>
    </row>
    <row r="3749" spans="2:8" x14ac:dyDescent="0.25">
      <c r="B3749" s="125"/>
      <c r="C3749" s="126"/>
      <c r="D3749" s="126"/>
      <c r="E3749" s="128"/>
      <c r="F3749" s="129"/>
      <c r="G3749" s="25" t="str">
        <f xml:space="preserve"> IF(B3749&lt;&gt;"",G3748-Tableau1[[#This Row],[Dépenses]]+Tableau1[[#This Row],[Crédits]],"")</f>
        <v/>
      </c>
      <c r="H3749" t="str">
        <f>Tableau1[[#This Row],[Suivie du solde]]</f>
        <v/>
      </c>
    </row>
    <row r="3750" spans="2:8" x14ac:dyDescent="0.25">
      <c r="B3750" s="125"/>
      <c r="C3750" s="126"/>
      <c r="D3750" s="126"/>
      <c r="E3750" s="128"/>
      <c r="F3750" s="129"/>
      <c r="G3750" s="25" t="str">
        <f xml:space="preserve"> IF(B3750&lt;&gt;"",G3749-Tableau1[[#This Row],[Dépenses]]+Tableau1[[#This Row],[Crédits]],"")</f>
        <v/>
      </c>
      <c r="H3750" t="str">
        <f>Tableau1[[#This Row],[Suivie du solde]]</f>
        <v/>
      </c>
    </row>
    <row r="3751" spans="2:8" x14ac:dyDescent="0.25">
      <c r="B3751" s="125"/>
      <c r="C3751" s="126"/>
      <c r="D3751" s="126"/>
      <c r="E3751" s="128"/>
      <c r="F3751" s="129"/>
      <c r="G3751" s="25" t="str">
        <f xml:space="preserve"> IF(B3751&lt;&gt;"",G3750-Tableau1[[#This Row],[Dépenses]]+Tableau1[[#This Row],[Crédits]],"")</f>
        <v/>
      </c>
      <c r="H3751" t="str">
        <f>Tableau1[[#This Row],[Suivie du solde]]</f>
        <v/>
      </c>
    </row>
    <row r="3752" spans="2:8" x14ac:dyDescent="0.25">
      <c r="B3752" s="125"/>
      <c r="C3752" s="126"/>
      <c r="D3752" s="126"/>
      <c r="E3752" s="128"/>
      <c r="F3752" s="129"/>
      <c r="G3752" s="25" t="str">
        <f xml:space="preserve"> IF(B3752&lt;&gt;"",G3751-Tableau1[[#This Row],[Dépenses]]+Tableau1[[#This Row],[Crédits]],"")</f>
        <v/>
      </c>
      <c r="H3752" t="str">
        <f>Tableau1[[#This Row],[Suivie du solde]]</f>
        <v/>
      </c>
    </row>
    <row r="3753" spans="2:8" x14ac:dyDescent="0.25">
      <c r="B3753" s="125"/>
      <c r="C3753" s="126"/>
      <c r="D3753" s="126"/>
      <c r="E3753" s="128"/>
      <c r="F3753" s="129"/>
      <c r="G3753" s="25" t="str">
        <f xml:space="preserve"> IF(B3753&lt;&gt;"",G3752-Tableau1[[#This Row],[Dépenses]]+Tableau1[[#This Row],[Crédits]],"")</f>
        <v/>
      </c>
      <c r="H3753" t="str">
        <f>Tableau1[[#This Row],[Suivie du solde]]</f>
        <v/>
      </c>
    </row>
    <row r="3754" spans="2:8" x14ac:dyDescent="0.25">
      <c r="B3754" s="125"/>
      <c r="C3754" s="126"/>
      <c r="D3754" s="126"/>
      <c r="E3754" s="128"/>
      <c r="F3754" s="129"/>
      <c r="G3754" s="25" t="str">
        <f xml:space="preserve"> IF(B3754&lt;&gt;"",G3753-Tableau1[[#This Row],[Dépenses]]+Tableau1[[#This Row],[Crédits]],"")</f>
        <v/>
      </c>
      <c r="H3754" t="str">
        <f>Tableau1[[#This Row],[Suivie du solde]]</f>
        <v/>
      </c>
    </row>
    <row r="3755" spans="2:8" x14ac:dyDescent="0.25">
      <c r="B3755" s="125"/>
      <c r="C3755" s="126"/>
      <c r="D3755" s="126"/>
      <c r="E3755" s="128"/>
      <c r="F3755" s="129"/>
      <c r="G3755" s="25" t="str">
        <f xml:space="preserve"> IF(B3755&lt;&gt;"",G3754-Tableau1[[#This Row],[Dépenses]]+Tableau1[[#This Row],[Crédits]],"")</f>
        <v/>
      </c>
      <c r="H3755" t="str">
        <f>Tableau1[[#This Row],[Suivie du solde]]</f>
        <v/>
      </c>
    </row>
    <row r="3756" spans="2:8" x14ac:dyDescent="0.25">
      <c r="B3756" s="125"/>
      <c r="C3756" s="126"/>
      <c r="D3756" s="126"/>
      <c r="E3756" s="128"/>
      <c r="F3756" s="129"/>
      <c r="G3756" s="25" t="str">
        <f xml:space="preserve"> IF(B3756&lt;&gt;"",G3755-Tableau1[[#This Row],[Dépenses]]+Tableau1[[#This Row],[Crédits]],"")</f>
        <v/>
      </c>
      <c r="H3756" t="str">
        <f>Tableau1[[#This Row],[Suivie du solde]]</f>
        <v/>
      </c>
    </row>
    <row r="3757" spans="2:8" x14ac:dyDescent="0.25">
      <c r="B3757" s="125"/>
      <c r="C3757" s="126"/>
      <c r="D3757" s="126"/>
      <c r="E3757" s="128"/>
      <c r="F3757" s="129"/>
      <c r="G3757" s="25" t="str">
        <f xml:space="preserve"> IF(B3757&lt;&gt;"",G3756-Tableau1[[#This Row],[Dépenses]]+Tableau1[[#This Row],[Crédits]],"")</f>
        <v/>
      </c>
      <c r="H3757" t="str">
        <f>Tableau1[[#This Row],[Suivie du solde]]</f>
        <v/>
      </c>
    </row>
    <row r="3758" spans="2:8" x14ac:dyDescent="0.25">
      <c r="B3758" s="125"/>
      <c r="C3758" s="126"/>
      <c r="D3758" s="126"/>
      <c r="E3758" s="128"/>
      <c r="F3758" s="129"/>
      <c r="G3758" s="25" t="str">
        <f xml:space="preserve"> IF(B3758&lt;&gt;"",G3757-Tableau1[[#This Row],[Dépenses]]+Tableau1[[#This Row],[Crédits]],"")</f>
        <v/>
      </c>
      <c r="H3758" t="str">
        <f>Tableau1[[#This Row],[Suivie du solde]]</f>
        <v/>
      </c>
    </row>
    <row r="3759" spans="2:8" x14ac:dyDescent="0.25">
      <c r="B3759" s="125"/>
      <c r="C3759" s="126"/>
      <c r="D3759" s="126"/>
      <c r="E3759" s="128"/>
      <c r="F3759" s="129"/>
      <c r="G3759" s="25" t="str">
        <f xml:space="preserve"> IF(B3759&lt;&gt;"",G3758-Tableau1[[#This Row],[Dépenses]]+Tableau1[[#This Row],[Crédits]],"")</f>
        <v/>
      </c>
      <c r="H3759" t="str">
        <f>Tableau1[[#This Row],[Suivie du solde]]</f>
        <v/>
      </c>
    </row>
    <row r="3760" spans="2:8" x14ac:dyDescent="0.25">
      <c r="B3760" s="125"/>
      <c r="C3760" s="126"/>
      <c r="D3760" s="126"/>
      <c r="E3760" s="128"/>
      <c r="F3760" s="129"/>
      <c r="G3760" s="25" t="str">
        <f xml:space="preserve"> IF(B3760&lt;&gt;"",G3759-Tableau1[[#This Row],[Dépenses]]+Tableau1[[#This Row],[Crédits]],"")</f>
        <v/>
      </c>
      <c r="H3760" t="str">
        <f>Tableau1[[#This Row],[Suivie du solde]]</f>
        <v/>
      </c>
    </row>
    <row r="3761" spans="2:8" x14ac:dyDescent="0.25">
      <c r="B3761" s="125"/>
      <c r="C3761" s="126"/>
      <c r="D3761" s="126"/>
      <c r="E3761" s="128"/>
      <c r="F3761" s="129"/>
      <c r="G3761" s="25" t="str">
        <f xml:space="preserve"> IF(B3761&lt;&gt;"",G3760-Tableau1[[#This Row],[Dépenses]]+Tableau1[[#This Row],[Crédits]],"")</f>
        <v/>
      </c>
      <c r="H3761" t="str">
        <f>Tableau1[[#This Row],[Suivie du solde]]</f>
        <v/>
      </c>
    </row>
    <row r="3762" spans="2:8" x14ac:dyDescent="0.25">
      <c r="B3762" s="125"/>
      <c r="C3762" s="126"/>
      <c r="D3762" s="126"/>
      <c r="E3762" s="128"/>
      <c r="F3762" s="129"/>
      <c r="G3762" s="25" t="str">
        <f xml:space="preserve"> IF(B3762&lt;&gt;"",G3761-Tableau1[[#This Row],[Dépenses]]+Tableau1[[#This Row],[Crédits]],"")</f>
        <v/>
      </c>
      <c r="H3762" t="str">
        <f>Tableau1[[#This Row],[Suivie du solde]]</f>
        <v/>
      </c>
    </row>
    <row r="3763" spans="2:8" x14ac:dyDescent="0.25">
      <c r="B3763" s="125"/>
      <c r="C3763" s="126"/>
      <c r="D3763" s="126"/>
      <c r="E3763" s="128"/>
      <c r="F3763" s="129"/>
      <c r="G3763" s="25" t="str">
        <f xml:space="preserve"> IF(B3763&lt;&gt;"",G3762-Tableau1[[#This Row],[Dépenses]]+Tableau1[[#This Row],[Crédits]],"")</f>
        <v/>
      </c>
      <c r="H3763" t="str">
        <f>Tableau1[[#This Row],[Suivie du solde]]</f>
        <v/>
      </c>
    </row>
    <row r="3764" spans="2:8" x14ac:dyDescent="0.25">
      <c r="B3764" s="125"/>
      <c r="C3764" s="126"/>
      <c r="D3764" s="126"/>
      <c r="E3764" s="128"/>
      <c r="F3764" s="129"/>
      <c r="G3764" s="25" t="str">
        <f xml:space="preserve"> IF(B3764&lt;&gt;"",G3763-Tableau1[[#This Row],[Dépenses]]+Tableau1[[#This Row],[Crédits]],"")</f>
        <v/>
      </c>
      <c r="H3764" t="str">
        <f>Tableau1[[#This Row],[Suivie du solde]]</f>
        <v/>
      </c>
    </row>
    <row r="3765" spans="2:8" x14ac:dyDescent="0.25">
      <c r="B3765" s="125"/>
      <c r="C3765" s="126"/>
      <c r="D3765" s="126"/>
      <c r="E3765" s="128"/>
      <c r="F3765" s="129"/>
      <c r="G3765" s="25" t="str">
        <f xml:space="preserve"> IF(B3765&lt;&gt;"",G3764-Tableau1[[#This Row],[Dépenses]]+Tableau1[[#This Row],[Crédits]],"")</f>
        <v/>
      </c>
      <c r="H3765" t="str">
        <f>Tableau1[[#This Row],[Suivie du solde]]</f>
        <v/>
      </c>
    </row>
    <row r="3766" spans="2:8" x14ac:dyDescent="0.25">
      <c r="B3766" s="125"/>
      <c r="C3766" s="126"/>
      <c r="D3766" s="126"/>
      <c r="E3766" s="128"/>
      <c r="F3766" s="129"/>
      <c r="G3766" s="25" t="str">
        <f xml:space="preserve"> IF(B3766&lt;&gt;"",G3765-Tableau1[[#This Row],[Dépenses]]+Tableau1[[#This Row],[Crédits]],"")</f>
        <v/>
      </c>
      <c r="H3766" t="str">
        <f>Tableau1[[#This Row],[Suivie du solde]]</f>
        <v/>
      </c>
    </row>
    <row r="3767" spans="2:8" x14ac:dyDescent="0.25">
      <c r="B3767" s="125"/>
      <c r="C3767" s="126"/>
      <c r="D3767" s="126"/>
      <c r="E3767" s="128"/>
      <c r="F3767" s="129"/>
      <c r="G3767" s="25" t="str">
        <f xml:space="preserve"> IF(B3767&lt;&gt;"",G3766-Tableau1[[#This Row],[Dépenses]]+Tableau1[[#This Row],[Crédits]],"")</f>
        <v/>
      </c>
      <c r="H3767" t="str">
        <f>Tableau1[[#This Row],[Suivie du solde]]</f>
        <v/>
      </c>
    </row>
    <row r="3768" spans="2:8" x14ac:dyDescent="0.25">
      <c r="B3768" s="125"/>
      <c r="C3768" s="126"/>
      <c r="D3768" s="126"/>
      <c r="E3768" s="128"/>
      <c r="F3768" s="129"/>
      <c r="G3768" s="25" t="str">
        <f xml:space="preserve"> IF(B3768&lt;&gt;"",G3767-Tableau1[[#This Row],[Dépenses]]+Tableau1[[#This Row],[Crédits]],"")</f>
        <v/>
      </c>
      <c r="H3768" t="str">
        <f>Tableau1[[#This Row],[Suivie du solde]]</f>
        <v/>
      </c>
    </row>
    <row r="3769" spans="2:8" x14ac:dyDescent="0.25">
      <c r="B3769" s="125"/>
      <c r="C3769" s="126"/>
      <c r="D3769" s="126"/>
      <c r="E3769" s="128"/>
      <c r="F3769" s="129"/>
      <c r="G3769" s="25" t="str">
        <f xml:space="preserve"> IF(B3769&lt;&gt;"",G3768-Tableau1[[#This Row],[Dépenses]]+Tableau1[[#This Row],[Crédits]],"")</f>
        <v/>
      </c>
      <c r="H3769" t="str">
        <f>Tableau1[[#This Row],[Suivie du solde]]</f>
        <v/>
      </c>
    </row>
    <row r="3770" spans="2:8" x14ac:dyDescent="0.25">
      <c r="B3770" s="125"/>
      <c r="C3770" s="126"/>
      <c r="D3770" s="126"/>
      <c r="E3770" s="128"/>
      <c r="F3770" s="129"/>
      <c r="G3770" s="25" t="str">
        <f xml:space="preserve"> IF(B3770&lt;&gt;"",G3769-Tableau1[[#This Row],[Dépenses]]+Tableau1[[#This Row],[Crédits]],"")</f>
        <v/>
      </c>
      <c r="H3770" t="str">
        <f>Tableau1[[#This Row],[Suivie du solde]]</f>
        <v/>
      </c>
    </row>
    <row r="3771" spans="2:8" x14ac:dyDescent="0.25">
      <c r="B3771" s="125"/>
      <c r="C3771" s="126"/>
      <c r="D3771" s="126"/>
      <c r="E3771" s="128"/>
      <c r="F3771" s="129"/>
      <c r="G3771" s="25" t="str">
        <f xml:space="preserve"> IF(B3771&lt;&gt;"",G3770-Tableau1[[#This Row],[Dépenses]]+Tableau1[[#This Row],[Crédits]],"")</f>
        <v/>
      </c>
      <c r="H3771" t="str">
        <f>Tableau1[[#This Row],[Suivie du solde]]</f>
        <v/>
      </c>
    </row>
    <row r="3772" spans="2:8" x14ac:dyDescent="0.25">
      <c r="B3772" s="125"/>
      <c r="C3772" s="126"/>
      <c r="D3772" s="126"/>
      <c r="E3772" s="128"/>
      <c r="F3772" s="129"/>
      <c r="G3772" s="25" t="str">
        <f xml:space="preserve"> IF(B3772&lt;&gt;"",G3771-Tableau1[[#This Row],[Dépenses]]+Tableau1[[#This Row],[Crédits]],"")</f>
        <v/>
      </c>
      <c r="H3772" t="str">
        <f>Tableau1[[#This Row],[Suivie du solde]]</f>
        <v/>
      </c>
    </row>
    <row r="3773" spans="2:8" x14ac:dyDescent="0.25">
      <c r="B3773" s="125"/>
      <c r="C3773" s="126"/>
      <c r="D3773" s="126"/>
      <c r="E3773" s="128"/>
      <c r="F3773" s="129"/>
      <c r="G3773" s="25" t="str">
        <f xml:space="preserve"> IF(B3773&lt;&gt;"",G3772-Tableau1[[#This Row],[Dépenses]]+Tableau1[[#This Row],[Crédits]],"")</f>
        <v/>
      </c>
      <c r="H3773" t="str">
        <f>Tableau1[[#This Row],[Suivie du solde]]</f>
        <v/>
      </c>
    </row>
    <row r="3774" spans="2:8" x14ac:dyDescent="0.25">
      <c r="B3774" s="125"/>
      <c r="C3774" s="126"/>
      <c r="D3774" s="126"/>
      <c r="E3774" s="128"/>
      <c r="F3774" s="129"/>
      <c r="G3774" s="25" t="str">
        <f xml:space="preserve"> IF(B3774&lt;&gt;"",G3773-Tableau1[[#This Row],[Dépenses]]+Tableau1[[#This Row],[Crédits]],"")</f>
        <v/>
      </c>
      <c r="H3774" t="str">
        <f>Tableau1[[#This Row],[Suivie du solde]]</f>
        <v/>
      </c>
    </row>
    <row r="3775" spans="2:8" x14ac:dyDescent="0.25">
      <c r="B3775" s="125"/>
      <c r="C3775" s="126"/>
      <c r="D3775" s="126"/>
      <c r="E3775" s="128"/>
      <c r="F3775" s="129"/>
      <c r="G3775" s="25" t="str">
        <f xml:space="preserve"> IF(B3775&lt;&gt;"",G3774-Tableau1[[#This Row],[Dépenses]]+Tableau1[[#This Row],[Crédits]],"")</f>
        <v/>
      </c>
      <c r="H3775" t="str">
        <f>Tableau1[[#This Row],[Suivie du solde]]</f>
        <v/>
      </c>
    </row>
    <row r="3776" spans="2:8" x14ac:dyDescent="0.25">
      <c r="B3776" s="125"/>
      <c r="C3776" s="126"/>
      <c r="D3776" s="126"/>
      <c r="E3776" s="128"/>
      <c r="F3776" s="129"/>
      <c r="G3776" s="25" t="str">
        <f xml:space="preserve"> IF(B3776&lt;&gt;"",G3775-Tableau1[[#This Row],[Dépenses]]+Tableau1[[#This Row],[Crédits]],"")</f>
        <v/>
      </c>
      <c r="H3776" t="str">
        <f>Tableau1[[#This Row],[Suivie du solde]]</f>
        <v/>
      </c>
    </row>
    <row r="3777" spans="2:8" x14ac:dyDescent="0.25">
      <c r="B3777" s="125"/>
      <c r="C3777" s="126"/>
      <c r="D3777" s="126"/>
      <c r="E3777" s="128"/>
      <c r="F3777" s="129"/>
      <c r="G3777" s="25" t="str">
        <f xml:space="preserve"> IF(B3777&lt;&gt;"",G3776-Tableau1[[#This Row],[Dépenses]]+Tableau1[[#This Row],[Crédits]],"")</f>
        <v/>
      </c>
      <c r="H3777" t="str">
        <f>Tableau1[[#This Row],[Suivie du solde]]</f>
        <v/>
      </c>
    </row>
    <row r="3778" spans="2:8" x14ac:dyDescent="0.25">
      <c r="B3778" s="125"/>
      <c r="C3778" s="126"/>
      <c r="D3778" s="126"/>
      <c r="E3778" s="128"/>
      <c r="F3778" s="129"/>
      <c r="G3778" s="25" t="str">
        <f xml:space="preserve"> IF(B3778&lt;&gt;"",G3777-Tableau1[[#This Row],[Dépenses]]+Tableau1[[#This Row],[Crédits]],"")</f>
        <v/>
      </c>
      <c r="H3778" t="str">
        <f>Tableau1[[#This Row],[Suivie du solde]]</f>
        <v/>
      </c>
    </row>
    <row r="3779" spans="2:8" x14ac:dyDescent="0.25">
      <c r="B3779" s="125"/>
      <c r="C3779" s="126"/>
      <c r="D3779" s="126"/>
      <c r="E3779" s="128"/>
      <c r="F3779" s="129"/>
      <c r="G3779" s="25" t="str">
        <f xml:space="preserve"> IF(B3779&lt;&gt;"",G3778-Tableau1[[#This Row],[Dépenses]]+Tableau1[[#This Row],[Crédits]],"")</f>
        <v/>
      </c>
      <c r="H3779" t="str">
        <f>Tableau1[[#This Row],[Suivie du solde]]</f>
        <v/>
      </c>
    </row>
    <row r="3780" spans="2:8" x14ac:dyDescent="0.25">
      <c r="B3780" s="125"/>
      <c r="C3780" s="126"/>
      <c r="D3780" s="126"/>
      <c r="E3780" s="128"/>
      <c r="F3780" s="129"/>
      <c r="G3780" s="25" t="str">
        <f xml:space="preserve"> IF(B3780&lt;&gt;"",G3779-Tableau1[[#This Row],[Dépenses]]+Tableau1[[#This Row],[Crédits]],"")</f>
        <v/>
      </c>
      <c r="H3780" t="str">
        <f>Tableau1[[#This Row],[Suivie du solde]]</f>
        <v/>
      </c>
    </row>
    <row r="3781" spans="2:8" x14ac:dyDescent="0.25">
      <c r="B3781" s="125"/>
      <c r="C3781" s="126"/>
      <c r="D3781" s="126"/>
      <c r="E3781" s="128"/>
      <c r="F3781" s="129"/>
      <c r="G3781" s="25" t="str">
        <f xml:space="preserve"> IF(B3781&lt;&gt;"",G3780-Tableau1[[#This Row],[Dépenses]]+Tableau1[[#This Row],[Crédits]],"")</f>
        <v/>
      </c>
      <c r="H3781" t="str">
        <f>Tableau1[[#This Row],[Suivie du solde]]</f>
        <v/>
      </c>
    </row>
    <row r="3782" spans="2:8" x14ac:dyDescent="0.25">
      <c r="B3782" s="125"/>
      <c r="C3782" s="126"/>
      <c r="D3782" s="126"/>
      <c r="E3782" s="128"/>
      <c r="F3782" s="129"/>
      <c r="G3782" s="25" t="str">
        <f xml:space="preserve"> IF(B3782&lt;&gt;"",G3781-Tableau1[[#This Row],[Dépenses]]+Tableau1[[#This Row],[Crédits]],"")</f>
        <v/>
      </c>
      <c r="H3782" t="str">
        <f>Tableau1[[#This Row],[Suivie du solde]]</f>
        <v/>
      </c>
    </row>
    <row r="3783" spans="2:8" x14ac:dyDescent="0.25">
      <c r="B3783" s="125"/>
      <c r="C3783" s="126"/>
      <c r="D3783" s="126"/>
      <c r="E3783" s="128"/>
      <c r="F3783" s="129"/>
      <c r="G3783" s="25" t="str">
        <f xml:space="preserve"> IF(B3783&lt;&gt;"",G3782-Tableau1[[#This Row],[Dépenses]]+Tableau1[[#This Row],[Crédits]],"")</f>
        <v/>
      </c>
      <c r="H3783" t="str">
        <f>Tableau1[[#This Row],[Suivie du solde]]</f>
        <v/>
      </c>
    </row>
    <row r="3784" spans="2:8" x14ac:dyDescent="0.25">
      <c r="B3784" s="125"/>
      <c r="C3784" s="126"/>
      <c r="D3784" s="126"/>
      <c r="E3784" s="128"/>
      <c r="F3784" s="129"/>
      <c r="G3784" s="25" t="str">
        <f xml:space="preserve"> IF(B3784&lt;&gt;"",G3783-Tableau1[[#This Row],[Dépenses]]+Tableau1[[#This Row],[Crédits]],"")</f>
        <v/>
      </c>
      <c r="H3784" t="str">
        <f>Tableau1[[#This Row],[Suivie du solde]]</f>
        <v/>
      </c>
    </row>
    <row r="3785" spans="2:8" x14ac:dyDescent="0.25">
      <c r="B3785" s="125"/>
      <c r="C3785" s="126"/>
      <c r="D3785" s="126"/>
      <c r="E3785" s="128"/>
      <c r="F3785" s="129"/>
      <c r="G3785" s="25" t="str">
        <f xml:space="preserve"> IF(B3785&lt;&gt;"",G3784-Tableau1[[#This Row],[Dépenses]]+Tableau1[[#This Row],[Crédits]],"")</f>
        <v/>
      </c>
      <c r="H3785" t="str">
        <f>Tableau1[[#This Row],[Suivie du solde]]</f>
        <v/>
      </c>
    </row>
    <row r="3786" spans="2:8" x14ac:dyDescent="0.25">
      <c r="B3786" s="125"/>
      <c r="C3786" s="126"/>
      <c r="D3786" s="126"/>
      <c r="E3786" s="128"/>
      <c r="F3786" s="129"/>
      <c r="G3786" s="25" t="str">
        <f xml:space="preserve"> IF(B3786&lt;&gt;"",G3785-Tableau1[[#This Row],[Dépenses]]+Tableau1[[#This Row],[Crédits]],"")</f>
        <v/>
      </c>
      <c r="H3786" t="str">
        <f>Tableau1[[#This Row],[Suivie du solde]]</f>
        <v/>
      </c>
    </row>
    <row r="3787" spans="2:8" x14ac:dyDescent="0.25">
      <c r="B3787" s="125"/>
      <c r="C3787" s="126"/>
      <c r="D3787" s="126"/>
      <c r="E3787" s="128"/>
      <c r="F3787" s="129"/>
      <c r="G3787" s="25" t="str">
        <f xml:space="preserve"> IF(B3787&lt;&gt;"",G3786-Tableau1[[#This Row],[Dépenses]]+Tableau1[[#This Row],[Crédits]],"")</f>
        <v/>
      </c>
      <c r="H3787" t="str">
        <f>Tableau1[[#This Row],[Suivie du solde]]</f>
        <v/>
      </c>
    </row>
    <row r="3788" spans="2:8" x14ac:dyDescent="0.25">
      <c r="B3788" s="125"/>
      <c r="C3788" s="126"/>
      <c r="D3788" s="126"/>
      <c r="E3788" s="128"/>
      <c r="F3788" s="129"/>
      <c r="G3788" s="25" t="str">
        <f xml:space="preserve"> IF(B3788&lt;&gt;"",G3787-Tableau1[[#This Row],[Dépenses]]+Tableau1[[#This Row],[Crédits]],"")</f>
        <v/>
      </c>
      <c r="H3788" t="str">
        <f>Tableau1[[#This Row],[Suivie du solde]]</f>
        <v/>
      </c>
    </row>
    <row r="3789" spans="2:8" x14ac:dyDescent="0.25">
      <c r="B3789" s="125"/>
      <c r="C3789" s="126"/>
      <c r="D3789" s="126"/>
      <c r="E3789" s="128"/>
      <c r="F3789" s="129"/>
      <c r="G3789" s="25" t="str">
        <f xml:space="preserve"> IF(B3789&lt;&gt;"",G3788-Tableau1[[#This Row],[Dépenses]]+Tableau1[[#This Row],[Crédits]],"")</f>
        <v/>
      </c>
      <c r="H3789" t="str">
        <f>Tableau1[[#This Row],[Suivie du solde]]</f>
        <v/>
      </c>
    </row>
    <row r="3790" spans="2:8" x14ac:dyDescent="0.25">
      <c r="B3790" s="125"/>
      <c r="C3790" s="126"/>
      <c r="D3790" s="126"/>
      <c r="E3790" s="128"/>
      <c r="F3790" s="129"/>
      <c r="G3790" s="25" t="str">
        <f xml:space="preserve"> IF(B3790&lt;&gt;"",G3789-Tableau1[[#This Row],[Dépenses]]+Tableau1[[#This Row],[Crédits]],"")</f>
        <v/>
      </c>
      <c r="H3790" t="str">
        <f>Tableau1[[#This Row],[Suivie du solde]]</f>
        <v/>
      </c>
    </row>
    <row r="3791" spans="2:8" x14ac:dyDescent="0.25">
      <c r="B3791" s="125"/>
      <c r="C3791" s="126"/>
      <c r="D3791" s="126"/>
      <c r="E3791" s="128"/>
      <c r="F3791" s="129"/>
      <c r="G3791" s="25" t="str">
        <f xml:space="preserve"> IF(B3791&lt;&gt;"",G3790-Tableau1[[#This Row],[Dépenses]]+Tableau1[[#This Row],[Crédits]],"")</f>
        <v/>
      </c>
      <c r="H3791" t="str">
        <f>Tableau1[[#This Row],[Suivie du solde]]</f>
        <v/>
      </c>
    </row>
    <row r="3792" spans="2:8" x14ac:dyDescent="0.25">
      <c r="B3792" s="125"/>
      <c r="C3792" s="126"/>
      <c r="D3792" s="126"/>
      <c r="E3792" s="128"/>
      <c r="F3792" s="129"/>
      <c r="G3792" s="25" t="str">
        <f xml:space="preserve"> IF(B3792&lt;&gt;"",G3791-Tableau1[[#This Row],[Dépenses]]+Tableau1[[#This Row],[Crédits]],"")</f>
        <v/>
      </c>
      <c r="H3792" t="str">
        <f>Tableau1[[#This Row],[Suivie du solde]]</f>
        <v/>
      </c>
    </row>
    <row r="3793" spans="2:8" x14ac:dyDescent="0.25">
      <c r="B3793" s="125"/>
      <c r="C3793" s="126"/>
      <c r="D3793" s="126"/>
      <c r="E3793" s="128"/>
      <c r="F3793" s="129"/>
      <c r="G3793" s="25" t="str">
        <f xml:space="preserve"> IF(B3793&lt;&gt;"",G3792-Tableau1[[#This Row],[Dépenses]]+Tableau1[[#This Row],[Crédits]],"")</f>
        <v/>
      </c>
      <c r="H3793" t="str">
        <f>Tableau1[[#This Row],[Suivie du solde]]</f>
        <v/>
      </c>
    </row>
    <row r="3794" spans="2:8" x14ac:dyDescent="0.25">
      <c r="B3794" s="125"/>
      <c r="C3794" s="126"/>
      <c r="D3794" s="126"/>
      <c r="E3794" s="128"/>
      <c r="F3794" s="129"/>
      <c r="G3794" s="25" t="str">
        <f xml:space="preserve"> IF(B3794&lt;&gt;"",G3793-Tableau1[[#This Row],[Dépenses]]+Tableau1[[#This Row],[Crédits]],"")</f>
        <v/>
      </c>
      <c r="H3794" t="str">
        <f>Tableau1[[#This Row],[Suivie du solde]]</f>
        <v/>
      </c>
    </row>
    <row r="3795" spans="2:8" x14ac:dyDescent="0.25">
      <c r="B3795" s="125"/>
      <c r="C3795" s="126"/>
      <c r="D3795" s="126"/>
      <c r="E3795" s="128"/>
      <c r="F3795" s="129"/>
      <c r="G3795" s="25" t="str">
        <f xml:space="preserve"> IF(B3795&lt;&gt;"",G3794-Tableau1[[#This Row],[Dépenses]]+Tableau1[[#This Row],[Crédits]],"")</f>
        <v/>
      </c>
      <c r="H3795" t="str">
        <f>Tableau1[[#This Row],[Suivie du solde]]</f>
        <v/>
      </c>
    </row>
    <row r="3796" spans="2:8" x14ac:dyDescent="0.25">
      <c r="B3796" s="125"/>
      <c r="C3796" s="126"/>
      <c r="D3796" s="126"/>
      <c r="E3796" s="128"/>
      <c r="F3796" s="129"/>
      <c r="G3796" s="25" t="str">
        <f xml:space="preserve"> IF(B3796&lt;&gt;"",G3795-Tableau1[[#This Row],[Dépenses]]+Tableau1[[#This Row],[Crédits]],"")</f>
        <v/>
      </c>
      <c r="H3796" t="str">
        <f>Tableau1[[#This Row],[Suivie du solde]]</f>
        <v/>
      </c>
    </row>
    <row r="3797" spans="2:8" x14ac:dyDescent="0.25">
      <c r="B3797" s="125"/>
      <c r="C3797" s="126"/>
      <c r="D3797" s="126"/>
      <c r="E3797" s="128"/>
      <c r="F3797" s="129"/>
      <c r="G3797" s="25" t="str">
        <f xml:space="preserve"> IF(B3797&lt;&gt;"",G3796-Tableau1[[#This Row],[Dépenses]]+Tableau1[[#This Row],[Crédits]],"")</f>
        <v/>
      </c>
      <c r="H3797" t="str">
        <f>Tableau1[[#This Row],[Suivie du solde]]</f>
        <v/>
      </c>
    </row>
    <row r="3798" spans="2:8" x14ac:dyDescent="0.25">
      <c r="B3798" s="125"/>
      <c r="C3798" s="126"/>
      <c r="D3798" s="126"/>
      <c r="E3798" s="128"/>
      <c r="F3798" s="129"/>
      <c r="G3798" s="25" t="str">
        <f xml:space="preserve"> IF(B3798&lt;&gt;"",G3797-Tableau1[[#This Row],[Dépenses]]+Tableau1[[#This Row],[Crédits]],"")</f>
        <v/>
      </c>
      <c r="H3798" t="str">
        <f>Tableau1[[#This Row],[Suivie du solde]]</f>
        <v/>
      </c>
    </row>
    <row r="3799" spans="2:8" x14ac:dyDescent="0.25">
      <c r="B3799" s="125"/>
      <c r="C3799" s="126"/>
      <c r="D3799" s="126"/>
      <c r="E3799" s="128"/>
      <c r="F3799" s="129"/>
      <c r="G3799" s="25" t="str">
        <f xml:space="preserve"> IF(B3799&lt;&gt;"",G3798-Tableau1[[#This Row],[Dépenses]]+Tableau1[[#This Row],[Crédits]],"")</f>
        <v/>
      </c>
      <c r="H3799" t="str">
        <f>Tableau1[[#This Row],[Suivie du solde]]</f>
        <v/>
      </c>
    </row>
    <row r="3800" spans="2:8" x14ac:dyDescent="0.25">
      <c r="B3800" s="125"/>
      <c r="C3800" s="126"/>
      <c r="D3800" s="126"/>
      <c r="E3800" s="128"/>
      <c r="F3800" s="129"/>
      <c r="G3800" s="25" t="str">
        <f xml:space="preserve"> IF(B3800&lt;&gt;"",G3799-Tableau1[[#This Row],[Dépenses]]+Tableau1[[#This Row],[Crédits]],"")</f>
        <v/>
      </c>
      <c r="H3800" t="str">
        <f>Tableau1[[#This Row],[Suivie du solde]]</f>
        <v/>
      </c>
    </row>
    <row r="3801" spans="2:8" x14ac:dyDescent="0.25">
      <c r="B3801" s="125"/>
      <c r="C3801" s="126"/>
      <c r="D3801" s="126"/>
      <c r="E3801" s="128"/>
      <c r="F3801" s="129"/>
      <c r="G3801" s="25" t="str">
        <f xml:space="preserve"> IF(B3801&lt;&gt;"",G3800-Tableau1[[#This Row],[Dépenses]]+Tableau1[[#This Row],[Crédits]],"")</f>
        <v/>
      </c>
      <c r="H3801" t="str">
        <f>Tableau1[[#This Row],[Suivie du solde]]</f>
        <v/>
      </c>
    </row>
    <row r="3802" spans="2:8" x14ac:dyDescent="0.25">
      <c r="B3802" s="125"/>
      <c r="C3802" s="126"/>
      <c r="D3802" s="126"/>
      <c r="E3802" s="128"/>
      <c r="F3802" s="129"/>
      <c r="G3802" s="25" t="str">
        <f xml:space="preserve"> IF(B3802&lt;&gt;"",G3801-Tableau1[[#This Row],[Dépenses]]+Tableau1[[#This Row],[Crédits]],"")</f>
        <v/>
      </c>
      <c r="H3802" t="str">
        <f>Tableau1[[#This Row],[Suivie du solde]]</f>
        <v/>
      </c>
    </row>
    <row r="3803" spans="2:8" x14ac:dyDescent="0.25">
      <c r="B3803" s="125"/>
      <c r="C3803" s="126"/>
      <c r="D3803" s="126"/>
      <c r="E3803" s="128"/>
      <c r="F3803" s="129"/>
      <c r="G3803" s="25" t="str">
        <f xml:space="preserve"> IF(B3803&lt;&gt;"",G3802-Tableau1[[#This Row],[Dépenses]]+Tableau1[[#This Row],[Crédits]],"")</f>
        <v/>
      </c>
      <c r="H3803" t="str">
        <f>Tableau1[[#This Row],[Suivie du solde]]</f>
        <v/>
      </c>
    </row>
    <row r="3804" spans="2:8" x14ac:dyDescent="0.25">
      <c r="B3804" s="125"/>
      <c r="C3804" s="126"/>
      <c r="D3804" s="126"/>
      <c r="E3804" s="128"/>
      <c r="F3804" s="129"/>
      <c r="G3804" s="25" t="str">
        <f xml:space="preserve"> IF(B3804&lt;&gt;"",G3803-Tableau1[[#This Row],[Dépenses]]+Tableau1[[#This Row],[Crédits]],"")</f>
        <v/>
      </c>
      <c r="H3804" t="str">
        <f>Tableau1[[#This Row],[Suivie du solde]]</f>
        <v/>
      </c>
    </row>
    <row r="3805" spans="2:8" x14ac:dyDescent="0.25">
      <c r="B3805" s="125"/>
      <c r="C3805" s="126"/>
      <c r="D3805" s="126"/>
      <c r="E3805" s="128"/>
      <c r="F3805" s="129"/>
      <c r="G3805" s="25" t="str">
        <f xml:space="preserve"> IF(B3805&lt;&gt;"",G3804-Tableau1[[#This Row],[Dépenses]]+Tableau1[[#This Row],[Crédits]],"")</f>
        <v/>
      </c>
      <c r="H3805" t="str">
        <f>Tableau1[[#This Row],[Suivie du solde]]</f>
        <v/>
      </c>
    </row>
    <row r="3806" spans="2:8" x14ac:dyDescent="0.25">
      <c r="B3806" s="125"/>
      <c r="C3806" s="126"/>
      <c r="D3806" s="126"/>
      <c r="E3806" s="128"/>
      <c r="F3806" s="129"/>
      <c r="G3806" s="25" t="str">
        <f xml:space="preserve"> IF(B3806&lt;&gt;"",G3805-Tableau1[[#This Row],[Dépenses]]+Tableau1[[#This Row],[Crédits]],"")</f>
        <v/>
      </c>
      <c r="H3806" t="str">
        <f>Tableau1[[#This Row],[Suivie du solde]]</f>
        <v/>
      </c>
    </row>
    <row r="3807" spans="2:8" x14ac:dyDescent="0.25">
      <c r="B3807" s="125"/>
      <c r="C3807" s="126"/>
      <c r="D3807" s="126"/>
      <c r="E3807" s="128"/>
      <c r="F3807" s="129"/>
      <c r="G3807" s="25" t="str">
        <f xml:space="preserve"> IF(B3807&lt;&gt;"",G3806-Tableau1[[#This Row],[Dépenses]]+Tableau1[[#This Row],[Crédits]],"")</f>
        <v/>
      </c>
      <c r="H3807" t="str">
        <f>Tableau1[[#This Row],[Suivie du solde]]</f>
        <v/>
      </c>
    </row>
    <row r="3808" spans="2:8" x14ac:dyDescent="0.25">
      <c r="B3808" s="125"/>
      <c r="C3808" s="126"/>
      <c r="D3808" s="126"/>
      <c r="E3808" s="128"/>
      <c r="F3808" s="129"/>
      <c r="G3808" s="25" t="str">
        <f xml:space="preserve"> IF(B3808&lt;&gt;"",G3807-Tableau1[[#This Row],[Dépenses]]+Tableau1[[#This Row],[Crédits]],"")</f>
        <v/>
      </c>
      <c r="H3808" t="str">
        <f>Tableau1[[#This Row],[Suivie du solde]]</f>
        <v/>
      </c>
    </row>
    <row r="3809" spans="2:8" x14ac:dyDescent="0.25">
      <c r="B3809" s="125"/>
      <c r="C3809" s="126"/>
      <c r="D3809" s="126"/>
      <c r="E3809" s="128"/>
      <c r="F3809" s="129"/>
      <c r="G3809" s="25" t="str">
        <f xml:space="preserve"> IF(B3809&lt;&gt;"",G3808-Tableau1[[#This Row],[Dépenses]]+Tableau1[[#This Row],[Crédits]],"")</f>
        <v/>
      </c>
      <c r="H3809" t="str">
        <f>Tableau1[[#This Row],[Suivie du solde]]</f>
        <v/>
      </c>
    </row>
    <row r="3810" spans="2:8" x14ac:dyDescent="0.25">
      <c r="B3810" s="125"/>
      <c r="C3810" s="126"/>
      <c r="D3810" s="126"/>
      <c r="E3810" s="128"/>
      <c r="F3810" s="129"/>
      <c r="G3810" s="25" t="str">
        <f xml:space="preserve"> IF(B3810&lt;&gt;"",G3809-Tableau1[[#This Row],[Dépenses]]+Tableau1[[#This Row],[Crédits]],"")</f>
        <v/>
      </c>
      <c r="H3810" t="str">
        <f>Tableau1[[#This Row],[Suivie du solde]]</f>
        <v/>
      </c>
    </row>
    <row r="3811" spans="2:8" x14ac:dyDescent="0.25">
      <c r="B3811" s="125"/>
      <c r="C3811" s="126"/>
      <c r="D3811" s="126"/>
      <c r="E3811" s="128"/>
      <c r="F3811" s="129"/>
      <c r="G3811" s="25" t="str">
        <f xml:space="preserve"> IF(B3811&lt;&gt;"",G3810-Tableau1[[#This Row],[Dépenses]]+Tableau1[[#This Row],[Crédits]],"")</f>
        <v/>
      </c>
      <c r="H3811" t="str">
        <f>Tableau1[[#This Row],[Suivie du solde]]</f>
        <v/>
      </c>
    </row>
    <row r="3812" spans="2:8" x14ac:dyDescent="0.25">
      <c r="B3812" s="125"/>
      <c r="C3812" s="126"/>
      <c r="D3812" s="126"/>
      <c r="E3812" s="128"/>
      <c r="F3812" s="129"/>
      <c r="G3812" s="25" t="str">
        <f xml:space="preserve"> IF(B3812&lt;&gt;"",G3811-Tableau1[[#This Row],[Dépenses]]+Tableau1[[#This Row],[Crédits]],"")</f>
        <v/>
      </c>
      <c r="H3812" t="str">
        <f>Tableau1[[#This Row],[Suivie du solde]]</f>
        <v/>
      </c>
    </row>
    <row r="3813" spans="2:8" x14ac:dyDescent="0.25">
      <c r="B3813" s="125"/>
      <c r="C3813" s="126"/>
      <c r="D3813" s="126"/>
      <c r="E3813" s="128"/>
      <c r="F3813" s="129"/>
      <c r="G3813" s="25" t="str">
        <f xml:space="preserve"> IF(B3813&lt;&gt;"",G3812-Tableau1[[#This Row],[Dépenses]]+Tableau1[[#This Row],[Crédits]],"")</f>
        <v/>
      </c>
      <c r="H3813" t="str">
        <f>Tableau1[[#This Row],[Suivie du solde]]</f>
        <v/>
      </c>
    </row>
    <row r="3814" spans="2:8" x14ac:dyDescent="0.25">
      <c r="B3814" s="125"/>
      <c r="C3814" s="126"/>
      <c r="D3814" s="126"/>
      <c r="E3814" s="128"/>
      <c r="F3814" s="129"/>
      <c r="G3814" s="25" t="str">
        <f xml:space="preserve"> IF(B3814&lt;&gt;"",G3813-Tableau1[[#This Row],[Dépenses]]+Tableau1[[#This Row],[Crédits]],"")</f>
        <v/>
      </c>
      <c r="H3814" t="str">
        <f>Tableau1[[#This Row],[Suivie du solde]]</f>
        <v/>
      </c>
    </row>
    <row r="3815" spans="2:8" x14ac:dyDescent="0.25">
      <c r="B3815" s="125"/>
      <c r="C3815" s="126"/>
      <c r="D3815" s="126"/>
      <c r="E3815" s="128"/>
      <c r="F3815" s="129"/>
      <c r="G3815" s="25" t="str">
        <f xml:space="preserve"> IF(B3815&lt;&gt;"",G3814-Tableau1[[#This Row],[Dépenses]]+Tableau1[[#This Row],[Crédits]],"")</f>
        <v/>
      </c>
      <c r="H3815" t="str">
        <f>Tableau1[[#This Row],[Suivie du solde]]</f>
        <v/>
      </c>
    </row>
    <row r="3816" spans="2:8" x14ac:dyDescent="0.25">
      <c r="B3816" s="125"/>
      <c r="C3816" s="126"/>
      <c r="D3816" s="126"/>
      <c r="E3816" s="128"/>
      <c r="F3816" s="129"/>
      <c r="G3816" s="25" t="str">
        <f xml:space="preserve"> IF(B3816&lt;&gt;"",G3815-Tableau1[[#This Row],[Dépenses]]+Tableau1[[#This Row],[Crédits]],"")</f>
        <v/>
      </c>
      <c r="H3816" t="str">
        <f>Tableau1[[#This Row],[Suivie du solde]]</f>
        <v/>
      </c>
    </row>
    <row r="3817" spans="2:8" x14ac:dyDescent="0.25">
      <c r="B3817" s="125"/>
      <c r="C3817" s="126"/>
      <c r="D3817" s="126"/>
      <c r="E3817" s="128"/>
      <c r="F3817" s="129"/>
      <c r="G3817" s="25" t="str">
        <f xml:space="preserve"> IF(B3817&lt;&gt;"",G3816-Tableau1[[#This Row],[Dépenses]]+Tableau1[[#This Row],[Crédits]],"")</f>
        <v/>
      </c>
      <c r="H3817" t="str">
        <f>Tableau1[[#This Row],[Suivie du solde]]</f>
        <v/>
      </c>
    </row>
    <row r="3818" spans="2:8" x14ac:dyDescent="0.25">
      <c r="B3818" s="125"/>
      <c r="C3818" s="126"/>
      <c r="D3818" s="126"/>
      <c r="E3818" s="128"/>
      <c r="F3818" s="129"/>
      <c r="G3818" s="25" t="str">
        <f xml:space="preserve"> IF(B3818&lt;&gt;"",G3817-Tableau1[[#This Row],[Dépenses]]+Tableau1[[#This Row],[Crédits]],"")</f>
        <v/>
      </c>
      <c r="H3818" t="str">
        <f>Tableau1[[#This Row],[Suivie du solde]]</f>
        <v/>
      </c>
    </row>
    <row r="3819" spans="2:8" x14ac:dyDescent="0.25">
      <c r="B3819" s="125"/>
      <c r="C3819" s="126"/>
      <c r="D3819" s="126"/>
      <c r="E3819" s="128"/>
      <c r="F3819" s="129"/>
      <c r="G3819" s="25" t="str">
        <f xml:space="preserve"> IF(B3819&lt;&gt;"",G3818-Tableau1[[#This Row],[Dépenses]]+Tableau1[[#This Row],[Crédits]],"")</f>
        <v/>
      </c>
      <c r="H3819" t="str">
        <f>Tableau1[[#This Row],[Suivie du solde]]</f>
        <v/>
      </c>
    </row>
    <row r="3820" spans="2:8" x14ac:dyDescent="0.25">
      <c r="B3820" s="125"/>
      <c r="C3820" s="126"/>
      <c r="D3820" s="126"/>
      <c r="E3820" s="128"/>
      <c r="F3820" s="129"/>
      <c r="G3820" s="25" t="str">
        <f xml:space="preserve"> IF(B3820&lt;&gt;"",G3819-Tableau1[[#This Row],[Dépenses]]+Tableau1[[#This Row],[Crédits]],"")</f>
        <v/>
      </c>
      <c r="H3820" t="str">
        <f>Tableau1[[#This Row],[Suivie du solde]]</f>
        <v/>
      </c>
    </row>
    <row r="3821" spans="2:8" x14ac:dyDescent="0.25">
      <c r="B3821" s="125"/>
      <c r="C3821" s="126"/>
      <c r="D3821" s="126"/>
      <c r="E3821" s="128"/>
      <c r="F3821" s="129"/>
      <c r="G3821" s="25" t="str">
        <f xml:space="preserve"> IF(B3821&lt;&gt;"",G3820-Tableau1[[#This Row],[Dépenses]]+Tableau1[[#This Row],[Crédits]],"")</f>
        <v/>
      </c>
      <c r="H3821" t="str">
        <f>Tableau1[[#This Row],[Suivie du solde]]</f>
        <v/>
      </c>
    </row>
    <row r="3822" spans="2:8" x14ac:dyDescent="0.25">
      <c r="B3822" s="125"/>
      <c r="C3822" s="126"/>
      <c r="D3822" s="126"/>
      <c r="E3822" s="128"/>
      <c r="F3822" s="129"/>
      <c r="G3822" s="25" t="str">
        <f xml:space="preserve"> IF(B3822&lt;&gt;"",G3821-Tableau1[[#This Row],[Dépenses]]+Tableau1[[#This Row],[Crédits]],"")</f>
        <v/>
      </c>
      <c r="H3822" t="str">
        <f>Tableau1[[#This Row],[Suivie du solde]]</f>
        <v/>
      </c>
    </row>
    <row r="3823" spans="2:8" x14ac:dyDescent="0.25">
      <c r="B3823" s="125"/>
      <c r="C3823" s="126"/>
      <c r="D3823" s="126"/>
      <c r="E3823" s="128"/>
      <c r="F3823" s="129"/>
      <c r="G3823" s="25" t="str">
        <f xml:space="preserve"> IF(B3823&lt;&gt;"",G3822-Tableau1[[#This Row],[Dépenses]]+Tableau1[[#This Row],[Crédits]],"")</f>
        <v/>
      </c>
      <c r="H3823" t="str">
        <f>Tableau1[[#This Row],[Suivie du solde]]</f>
        <v/>
      </c>
    </row>
    <row r="3824" spans="2:8" x14ac:dyDescent="0.25">
      <c r="B3824" s="125"/>
      <c r="C3824" s="126"/>
      <c r="D3824" s="126"/>
      <c r="E3824" s="128"/>
      <c r="F3824" s="129"/>
      <c r="G3824" s="25" t="str">
        <f xml:space="preserve"> IF(B3824&lt;&gt;"",G3823-Tableau1[[#This Row],[Dépenses]]+Tableau1[[#This Row],[Crédits]],"")</f>
        <v/>
      </c>
      <c r="H3824" t="str">
        <f>Tableau1[[#This Row],[Suivie du solde]]</f>
        <v/>
      </c>
    </row>
    <row r="3825" spans="2:8" x14ac:dyDescent="0.25">
      <c r="B3825" s="125"/>
      <c r="C3825" s="126"/>
      <c r="D3825" s="126"/>
      <c r="E3825" s="128"/>
      <c r="F3825" s="129"/>
      <c r="G3825" s="25" t="str">
        <f xml:space="preserve"> IF(B3825&lt;&gt;"",G3824-Tableau1[[#This Row],[Dépenses]]+Tableau1[[#This Row],[Crédits]],"")</f>
        <v/>
      </c>
      <c r="H3825" t="str">
        <f>Tableau1[[#This Row],[Suivie du solde]]</f>
        <v/>
      </c>
    </row>
    <row r="3826" spans="2:8" x14ac:dyDescent="0.25">
      <c r="B3826" s="125"/>
      <c r="C3826" s="126"/>
      <c r="D3826" s="126"/>
      <c r="E3826" s="128"/>
      <c r="F3826" s="129"/>
      <c r="G3826" s="25" t="str">
        <f xml:space="preserve"> IF(B3826&lt;&gt;"",G3825-Tableau1[[#This Row],[Dépenses]]+Tableau1[[#This Row],[Crédits]],"")</f>
        <v/>
      </c>
      <c r="H3826" t="str">
        <f>Tableau1[[#This Row],[Suivie du solde]]</f>
        <v/>
      </c>
    </row>
    <row r="3827" spans="2:8" x14ac:dyDescent="0.25">
      <c r="B3827" s="125"/>
      <c r="C3827" s="126"/>
      <c r="D3827" s="126"/>
      <c r="E3827" s="128"/>
      <c r="F3827" s="129"/>
      <c r="G3827" s="25" t="str">
        <f xml:space="preserve"> IF(B3827&lt;&gt;"",G3826-Tableau1[[#This Row],[Dépenses]]+Tableau1[[#This Row],[Crédits]],"")</f>
        <v/>
      </c>
      <c r="H3827" t="str">
        <f>Tableau1[[#This Row],[Suivie du solde]]</f>
        <v/>
      </c>
    </row>
    <row r="3828" spans="2:8" x14ac:dyDescent="0.25">
      <c r="B3828" s="125"/>
      <c r="C3828" s="126"/>
      <c r="D3828" s="126"/>
      <c r="E3828" s="128"/>
      <c r="F3828" s="129"/>
      <c r="G3828" s="25" t="str">
        <f xml:space="preserve"> IF(B3828&lt;&gt;"",G3827-Tableau1[[#This Row],[Dépenses]]+Tableau1[[#This Row],[Crédits]],"")</f>
        <v/>
      </c>
      <c r="H3828" t="str">
        <f>Tableau1[[#This Row],[Suivie du solde]]</f>
        <v/>
      </c>
    </row>
    <row r="3829" spans="2:8" x14ac:dyDescent="0.25">
      <c r="B3829" s="125"/>
      <c r="C3829" s="126"/>
      <c r="D3829" s="126"/>
      <c r="E3829" s="128"/>
      <c r="F3829" s="129"/>
      <c r="G3829" s="25" t="str">
        <f xml:space="preserve"> IF(B3829&lt;&gt;"",G3828-Tableau1[[#This Row],[Dépenses]]+Tableau1[[#This Row],[Crédits]],"")</f>
        <v/>
      </c>
      <c r="H3829" t="str">
        <f>Tableau1[[#This Row],[Suivie du solde]]</f>
        <v/>
      </c>
    </row>
    <row r="3830" spans="2:8" x14ac:dyDescent="0.25">
      <c r="B3830" s="125"/>
      <c r="C3830" s="126"/>
      <c r="D3830" s="126"/>
      <c r="E3830" s="128"/>
      <c r="F3830" s="129"/>
      <c r="G3830" s="25" t="str">
        <f xml:space="preserve"> IF(B3830&lt;&gt;"",G3829-Tableau1[[#This Row],[Dépenses]]+Tableau1[[#This Row],[Crédits]],"")</f>
        <v/>
      </c>
      <c r="H3830" t="str">
        <f>Tableau1[[#This Row],[Suivie du solde]]</f>
        <v/>
      </c>
    </row>
    <row r="3831" spans="2:8" x14ac:dyDescent="0.25">
      <c r="B3831" s="125"/>
      <c r="C3831" s="126"/>
      <c r="D3831" s="126"/>
      <c r="E3831" s="128"/>
      <c r="F3831" s="129"/>
      <c r="G3831" s="25" t="str">
        <f xml:space="preserve"> IF(B3831&lt;&gt;"",G3830-Tableau1[[#This Row],[Dépenses]]+Tableau1[[#This Row],[Crédits]],"")</f>
        <v/>
      </c>
      <c r="H3831" t="str">
        <f>Tableau1[[#This Row],[Suivie du solde]]</f>
        <v/>
      </c>
    </row>
    <row r="3832" spans="2:8" x14ac:dyDescent="0.25">
      <c r="B3832" s="125"/>
      <c r="C3832" s="126"/>
      <c r="D3832" s="126"/>
      <c r="E3832" s="128"/>
      <c r="F3832" s="129"/>
      <c r="G3832" s="25" t="str">
        <f xml:space="preserve"> IF(B3832&lt;&gt;"",G3831-Tableau1[[#This Row],[Dépenses]]+Tableau1[[#This Row],[Crédits]],"")</f>
        <v/>
      </c>
      <c r="H3832" t="str">
        <f>Tableau1[[#This Row],[Suivie du solde]]</f>
        <v/>
      </c>
    </row>
    <row r="3833" spans="2:8" x14ac:dyDescent="0.25">
      <c r="B3833" s="125"/>
      <c r="C3833" s="126"/>
      <c r="D3833" s="126"/>
      <c r="E3833" s="128"/>
      <c r="F3833" s="129"/>
      <c r="G3833" s="25" t="str">
        <f xml:space="preserve"> IF(B3833&lt;&gt;"",G3832-Tableau1[[#This Row],[Dépenses]]+Tableau1[[#This Row],[Crédits]],"")</f>
        <v/>
      </c>
      <c r="H3833" t="str">
        <f>Tableau1[[#This Row],[Suivie du solde]]</f>
        <v/>
      </c>
    </row>
    <row r="3834" spans="2:8" x14ac:dyDescent="0.25">
      <c r="B3834" s="125"/>
      <c r="C3834" s="126"/>
      <c r="D3834" s="126"/>
      <c r="E3834" s="128"/>
      <c r="F3834" s="129"/>
      <c r="G3834" s="25" t="str">
        <f xml:space="preserve"> IF(B3834&lt;&gt;"",G3833-Tableau1[[#This Row],[Dépenses]]+Tableau1[[#This Row],[Crédits]],"")</f>
        <v/>
      </c>
      <c r="H3834" t="str">
        <f>Tableau1[[#This Row],[Suivie du solde]]</f>
        <v/>
      </c>
    </row>
    <row r="3835" spans="2:8" x14ac:dyDescent="0.25">
      <c r="B3835" s="125"/>
      <c r="C3835" s="126"/>
      <c r="D3835" s="126"/>
      <c r="E3835" s="128"/>
      <c r="F3835" s="129"/>
      <c r="G3835" s="25" t="str">
        <f xml:space="preserve"> IF(B3835&lt;&gt;"",G3834-Tableau1[[#This Row],[Dépenses]]+Tableau1[[#This Row],[Crédits]],"")</f>
        <v/>
      </c>
      <c r="H3835" t="str">
        <f>Tableau1[[#This Row],[Suivie du solde]]</f>
        <v/>
      </c>
    </row>
    <row r="3836" spans="2:8" x14ac:dyDescent="0.25">
      <c r="B3836" s="125"/>
      <c r="C3836" s="126"/>
      <c r="D3836" s="126"/>
      <c r="E3836" s="128"/>
      <c r="F3836" s="129"/>
      <c r="G3836" s="25" t="str">
        <f xml:space="preserve"> IF(B3836&lt;&gt;"",G3835-Tableau1[[#This Row],[Dépenses]]+Tableau1[[#This Row],[Crédits]],"")</f>
        <v/>
      </c>
      <c r="H3836" t="str">
        <f>Tableau1[[#This Row],[Suivie du solde]]</f>
        <v/>
      </c>
    </row>
    <row r="3837" spans="2:8" x14ac:dyDescent="0.25">
      <c r="B3837" s="125"/>
      <c r="C3837" s="126"/>
      <c r="D3837" s="126"/>
      <c r="E3837" s="128"/>
      <c r="F3837" s="129"/>
      <c r="G3837" s="25" t="str">
        <f xml:space="preserve"> IF(B3837&lt;&gt;"",G3836-Tableau1[[#This Row],[Dépenses]]+Tableau1[[#This Row],[Crédits]],"")</f>
        <v/>
      </c>
      <c r="H3837" t="str">
        <f>Tableau1[[#This Row],[Suivie du solde]]</f>
        <v/>
      </c>
    </row>
    <row r="3838" spans="2:8" x14ac:dyDescent="0.25">
      <c r="B3838" s="125"/>
      <c r="C3838" s="126"/>
      <c r="D3838" s="126"/>
      <c r="E3838" s="128"/>
      <c r="F3838" s="129"/>
      <c r="G3838" s="25" t="str">
        <f xml:space="preserve"> IF(B3838&lt;&gt;"",G3837-Tableau1[[#This Row],[Dépenses]]+Tableau1[[#This Row],[Crédits]],"")</f>
        <v/>
      </c>
      <c r="H3838" t="str">
        <f>Tableau1[[#This Row],[Suivie du solde]]</f>
        <v/>
      </c>
    </row>
    <row r="3839" spans="2:8" x14ac:dyDescent="0.25">
      <c r="B3839" s="125"/>
      <c r="C3839" s="126"/>
      <c r="D3839" s="126"/>
      <c r="E3839" s="128"/>
      <c r="F3839" s="129"/>
      <c r="G3839" s="25" t="str">
        <f xml:space="preserve"> IF(B3839&lt;&gt;"",G3838-Tableau1[[#This Row],[Dépenses]]+Tableau1[[#This Row],[Crédits]],"")</f>
        <v/>
      </c>
      <c r="H3839" t="str">
        <f>Tableau1[[#This Row],[Suivie du solde]]</f>
        <v/>
      </c>
    </row>
    <row r="3840" spans="2:8" x14ac:dyDescent="0.25">
      <c r="B3840" s="125"/>
      <c r="C3840" s="126"/>
      <c r="D3840" s="126"/>
      <c r="E3840" s="128"/>
      <c r="F3840" s="129"/>
      <c r="G3840" s="25" t="str">
        <f xml:space="preserve"> IF(B3840&lt;&gt;"",G3839-Tableau1[[#This Row],[Dépenses]]+Tableau1[[#This Row],[Crédits]],"")</f>
        <v/>
      </c>
      <c r="H3840" t="str">
        <f>Tableau1[[#This Row],[Suivie du solde]]</f>
        <v/>
      </c>
    </row>
    <row r="3841" spans="2:8" x14ac:dyDescent="0.25">
      <c r="B3841" s="125"/>
      <c r="C3841" s="126"/>
      <c r="D3841" s="126"/>
      <c r="E3841" s="128"/>
      <c r="F3841" s="129"/>
      <c r="G3841" s="25" t="str">
        <f xml:space="preserve"> IF(B3841&lt;&gt;"",G3840-Tableau1[[#This Row],[Dépenses]]+Tableau1[[#This Row],[Crédits]],"")</f>
        <v/>
      </c>
      <c r="H3841" t="str">
        <f>Tableau1[[#This Row],[Suivie du solde]]</f>
        <v/>
      </c>
    </row>
    <row r="3842" spans="2:8" x14ac:dyDescent="0.25">
      <c r="B3842" s="125"/>
      <c r="C3842" s="126"/>
      <c r="D3842" s="126"/>
      <c r="E3842" s="128"/>
      <c r="F3842" s="129"/>
      <c r="G3842" s="25" t="str">
        <f xml:space="preserve"> IF(B3842&lt;&gt;"",G3841-Tableau1[[#This Row],[Dépenses]]+Tableau1[[#This Row],[Crédits]],"")</f>
        <v/>
      </c>
      <c r="H3842" t="str">
        <f>Tableau1[[#This Row],[Suivie du solde]]</f>
        <v/>
      </c>
    </row>
    <row r="3843" spans="2:8" x14ac:dyDescent="0.25">
      <c r="B3843" s="125"/>
      <c r="C3843" s="126"/>
      <c r="D3843" s="126"/>
      <c r="E3843" s="128"/>
      <c r="F3843" s="129"/>
      <c r="G3843" s="25" t="str">
        <f xml:space="preserve"> IF(B3843&lt;&gt;"",G3842-Tableau1[[#This Row],[Dépenses]]+Tableau1[[#This Row],[Crédits]],"")</f>
        <v/>
      </c>
      <c r="H3843" t="str">
        <f>Tableau1[[#This Row],[Suivie du solde]]</f>
        <v/>
      </c>
    </row>
    <row r="3844" spans="2:8" x14ac:dyDescent="0.25">
      <c r="B3844" s="125"/>
      <c r="C3844" s="126"/>
      <c r="D3844" s="126"/>
      <c r="E3844" s="128"/>
      <c r="F3844" s="129"/>
      <c r="G3844" s="25" t="str">
        <f xml:space="preserve"> IF(B3844&lt;&gt;"",G3843-Tableau1[[#This Row],[Dépenses]]+Tableau1[[#This Row],[Crédits]],"")</f>
        <v/>
      </c>
      <c r="H3844" t="str">
        <f>Tableau1[[#This Row],[Suivie du solde]]</f>
        <v/>
      </c>
    </row>
    <row r="3845" spans="2:8" x14ac:dyDescent="0.25">
      <c r="B3845" s="125"/>
      <c r="C3845" s="126"/>
      <c r="D3845" s="126"/>
      <c r="E3845" s="128"/>
      <c r="F3845" s="129"/>
      <c r="G3845" s="25" t="str">
        <f xml:space="preserve"> IF(B3845&lt;&gt;"",G3844-Tableau1[[#This Row],[Dépenses]]+Tableau1[[#This Row],[Crédits]],"")</f>
        <v/>
      </c>
      <c r="H3845" t="str">
        <f>Tableau1[[#This Row],[Suivie du solde]]</f>
        <v/>
      </c>
    </row>
    <row r="3846" spans="2:8" x14ac:dyDescent="0.25">
      <c r="B3846" s="125"/>
      <c r="C3846" s="126"/>
      <c r="D3846" s="126"/>
      <c r="E3846" s="128"/>
      <c r="F3846" s="129"/>
      <c r="G3846" s="25" t="str">
        <f xml:space="preserve"> IF(B3846&lt;&gt;"",G3845-Tableau1[[#This Row],[Dépenses]]+Tableau1[[#This Row],[Crédits]],"")</f>
        <v/>
      </c>
      <c r="H3846" t="str">
        <f>Tableau1[[#This Row],[Suivie du solde]]</f>
        <v/>
      </c>
    </row>
    <row r="3847" spans="2:8" x14ac:dyDescent="0.25">
      <c r="B3847" s="125"/>
      <c r="C3847" s="126"/>
      <c r="D3847" s="126"/>
      <c r="E3847" s="128"/>
      <c r="F3847" s="129"/>
      <c r="G3847" s="25" t="str">
        <f xml:space="preserve"> IF(B3847&lt;&gt;"",G3846-Tableau1[[#This Row],[Dépenses]]+Tableau1[[#This Row],[Crédits]],"")</f>
        <v/>
      </c>
      <c r="H3847" t="str">
        <f>Tableau1[[#This Row],[Suivie du solde]]</f>
        <v/>
      </c>
    </row>
    <row r="3848" spans="2:8" x14ac:dyDescent="0.25">
      <c r="B3848" s="125"/>
      <c r="C3848" s="126"/>
      <c r="D3848" s="126"/>
      <c r="E3848" s="128"/>
      <c r="F3848" s="129"/>
      <c r="G3848" s="25" t="str">
        <f xml:space="preserve"> IF(B3848&lt;&gt;"",G3847-Tableau1[[#This Row],[Dépenses]]+Tableau1[[#This Row],[Crédits]],"")</f>
        <v/>
      </c>
      <c r="H3848" t="str">
        <f>Tableau1[[#This Row],[Suivie du solde]]</f>
        <v/>
      </c>
    </row>
    <row r="3849" spans="2:8" x14ac:dyDescent="0.25">
      <c r="B3849" s="125"/>
      <c r="C3849" s="126"/>
      <c r="D3849" s="126"/>
      <c r="E3849" s="128"/>
      <c r="F3849" s="129"/>
      <c r="G3849" s="25" t="str">
        <f xml:space="preserve"> IF(B3849&lt;&gt;"",G3848-Tableau1[[#This Row],[Dépenses]]+Tableau1[[#This Row],[Crédits]],"")</f>
        <v/>
      </c>
      <c r="H3849" t="str">
        <f>Tableau1[[#This Row],[Suivie du solde]]</f>
        <v/>
      </c>
    </row>
    <row r="3850" spans="2:8" x14ac:dyDescent="0.25">
      <c r="B3850" s="125"/>
      <c r="C3850" s="126"/>
      <c r="D3850" s="126"/>
      <c r="E3850" s="128"/>
      <c r="F3850" s="129"/>
      <c r="G3850" s="25" t="str">
        <f xml:space="preserve"> IF(B3850&lt;&gt;"",G3849-Tableau1[[#This Row],[Dépenses]]+Tableau1[[#This Row],[Crédits]],"")</f>
        <v/>
      </c>
      <c r="H3850" t="str">
        <f>Tableau1[[#This Row],[Suivie du solde]]</f>
        <v/>
      </c>
    </row>
    <row r="3851" spans="2:8" x14ac:dyDescent="0.25">
      <c r="B3851" s="125"/>
      <c r="C3851" s="126"/>
      <c r="D3851" s="126"/>
      <c r="E3851" s="128"/>
      <c r="F3851" s="129"/>
      <c r="G3851" s="25" t="str">
        <f xml:space="preserve"> IF(B3851&lt;&gt;"",G3850-Tableau1[[#This Row],[Dépenses]]+Tableau1[[#This Row],[Crédits]],"")</f>
        <v/>
      </c>
      <c r="H3851" t="str">
        <f>Tableau1[[#This Row],[Suivie du solde]]</f>
        <v/>
      </c>
    </row>
    <row r="3852" spans="2:8" x14ac:dyDescent="0.25">
      <c r="B3852" s="125"/>
      <c r="C3852" s="126"/>
      <c r="D3852" s="126"/>
      <c r="E3852" s="128"/>
      <c r="F3852" s="129"/>
      <c r="G3852" s="25" t="str">
        <f xml:space="preserve"> IF(B3852&lt;&gt;"",G3851-Tableau1[[#This Row],[Dépenses]]+Tableau1[[#This Row],[Crédits]],"")</f>
        <v/>
      </c>
      <c r="H3852" t="str">
        <f>Tableau1[[#This Row],[Suivie du solde]]</f>
        <v/>
      </c>
    </row>
    <row r="3853" spans="2:8" x14ac:dyDescent="0.25">
      <c r="B3853" s="125"/>
      <c r="C3853" s="126"/>
      <c r="D3853" s="126"/>
      <c r="E3853" s="128"/>
      <c r="F3853" s="129"/>
      <c r="G3853" s="25" t="str">
        <f xml:space="preserve"> IF(B3853&lt;&gt;"",G3852-Tableau1[[#This Row],[Dépenses]]+Tableau1[[#This Row],[Crédits]],"")</f>
        <v/>
      </c>
      <c r="H3853" t="str">
        <f>Tableau1[[#This Row],[Suivie du solde]]</f>
        <v/>
      </c>
    </row>
    <row r="3854" spans="2:8" x14ac:dyDescent="0.25">
      <c r="B3854" s="125"/>
      <c r="C3854" s="126"/>
      <c r="D3854" s="126"/>
      <c r="E3854" s="128"/>
      <c r="F3854" s="129"/>
      <c r="G3854" s="25" t="str">
        <f xml:space="preserve"> IF(B3854&lt;&gt;"",G3853-Tableau1[[#This Row],[Dépenses]]+Tableau1[[#This Row],[Crédits]],"")</f>
        <v/>
      </c>
      <c r="H3854" t="str">
        <f>Tableau1[[#This Row],[Suivie du solde]]</f>
        <v/>
      </c>
    </row>
    <row r="3855" spans="2:8" x14ac:dyDescent="0.25">
      <c r="B3855" s="125"/>
      <c r="C3855" s="126"/>
      <c r="D3855" s="126"/>
      <c r="E3855" s="128"/>
      <c r="F3855" s="129"/>
      <c r="G3855" s="25" t="str">
        <f xml:space="preserve"> IF(B3855&lt;&gt;"",G3854-Tableau1[[#This Row],[Dépenses]]+Tableau1[[#This Row],[Crédits]],"")</f>
        <v/>
      </c>
      <c r="H3855" t="str">
        <f>Tableau1[[#This Row],[Suivie du solde]]</f>
        <v/>
      </c>
    </row>
    <row r="3856" spans="2:8" x14ac:dyDescent="0.25">
      <c r="B3856" s="125"/>
      <c r="C3856" s="126"/>
      <c r="D3856" s="126"/>
      <c r="E3856" s="128"/>
      <c r="F3856" s="129"/>
      <c r="G3856" s="25" t="str">
        <f xml:space="preserve"> IF(B3856&lt;&gt;"",G3855-Tableau1[[#This Row],[Dépenses]]+Tableau1[[#This Row],[Crédits]],"")</f>
        <v/>
      </c>
      <c r="H3856" t="str">
        <f>Tableau1[[#This Row],[Suivie du solde]]</f>
        <v/>
      </c>
    </row>
    <row r="3857" spans="2:8" x14ac:dyDescent="0.25">
      <c r="B3857" s="125"/>
      <c r="C3857" s="126"/>
      <c r="D3857" s="126"/>
      <c r="E3857" s="128"/>
      <c r="F3857" s="129"/>
      <c r="G3857" s="25" t="str">
        <f xml:space="preserve"> IF(B3857&lt;&gt;"",G3856-Tableau1[[#This Row],[Dépenses]]+Tableau1[[#This Row],[Crédits]],"")</f>
        <v/>
      </c>
      <c r="H3857" t="str">
        <f>Tableau1[[#This Row],[Suivie du solde]]</f>
        <v/>
      </c>
    </row>
    <row r="3858" spans="2:8" x14ac:dyDescent="0.25">
      <c r="B3858" s="125"/>
      <c r="C3858" s="126"/>
      <c r="D3858" s="126"/>
      <c r="E3858" s="128"/>
      <c r="F3858" s="129"/>
      <c r="G3858" s="25" t="str">
        <f xml:space="preserve"> IF(B3858&lt;&gt;"",G3857-Tableau1[[#This Row],[Dépenses]]+Tableau1[[#This Row],[Crédits]],"")</f>
        <v/>
      </c>
      <c r="H3858" t="str">
        <f>Tableau1[[#This Row],[Suivie du solde]]</f>
        <v/>
      </c>
    </row>
    <row r="3859" spans="2:8" x14ac:dyDescent="0.25">
      <c r="B3859" s="125"/>
      <c r="C3859" s="126"/>
      <c r="D3859" s="126"/>
      <c r="E3859" s="128"/>
      <c r="F3859" s="129"/>
      <c r="G3859" s="25" t="str">
        <f xml:space="preserve"> IF(B3859&lt;&gt;"",G3858-Tableau1[[#This Row],[Dépenses]]+Tableau1[[#This Row],[Crédits]],"")</f>
        <v/>
      </c>
      <c r="H3859" t="str">
        <f>Tableau1[[#This Row],[Suivie du solde]]</f>
        <v/>
      </c>
    </row>
    <row r="3860" spans="2:8" x14ac:dyDescent="0.25">
      <c r="B3860" s="125"/>
      <c r="C3860" s="126"/>
      <c r="D3860" s="126"/>
      <c r="E3860" s="128"/>
      <c r="F3860" s="129"/>
      <c r="G3860" s="25" t="str">
        <f xml:space="preserve"> IF(B3860&lt;&gt;"",G3859-Tableau1[[#This Row],[Dépenses]]+Tableau1[[#This Row],[Crédits]],"")</f>
        <v/>
      </c>
      <c r="H3860" t="str">
        <f>Tableau1[[#This Row],[Suivie du solde]]</f>
        <v/>
      </c>
    </row>
    <row r="3861" spans="2:8" x14ac:dyDescent="0.25">
      <c r="B3861" s="125"/>
      <c r="C3861" s="126"/>
      <c r="D3861" s="126"/>
      <c r="E3861" s="128"/>
      <c r="F3861" s="129"/>
      <c r="G3861" s="25" t="str">
        <f xml:space="preserve"> IF(B3861&lt;&gt;"",G3860-Tableau1[[#This Row],[Dépenses]]+Tableau1[[#This Row],[Crédits]],"")</f>
        <v/>
      </c>
      <c r="H3861" t="str">
        <f>Tableau1[[#This Row],[Suivie du solde]]</f>
        <v/>
      </c>
    </row>
    <row r="3862" spans="2:8" x14ac:dyDescent="0.25">
      <c r="B3862" s="125"/>
      <c r="C3862" s="126"/>
      <c r="D3862" s="126"/>
      <c r="E3862" s="128"/>
      <c r="F3862" s="129"/>
      <c r="G3862" s="25" t="str">
        <f xml:space="preserve"> IF(B3862&lt;&gt;"",G3861-Tableau1[[#This Row],[Dépenses]]+Tableau1[[#This Row],[Crédits]],"")</f>
        <v/>
      </c>
      <c r="H3862" t="str">
        <f>Tableau1[[#This Row],[Suivie du solde]]</f>
        <v/>
      </c>
    </row>
    <row r="3863" spans="2:8" x14ac:dyDescent="0.25">
      <c r="B3863" s="125"/>
      <c r="C3863" s="126"/>
      <c r="D3863" s="126"/>
      <c r="E3863" s="128"/>
      <c r="F3863" s="129"/>
      <c r="G3863" s="25" t="str">
        <f xml:space="preserve"> IF(B3863&lt;&gt;"",G3862-Tableau1[[#This Row],[Dépenses]]+Tableau1[[#This Row],[Crédits]],"")</f>
        <v/>
      </c>
      <c r="H3863" t="str">
        <f>Tableau1[[#This Row],[Suivie du solde]]</f>
        <v/>
      </c>
    </row>
    <row r="3864" spans="2:8" x14ac:dyDescent="0.25">
      <c r="B3864" s="125"/>
      <c r="C3864" s="126"/>
      <c r="D3864" s="126"/>
      <c r="E3864" s="128"/>
      <c r="F3864" s="129"/>
      <c r="G3864" s="25" t="str">
        <f xml:space="preserve"> IF(B3864&lt;&gt;"",G3863-Tableau1[[#This Row],[Dépenses]]+Tableau1[[#This Row],[Crédits]],"")</f>
        <v/>
      </c>
      <c r="H3864" t="str">
        <f>Tableau1[[#This Row],[Suivie du solde]]</f>
        <v/>
      </c>
    </row>
    <row r="3865" spans="2:8" x14ac:dyDescent="0.25">
      <c r="B3865" s="125"/>
      <c r="C3865" s="126"/>
      <c r="D3865" s="126"/>
      <c r="E3865" s="128"/>
      <c r="F3865" s="129"/>
      <c r="G3865" s="25" t="str">
        <f xml:space="preserve"> IF(B3865&lt;&gt;"",G3864-Tableau1[[#This Row],[Dépenses]]+Tableau1[[#This Row],[Crédits]],"")</f>
        <v/>
      </c>
      <c r="H3865" t="str">
        <f>Tableau1[[#This Row],[Suivie du solde]]</f>
        <v/>
      </c>
    </row>
    <row r="3866" spans="2:8" x14ac:dyDescent="0.25">
      <c r="B3866" s="125"/>
      <c r="C3866" s="126"/>
      <c r="D3866" s="126"/>
      <c r="E3866" s="128"/>
      <c r="F3866" s="129"/>
      <c r="G3866" s="25" t="str">
        <f xml:space="preserve"> IF(B3866&lt;&gt;"",G3865-Tableau1[[#This Row],[Dépenses]]+Tableau1[[#This Row],[Crédits]],"")</f>
        <v/>
      </c>
      <c r="H3866" t="str">
        <f>Tableau1[[#This Row],[Suivie du solde]]</f>
        <v/>
      </c>
    </row>
    <row r="3867" spans="2:8" x14ac:dyDescent="0.25">
      <c r="B3867" s="125"/>
      <c r="C3867" s="126"/>
      <c r="D3867" s="126"/>
      <c r="E3867" s="128"/>
      <c r="F3867" s="129"/>
      <c r="G3867" s="25" t="str">
        <f xml:space="preserve"> IF(B3867&lt;&gt;"",G3866-Tableau1[[#This Row],[Dépenses]]+Tableau1[[#This Row],[Crédits]],"")</f>
        <v/>
      </c>
      <c r="H3867" t="str">
        <f>Tableau1[[#This Row],[Suivie du solde]]</f>
        <v/>
      </c>
    </row>
    <row r="3868" spans="2:8" x14ac:dyDescent="0.25">
      <c r="B3868" s="125"/>
      <c r="C3868" s="126"/>
      <c r="D3868" s="126"/>
      <c r="E3868" s="128"/>
      <c r="F3868" s="129"/>
      <c r="G3868" s="25" t="str">
        <f xml:space="preserve"> IF(B3868&lt;&gt;"",G3867-Tableau1[[#This Row],[Dépenses]]+Tableau1[[#This Row],[Crédits]],"")</f>
        <v/>
      </c>
      <c r="H3868" t="str">
        <f>Tableau1[[#This Row],[Suivie du solde]]</f>
        <v/>
      </c>
    </row>
    <row r="3869" spans="2:8" x14ac:dyDescent="0.25">
      <c r="B3869" s="125"/>
      <c r="C3869" s="126"/>
      <c r="D3869" s="126"/>
      <c r="E3869" s="128"/>
      <c r="F3869" s="129"/>
      <c r="G3869" s="25" t="str">
        <f xml:space="preserve"> IF(B3869&lt;&gt;"",G3868-Tableau1[[#This Row],[Dépenses]]+Tableau1[[#This Row],[Crédits]],"")</f>
        <v/>
      </c>
      <c r="H3869" t="str">
        <f>Tableau1[[#This Row],[Suivie du solde]]</f>
        <v/>
      </c>
    </row>
    <row r="3870" spans="2:8" x14ac:dyDescent="0.25">
      <c r="B3870" s="125"/>
      <c r="C3870" s="126"/>
      <c r="D3870" s="126"/>
      <c r="E3870" s="128"/>
      <c r="F3870" s="129"/>
      <c r="G3870" s="25" t="str">
        <f xml:space="preserve"> IF(B3870&lt;&gt;"",G3869-Tableau1[[#This Row],[Dépenses]]+Tableau1[[#This Row],[Crédits]],"")</f>
        <v/>
      </c>
      <c r="H3870" t="str">
        <f>Tableau1[[#This Row],[Suivie du solde]]</f>
        <v/>
      </c>
    </row>
    <row r="3871" spans="2:8" x14ac:dyDescent="0.25">
      <c r="B3871" s="125"/>
      <c r="C3871" s="126"/>
      <c r="D3871" s="126"/>
      <c r="E3871" s="128"/>
      <c r="F3871" s="129"/>
      <c r="G3871" s="25" t="str">
        <f xml:space="preserve"> IF(B3871&lt;&gt;"",G3870-Tableau1[[#This Row],[Dépenses]]+Tableau1[[#This Row],[Crédits]],"")</f>
        <v/>
      </c>
      <c r="H3871" t="str">
        <f>Tableau1[[#This Row],[Suivie du solde]]</f>
        <v/>
      </c>
    </row>
    <row r="3872" spans="2:8" x14ac:dyDescent="0.25">
      <c r="B3872" s="125"/>
      <c r="C3872" s="126"/>
      <c r="D3872" s="126"/>
      <c r="E3872" s="128"/>
      <c r="F3872" s="129"/>
      <c r="G3872" s="25" t="str">
        <f xml:space="preserve"> IF(B3872&lt;&gt;"",G3871-Tableau1[[#This Row],[Dépenses]]+Tableau1[[#This Row],[Crédits]],"")</f>
        <v/>
      </c>
      <c r="H3872" t="str">
        <f>Tableau1[[#This Row],[Suivie du solde]]</f>
        <v/>
      </c>
    </row>
    <row r="3873" spans="2:8" x14ac:dyDescent="0.25">
      <c r="B3873" s="125"/>
      <c r="C3873" s="126"/>
      <c r="D3873" s="126"/>
      <c r="E3873" s="128"/>
      <c r="F3873" s="129"/>
      <c r="G3873" s="25" t="str">
        <f xml:space="preserve"> IF(B3873&lt;&gt;"",G3872-Tableau1[[#This Row],[Dépenses]]+Tableau1[[#This Row],[Crédits]],"")</f>
        <v/>
      </c>
      <c r="H3873" t="str">
        <f>Tableau1[[#This Row],[Suivie du solde]]</f>
        <v/>
      </c>
    </row>
    <row r="3874" spans="2:8" x14ac:dyDescent="0.25">
      <c r="B3874" s="125"/>
      <c r="C3874" s="126"/>
      <c r="D3874" s="126"/>
      <c r="E3874" s="128"/>
      <c r="F3874" s="129"/>
      <c r="G3874" s="25" t="str">
        <f xml:space="preserve"> IF(B3874&lt;&gt;"",G3873-Tableau1[[#This Row],[Dépenses]]+Tableau1[[#This Row],[Crédits]],"")</f>
        <v/>
      </c>
      <c r="H3874" t="str">
        <f>Tableau1[[#This Row],[Suivie du solde]]</f>
        <v/>
      </c>
    </row>
    <row r="3875" spans="2:8" x14ac:dyDescent="0.25">
      <c r="B3875" s="125"/>
      <c r="C3875" s="126"/>
      <c r="D3875" s="126"/>
      <c r="E3875" s="128"/>
      <c r="F3875" s="129"/>
      <c r="G3875" s="25" t="str">
        <f xml:space="preserve"> IF(B3875&lt;&gt;"",G3874-Tableau1[[#This Row],[Dépenses]]+Tableau1[[#This Row],[Crédits]],"")</f>
        <v/>
      </c>
      <c r="H3875" t="str">
        <f>Tableau1[[#This Row],[Suivie du solde]]</f>
        <v/>
      </c>
    </row>
    <row r="3876" spans="2:8" x14ac:dyDescent="0.25">
      <c r="B3876" s="125"/>
      <c r="C3876" s="126"/>
      <c r="D3876" s="126"/>
      <c r="E3876" s="128"/>
      <c r="F3876" s="129"/>
      <c r="G3876" s="25" t="str">
        <f xml:space="preserve"> IF(B3876&lt;&gt;"",G3875-Tableau1[[#This Row],[Dépenses]]+Tableau1[[#This Row],[Crédits]],"")</f>
        <v/>
      </c>
      <c r="H3876" t="str">
        <f>Tableau1[[#This Row],[Suivie du solde]]</f>
        <v/>
      </c>
    </row>
    <row r="3877" spans="2:8" x14ac:dyDescent="0.25">
      <c r="B3877" s="125"/>
      <c r="C3877" s="126"/>
      <c r="D3877" s="126"/>
      <c r="E3877" s="128"/>
      <c r="F3877" s="129"/>
      <c r="G3877" s="25" t="str">
        <f xml:space="preserve"> IF(B3877&lt;&gt;"",G3876-Tableau1[[#This Row],[Dépenses]]+Tableau1[[#This Row],[Crédits]],"")</f>
        <v/>
      </c>
      <c r="H3877" t="str">
        <f>Tableau1[[#This Row],[Suivie du solde]]</f>
        <v/>
      </c>
    </row>
    <row r="3878" spans="2:8" x14ac:dyDescent="0.25">
      <c r="B3878" s="125"/>
      <c r="C3878" s="126"/>
      <c r="D3878" s="126"/>
      <c r="E3878" s="128"/>
      <c r="F3878" s="129"/>
      <c r="G3878" s="25" t="str">
        <f xml:space="preserve"> IF(B3878&lt;&gt;"",G3877-Tableau1[[#This Row],[Dépenses]]+Tableau1[[#This Row],[Crédits]],"")</f>
        <v/>
      </c>
      <c r="H3878" t="str">
        <f>Tableau1[[#This Row],[Suivie du solde]]</f>
        <v/>
      </c>
    </row>
    <row r="3879" spans="2:8" x14ac:dyDescent="0.25">
      <c r="B3879" s="125"/>
      <c r="C3879" s="126"/>
      <c r="D3879" s="126"/>
      <c r="E3879" s="128"/>
      <c r="F3879" s="129"/>
      <c r="G3879" s="25" t="str">
        <f xml:space="preserve"> IF(B3879&lt;&gt;"",G3878-Tableau1[[#This Row],[Dépenses]]+Tableau1[[#This Row],[Crédits]],"")</f>
        <v/>
      </c>
      <c r="H3879" t="str">
        <f>Tableau1[[#This Row],[Suivie du solde]]</f>
        <v/>
      </c>
    </row>
    <row r="3880" spans="2:8" x14ac:dyDescent="0.25">
      <c r="B3880" s="125"/>
      <c r="C3880" s="126"/>
      <c r="D3880" s="126"/>
      <c r="E3880" s="128"/>
      <c r="F3880" s="129"/>
      <c r="G3880" s="25" t="str">
        <f xml:space="preserve"> IF(B3880&lt;&gt;"",G3879-Tableau1[[#This Row],[Dépenses]]+Tableau1[[#This Row],[Crédits]],"")</f>
        <v/>
      </c>
      <c r="H3880" t="str">
        <f>Tableau1[[#This Row],[Suivie du solde]]</f>
        <v/>
      </c>
    </row>
    <row r="3881" spans="2:8" x14ac:dyDescent="0.25">
      <c r="B3881" s="125"/>
      <c r="C3881" s="126"/>
      <c r="D3881" s="126"/>
      <c r="E3881" s="128"/>
      <c r="F3881" s="129"/>
      <c r="G3881" s="25" t="str">
        <f xml:space="preserve"> IF(B3881&lt;&gt;"",G3880-Tableau1[[#This Row],[Dépenses]]+Tableau1[[#This Row],[Crédits]],"")</f>
        <v/>
      </c>
      <c r="H3881" t="str">
        <f>Tableau1[[#This Row],[Suivie du solde]]</f>
        <v/>
      </c>
    </row>
    <row r="3882" spans="2:8" x14ac:dyDescent="0.25">
      <c r="B3882" s="125"/>
      <c r="C3882" s="126"/>
      <c r="D3882" s="126"/>
      <c r="E3882" s="128"/>
      <c r="F3882" s="129"/>
      <c r="G3882" s="25" t="str">
        <f xml:space="preserve"> IF(B3882&lt;&gt;"",G3881-Tableau1[[#This Row],[Dépenses]]+Tableau1[[#This Row],[Crédits]],"")</f>
        <v/>
      </c>
      <c r="H3882" t="str">
        <f>Tableau1[[#This Row],[Suivie du solde]]</f>
        <v/>
      </c>
    </row>
    <row r="3883" spans="2:8" x14ac:dyDescent="0.25">
      <c r="B3883" s="125"/>
      <c r="C3883" s="126"/>
      <c r="D3883" s="126"/>
      <c r="E3883" s="128"/>
      <c r="F3883" s="129"/>
      <c r="G3883" s="25" t="str">
        <f xml:space="preserve"> IF(B3883&lt;&gt;"",G3882-Tableau1[[#This Row],[Dépenses]]+Tableau1[[#This Row],[Crédits]],"")</f>
        <v/>
      </c>
      <c r="H3883" t="str">
        <f>Tableau1[[#This Row],[Suivie du solde]]</f>
        <v/>
      </c>
    </row>
    <row r="3884" spans="2:8" x14ac:dyDescent="0.25">
      <c r="B3884" s="125"/>
      <c r="C3884" s="126"/>
      <c r="D3884" s="126"/>
      <c r="E3884" s="128"/>
      <c r="F3884" s="129"/>
      <c r="G3884" s="25" t="str">
        <f xml:space="preserve"> IF(B3884&lt;&gt;"",G3883-Tableau1[[#This Row],[Dépenses]]+Tableau1[[#This Row],[Crédits]],"")</f>
        <v/>
      </c>
      <c r="H3884" t="str">
        <f>Tableau1[[#This Row],[Suivie du solde]]</f>
        <v/>
      </c>
    </row>
    <row r="3885" spans="2:8" x14ac:dyDescent="0.25">
      <c r="B3885" s="125"/>
      <c r="C3885" s="126"/>
      <c r="D3885" s="126"/>
      <c r="E3885" s="128"/>
      <c r="F3885" s="129"/>
      <c r="G3885" s="25" t="str">
        <f xml:space="preserve"> IF(B3885&lt;&gt;"",G3884-Tableau1[[#This Row],[Dépenses]]+Tableau1[[#This Row],[Crédits]],"")</f>
        <v/>
      </c>
      <c r="H3885" t="str">
        <f>Tableau1[[#This Row],[Suivie du solde]]</f>
        <v/>
      </c>
    </row>
    <row r="3886" spans="2:8" x14ac:dyDescent="0.25">
      <c r="B3886" s="125"/>
      <c r="C3886" s="126"/>
      <c r="D3886" s="126"/>
      <c r="E3886" s="128"/>
      <c r="F3886" s="129"/>
      <c r="G3886" s="25" t="str">
        <f xml:space="preserve"> IF(B3886&lt;&gt;"",G3885-Tableau1[[#This Row],[Dépenses]]+Tableau1[[#This Row],[Crédits]],"")</f>
        <v/>
      </c>
      <c r="H3886" t="str">
        <f>Tableau1[[#This Row],[Suivie du solde]]</f>
        <v/>
      </c>
    </row>
    <row r="3887" spans="2:8" x14ac:dyDescent="0.25">
      <c r="B3887" s="125"/>
      <c r="C3887" s="126"/>
      <c r="D3887" s="126"/>
      <c r="E3887" s="128"/>
      <c r="F3887" s="129"/>
      <c r="G3887" s="25" t="str">
        <f xml:space="preserve"> IF(B3887&lt;&gt;"",G3886-Tableau1[[#This Row],[Dépenses]]+Tableau1[[#This Row],[Crédits]],"")</f>
        <v/>
      </c>
      <c r="H3887" t="str">
        <f>Tableau1[[#This Row],[Suivie du solde]]</f>
        <v/>
      </c>
    </row>
    <row r="3888" spans="2:8" x14ac:dyDescent="0.25">
      <c r="B3888" s="125"/>
      <c r="C3888" s="126"/>
      <c r="D3888" s="126"/>
      <c r="E3888" s="128"/>
      <c r="F3888" s="129"/>
      <c r="G3888" s="25" t="str">
        <f xml:space="preserve"> IF(B3888&lt;&gt;"",G3887-Tableau1[[#This Row],[Dépenses]]+Tableau1[[#This Row],[Crédits]],"")</f>
        <v/>
      </c>
      <c r="H3888" t="str">
        <f>Tableau1[[#This Row],[Suivie du solde]]</f>
        <v/>
      </c>
    </row>
    <row r="3889" spans="2:8" x14ac:dyDescent="0.25">
      <c r="B3889" s="125"/>
      <c r="C3889" s="126"/>
      <c r="D3889" s="126"/>
      <c r="E3889" s="128"/>
      <c r="F3889" s="129"/>
      <c r="G3889" s="25" t="str">
        <f xml:space="preserve"> IF(B3889&lt;&gt;"",G3888-Tableau1[[#This Row],[Dépenses]]+Tableau1[[#This Row],[Crédits]],"")</f>
        <v/>
      </c>
      <c r="H3889" t="str">
        <f>Tableau1[[#This Row],[Suivie du solde]]</f>
        <v/>
      </c>
    </row>
    <row r="3890" spans="2:8" x14ac:dyDescent="0.25">
      <c r="B3890" s="125"/>
      <c r="C3890" s="126"/>
      <c r="D3890" s="126"/>
      <c r="E3890" s="128"/>
      <c r="F3890" s="129"/>
      <c r="G3890" s="25" t="str">
        <f xml:space="preserve"> IF(B3890&lt;&gt;"",G3889-Tableau1[[#This Row],[Dépenses]]+Tableau1[[#This Row],[Crédits]],"")</f>
        <v/>
      </c>
      <c r="H3890" t="str">
        <f>Tableau1[[#This Row],[Suivie du solde]]</f>
        <v/>
      </c>
    </row>
    <row r="3891" spans="2:8" x14ac:dyDescent="0.25">
      <c r="B3891" s="125"/>
      <c r="C3891" s="126"/>
      <c r="D3891" s="126"/>
      <c r="E3891" s="128"/>
      <c r="F3891" s="129"/>
      <c r="G3891" s="25" t="str">
        <f xml:space="preserve"> IF(B3891&lt;&gt;"",G3890-Tableau1[[#This Row],[Dépenses]]+Tableau1[[#This Row],[Crédits]],"")</f>
        <v/>
      </c>
      <c r="H3891" t="str">
        <f>Tableau1[[#This Row],[Suivie du solde]]</f>
        <v/>
      </c>
    </row>
    <row r="3892" spans="2:8" x14ac:dyDescent="0.25">
      <c r="B3892" s="125"/>
      <c r="C3892" s="126"/>
      <c r="D3892" s="126"/>
      <c r="E3892" s="128"/>
      <c r="F3892" s="129"/>
      <c r="G3892" s="25" t="str">
        <f xml:space="preserve"> IF(B3892&lt;&gt;"",G3891-Tableau1[[#This Row],[Dépenses]]+Tableau1[[#This Row],[Crédits]],"")</f>
        <v/>
      </c>
      <c r="H3892" t="str">
        <f>Tableau1[[#This Row],[Suivie du solde]]</f>
        <v/>
      </c>
    </row>
    <row r="3893" spans="2:8" x14ac:dyDescent="0.25">
      <c r="B3893" s="125"/>
      <c r="C3893" s="126"/>
      <c r="D3893" s="126"/>
      <c r="E3893" s="128"/>
      <c r="F3893" s="129"/>
      <c r="G3893" s="25" t="str">
        <f xml:space="preserve"> IF(B3893&lt;&gt;"",G3892-Tableau1[[#This Row],[Dépenses]]+Tableau1[[#This Row],[Crédits]],"")</f>
        <v/>
      </c>
      <c r="H3893" t="str">
        <f>Tableau1[[#This Row],[Suivie du solde]]</f>
        <v/>
      </c>
    </row>
    <row r="3894" spans="2:8" x14ac:dyDescent="0.25">
      <c r="B3894" s="125"/>
      <c r="C3894" s="126"/>
      <c r="D3894" s="126"/>
      <c r="E3894" s="128"/>
      <c r="F3894" s="129"/>
      <c r="G3894" s="25" t="str">
        <f xml:space="preserve"> IF(B3894&lt;&gt;"",G3893-Tableau1[[#This Row],[Dépenses]]+Tableau1[[#This Row],[Crédits]],"")</f>
        <v/>
      </c>
      <c r="H3894" t="str">
        <f>Tableau1[[#This Row],[Suivie du solde]]</f>
        <v/>
      </c>
    </row>
    <row r="3895" spans="2:8" x14ac:dyDescent="0.25">
      <c r="B3895" s="125"/>
      <c r="C3895" s="126"/>
      <c r="D3895" s="126"/>
      <c r="E3895" s="128"/>
      <c r="F3895" s="129"/>
      <c r="G3895" s="25" t="str">
        <f xml:space="preserve"> IF(B3895&lt;&gt;"",G3894-Tableau1[[#This Row],[Dépenses]]+Tableau1[[#This Row],[Crédits]],"")</f>
        <v/>
      </c>
      <c r="H3895" t="str">
        <f>Tableau1[[#This Row],[Suivie du solde]]</f>
        <v/>
      </c>
    </row>
    <row r="3896" spans="2:8" x14ac:dyDescent="0.25">
      <c r="B3896" s="125"/>
      <c r="C3896" s="126"/>
      <c r="D3896" s="126"/>
      <c r="E3896" s="128"/>
      <c r="F3896" s="129"/>
      <c r="G3896" s="25" t="str">
        <f xml:space="preserve"> IF(B3896&lt;&gt;"",G3895-Tableau1[[#This Row],[Dépenses]]+Tableau1[[#This Row],[Crédits]],"")</f>
        <v/>
      </c>
      <c r="H3896" t="str">
        <f>Tableau1[[#This Row],[Suivie du solde]]</f>
        <v/>
      </c>
    </row>
    <row r="3897" spans="2:8" x14ac:dyDescent="0.25">
      <c r="B3897" s="125"/>
      <c r="C3897" s="126"/>
      <c r="D3897" s="126"/>
      <c r="E3897" s="128"/>
      <c r="F3897" s="129"/>
      <c r="G3897" s="25" t="str">
        <f xml:space="preserve"> IF(B3897&lt;&gt;"",G3896-Tableau1[[#This Row],[Dépenses]]+Tableau1[[#This Row],[Crédits]],"")</f>
        <v/>
      </c>
      <c r="H3897" t="str">
        <f>Tableau1[[#This Row],[Suivie du solde]]</f>
        <v/>
      </c>
    </row>
    <row r="3898" spans="2:8" x14ac:dyDescent="0.25">
      <c r="B3898" s="125"/>
      <c r="C3898" s="126"/>
      <c r="D3898" s="126"/>
      <c r="E3898" s="128"/>
      <c r="F3898" s="129"/>
      <c r="G3898" s="25" t="str">
        <f xml:space="preserve"> IF(B3898&lt;&gt;"",G3897-Tableau1[[#This Row],[Dépenses]]+Tableau1[[#This Row],[Crédits]],"")</f>
        <v/>
      </c>
      <c r="H3898" t="str">
        <f>Tableau1[[#This Row],[Suivie du solde]]</f>
        <v/>
      </c>
    </row>
    <row r="3899" spans="2:8" x14ac:dyDescent="0.25">
      <c r="B3899" s="125"/>
      <c r="C3899" s="126"/>
      <c r="D3899" s="126"/>
      <c r="E3899" s="128"/>
      <c r="F3899" s="129"/>
      <c r="G3899" s="25" t="str">
        <f xml:space="preserve"> IF(B3899&lt;&gt;"",G3898-Tableau1[[#This Row],[Dépenses]]+Tableau1[[#This Row],[Crédits]],"")</f>
        <v/>
      </c>
      <c r="H3899" t="str">
        <f>Tableau1[[#This Row],[Suivie du solde]]</f>
        <v/>
      </c>
    </row>
    <row r="3900" spans="2:8" x14ac:dyDescent="0.25">
      <c r="B3900" s="125"/>
      <c r="C3900" s="126"/>
      <c r="D3900" s="126"/>
      <c r="E3900" s="128"/>
      <c r="F3900" s="129"/>
      <c r="G3900" s="25" t="str">
        <f xml:space="preserve"> IF(B3900&lt;&gt;"",G3899-Tableau1[[#This Row],[Dépenses]]+Tableau1[[#This Row],[Crédits]],"")</f>
        <v/>
      </c>
      <c r="H3900" t="str">
        <f>Tableau1[[#This Row],[Suivie du solde]]</f>
        <v/>
      </c>
    </row>
    <row r="3901" spans="2:8" x14ac:dyDescent="0.25">
      <c r="B3901" s="125"/>
      <c r="C3901" s="126"/>
      <c r="D3901" s="126"/>
      <c r="E3901" s="128"/>
      <c r="F3901" s="129"/>
      <c r="G3901" s="25" t="str">
        <f xml:space="preserve"> IF(B3901&lt;&gt;"",G3900-Tableau1[[#This Row],[Dépenses]]+Tableau1[[#This Row],[Crédits]],"")</f>
        <v/>
      </c>
      <c r="H3901" t="str">
        <f>Tableau1[[#This Row],[Suivie du solde]]</f>
        <v/>
      </c>
    </row>
    <row r="3902" spans="2:8" x14ac:dyDescent="0.25">
      <c r="B3902" s="125"/>
      <c r="C3902" s="126"/>
      <c r="D3902" s="126"/>
      <c r="E3902" s="128"/>
      <c r="F3902" s="129"/>
      <c r="G3902" s="25" t="str">
        <f xml:space="preserve"> IF(B3902&lt;&gt;"",G3901-Tableau1[[#This Row],[Dépenses]]+Tableau1[[#This Row],[Crédits]],"")</f>
        <v/>
      </c>
      <c r="H3902" t="str">
        <f>Tableau1[[#This Row],[Suivie du solde]]</f>
        <v/>
      </c>
    </row>
    <row r="3903" spans="2:8" x14ac:dyDescent="0.25">
      <c r="B3903" s="125"/>
      <c r="C3903" s="126"/>
      <c r="D3903" s="126"/>
      <c r="E3903" s="128"/>
      <c r="F3903" s="129"/>
      <c r="G3903" s="25" t="str">
        <f xml:space="preserve"> IF(B3903&lt;&gt;"",G3902-Tableau1[[#This Row],[Dépenses]]+Tableau1[[#This Row],[Crédits]],"")</f>
        <v/>
      </c>
      <c r="H3903" t="str">
        <f>Tableau1[[#This Row],[Suivie du solde]]</f>
        <v/>
      </c>
    </row>
    <row r="3904" spans="2:8" x14ac:dyDescent="0.25">
      <c r="B3904" s="125"/>
      <c r="C3904" s="126"/>
      <c r="D3904" s="126"/>
      <c r="E3904" s="128"/>
      <c r="F3904" s="129"/>
      <c r="G3904" s="25" t="str">
        <f xml:space="preserve"> IF(B3904&lt;&gt;"",G3903-Tableau1[[#This Row],[Dépenses]]+Tableau1[[#This Row],[Crédits]],"")</f>
        <v/>
      </c>
      <c r="H3904" t="str">
        <f>Tableau1[[#This Row],[Suivie du solde]]</f>
        <v/>
      </c>
    </row>
    <row r="3905" spans="2:8" x14ac:dyDescent="0.25">
      <c r="B3905" s="125"/>
      <c r="C3905" s="126"/>
      <c r="D3905" s="126"/>
      <c r="E3905" s="128"/>
      <c r="F3905" s="129"/>
      <c r="G3905" s="25" t="str">
        <f xml:space="preserve"> IF(B3905&lt;&gt;"",G3904-Tableau1[[#This Row],[Dépenses]]+Tableau1[[#This Row],[Crédits]],"")</f>
        <v/>
      </c>
      <c r="H3905" t="str">
        <f>Tableau1[[#This Row],[Suivie du solde]]</f>
        <v/>
      </c>
    </row>
    <row r="3906" spans="2:8" x14ac:dyDescent="0.25">
      <c r="B3906" s="125"/>
      <c r="C3906" s="126"/>
      <c r="D3906" s="126"/>
      <c r="E3906" s="128"/>
      <c r="F3906" s="129"/>
      <c r="G3906" s="25" t="str">
        <f xml:space="preserve"> IF(B3906&lt;&gt;"",G3905-Tableau1[[#This Row],[Dépenses]]+Tableau1[[#This Row],[Crédits]],"")</f>
        <v/>
      </c>
      <c r="H3906" t="str">
        <f>Tableau1[[#This Row],[Suivie du solde]]</f>
        <v/>
      </c>
    </row>
    <row r="3907" spans="2:8" x14ac:dyDescent="0.25">
      <c r="B3907" s="125"/>
      <c r="C3907" s="126"/>
      <c r="D3907" s="126"/>
      <c r="E3907" s="128"/>
      <c r="F3907" s="129"/>
      <c r="G3907" s="25" t="str">
        <f xml:space="preserve"> IF(B3907&lt;&gt;"",G3906-Tableau1[[#This Row],[Dépenses]]+Tableau1[[#This Row],[Crédits]],"")</f>
        <v/>
      </c>
      <c r="H3907" t="str">
        <f>Tableau1[[#This Row],[Suivie du solde]]</f>
        <v/>
      </c>
    </row>
    <row r="3908" spans="2:8" x14ac:dyDescent="0.25">
      <c r="B3908" s="125"/>
      <c r="C3908" s="126"/>
      <c r="D3908" s="126"/>
      <c r="E3908" s="128"/>
      <c r="F3908" s="129"/>
      <c r="G3908" s="25" t="str">
        <f xml:space="preserve"> IF(B3908&lt;&gt;"",G3907-Tableau1[[#This Row],[Dépenses]]+Tableau1[[#This Row],[Crédits]],"")</f>
        <v/>
      </c>
      <c r="H3908" t="str">
        <f>Tableau1[[#This Row],[Suivie du solde]]</f>
        <v/>
      </c>
    </row>
    <row r="3909" spans="2:8" x14ac:dyDescent="0.25">
      <c r="B3909" s="125"/>
      <c r="C3909" s="126"/>
      <c r="D3909" s="126"/>
      <c r="E3909" s="128"/>
      <c r="F3909" s="129"/>
      <c r="G3909" s="25" t="str">
        <f xml:space="preserve"> IF(B3909&lt;&gt;"",G3908-Tableau1[[#This Row],[Dépenses]]+Tableau1[[#This Row],[Crédits]],"")</f>
        <v/>
      </c>
      <c r="H3909" t="str">
        <f>Tableau1[[#This Row],[Suivie du solde]]</f>
        <v/>
      </c>
    </row>
    <row r="3910" spans="2:8" x14ac:dyDescent="0.25">
      <c r="B3910" s="125"/>
      <c r="C3910" s="126"/>
      <c r="D3910" s="126"/>
      <c r="E3910" s="128"/>
      <c r="F3910" s="129"/>
      <c r="G3910" s="25" t="str">
        <f xml:space="preserve"> IF(B3910&lt;&gt;"",G3909-Tableau1[[#This Row],[Dépenses]]+Tableau1[[#This Row],[Crédits]],"")</f>
        <v/>
      </c>
      <c r="H3910" t="str">
        <f>Tableau1[[#This Row],[Suivie du solde]]</f>
        <v/>
      </c>
    </row>
    <row r="3911" spans="2:8" x14ac:dyDescent="0.25">
      <c r="B3911" s="125"/>
      <c r="C3911" s="126"/>
      <c r="D3911" s="126"/>
      <c r="E3911" s="128"/>
      <c r="F3911" s="129"/>
      <c r="G3911" s="25" t="str">
        <f xml:space="preserve"> IF(B3911&lt;&gt;"",G3910-Tableau1[[#This Row],[Dépenses]]+Tableau1[[#This Row],[Crédits]],"")</f>
        <v/>
      </c>
      <c r="H3911" t="str">
        <f>Tableau1[[#This Row],[Suivie du solde]]</f>
        <v/>
      </c>
    </row>
    <row r="3912" spans="2:8" x14ac:dyDescent="0.25">
      <c r="B3912" s="125"/>
      <c r="C3912" s="126"/>
      <c r="D3912" s="126"/>
      <c r="E3912" s="128"/>
      <c r="F3912" s="129"/>
      <c r="G3912" s="25" t="str">
        <f xml:space="preserve"> IF(B3912&lt;&gt;"",G3911-Tableau1[[#This Row],[Dépenses]]+Tableau1[[#This Row],[Crédits]],"")</f>
        <v/>
      </c>
      <c r="H3912" t="str">
        <f>Tableau1[[#This Row],[Suivie du solde]]</f>
        <v/>
      </c>
    </row>
    <row r="3913" spans="2:8" x14ac:dyDescent="0.25">
      <c r="B3913" s="125"/>
      <c r="C3913" s="126"/>
      <c r="D3913" s="126"/>
      <c r="E3913" s="128"/>
      <c r="F3913" s="129"/>
      <c r="G3913" s="25" t="str">
        <f xml:space="preserve"> IF(B3913&lt;&gt;"",G3912-Tableau1[[#This Row],[Dépenses]]+Tableau1[[#This Row],[Crédits]],"")</f>
        <v/>
      </c>
      <c r="H3913" t="str">
        <f>Tableau1[[#This Row],[Suivie du solde]]</f>
        <v/>
      </c>
    </row>
    <row r="3914" spans="2:8" x14ac:dyDescent="0.25">
      <c r="B3914" s="125"/>
      <c r="C3914" s="126"/>
      <c r="D3914" s="126"/>
      <c r="E3914" s="128"/>
      <c r="F3914" s="129"/>
      <c r="G3914" s="25" t="str">
        <f xml:space="preserve"> IF(B3914&lt;&gt;"",G3913-Tableau1[[#This Row],[Dépenses]]+Tableau1[[#This Row],[Crédits]],"")</f>
        <v/>
      </c>
      <c r="H3914" t="str">
        <f>Tableau1[[#This Row],[Suivie du solde]]</f>
        <v/>
      </c>
    </row>
    <row r="3915" spans="2:8" x14ac:dyDescent="0.25">
      <c r="B3915" s="125"/>
      <c r="C3915" s="126"/>
      <c r="D3915" s="126"/>
      <c r="E3915" s="128"/>
      <c r="F3915" s="129"/>
      <c r="G3915" s="25" t="str">
        <f xml:space="preserve"> IF(B3915&lt;&gt;"",G3914-Tableau1[[#This Row],[Dépenses]]+Tableau1[[#This Row],[Crédits]],"")</f>
        <v/>
      </c>
      <c r="H3915" t="str">
        <f>Tableau1[[#This Row],[Suivie du solde]]</f>
        <v/>
      </c>
    </row>
    <row r="3916" spans="2:8" x14ac:dyDescent="0.25">
      <c r="B3916" s="125"/>
      <c r="C3916" s="126"/>
      <c r="D3916" s="126"/>
      <c r="E3916" s="128"/>
      <c r="F3916" s="129"/>
      <c r="G3916" s="25" t="str">
        <f xml:space="preserve"> IF(B3916&lt;&gt;"",G3915-Tableau1[[#This Row],[Dépenses]]+Tableau1[[#This Row],[Crédits]],"")</f>
        <v/>
      </c>
      <c r="H3916" t="str">
        <f>Tableau1[[#This Row],[Suivie du solde]]</f>
        <v/>
      </c>
    </row>
    <row r="3917" spans="2:8" x14ac:dyDescent="0.25">
      <c r="B3917" s="125"/>
      <c r="C3917" s="126"/>
      <c r="D3917" s="126"/>
      <c r="E3917" s="128"/>
      <c r="F3917" s="129"/>
      <c r="G3917" s="25" t="str">
        <f xml:space="preserve"> IF(B3917&lt;&gt;"",G3916-Tableau1[[#This Row],[Dépenses]]+Tableau1[[#This Row],[Crédits]],"")</f>
        <v/>
      </c>
      <c r="H3917" t="str">
        <f>Tableau1[[#This Row],[Suivie du solde]]</f>
        <v/>
      </c>
    </row>
    <row r="3918" spans="2:8" x14ac:dyDescent="0.25">
      <c r="B3918" s="125"/>
      <c r="C3918" s="126"/>
      <c r="D3918" s="126"/>
      <c r="E3918" s="128"/>
      <c r="F3918" s="129"/>
      <c r="G3918" s="25" t="str">
        <f xml:space="preserve"> IF(B3918&lt;&gt;"",G3917-Tableau1[[#This Row],[Dépenses]]+Tableau1[[#This Row],[Crédits]],"")</f>
        <v/>
      </c>
      <c r="H3918" t="str">
        <f>Tableau1[[#This Row],[Suivie du solde]]</f>
        <v/>
      </c>
    </row>
    <row r="3919" spans="2:8" x14ac:dyDescent="0.25">
      <c r="B3919" s="125"/>
      <c r="C3919" s="126"/>
      <c r="D3919" s="126"/>
      <c r="E3919" s="128"/>
      <c r="F3919" s="129"/>
      <c r="G3919" s="25" t="str">
        <f xml:space="preserve"> IF(B3919&lt;&gt;"",G3918-Tableau1[[#This Row],[Dépenses]]+Tableau1[[#This Row],[Crédits]],"")</f>
        <v/>
      </c>
      <c r="H3919" t="str">
        <f>Tableau1[[#This Row],[Suivie du solde]]</f>
        <v/>
      </c>
    </row>
    <row r="3920" spans="2:8" x14ac:dyDescent="0.25">
      <c r="B3920" s="125"/>
      <c r="C3920" s="126"/>
      <c r="D3920" s="126"/>
      <c r="E3920" s="128"/>
      <c r="F3920" s="129"/>
      <c r="G3920" s="25" t="str">
        <f xml:space="preserve"> IF(B3920&lt;&gt;"",G3919-Tableau1[[#This Row],[Dépenses]]+Tableau1[[#This Row],[Crédits]],"")</f>
        <v/>
      </c>
      <c r="H3920" t="str">
        <f>Tableau1[[#This Row],[Suivie du solde]]</f>
        <v/>
      </c>
    </row>
    <row r="3921" spans="2:8" x14ac:dyDescent="0.25">
      <c r="B3921" s="125"/>
      <c r="C3921" s="126"/>
      <c r="D3921" s="126"/>
      <c r="E3921" s="128"/>
      <c r="F3921" s="129"/>
      <c r="G3921" s="25" t="str">
        <f xml:space="preserve"> IF(B3921&lt;&gt;"",G3920-Tableau1[[#This Row],[Dépenses]]+Tableau1[[#This Row],[Crédits]],"")</f>
        <v/>
      </c>
      <c r="H3921" t="str">
        <f>Tableau1[[#This Row],[Suivie du solde]]</f>
        <v/>
      </c>
    </row>
    <row r="3922" spans="2:8" x14ac:dyDescent="0.25">
      <c r="B3922" s="125"/>
      <c r="C3922" s="126"/>
      <c r="D3922" s="126"/>
      <c r="E3922" s="128"/>
      <c r="F3922" s="129"/>
      <c r="G3922" s="25" t="str">
        <f xml:space="preserve"> IF(B3922&lt;&gt;"",G3921-Tableau1[[#This Row],[Dépenses]]+Tableau1[[#This Row],[Crédits]],"")</f>
        <v/>
      </c>
      <c r="H3922" t="str">
        <f>Tableau1[[#This Row],[Suivie du solde]]</f>
        <v/>
      </c>
    </row>
    <row r="3923" spans="2:8" x14ac:dyDescent="0.25">
      <c r="B3923" s="125"/>
      <c r="C3923" s="126"/>
      <c r="D3923" s="126"/>
      <c r="E3923" s="128"/>
      <c r="F3923" s="129"/>
      <c r="G3923" s="25" t="str">
        <f xml:space="preserve"> IF(B3923&lt;&gt;"",G3922-Tableau1[[#This Row],[Dépenses]]+Tableau1[[#This Row],[Crédits]],"")</f>
        <v/>
      </c>
      <c r="H3923" t="str">
        <f>Tableau1[[#This Row],[Suivie du solde]]</f>
        <v/>
      </c>
    </row>
    <row r="3924" spans="2:8" x14ac:dyDescent="0.25">
      <c r="B3924" s="125"/>
      <c r="C3924" s="126"/>
      <c r="D3924" s="126"/>
      <c r="E3924" s="128"/>
      <c r="F3924" s="129"/>
      <c r="G3924" s="25" t="str">
        <f xml:space="preserve"> IF(B3924&lt;&gt;"",G3923-Tableau1[[#This Row],[Dépenses]]+Tableau1[[#This Row],[Crédits]],"")</f>
        <v/>
      </c>
      <c r="H3924" t="str">
        <f>Tableau1[[#This Row],[Suivie du solde]]</f>
        <v/>
      </c>
    </row>
    <row r="3925" spans="2:8" x14ac:dyDescent="0.25">
      <c r="B3925" s="125"/>
      <c r="C3925" s="126"/>
      <c r="D3925" s="126"/>
      <c r="E3925" s="128"/>
      <c r="F3925" s="129"/>
      <c r="G3925" s="25" t="str">
        <f xml:space="preserve"> IF(B3925&lt;&gt;"",G3924-Tableau1[[#This Row],[Dépenses]]+Tableau1[[#This Row],[Crédits]],"")</f>
        <v/>
      </c>
      <c r="H3925" t="str">
        <f>Tableau1[[#This Row],[Suivie du solde]]</f>
        <v/>
      </c>
    </row>
    <row r="3926" spans="2:8" x14ac:dyDescent="0.25">
      <c r="B3926" s="125"/>
      <c r="C3926" s="126"/>
      <c r="D3926" s="126"/>
      <c r="E3926" s="128"/>
      <c r="F3926" s="129"/>
      <c r="G3926" s="25" t="str">
        <f xml:space="preserve"> IF(B3926&lt;&gt;"",G3925-Tableau1[[#This Row],[Dépenses]]+Tableau1[[#This Row],[Crédits]],"")</f>
        <v/>
      </c>
      <c r="H3926" t="str">
        <f>Tableau1[[#This Row],[Suivie du solde]]</f>
        <v/>
      </c>
    </row>
    <row r="3927" spans="2:8" x14ac:dyDescent="0.25">
      <c r="B3927" s="125"/>
      <c r="C3927" s="126"/>
      <c r="D3927" s="126"/>
      <c r="E3927" s="128"/>
      <c r="F3927" s="129"/>
      <c r="G3927" s="25" t="str">
        <f xml:space="preserve"> IF(B3927&lt;&gt;"",G3926-Tableau1[[#This Row],[Dépenses]]+Tableau1[[#This Row],[Crédits]],"")</f>
        <v/>
      </c>
      <c r="H3927" t="str">
        <f>Tableau1[[#This Row],[Suivie du solde]]</f>
        <v/>
      </c>
    </row>
    <row r="3928" spans="2:8" x14ac:dyDescent="0.25">
      <c r="B3928" s="125"/>
      <c r="C3928" s="126"/>
      <c r="D3928" s="126"/>
      <c r="E3928" s="128"/>
      <c r="F3928" s="129"/>
      <c r="G3928" s="25" t="str">
        <f xml:space="preserve"> IF(B3928&lt;&gt;"",G3927-Tableau1[[#This Row],[Dépenses]]+Tableau1[[#This Row],[Crédits]],"")</f>
        <v/>
      </c>
      <c r="H3928" t="str">
        <f>Tableau1[[#This Row],[Suivie du solde]]</f>
        <v/>
      </c>
    </row>
    <row r="3929" spans="2:8" x14ac:dyDescent="0.25">
      <c r="B3929" s="125"/>
      <c r="C3929" s="126"/>
      <c r="D3929" s="126"/>
      <c r="E3929" s="128"/>
      <c r="F3929" s="129"/>
      <c r="G3929" s="25" t="str">
        <f xml:space="preserve"> IF(B3929&lt;&gt;"",G3928-Tableau1[[#This Row],[Dépenses]]+Tableau1[[#This Row],[Crédits]],"")</f>
        <v/>
      </c>
      <c r="H3929" t="str">
        <f>Tableau1[[#This Row],[Suivie du solde]]</f>
        <v/>
      </c>
    </row>
    <row r="3930" spans="2:8" x14ac:dyDescent="0.25">
      <c r="B3930" s="125"/>
      <c r="C3930" s="126"/>
      <c r="D3930" s="126"/>
      <c r="E3930" s="128"/>
      <c r="F3930" s="129"/>
      <c r="G3930" s="25" t="str">
        <f xml:space="preserve"> IF(B3930&lt;&gt;"",G3929-Tableau1[[#This Row],[Dépenses]]+Tableau1[[#This Row],[Crédits]],"")</f>
        <v/>
      </c>
      <c r="H3930" t="str">
        <f>Tableau1[[#This Row],[Suivie du solde]]</f>
        <v/>
      </c>
    </row>
    <row r="3931" spans="2:8" x14ac:dyDescent="0.25">
      <c r="B3931" s="125"/>
      <c r="C3931" s="126"/>
      <c r="D3931" s="126"/>
      <c r="E3931" s="128"/>
      <c r="F3931" s="129"/>
      <c r="G3931" s="25" t="str">
        <f xml:space="preserve"> IF(B3931&lt;&gt;"",G3930-Tableau1[[#This Row],[Dépenses]]+Tableau1[[#This Row],[Crédits]],"")</f>
        <v/>
      </c>
      <c r="H3931" t="str">
        <f>Tableau1[[#This Row],[Suivie du solde]]</f>
        <v/>
      </c>
    </row>
    <row r="3932" spans="2:8" x14ac:dyDescent="0.25">
      <c r="B3932" s="125"/>
      <c r="C3932" s="126"/>
      <c r="D3932" s="126"/>
      <c r="E3932" s="128"/>
      <c r="F3932" s="129"/>
      <c r="G3932" s="25" t="str">
        <f xml:space="preserve"> IF(B3932&lt;&gt;"",G3931-Tableau1[[#This Row],[Dépenses]]+Tableau1[[#This Row],[Crédits]],"")</f>
        <v/>
      </c>
      <c r="H3932" t="str">
        <f>Tableau1[[#This Row],[Suivie du solde]]</f>
        <v/>
      </c>
    </row>
    <row r="3933" spans="2:8" x14ac:dyDescent="0.25">
      <c r="B3933" s="125"/>
      <c r="C3933" s="126"/>
      <c r="D3933" s="126"/>
      <c r="E3933" s="128"/>
      <c r="F3933" s="129"/>
      <c r="G3933" s="25" t="str">
        <f xml:space="preserve"> IF(B3933&lt;&gt;"",G3932-Tableau1[[#This Row],[Dépenses]]+Tableau1[[#This Row],[Crédits]],"")</f>
        <v/>
      </c>
      <c r="H3933" t="str">
        <f>Tableau1[[#This Row],[Suivie du solde]]</f>
        <v/>
      </c>
    </row>
    <row r="3934" spans="2:8" x14ac:dyDescent="0.25">
      <c r="B3934" s="125"/>
      <c r="C3934" s="126"/>
      <c r="D3934" s="126"/>
      <c r="E3934" s="128"/>
      <c r="F3934" s="129"/>
      <c r="G3934" s="25" t="str">
        <f xml:space="preserve"> IF(B3934&lt;&gt;"",G3933-Tableau1[[#This Row],[Dépenses]]+Tableau1[[#This Row],[Crédits]],"")</f>
        <v/>
      </c>
      <c r="H3934" t="str">
        <f>Tableau1[[#This Row],[Suivie du solde]]</f>
        <v/>
      </c>
    </row>
    <row r="3935" spans="2:8" x14ac:dyDescent="0.25">
      <c r="B3935" s="125"/>
      <c r="C3935" s="126"/>
      <c r="D3935" s="126"/>
      <c r="E3935" s="128"/>
      <c r="F3935" s="129"/>
      <c r="G3935" s="25" t="str">
        <f xml:space="preserve"> IF(B3935&lt;&gt;"",G3934-Tableau1[[#This Row],[Dépenses]]+Tableau1[[#This Row],[Crédits]],"")</f>
        <v/>
      </c>
      <c r="H3935" t="str">
        <f>Tableau1[[#This Row],[Suivie du solde]]</f>
        <v/>
      </c>
    </row>
    <row r="3936" spans="2:8" x14ac:dyDescent="0.25">
      <c r="B3936" s="125"/>
      <c r="C3936" s="126"/>
      <c r="D3936" s="126"/>
      <c r="E3936" s="128"/>
      <c r="F3936" s="129"/>
      <c r="G3936" s="25" t="str">
        <f xml:space="preserve"> IF(B3936&lt;&gt;"",G3935-Tableau1[[#This Row],[Dépenses]]+Tableau1[[#This Row],[Crédits]],"")</f>
        <v/>
      </c>
      <c r="H3936" t="str">
        <f>Tableau1[[#This Row],[Suivie du solde]]</f>
        <v/>
      </c>
    </row>
    <row r="3937" spans="2:8" x14ac:dyDescent="0.25">
      <c r="B3937" s="125"/>
      <c r="C3937" s="126"/>
      <c r="D3937" s="126"/>
      <c r="E3937" s="128"/>
      <c r="F3937" s="129"/>
      <c r="G3937" s="25" t="str">
        <f xml:space="preserve"> IF(B3937&lt;&gt;"",G3936-Tableau1[[#This Row],[Dépenses]]+Tableau1[[#This Row],[Crédits]],"")</f>
        <v/>
      </c>
      <c r="H3937" t="str">
        <f>Tableau1[[#This Row],[Suivie du solde]]</f>
        <v/>
      </c>
    </row>
    <row r="3938" spans="2:8" x14ac:dyDescent="0.25">
      <c r="B3938" s="125"/>
      <c r="C3938" s="126"/>
      <c r="D3938" s="126"/>
      <c r="E3938" s="128"/>
      <c r="F3938" s="129"/>
      <c r="G3938" s="25" t="str">
        <f xml:space="preserve"> IF(B3938&lt;&gt;"",G3937-Tableau1[[#This Row],[Dépenses]]+Tableau1[[#This Row],[Crédits]],"")</f>
        <v/>
      </c>
      <c r="H3938" t="str">
        <f>Tableau1[[#This Row],[Suivie du solde]]</f>
        <v/>
      </c>
    </row>
    <row r="3939" spans="2:8" x14ac:dyDescent="0.25">
      <c r="B3939" s="125"/>
      <c r="C3939" s="126"/>
      <c r="D3939" s="126"/>
      <c r="E3939" s="128"/>
      <c r="F3939" s="129"/>
      <c r="G3939" s="25" t="str">
        <f xml:space="preserve"> IF(B3939&lt;&gt;"",G3938-Tableau1[[#This Row],[Dépenses]]+Tableau1[[#This Row],[Crédits]],"")</f>
        <v/>
      </c>
      <c r="H3939" t="str">
        <f>Tableau1[[#This Row],[Suivie du solde]]</f>
        <v/>
      </c>
    </row>
    <row r="3940" spans="2:8" x14ac:dyDescent="0.25">
      <c r="B3940" s="125"/>
      <c r="C3940" s="126"/>
      <c r="D3940" s="126"/>
      <c r="E3940" s="128"/>
      <c r="F3940" s="129"/>
      <c r="G3940" s="25" t="str">
        <f xml:space="preserve"> IF(B3940&lt;&gt;"",G3939-Tableau1[[#This Row],[Dépenses]]+Tableau1[[#This Row],[Crédits]],"")</f>
        <v/>
      </c>
      <c r="H3940" t="str">
        <f>Tableau1[[#This Row],[Suivie du solde]]</f>
        <v/>
      </c>
    </row>
    <row r="3941" spans="2:8" x14ac:dyDescent="0.25">
      <c r="B3941" s="125"/>
      <c r="C3941" s="126"/>
      <c r="D3941" s="126"/>
      <c r="E3941" s="128"/>
      <c r="F3941" s="129"/>
      <c r="G3941" s="25" t="str">
        <f xml:space="preserve"> IF(B3941&lt;&gt;"",G3940-Tableau1[[#This Row],[Dépenses]]+Tableau1[[#This Row],[Crédits]],"")</f>
        <v/>
      </c>
      <c r="H3941" t="str">
        <f>Tableau1[[#This Row],[Suivie du solde]]</f>
        <v/>
      </c>
    </row>
    <row r="3942" spans="2:8" x14ac:dyDescent="0.25">
      <c r="B3942" s="125"/>
      <c r="C3942" s="126"/>
      <c r="D3942" s="126"/>
      <c r="E3942" s="128"/>
      <c r="F3942" s="129"/>
      <c r="G3942" s="25" t="str">
        <f xml:space="preserve"> IF(B3942&lt;&gt;"",G3941-Tableau1[[#This Row],[Dépenses]]+Tableau1[[#This Row],[Crédits]],"")</f>
        <v/>
      </c>
      <c r="H3942" t="str">
        <f>Tableau1[[#This Row],[Suivie du solde]]</f>
        <v/>
      </c>
    </row>
    <row r="3943" spans="2:8" x14ac:dyDescent="0.25">
      <c r="B3943" s="125"/>
      <c r="C3943" s="126"/>
      <c r="D3943" s="126"/>
      <c r="E3943" s="128"/>
      <c r="F3943" s="129"/>
      <c r="G3943" s="25" t="str">
        <f xml:space="preserve"> IF(B3943&lt;&gt;"",G3942-Tableau1[[#This Row],[Dépenses]]+Tableau1[[#This Row],[Crédits]],"")</f>
        <v/>
      </c>
      <c r="H3943" t="str">
        <f>Tableau1[[#This Row],[Suivie du solde]]</f>
        <v/>
      </c>
    </row>
    <row r="3944" spans="2:8" x14ac:dyDescent="0.25">
      <c r="B3944" s="125"/>
      <c r="C3944" s="126"/>
      <c r="D3944" s="126"/>
      <c r="E3944" s="128"/>
      <c r="F3944" s="129"/>
      <c r="G3944" s="25" t="str">
        <f xml:space="preserve"> IF(B3944&lt;&gt;"",G3943-Tableau1[[#This Row],[Dépenses]]+Tableau1[[#This Row],[Crédits]],"")</f>
        <v/>
      </c>
      <c r="H3944" t="str">
        <f>Tableau1[[#This Row],[Suivie du solde]]</f>
        <v/>
      </c>
    </row>
    <row r="3945" spans="2:8" x14ac:dyDescent="0.25">
      <c r="B3945" s="125"/>
      <c r="C3945" s="126"/>
      <c r="D3945" s="126"/>
      <c r="E3945" s="128"/>
      <c r="F3945" s="129"/>
      <c r="G3945" s="25" t="str">
        <f xml:space="preserve"> IF(B3945&lt;&gt;"",G3944-Tableau1[[#This Row],[Dépenses]]+Tableau1[[#This Row],[Crédits]],"")</f>
        <v/>
      </c>
      <c r="H3945" t="str">
        <f>Tableau1[[#This Row],[Suivie du solde]]</f>
        <v/>
      </c>
    </row>
    <row r="3946" spans="2:8" x14ac:dyDescent="0.25">
      <c r="B3946" s="125"/>
      <c r="C3946" s="126"/>
      <c r="D3946" s="126"/>
      <c r="E3946" s="128"/>
      <c r="F3946" s="129"/>
      <c r="G3946" s="25" t="str">
        <f xml:space="preserve"> IF(B3946&lt;&gt;"",G3945-Tableau1[[#This Row],[Dépenses]]+Tableau1[[#This Row],[Crédits]],"")</f>
        <v/>
      </c>
      <c r="H3946" t="str">
        <f>Tableau1[[#This Row],[Suivie du solde]]</f>
        <v/>
      </c>
    </row>
    <row r="3947" spans="2:8" x14ac:dyDescent="0.25">
      <c r="B3947" s="125"/>
      <c r="C3947" s="126"/>
      <c r="D3947" s="126"/>
      <c r="E3947" s="128"/>
      <c r="F3947" s="129"/>
      <c r="G3947" s="25" t="str">
        <f xml:space="preserve"> IF(B3947&lt;&gt;"",G3946-Tableau1[[#This Row],[Dépenses]]+Tableau1[[#This Row],[Crédits]],"")</f>
        <v/>
      </c>
      <c r="H3947" t="str">
        <f>Tableau1[[#This Row],[Suivie du solde]]</f>
        <v/>
      </c>
    </row>
    <row r="3948" spans="2:8" x14ac:dyDescent="0.25">
      <c r="B3948" s="125"/>
      <c r="C3948" s="126"/>
      <c r="D3948" s="126"/>
      <c r="E3948" s="128"/>
      <c r="F3948" s="129"/>
      <c r="G3948" s="25" t="str">
        <f xml:space="preserve"> IF(B3948&lt;&gt;"",G3947-Tableau1[[#This Row],[Dépenses]]+Tableau1[[#This Row],[Crédits]],"")</f>
        <v/>
      </c>
      <c r="H3948" t="str">
        <f>Tableau1[[#This Row],[Suivie du solde]]</f>
        <v/>
      </c>
    </row>
    <row r="3949" spans="2:8" x14ac:dyDescent="0.25">
      <c r="B3949" s="125"/>
      <c r="C3949" s="126"/>
      <c r="D3949" s="126"/>
      <c r="E3949" s="128"/>
      <c r="F3949" s="129"/>
      <c r="G3949" s="25" t="str">
        <f xml:space="preserve"> IF(B3949&lt;&gt;"",G3948-Tableau1[[#This Row],[Dépenses]]+Tableau1[[#This Row],[Crédits]],"")</f>
        <v/>
      </c>
      <c r="H3949" t="str">
        <f>Tableau1[[#This Row],[Suivie du solde]]</f>
        <v/>
      </c>
    </row>
    <row r="3950" spans="2:8" x14ac:dyDescent="0.25">
      <c r="B3950" s="125"/>
      <c r="C3950" s="126"/>
      <c r="D3950" s="126"/>
      <c r="E3950" s="128"/>
      <c r="F3950" s="129"/>
      <c r="G3950" s="25" t="str">
        <f xml:space="preserve"> IF(B3950&lt;&gt;"",G3949-Tableau1[[#This Row],[Dépenses]]+Tableau1[[#This Row],[Crédits]],"")</f>
        <v/>
      </c>
      <c r="H3950" t="str">
        <f>Tableau1[[#This Row],[Suivie du solde]]</f>
        <v/>
      </c>
    </row>
    <row r="3951" spans="2:8" x14ac:dyDescent="0.25">
      <c r="B3951" s="125"/>
      <c r="C3951" s="126"/>
      <c r="D3951" s="126"/>
      <c r="E3951" s="128"/>
      <c r="F3951" s="129"/>
      <c r="G3951" s="25" t="str">
        <f xml:space="preserve"> IF(B3951&lt;&gt;"",G3950-Tableau1[[#This Row],[Dépenses]]+Tableau1[[#This Row],[Crédits]],"")</f>
        <v/>
      </c>
      <c r="H3951" t="str">
        <f>Tableau1[[#This Row],[Suivie du solde]]</f>
        <v/>
      </c>
    </row>
    <row r="3952" spans="2:8" x14ac:dyDescent="0.25">
      <c r="B3952" s="125"/>
      <c r="C3952" s="126"/>
      <c r="D3952" s="126"/>
      <c r="E3952" s="128"/>
      <c r="F3952" s="129"/>
      <c r="G3952" s="25" t="str">
        <f xml:space="preserve"> IF(B3952&lt;&gt;"",G3951-Tableau1[[#This Row],[Dépenses]]+Tableau1[[#This Row],[Crédits]],"")</f>
        <v/>
      </c>
      <c r="H3952" t="str">
        <f>Tableau1[[#This Row],[Suivie du solde]]</f>
        <v/>
      </c>
    </row>
    <row r="3953" spans="2:8" x14ac:dyDescent="0.25">
      <c r="B3953" s="125"/>
      <c r="C3953" s="126"/>
      <c r="D3953" s="126"/>
      <c r="E3953" s="128"/>
      <c r="F3953" s="129"/>
      <c r="G3953" s="25" t="str">
        <f xml:space="preserve"> IF(B3953&lt;&gt;"",G3952-Tableau1[[#This Row],[Dépenses]]+Tableau1[[#This Row],[Crédits]],"")</f>
        <v/>
      </c>
      <c r="H3953" t="str">
        <f>Tableau1[[#This Row],[Suivie du solde]]</f>
        <v/>
      </c>
    </row>
    <row r="3954" spans="2:8" x14ac:dyDescent="0.25">
      <c r="B3954" s="125"/>
      <c r="C3954" s="126"/>
      <c r="D3954" s="126"/>
      <c r="E3954" s="128"/>
      <c r="F3954" s="129"/>
      <c r="G3954" s="25" t="str">
        <f xml:space="preserve"> IF(B3954&lt;&gt;"",G3953-Tableau1[[#This Row],[Dépenses]]+Tableau1[[#This Row],[Crédits]],"")</f>
        <v/>
      </c>
      <c r="H3954" t="str">
        <f>Tableau1[[#This Row],[Suivie du solde]]</f>
        <v/>
      </c>
    </row>
    <row r="3955" spans="2:8" x14ac:dyDescent="0.25">
      <c r="B3955" s="125"/>
      <c r="C3955" s="126"/>
      <c r="D3955" s="126"/>
      <c r="E3955" s="128"/>
      <c r="F3955" s="129"/>
      <c r="G3955" s="25" t="str">
        <f xml:space="preserve"> IF(B3955&lt;&gt;"",G3954-Tableau1[[#This Row],[Dépenses]]+Tableau1[[#This Row],[Crédits]],"")</f>
        <v/>
      </c>
      <c r="H3955" t="str">
        <f>Tableau1[[#This Row],[Suivie du solde]]</f>
        <v/>
      </c>
    </row>
    <row r="3956" spans="2:8" x14ac:dyDescent="0.25">
      <c r="B3956" s="125"/>
      <c r="C3956" s="126"/>
      <c r="D3956" s="126"/>
      <c r="E3956" s="128"/>
      <c r="F3956" s="129"/>
      <c r="G3956" s="25" t="str">
        <f xml:space="preserve"> IF(B3956&lt;&gt;"",G3955-Tableau1[[#This Row],[Dépenses]]+Tableau1[[#This Row],[Crédits]],"")</f>
        <v/>
      </c>
      <c r="H3956" t="str">
        <f>Tableau1[[#This Row],[Suivie du solde]]</f>
        <v/>
      </c>
    </row>
    <row r="3957" spans="2:8" x14ac:dyDescent="0.25">
      <c r="B3957" s="125"/>
      <c r="C3957" s="126"/>
      <c r="D3957" s="126"/>
      <c r="E3957" s="128"/>
      <c r="F3957" s="129"/>
      <c r="G3957" s="25" t="str">
        <f xml:space="preserve"> IF(B3957&lt;&gt;"",G3956-Tableau1[[#This Row],[Dépenses]]+Tableau1[[#This Row],[Crédits]],"")</f>
        <v/>
      </c>
      <c r="H3957" t="str">
        <f>Tableau1[[#This Row],[Suivie du solde]]</f>
        <v/>
      </c>
    </row>
    <row r="3958" spans="2:8" x14ac:dyDescent="0.25">
      <c r="B3958" s="125"/>
      <c r="C3958" s="126"/>
      <c r="D3958" s="126"/>
      <c r="E3958" s="128"/>
      <c r="F3958" s="129"/>
      <c r="G3958" s="25" t="str">
        <f xml:space="preserve"> IF(B3958&lt;&gt;"",G3957-Tableau1[[#This Row],[Dépenses]]+Tableau1[[#This Row],[Crédits]],"")</f>
        <v/>
      </c>
      <c r="H3958" t="str">
        <f>Tableau1[[#This Row],[Suivie du solde]]</f>
        <v/>
      </c>
    </row>
    <row r="3959" spans="2:8" x14ac:dyDescent="0.25">
      <c r="B3959" s="125"/>
      <c r="C3959" s="126"/>
      <c r="D3959" s="126"/>
      <c r="E3959" s="128"/>
      <c r="F3959" s="129"/>
      <c r="G3959" s="25" t="str">
        <f xml:space="preserve"> IF(B3959&lt;&gt;"",G3958-Tableau1[[#This Row],[Dépenses]]+Tableau1[[#This Row],[Crédits]],"")</f>
        <v/>
      </c>
      <c r="H3959" t="str">
        <f>Tableau1[[#This Row],[Suivie du solde]]</f>
        <v/>
      </c>
    </row>
    <row r="3960" spans="2:8" x14ac:dyDescent="0.25">
      <c r="B3960" s="125"/>
      <c r="C3960" s="126"/>
      <c r="D3960" s="126"/>
      <c r="E3960" s="128"/>
      <c r="F3960" s="129"/>
      <c r="G3960" s="25" t="str">
        <f xml:space="preserve"> IF(B3960&lt;&gt;"",G3959-Tableau1[[#This Row],[Dépenses]]+Tableau1[[#This Row],[Crédits]],"")</f>
        <v/>
      </c>
      <c r="H3960" t="str">
        <f>Tableau1[[#This Row],[Suivie du solde]]</f>
        <v/>
      </c>
    </row>
    <row r="3961" spans="2:8" x14ac:dyDescent="0.25">
      <c r="B3961" s="125"/>
      <c r="C3961" s="126"/>
      <c r="D3961" s="126"/>
      <c r="E3961" s="128"/>
      <c r="F3961" s="129"/>
      <c r="G3961" s="25" t="str">
        <f xml:space="preserve"> IF(B3961&lt;&gt;"",G3960-Tableau1[[#This Row],[Dépenses]]+Tableau1[[#This Row],[Crédits]],"")</f>
        <v/>
      </c>
      <c r="H3961" t="str">
        <f>Tableau1[[#This Row],[Suivie du solde]]</f>
        <v/>
      </c>
    </row>
    <row r="3962" spans="2:8" x14ac:dyDescent="0.25">
      <c r="B3962" s="125"/>
      <c r="C3962" s="126"/>
      <c r="D3962" s="126"/>
      <c r="E3962" s="128"/>
      <c r="F3962" s="129"/>
      <c r="G3962" s="25" t="str">
        <f xml:space="preserve"> IF(B3962&lt;&gt;"",G3961-Tableau1[[#This Row],[Dépenses]]+Tableau1[[#This Row],[Crédits]],"")</f>
        <v/>
      </c>
      <c r="H3962" t="str">
        <f>Tableau1[[#This Row],[Suivie du solde]]</f>
        <v/>
      </c>
    </row>
    <row r="3963" spans="2:8" x14ac:dyDescent="0.25">
      <c r="B3963" s="125"/>
      <c r="C3963" s="126"/>
      <c r="D3963" s="126"/>
      <c r="E3963" s="128"/>
      <c r="F3963" s="129"/>
      <c r="G3963" s="25" t="str">
        <f xml:space="preserve"> IF(B3963&lt;&gt;"",G3962-Tableau1[[#This Row],[Dépenses]]+Tableau1[[#This Row],[Crédits]],"")</f>
        <v/>
      </c>
      <c r="H3963" t="str">
        <f>Tableau1[[#This Row],[Suivie du solde]]</f>
        <v/>
      </c>
    </row>
    <row r="3964" spans="2:8" x14ac:dyDescent="0.25">
      <c r="B3964" s="125"/>
      <c r="C3964" s="126"/>
      <c r="D3964" s="126"/>
      <c r="E3964" s="128"/>
      <c r="F3964" s="129"/>
      <c r="G3964" s="25" t="str">
        <f xml:space="preserve"> IF(B3964&lt;&gt;"",G3963-Tableau1[[#This Row],[Dépenses]]+Tableau1[[#This Row],[Crédits]],"")</f>
        <v/>
      </c>
      <c r="H3964" t="str">
        <f>Tableau1[[#This Row],[Suivie du solde]]</f>
        <v/>
      </c>
    </row>
    <row r="3965" spans="2:8" x14ac:dyDescent="0.25">
      <c r="B3965" s="125"/>
      <c r="C3965" s="126"/>
      <c r="D3965" s="126"/>
      <c r="E3965" s="128"/>
      <c r="F3965" s="129"/>
      <c r="G3965" s="25" t="str">
        <f xml:space="preserve"> IF(B3965&lt;&gt;"",G3964-Tableau1[[#This Row],[Dépenses]]+Tableau1[[#This Row],[Crédits]],"")</f>
        <v/>
      </c>
      <c r="H3965" t="str">
        <f>Tableau1[[#This Row],[Suivie du solde]]</f>
        <v/>
      </c>
    </row>
    <row r="3966" spans="2:8" x14ac:dyDescent="0.25">
      <c r="B3966" s="125"/>
      <c r="C3966" s="126"/>
      <c r="D3966" s="126"/>
      <c r="E3966" s="128"/>
      <c r="F3966" s="129"/>
      <c r="G3966" s="25" t="str">
        <f xml:space="preserve"> IF(B3966&lt;&gt;"",G3965-Tableau1[[#This Row],[Dépenses]]+Tableau1[[#This Row],[Crédits]],"")</f>
        <v/>
      </c>
      <c r="H3966" t="str">
        <f>Tableau1[[#This Row],[Suivie du solde]]</f>
        <v/>
      </c>
    </row>
    <row r="3967" spans="2:8" x14ac:dyDescent="0.25">
      <c r="B3967" s="125"/>
      <c r="C3967" s="126"/>
      <c r="D3967" s="126"/>
      <c r="E3967" s="128"/>
      <c r="F3967" s="129"/>
      <c r="G3967" s="25" t="str">
        <f xml:space="preserve"> IF(B3967&lt;&gt;"",G3966-Tableau1[[#This Row],[Dépenses]]+Tableau1[[#This Row],[Crédits]],"")</f>
        <v/>
      </c>
      <c r="H3967" t="str">
        <f>Tableau1[[#This Row],[Suivie du solde]]</f>
        <v/>
      </c>
    </row>
    <row r="3968" spans="2:8" x14ac:dyDescent="0.25">
      <c r="B3968" s="125"/>
      <c r="C3968" s="126"/>
      <c r="D3968" s="126"/>
      <c r="E3968" s="128"/>
      <c r="F3968" s="129"/>
      <c r="G3968" s="25" t="str">
        <f xml:space="preserve"> IF(B3968&lt;&gt;"",G3967-Tableau1[[#This Row],[Dépenses]]+Tableau1[[#This Row],[Crédits]],"")</f>
        <v/>
      </c>
      <c r="H3968" t="str">
        <f>Tableau1[[#This Row],[Suivie du solde]]</f>
        <v/>
      </c>
    </row>
    <row r="3969" spans="2:8" x14ac:dyDescent="0.25">
      <c r="B3969" s="125"/>
      <c r="C3969" s="126"/>
      <c r="D3969" s="126"/>
      <c r="E3969" s="128"/>
      <c r="F3969" s="129"/>
      <c r="G3969" s="25" t="str">
        <f xml:space="preserve"> IF(B3969&lt;&gt;"",G3968-Tableau1[[#This Row],[Dépenses]]+Tableau1[[#This Row],[Crédits]],"")</f>
        <v/>
      </c>
      <c r="H3969" t="str">
        <f>Tableau1[[#This Row],[Suivie du solde]]</f>
        <v/>
      </c>
    </row>
    <row r="3970" spans="2:8" x14ac:dyDescent="0.25">
      <c r="B3970" s="125"/>
      <c r="C3970" s="126"/>
      <c r="D3970" s="126"/>
      <c r="E3970" s="128"/>
      <c r="F3970" s="129"/>
      <c r="G3970" s="25" t="str">
        <f xml:space="preserve"> IF(B3970&lt;&gt;"",G3969-Tableau1[[#This Row],[Dépenses]]+Tableau1[[#This Row],[Crédits]],"")</f>
        <v/>
      </c>
      <c r="H3970" t="str">
        <f>Tableau1[[#This Row],[Suivie du solde]]</f>
        <v/>
      </c>
    </row>
    <row r="3971" spans="2:8" x14ac:dyDescent="0.25">
      <c r="B3971" s="125"/>
      <c r="C3971" s="126"/>
      <c r="D3971" s="126"/>
      <c r="E3971" s="128"/>
      <c r="F3971" s="129"/>
      <c r="G3971" s="25" t="str">
        <f xml:space="preserve"> IF(B3971&lt;&gt;"",G3970-Tableau1[[#This Row],[Dépenses]]+Tableau1[[#This Row],[Crédits]],"")</f>
        <v/>
      </c>
      <c r="H3971" t="str">
        <f>Tableau1[[#This Row],[Suivie du solde]]</f>
        <v/>
      </c>
    </row>
    <row r="3972" spans="2:8" x14ac:dyDescent="0.25">
      <c r="B3972" s="125"/>
      <c r="C3972" s="126"/>
      <c r="D3972" s="126"/>
      <c r="E3972" s="128"/>
      <c r="F3972" s="129"/>
      <c r="G3972" s="25" t="str">
        <f xml:space="preserve"> IF(B3972&lt;&gt;"",G3971-Tableau1[[#This Row],[Dépenses]]+Tableau1[[#This Row],[Crédits]],"")</f>
        <v/>
      </c>
      <c r="H3972" t="str">
        <f>Tableau1[[#This Row],[Suivie du solde]]</f>
        <v/>
      </c>
    </row>
    <row r="3973" spans="2:8" x14ac:dyDescent="0.25">
      <c r="B3973" s="125"/>
      <c r="C3973" s="126"/>
      <c r="D3973" s="126"/>
      <c r="E3973" s="128"/>
      <c r="F3973" s="129"/>
      <c r="G3973" s="25" t="str">
        <f xml:space="preserve"> IF(B3973&lt;&gt;"",G3972-Tableau1[[#This Row],[Dépenses]]+Tableau1[[#This Row],[Crédits]],"")</f>
        <v/>
      </c>
      <c r="H3973" t="str">
        <f>Tableau1[[#This Row],[Suivie du solde]]</f>
        <v/>
      </c>
    </row>
    <row r="3974" spans="2:8" x14ac:dyDescent="0.25">
      <c r="B3974" s="125"/>
      <c r="C3974" s="126"/>
      <c r="D3974" s="126"/>
      <c r="E3974" s="128"/>
      <c r="F3974" s="129"/>
      <c r="G3974" s="25" t="str">
        <f xml:space="preserve"> IF(B3974&lt;&gt;"",G3973-Tableau1[[#This Row],[Dépenses]]+Tableau1[[#This Row],[Crédits]],"")</f>
        <v/>
      </c>
      <c r="H3974" t="str">
        <f>Tableau1[[#This Row],[Suivie du solde]]</f>
        <v/>
      </c>
    </row>
    <row r="3975" spans="2:8" x14ac:dyDescent="0.25">
      <c r="B3975" s="125"/>
      <c r="C3975" s="126"/>
      <c r="D3975" s="126"/>
      <c r="E3975" s="128"/>
      <c r="F3975" s="129"/>
      <c r="G3975" s="25" t="str">
        <f xml:space="preserve"> IF(B3975&lt;&gt;"",G3974-Tableau1[[#This Row],[Dépenses]]+Tableau1[[#This Row],[Crédits]],"")</f>
        <v/>
      </c>
      <c r="H3975" t="str">
        <f>Tableau1[[#This Row],[Suivie du solde]]</f>
        <v/>
      </c>
    </row>
    <row r="3976" spans="2:8" x14ac:dyDescent="0.25">
      <c r="B3976" s="125"/>
      <c r="C3976" s="126"/>
      <c r="D3976" s="126"/>
      <c r="E3976" s="128"/>
      <c r="F3976" s="129"/>
      <c r="G3976" s="25" t="str">
        <f xml:space="preserve"> IF(B3976&lt;&gt;"",G3975-Tableau1[[#This Row],[Dépenses]]+Tableau1[[#This Row],[Crédits]],"")</f>
        <v/>
      </c>
      <c r="H3976" t="str">
        <f>Tableau1[[#This Row],[Suivie du solde]]</f>
        <v/>
      </c>
    </row>
    <row r="3977" spans="2:8" x14ac:dyDescent="0.25">
      <c r="B3977" s="125"/>
      <c r="C3977" s="126"/>
      <c r="D3977" s="126"/>
      <c r="E3977" s="128"/>
      <c r="F3977" s="129"/>
      <c r="G3977" s="25" t="str">
        <f xml:space="preserve"> IF(B3977&lt;&gt;"",G3976-Tableau1[[#This Row],[Dépenses]]+Tableau1[[#This Row],[Crédits]],"")</f>
        <v/>
      </c>
      <c r="H3977" t="str">
        <f>Tableau1[[#This Row],[Suivie du solde]]</f>
        <v/>
      </c>
    </row>
    <row r="3978" spans="2:8" x14ac:dyDescent="0.25">
      <c r="B3978" s="125"/>
      <c r="C3978" s="126"/>
      <c r="D3978" s="126"/>
      <c r="E3978" s="128"/>
      <c r="F3978" s="129"/>
      <c r="G3978" s="25" t="str">
        <f xml:space="preserve"> IF(B3978&lt;&gt;"",G3977-Tableau1[[#This Row],[Dépenses]]+Tableau1[[#This Row],[Crédits]],"")</f>
        <v/>
      </c>
      <c r="H3978" t="str">
        <f>Tableau1[[#This Row],[Suivie du solde]]</f>
        <v/>
      </c>
    </row>
    <row r="3979" spans="2:8" x14ac:dyDescent="0.25">
      <c r="B3979" s="125"/>
      <c r="C3979" s="126"/>
      <c r="D3979" s="126"/>
      <c r="E3979" s="128"/>
      <c r="F3979" s="129"/>
      <c r="G3979" s="25" t="str">
        <f xml:space="preserve"> IF(B3979&lt;&gt;"",G3978-Tableau1[[#This Row],[Dépenses]]+Tableau1[[#This Row],[Crédits]],"")</f>
        <v/>
      </c>
      <c r="H3979" t="str">
        <f>Tableau1[[#This Row],[Suivie du solde]]</f>
        <v/>
      </c>
    </row>
    <row r="3980" spans="2:8" x14ac:dyDescent="0.25">
      <c r="B3980" s="125"/>
      <c r="C3980" s="126"/>
      <c r="D3980" s="126"/>
      <c r="E3980" s="128"/>
      <c r="F3980" s="129"/>
      <c r="G3980" s="25" t="str">
        <f xml:space="preserve"> IF(B3980&lt;&gt;"",G3979-Tableau1[[#This Row],[Dépenses]]+Tableau1[[#This Row],[Crédits]],"")</f>
        <v/>
      </c>
      <c r="H3980" t="str">
        <f>Tableau1[[#This Row],[Suivie du solde]]</f>
        <v/>
      </c>
    </row>
    <row r="3981" spans="2:8" x14ac:dyDescent="0.25">
      <c r="B3981" s="125"/>
      <c r="C3981" s="126"/>
      <c r="D3981" s="126"/>
      <c r="E3981" s="128"/>
      <c r="F3981" s="129"/>
      <c r="G3981" s="25" t="str">
        <f xml:space="preserve"> IF(B3981&lt;&gt;"",G3980-Tableau1[[#This Row],[Dépenses]]+Tableau1[[#This Row],[Crédits]],"")</f>
        <v/>
      </c>
      <c r="H3981" t="str">
        <f>Tableau1[[#This Row],[Suivie du solde]]</f>
        <v/>
      </c>
    </row>
    <row r="3982" spans="2:8" x14ac:dyDescent="0.25">
      <c r="B3982" s="125"/>
      <c r="C3982" s="126"/>
      <c r="D3982" s="126"/>
      <c r="E3982" s="128"/>
      <c r="F3982" s="129"/>
      <c r="G3982" s="25" t="str">
        <f xml:space="preserve"> IF(B3982&lt;&gt;"",G3981-Tableau1[[#This Row],[Dépenses]]+Tableau1[[#This Row],[Crédits]],"")</f>
        <v/>
      </c>
      <c r="H3982" t="str">
        <f>Tableau1[[#This Row],[Suivie du solde]]</f>
        <v/>
      </c>
    </row>
    <row r="3983" spans="2:8" x14ac:dyDescent="0.25">
      <c r="B3983" s="125"/>
      <c r="C3983" s="126"/>
      <c r="D3983" s="126"/>
      <c r="E3983" s="128"/>
      <c r="F3983" s="129"/>
      <c r="G3983" s="25" t="str">
        <f xml:space="preserve"> IF(B3983&lt;&gt;"",G3982-Tableau1[[#This Row],[Dépenses]]+Tableau1[[#This Row],[Crédits]],"")</f>
        <v/>
      </c>
      <c r="H3983" t="str">
        <f>Tableau1[[#This Row],[Suivie du solde]]</f>
        <v/>
      </c>
    </row>
    <row r="3984" spans="2:8" x14ac:dyDescent="0.25">
      <c r="B3984" s="125"/>
      <c r="C3984" s="126"/>
      <c r="D3984" s="126"/>
      <c r="E3984" s="128"/>
      <c r="F3984" s="129"/>
      <c r="G3984" s="25" t="str">
        <f xml:space="preserve"> IF(B3984&lt;&gt;"",G3983-Tableau1[[#This Row],[Dépenses]]+Tableau1[[#This Row],[Crédits]],"")</f>
        <v/>
      </c>
      <c r="H3984" t="str">
        <f>Tableau1[[#This Row],[Suivie du solde]]</f>
        <v/>
      </c>
    </row>
    <row r="3985" spans="2:8" x14ac:dyDescent="0.25">
      <c r="B3985" s="125"/>
      <c r="C3985" s="126"/>
      <c r="D3985" s="126"/>
      <c r="E3985" s="128"/>
      <c r="F3985" s="129"/>
      <c r="G3985" s="25" t="str">
        <f xml:space="preserve"> IF(B3985&lt;&gt;"",G3984-Tableau1[[#This Row],[Dépenses]]+Tableau1[[#This Row],[Crédits]],"")</f>
        <v/>
      </c>
      <c r="H3985" t="str">
        <f>Tableau1[[#This Row],[Suivie du solde]]</f>
        <v/>
      </c>
    </row>
    <row r="3986" spans="2:8" x14ac:dyDescent="0.25">
      <c r="B3986" s="125"/>
      <c r="C3986" s="126"/>
      <c r="D3986" s="126"/>
      <c r="E3986" s="128"/>
      <c r="F3986" s="129"/>
      <c r="G3986" s="25" t="str">
        <f xml:space="preserve"> IF(B3986&lt;&gt;"",G3985-Tableau1[[#This Row],[Dépenses]]+Tableau1[[#This Row],[Crédits]],"")</f>
        <v/>
      </c>
      <c r="H3986" t="str">
        <f>Tableau1[[#This Row],[Suivie du solde]]</f>
        <v/>
      </c>
    </row>
    <row r="3987" spans="2:8" x14ac:dyDescent="0.25">
      <c r="B3987" s="125"/>
      <c r="C3987" s="126"/>
      <c r="D3987" s="126"/>
      <c r="E3987" s="128"/>
      <c r="F3987" s="129"/>
      <c r="G3987" s="25" t="str">
        <f xml:space="preserve"> IF(B3987&lt;&gt;"",G3986-Tableau1[[#This Row],[Dépenses]]+Tableau1[[#This Row],[Crédits]],"")</f>
        <v/>
      </c>
      <c r="H3987" t="str">
        <f>Tableau1[[#This Row],[Suivie du solde]]</f>
        <v/>
      </c>
    </row>
    <row r="3988" spans="2:8" x14ac:dyDescent="0.25">
      <c r="B3988" s="125"/>
      <c r="C3988" s="126"/>
      <c r="D3988" s="126"/>
      <c r="E3988" s="128"/>
      <c r="F3988" s="129"/>
      <c r="G3988" s="25" t="str">
        <f xml:space="preserve"> IF(B3988&lt;&gt;"",G3987-Tableau1[[#This Row],[Dépenses]]+Tableau1[[#This Row],[Crédits]],"")</f>
        <v/>
      </c>
      <c r="H3988" t="str">
        <f>Tableau1[[#This Row],[Suivie du solde]]</f>
        <v/>
      </c>
    </row>
    <row r="3989" spans="2:8" x14ac:dyDescent="0.25">
      <c r="B3989" s="125"/>
      <c r="C3989" s="126"/>
      <c r="D3989" s="126"/>
      <c r="E3989" s="128"/>
      <c r="F3989" s="129"/>
      <c r="G3989" s="25" t="str">
        <f xml:space="preserve"> IF(B3989&lt;&gt;"",G3988-Tableau1[[#This Row],[Dépenses]]+Tableau1[[#This Row],[Crédits]],"")</f>
        <v/>
      </c>
      <c r="H3989" t="str">
        <f>Tableau1[[#This Row],[Suivie du solde]]</f>
        <v/>
      </c>
    </row>
    <row r="3990" spans="2:8" x14ac:dyDescent="0.25">
      <c r="B3990" s="125"/>
      <c r="C3990" s="126"/>
      <c r="D3990" s="126"/>
      <c r="E3990" s="128"/>
      <c r="F3990" s="129"/>
      <c r="G3990" s="25" t="str">
        <f xml:space="preserve"> IF(B3990&lt;&gt;"",G3989-Tableau1[[#This Row],[Dépenses]]+Tableau1[[#This Row],[Crédits]],"")</f>
        <v/>
      </c>
      <c r="H3990" t="str">
        <f>Tableau1[[#This Row],[Suivie du solde]]</f>
        <v/>
      </c>
    </row>
    <row r="3991" spans="2:8" x14ac:dyDescent="0.25">
      <c r="B3991" s="125"/>
      <c r="C3991" s="126"/>
      <c r="D3991" s="126"/>
      <c r="E3991" s="128"/>
      <c r="F3991" s="129"/>
      <c r="G3991" s="25" t="str">
        <f xml:space="preserve"> IF(B3991&lt;&gt;"",G3990-Tableau1[[#This Row],[Dépenses]]+Tableau1[[#This Row],[Crédits]],"")</f>
        <v/>
      </c>
      <c r="H3991" t="str">
        <f>Tableau1[[#This Row],[Suivie du solde]]</f>
        <v/>
      </c>
    </row>
    <row r="3992" spans="2:8" x14ac:dyDescent="0.25">
      <c r="B3992" s="125"/>
      <c r="C3992" s="126"/>
      <c r="D3992" s="126"/>
      <c r="E3992" s="128"/>
      <c r="F3992" s="129"/>
      <c r="G3992" s="25" t="str">
        <f xml:space="preserve"> IF(B3992&lt;&gt;"",G3991-Tableau1[[#This Row],[Dépenses]]+Tableau1[[#This Row],[Crédits]],"")</f>
        <v/>
      </c>
      <c r="H3992" t="str">
        <f>Tableau1[[#This Row],[Suivie du solde]]</f>
        <v/>
      </c>
    </row>
    <row r="3993" spans="2:8" x14ac:dyDescent="0.25">
      <c r="B3993" s="125"/>
      <c r="C3993" s="126"/>
      <c r="D3993" s="126"/>
      <c r="E3993" s="128"/>
      <c r="F3993" s="129"/>
      <c r="G3993" s="25" t="str">
        <f xml:space="preserve"> IF(B3993&lt;&gt;"",G3992-Tableau1[[#This Row],[Dépenses]]+Tableau1[[#This Row],[Crédits]],"")</f>
        <v/>
      </c>
      <c r="H3993" t="str">
        <f>Tableau1[[#This Row],[Suivie du solde]]</f>
        <v/>
      </c>
    </row>
    <row r="3994" spans="2:8" x14ac:dyDescent="0.25">
      <c r="B3994" s="125"/>
      <c r="C3994" s="126"/>
      <c r="D3994" s="126"/>
      <c r="E3994" s="128"/>
      <c r="F3994" s="129"/>
      <c r="G3994" s="25" t="str">
        <f xml:space="preserve"> IF(B3994&lt;&gt;"",G3993-Tableau1[[#This Row],[Dépenses]]+Tableau1[[#This Row],[Crédits]],"")</f>
        <v/>
      </c>
      <c r="H3994" t="str">
        <f>Tableau1[[#This Row],[Suivie du solde]]</f>
        <v/>
      </c>
    </row>
    <row r="3995" spans="2:8" x14ac:dyDescent="0.25">
      <c r="B3995" s="125"/>
      <c r="C3995" s="126"/>
      <c r="D3995" s="126"/>
      <c r="E3995" s="128"/>
      <c r="F3995" s="129"/>
      <c r="G3995" s="25" t="str">
        <f xml:space="preserve"> IF(B3995&lt;&gt;"",G3994-Tableau1[[#This Row],[Dépenses]]+Tableau1[[#This Row],[Crédits]],"")</f>
        <v/>
      </c>
      <c r="H3995" t="str">
        <f>Tableau1[[#This Row],[Suivie du solde]]</f>
        <v/>
      </c>
    </row>
    <row r="3996" spans="2:8" x14ac:dyDescent="0.25">
      <c r="B3996" s="125"/>
      <c r="C3996" s="126"/>
      <c r="D3996" s="126"/>
      <c r="E3996" s="128"/>
      <c r="F3996" s="129"/>
      <c r="G3996" s="25" t="str">
        <f xml:space="preserve"> IF(B3996&lt;&gt;"",G3995-Tableau1[[#This Row],[Dépenses]]+Tableau1[[#This Row],[Crédits]],"")</f>
        <v/>
      </c>
      <c r="H3996" t="str">
        <f>Tableau1[[#This Row],[Suivie du solde]]</f>
        <v/>
      </c>
    </row>
    <row r="3997" spans="2:8" x14ac:dyDescent="0.25">
      <c r="B3997" s="125"/>
      <c r="C3997" s="126"/>
      <c r="D3997" s="126"/>
      <c r="E3997" s="128"/>
      <c r="F3997" s="129"/>
      <c r="G3997" s="25" t="str">
        <f xml:space="preserve"> IF(B3997&lt;&gt;"",G3996-Tableau1[[#This Row],[Dépenses]]+Tableau1[[#This Row],[Crédits]],"")</f>
        <v/>
      </c>
      <c r="H3997" t="str">
        <f>Tableau1[[#This Row],[Suivie du solde]]</f>
        <v/>
      </c>
    </row>
    <row r="3998" spans="2:8" x14ac:dyDescent="0.25">
      <c r="B3998" s="125"/>
      <c r="C3998" s="126"/>
      <c r="D3998" s="126"/>
      <c r="E3998" s="128"/>
      <c r="F3998" s="129"/>
      <c r="G3998" s="25" t="str">
        <f xml:space="preserve"> IF(B3998&lt;&gt;"",G3997-Tableau1[[#This Row],[Dépenses]]+Tableau1[[#This Row],[Crédits]],"")</f>
        <v/>
      </c>
      <c r="H3998" t="str">
        <f>Tableau1[[#This Row],[Suivie du solde]]</f>
        <v/>
      </c>
    </row>
    <row r="3999" spans="2:8" x14ac:dyDescent="0.25">
      <c r="B3999" s="125"/>
      <c r="C3999" s="126"/>
      <c r="D3999" s="126"/>
      <c r="E3999" s="128"/>
      <c r="F3999" s="129"/>
      <c r="G3999" s="25" t="str">
        <f xml:space="preserve"> IF(B3999&lt;&gt;"",G3998-Tableau1[[#This Row],[Dépenses]]+Tableau1[[#This Row],[Crédits]],"")</f>
        <v/>
      </c>
      <c r="H3999" t="str">
        <f>Tableau1[[#This Row],[Suivie du solde]]</f>
        <v/>
      </c>
    </row>
    <row r="4000" spans="2:8" x14ac:dyDescent="0.25">
      <c r="B4000" s="125"/>
      <c r="C4000" s="126"/>
      <c r="D4000" s="126"/>
      <c r="E4000" s="128"/>
      <c r="F4000" s="129"/>
      <c r="G4000" s="25" t="str">
        <f xml:space="preserve"> IF(B4000&lt;&gt;"",G3999-Tableau1[[#This Row],[Dépenses]]+Tableau1[[#This Row],[Crédits]],"")</f>
        <v/>
      </c>
      <c r="H4000" t="str">
        <f>Tableau1[[#This Row],[Suivie du solde]]</f>
        <v/>
      </c>
    </row>
    <row r="4001" spans="2:8" x14ac:dyDescent="0.25">
      <c r="B4001" s="125"/>
      <c r="C4001" s="126"/>
      <c r="D4001" s="126"/>
      <c r="E4001" s="128"/>
      <c r="F4001" s="129"/>
      <c r="G4001" s="25" t="str">
        <f xml:space="preserve"> IF(B4001&lt;&gt;"",G4000-Tableau1[[#This Row],[Dépenses]]+Tableau1[[#This Row],[Crédits]],"")</f>
        <v/>
      </c>
      <c r="H4001" t="str">
        <f>Tableau1[[#This Row],[Suivie du solde]]</f>
        <v/>
      </c>
    </row>
    <row r="4002" spans="2:8" x14ac:dyDescent="0.25">
      <c r="B4002" s="125"/>
      <c r="C4002" s="126"/>
      <c r="D4002" s="126"/>
      <c r="E4002" s="128"/>
      <c r="F4002" s="129"/>
      <c r="G4002" s="25" t="str">
        <f xml:space="preserve"> IF(B4002&lt;&gt;"",G4001-Tableau1[[#This Row],[Dépenses]]+Tableau1[[#This Row],[Crédits]],"")</f>
        <v/>
      </c>
      <c r="H4002" t="str">
        <f>Tableau1[[#This Row],[Suivie du solde]]</f>
        <v/>
      </c>
    </row>
    <row r="4003" spans="2:8" x14ac:dyDescent="0.25">
      <c r="B4003" s="125"/>
      <c r="C4003" s="126"/>
      <c r="D4003" s="126"/>
      <c r="E4003" s="128"/>
      <c r="F4003" s="129"/>
      <c r="G4003" s="25" t="str">
        <f xml:space="preserve"> IF(B4003&lt;&gt;"",G4002-Tableau1[[#This Row],[Dépenses]]+Tableau1[[#This Row],[Crédits]],"")</f>
        <v/>
      </c>
      <c r="H4003" t="str">
        <f>Tableau1[[#This Row],[Suivie du solde]]</f>
        <v/>
      </c>
    </row>
    <row r="4004" spans="2:8" x14ac:dyDescent="0.25">
      <c r="B4004" s="125"/>
      <c r="C4004" s="126"/>
      <c r="D4004" s="126"/>
      <c r="E4004" s="128"/>
      <c r="F4004" s="129"/>
      <c r="G4004" s="25" t="str">
        <f xml:space="preserve"> IF(B4004&lt;&gt;"",G4003-Tableau1[[#This Row],[Dépenses]]+Tableau1[[#This Row],[Crédits]],"")</f>
        <v/>
      </c>
      <c r="H4004" t="str">
        <f>Tableau1[[#This Row],[Suivie du solde]]</f>
        <v/>
      </c>
    </row>
    <row r="4005" spans="2:8" x14ac:dyDescent="0.25">
      <c r="B4005" s="125"/>
      <c r="C4005" s="126"/>
      <c r="D4005" s="126"/>
      <c r="E4005" s="128"/>
      <c r="F4005" s="129"/>
      <c r="G4005" s="25" t="str">
        <f xml:space="preserve"> IF(B4005&lt;&gt;"",G4004-Tableau1[[#This Row],[Dépenses]]+Tableau1[[#This Row],[Crédits]],"")</f>
        <v/>
      </c>
      <c r="H4005" t="str">
        <f>Tableau1[[#This Row],[Suivie du solde]]</f>
        <v/>
      </c>
    </row>
    <row r="4006" spans="2:8" x14ac:dyDescent="0.25">
      <c r="B4006" s="125"/>
      <c r="C4006" s="126"/>
      <c r="D4006" s="126"/>
      <c r="E4006" s="128"/>
      <c r="F4006" s="129"/>
      <c r="G4006" s="25" t="str">
        <f xml:space="preserve"> IF(B4006&lt;&gt;"",G4005-Tableau1[[#This Row],[Dépenses]]+Tableau1[[#This Row],[Crédits]],"")</f>
        <v/>
      </c>
      <c r="H4006" t="str">
        <f>Tableau1[[#This Row],[Suivie du solde]]</f>
        <v/>
      </c>
    </row>
    <row r="4007" spans="2:8" x14ac:dyDescent="0.25">
      <c r="B4007" s="125"/>
      <c r="C4007" s="126"/>
      <c r="D4007" s="126"/>
      <c r="E4007" s="128"/>
      <c r="F4007" s="129"/>
      <c r="G4007" s="25" t="str">
        <f xml:space="preserve"> IF(B4007&lt;&gt;"",G4006-Tableau1[[#This Row],[Dépenses]]+Tableau1[[#This Row],[Crédits]],"")</f>
        <v/>
      </c>
      <c r="H4007" t="str">
        <f>Tableau1[[#This Row],[Suivie du solde]]</f>
        <v/>
      </c>
    </row>
    <row r="4008" spans="2:8" x14ac:dyDescent="0.25">
      <c r="B4008" s="125"/>
      <c r="C4008" s="126"/>
      <c r="D4008" s="126"/>
      <c r="E4008" s="128"/>
      <c r="F4008" s="129"/>
      <c r="G4008" s="25" t="str">
        <f xml:space="preserve"> IF(B4008&lt;&gt;"",G4007-Tableau1[[#This Row],[Dépenses]]+Tableau1[[#This Row],[Crédits]],"")</f>
        <v/>
      </c>
      <c r="H4008" t="str">
        <f>Tableau1[[#This Row],[Suivie du solde]]</f>
        <v/>
      </c>
    </row>
    <row r="4009" spans="2:8" x14ac:dyDescent="0.25">
      <c r="B4009" s="125"/>
      <c r="C4009" s="126"/>
      <c r="D4009" s="126"/>
      <c r="E4009" s="128"/>
      <c r="F4009" s="129"/>
      <c r="G4009" s="25" t="str">
        <f xml:space="preserve"> IF(B4009&lt;&gt;"",G4008-Tableau1[[#This Row],[Dépenses]]+Tableau1[[#This Row],[Crédits]],"")</f>
        <v/>
      </c>
      <c r="H4009" t="str">
        <f>Tableau1[[#This Row],[Suivie du solde]]</f>
        <v/>
      </c>
    </row>
    <row r="4010" spans="2:8" x14ac:dyDescent="0.25">
      <c r="B4010" s="125"/>
      <c r="C4010" s="126"/>
      <c r="D4010" s="126"/>
      <c r="E4010" s="128"/>
      <c r="F4010" s="129"/>
      <c r="G4010" s="25" t="str">
        <f xml:space="preserve"> IF(B4010&lt;&gt;"",G4009-Tableau1[[#This Row],[Dépenses]]+Tableau1[[#This Row],[Crédits]],"")</f>
        <v/>
      </c>
      <c r="H4010" t="str">
        <f>Tableau1[[#This Row],[Suivie du solde]]</f>
        <v/>
      </c>
    </row>
    <row r="4011" spans="2:8" x14ac:dyDescent="0.25">
      <c r="B4011" s="125"/>
      <c r="C4011" s="126"/>
      <c r="D4011" s="126"/>
      <c r="E4011" s="128"/>
      <c r="F4011" s="129"/>
      <c r="G4011" s="25" t="str">
        <f xml:space="preserve"> IF(B4011&lt;&gt;"",G4010-Tableau1[[#This Row],[Dépenses]]+Tableau1[[#This Row],[Crédits]],"")</f>
        <v/>
      </c>
      <c r="H4011" t="str">
        <f>Tableau1[[#This Row],[Suivie du solde]]</f>
        <v/>
      </c>
    </row>
    <row r="4012" spans="2:8" x14ac:dyDescent="0.25">
      <c r="B4012" s="125"/>
      <c r="C4012" s="126"/>
      <c r="D4012" s="126"/>
      <c r="E4012" s="128"/>
      <c r="F4012" s="129"/>
      <c r="G4012" s="25" t="str">
        <f xml:space="preserve"> IF(B4012&lt;&gt;"",G4011-Tableau1[[#This Row],[Dépenses]]+Tableau1[[#This Row],[Crédits]],"")</f>
        <v/>
      </c>
      <c r="H4012" t="str">
        <f>Tableau1[[#This Row],[Suivie du solde]]</f>
        <v/>
      </c>
    </row>
    <row r="4013" spans="2:8" x14ac:dyDescent="0.25">
      <c r="B4013" s="125"/>
      <c r="C4013" s="126"/>
      <c r="D4013" s="126"/>
      <c r="E4013" s="128"/>
      <c r="F4013" s="129"/>
      <c r="G4013" s="25" t="str">
        <f xml:space="preserve"> IF(B4013&lt;&gt;"",G4012-Tableau1[[#This Row],[Dépenses]]+Tableau1[[#This Row],[Crédits]],"")</f>
        <v/>
      </c>
      <c r="H4013" t="str">
        <f>Tableau1[[#This Row],[Suivie du solde]]</f>
        <v/>
      </c>
    </row>
    <row r="4014" spans="2:8" x14ac:dyDescent="0.25">
      <c r="B4014" s="125"/>
      <c r="C4014" s="126"/>
      <c r="D4014" s="126"/>
      <c r="E4014" s="128"/>
      <c r="F4014" s="129"/>
      <c r="G4014" s="25" t="str">
        <f xml:space="preserve"> IF(B4014&lt;&gt;"",G4013-Tableau1[[#This Row],[Dépenses]]+Tableau1[[#This Row],[Crédits]],"")</f>
        <v/>
      </c>
      <c r="H4014" t="str">
        <f>Tableau1[[#This Row],[Suivie du solde]]</f>
        <v/>
      </c>
    </row>
    <row r="4015" spans="2:8" x14ac:dyDescent="0.25">
      <c r="B4015" s="125"/>
      <c r="C4015" s="126"/>
      <c r="D4015" s="126"/>
      <c r="E4015" s="128"/>
      <c r="F4015" s="129"/>
      <c r="G4015" s="25" t="str">
        <f xml:space="preserve"> IF(B4015&lt;&gt;"",G4014-Tableau1[[#This Row],[Dépenses]]+Tableau1[[#This Row],[Crédits]],"")</f>
        <v/>
      </c>
      <c r="H4015" t="str">
        <f>Tableau1[[#This Row],[Suivie du solde]]</f>
        <v/>
      </c>
    </row>
    <row r="4016" spans="2:8" x14ac:dyDescent="0.25">
      <c r="B4016" s="125"/>
      <c r="C4016" s="126"/>
      <c r="D4016" s="126"/>
      <c r="E4016" s="128"/>
      <c r="F4016" s="129"/>
      <c r="G4016" s="25" t="str">
        <f xml:space="preserve"> IF(B4016&lt;&gt;"",G4015-Tableau1[[#This Row],[Dépenses]]+Tableau1[[#This Row],[Crédits]],"")</f>
        <v/>
      </c>
      <c r="H4016" t="str">
        <f>Tableau1[[#This Row],[Suivie du solde]]</f>
        <v/>
      </c>
    </row>
    <row r="4017" spans="2:8" x14ac:dyDescent="0.25">
      <c r="B4017" s="125"/>
      <c r="C4017" s="126"/>
      <c r="D4017" s="126"/>
      <c r="E4017" s="128"/>
      <c r="F4017" s="129"/>
      <c r="G4017" s="25" t="str">
        <f xml:space="preserve"> IF(B4017&lt;&gt;"",G4016-Tableau1[[#This Row],[Dépenses]]+Tableau1[[#This Row],[Crédits]],"")</f>
        <v/>
      </c>
      <c r="H4017" t="str">
        <f>Tableau1[[#This Row],[Suivie du solde]]</f>
        <v/>
      </c>
    </row>
    <row r="4018" spans="2:8" x14ac:dyDescent="0.25">
      <c r="B4018" s="125"/>
      <c r="C4018" s="126"/>
      <c r="D4018" s="126"/>
      <c r="E4018" s="128"/>
      <c r="F4018" s="129"/>
      <c r="G4018" s="25" t="str">
        <f xml:space="preserve"> IF(B4018&lt;&gt;"",G4017-Tableau1[[#This Row],[Dépenses]]+Tableau1[[#This Row],[Crédits]],"")</f>
        <v/>
      </c>
      <c r="H4018" t="str">
        <f>Tableau1[[#This Row],[Suivie du solde]]</f>
        <v/>
      </c>
    </row>
    <row r="4019" spans="2:8" x14ac:dyDescent="0.25">
      <c r="B4019" s="125"/>
      <c r="C4019" s="126"/>
      <c r="D4019" s="126"/>
      <c r="E4019" s="128"/>
      <c r="F4019" s="129"/>
      <c r="G4019" s="25" t="str">
        <f xml:space="preserve"> IF(B4019&lt;&gt;"",G4018-Tableau1[[#This Row],[Dépenses]]+Tableau1[[#This Row],[Crédits]],"")</f>
        <v/>
      </c>
      <c r="H4019" t="str">
        <f>Tableau1[[#This Row],[Suivie du solde]]</f>
        <v/>
      </c>
    </row>
    <row r="4020" spans="2:8" x14ac:dyDescent="0.25">
      <c r="B4020" s="125"/>
      <c r="C4020" s="126"/>
      <c r="D4020" s="126"/>
      <c r="E4020" s="128"/>
      <c r="F4020" s="129"/>
      <c r="G4020" s="25" t="str">
        <f xml:space="preserve"> IF(B4020&lt;&gt;"",G4019-Tableau1[[#This Row],[Dépenses]]+Tableau1[[#This Row],[Crédits]],"")</f>
        <v/>
      </c>
      <c r="H4020" t="str">
        <f>Tableau1[[#This Row],[Suivie du solde]]</f>
        <v/>
      </c>
    </row>
    <row r="4021" spans="2:8" x14ac:dyDescent="0.25">
      <c r="B4021" s="125"/>
      <c r="C4021" s="126"/>
      <c r="D4021" s="126"/>
      <c r="E4021" s="128"/>
      <c r="F4021" s="129"/>
      <c r="G4021" s="25" t="str">
        <f xml:space="preserve"> IF(B4021&lt;&gt;"",G4020-Tableau1[[#This Row],[Dépenses]]+Tableau1[[#This Row],[Crédits]],"")</f>
        <v/>
      </c>
      <c r="H4021" t="str">
        <f>Tableau1[[#This Row],[Suivie du solde]]</f>
        <v/>
      </c>
    </row>
    <row r="4022" spans="2:8" x14ac:dyDescent="0.25">
      <c r="B4022" s="125"/>
      <c r="C4022" s="126"/>
      <c r="D4022" s="126"/>
      <c r="E4022" s="128"/>
      <c r="F4022" s="129"/>
      <c r="G4022" s="25" t="str">
        <f xml:space="preserve"> IF(B4022&lt;&gt;"",G4021-Tableau1[[#This Row],[Dépenses]]+Tableau1[[#This Row],[Crédits]],"")</f>
        <v/>
      </c>
      <c r="H4022" t="str">
        <f>Tableau1[[#This Row],[Suivie du solde]]</f>
        <v/>
      </c>
    </row>
    <row r="4023" spans="2:8" x14ac:dyDescent="0.25">
      <c r="B4023" s="125"/>
      <c r="C4023" s="126"/>
      <c r="D4023" s="126"/>
      <c r="E4023" s="128"/>
      <c r="F4023" s="129"/>
      <c r="G4023" s="25" t="str">
        <f xml:space="preserve"> IF(B4023&lt;&gt;"",G4022-Tableau1[[#This Row],[Dépenses]]+Tableau1[[#This Row],[Crédits]],"")</f>
        <v/>
      </c>
      <c r="H4023" t="str">
        <f>Tableau1[[#This Row],[Suivie du solde]]</f>
        <v/>
      </c>
    </row>
    <row r="4024" spans="2:8" x14ac:dyDescent="0.25">
      <c r="B4024" s="125"/>
      <c r="C4024" s="126"/>
      <c r="D4024" s="126"/>
      <c r="E4024" s="128"/>
      <c r="F4024" s="129"/>
      <c r="G4024" s="25" t="str">
        <f xml:space="preserve"> IF(B4024&lt;&gt;"",G4023-Tableau1[[#This Row],[Dépenses]]+Tableau1[[#This Row],[Crédits]],"")</f>
        <v/>
      </c>
      <c r="H4024" t="str">
        <f>Tableau1[[#This Row],[Suivie du solde]]</f>
        <v/>
      </c>
    </row>
    <row r="4025" spans="2:8" x14ac:dyDescent="0.25">
      <c r="B4025" s="125"/>
      <c r="C4025" s="126"/>
      <c r="D4025" s="126"/>
      <c r="E4025" s="128"/>
      <c r="F4025" s="129"/>
      <c r="G4025" s="25" t="str">
        <f xml:space="preserve"> IF(B4025&lt;&gt;"",G4024-Tableau1[[#This Row],[Dépenses]]+Tableau1[[#This Row],[Crédits]],"")</f>
        <v/>
      </c>
      <c r="H4025" t="str">
        <f>Tableau1[[#This Row],[Suivie du solde]]</f>
        <v/>
      </c>
    </row>
    <row r="4026" spans="2:8" x14ac:dyDescent="0.25">
      <c r="B4026" s="125"/>
      <c r="C4026" s="126"/>
      <c r="D4026" s="126"/>
      <c r="E4026" s="128"/>
      <c r="F4026" s="129"/>
      <c r="G4026" s="25" t="str">
        <f xml:space="preserve"> IF(B4026&lt;&gt;"",G4025-Tableau1[[#This Row],[Dépenses]]+Tableau1[[#This Row],[Crédits]],"")</f>
        <v/>
      </c>
      <c r="H4026" t="str">
        <f>Tableau1[[#This Row],[Suivie du solde]]</f>
        <v/>
      </c>
    </row>
    <row r="4027" spans="2:8" x14ac:dyDescent="0.25">
      <c r="B4027" s="125"/>
      <c r="C4027" s="126"/>
      <c r="D4027" s="126"/>
      <c r="E4027" s="128"/>
      <c r="F4027" s="129"/>
      <c r="G4027" s="25" t="str">
        <f xml:space="preserve"> IF(B4027&lt;&gt;"",G4026-Tableau1[[#This Row],[Dépenses]]+Tableau1[[#This Row],[Crédits]],"")</f>
        <v/>
      </c>
      <c r="H4027" t="str">
        <f>Tableau1[[#This Row],[Suivie du solde]]</f>
        <v/>
      </c>
    </row>
    <row r="4028" spans="2:8" x14ac:dyDescent="0.25">
      <c r="B4028" s="125"/>
      <c r="C4028" s="126"/>
      <c r="D4028" s="126"/>
      <c r="E4028" s="128"/>
      <c r="F4028" s="129"/>
      <c r="G4028" s="25" t="str">
        <f xml:space="preserve"> IF(B4028&lt;&gt;"",G4027-Tableau1[[#This Row],[Dépenses]]+Tableau1[[#This Row],[Crédits]],"")</f>
        <v/>
      </c>
      <c r="H4028" t="str">
        <f>Tableau1[[#This Row],[Suivie du solde]]</f>
        <v/>
      </c>
    </row>
    <row r="4029" spans="2:8" x14ac:dyDescent="0.25">
      <c r="B4029" s="125"/>
      <c r="C4029" s="126"/>
      <c r="D4029" s="126"/>
      <c r="E4029" s="128"/>
      <c r="F4029" s="129"/>
      <c r="G4029" s="25" t="str">
        <f xml:space="preserve"> IF(B4029&lt;&gt;"",G4028-Tableau1[[#This Row],[Dépenses]]+Tableau1[[#This Row],[Crédits]],"")</f>
        <v/>
      </c>
      <c r="H4029" t="str">
        <f>Tableau1[[#This Row],[Suivie du solde]]</f>
        <v/>
      </c>
    </row>
    <row r="4030" spans="2:8" x14ac:dyDescent="0.25">
      <c r="B4030" s="125"/>
      <c r="C4030" s="126"/>
      <c r="D4030" s="126"/>
      <c r="E4030" s="128"/>
      <c r="F4030" s="129"/>
      <c r="G4030" s="25" t="str">
        <f xml:space="preserve"> IF(B4030&lt;&gt;"",G4029-Tableau1[[#This Row],[Dépenses]]+Tableau1[[#This Row],[Crédits]],"")</f>
        <v/>
      </c>
      <c r="H4030" t="str">
        <f>Tableau1[[#This Row],[Suivie du solde]]</f>
        <v/>
      </c>
    </row>
    <row r="4031" spans="2:8" x14ac:dyDescent="0.25">
      <c r="B4031" s="125"/>
      <c r="C4031" s="126"/>
      <c r="D4031" s="126"/>
      <c r="E4031" s="128"/>
      <c r="F4031" s="129"/>
      <c r="G4031" s="25" t="str">
        <f xml:space="preserve"> IF(B4031&lt;&gt;"",G4030-Tableau1[[#This Row],[Dépenses]]+Tableau1[[#This Row],[Crédits]],"")</f>
        <v/>
      </c>
      <c r="H4031" t="str">
        <f>Tableau1[[#This Row],[Suivie du solde]]</f>
        <v/>
      </c>
    </row>
    <row r="4032" spans="2:8" x14ac:dyDescent="0.25">
      <c r="B4032" s="125"/>
      <c r="C4032" s="126"/>
      <c r="D4032" s="126"/>
      <c r="E4032" s="128"/>
      <c r="F4032" s="129"/>
      <c r="G4032" s="25" t="str">
        <f xml:space="preserve"> IF(B4032&lt;&gt;"",G4031-Tableau1[[#This Row],[Dépenses]]+Tableau1[[#This Row],[Crédits]],"")</f>
        <v/>
      </c>
      <c r="H4032" t="str">
        <f>Tableau1[[#This Row],[Suivie du solde]]</f>
        <v/>
      </c>
    </row>
    <row r="4033" spans="2:8" x14ac:dyDescent="0.25">
      <c r="B4033" s="125"/>
      <c r="C4033" s="126"/>
      <c r="D4033" s="126"/>
      <c r="E4033" s="128"/>
      <c r="F4033" s="129"/>
      <c r="G4033" s="25" t="str">
        <f xml:space="preserve"> IF(B4033&lt;&gt;"",G4032-Tableau1[[#This Row],[Dépenses]]+Tableau1[[#This Row],[Crédits]],"")</f>
        <v/>
      </c>
      <c r="H4033" t="str">
        <f>Tableau1[[#This Row],[Suivie du solde]]</f>
        <v/>
      </c>
    </row>
    <row r="4034" spans="2:8" x14ac:dyDescent="0.25">
      <c r="B4034" s="125"/>
      <c r="C4034" s="126"/>
      <c r="D4034" s="126"/>
      <c r="E4034" s="128"/>
      <c r="F4034" s="129"/>
      <c r="G4034" s="25" t="str">
        <f xml:space="preserve"> IF(B4034&lt;&gt;"",G4033-Tableau1[[#This Row],[Dépenses]]+Tableau1[[#This Row],[Crédits]],"")</f>
        <v/>
      </c>
      <c r="H4034" t="str">
        <f>Tableau1[[#This Row],[Suivie du solde]]</f>
        <v/>
      </c>
    </row>
    <row r="4035" spans="2:8" x14ac:dyDescent="0.25">
      <c r="B4035" s="125"/>
      <c r="C4035" s="126"/>
      <c r="D4035" s="126"/>
      <c r="E4035" s="128"/>
      <c r="F4035" s="129"/>
      <c r="G4035" s="25" t="str">
        <f xml:space="preserve"> IF(B4035&lt;&gt;"",G4034-Tableau1[[#This Row],[Dépenses]]+Tableau1[[#This Row],[Crédits]],"")</f>
        <v/>
      </c>
      <c r="H4035" t="str">
        <f>Tableau1[[#This Row],[Suivie du solde]]</f>
        <v/>
      </c>
    </row>
    <row r="4036" spans="2:8" x14ac:dyDescent="0.25">
      <c r="B4036" s="125"/>
      <c r="C4036" s="126"/>
      <c r="D4036" s="126"/>
      <c r="E4036" s="128"/>
      <c r="F4036" s="129"/>
      <c r="G4036" s="25" t="str">
        <f xml:space="preserve"> IF(B4036&lt;&gt;"",G4035-Tableau1[[#This Row],[Dépenses]]+Tableau1[[#This Row],[Crédits]],"")</f>
        <v/>
      </c>
      <c r="H4036" t="str">
        <f>Tableau1[[#This Row],[Suivie du solde]]</f>
        <v/>
      </c>
    </row>
    <row r="4037" spans="2:8" x14ac:dyDescent="0.25">
      <c r="B4037" s="125"/>
      <c r="C4037" s="126"/>
      <c r="D4037" s="126"/>
      <c r="E4037" s="128"/>
      <c r="F4037" s="129"/>
      <c r="G4037" s="25" t="str">
        <f xml:space="preserve"> IF(B4037&lt;&gt;"",G4036-Tableau1[[#This Row],[Dépenses]]+Tableau1[[#This Row],[Crédits]],"")</f>
        <v/>
      </c>
      <c r="H4037" t="str">
        <f>Tableau1[[#This Row],[Suivie du solde]]</f>
        <v/>
      </c>
    </row>
    <row r="4038" spans="2:8" x14ac:dyDescent="0.25">
      <c r="B4038" s="125"/>
      <c r="C4038" s="126"/>
      <c r="D4038" s="126"/>
      <c r="E4038" s="128"/>
      <c r="F4038" s="129"/>
      <c r="G4038" s="25" t="str">
        <f xml:space="preserve"> IF(B4038&lt;&gt;"",G4037-Tableau1[[#This Row],[Dépenses]]+Tableau1[[#This Row],[Crédits]],"")</f>
        <v/>
      </c>
      <c r="H4038" t="str">
        <f>Tableau1[[#This Row],[Suivie du solde]]</f>
        <v/>
      </c>
    </row>
    <row r="4039" spans="2:8" x14ac:dyDescent="0.25">
      <c r="B4039" s="125"/>
      <c r="C4039" s="126"/>
      <c r="D4039" s="126"/>
      <c r="E4039" s="128"/>
      <c r="F4039" s="129"/>
      <c r="G4039" s="25" t="str">
        <f xml:space="preserve"> IF(B4039&lt;&gt;"",G4038-Tableau1[[#This Row],[Dépenses]]+Tableau1[[#This Row],[Crédits]],"")</f>
        <v/>
      </c>
      <c r="H4039" t="str">
        <f>Tableau1[[#This Row],[Suivie du solde]]</f>
        <v/>
      </c>
    </row>
    <row r="4040" spans="2:8" x14ac:dyDescent="0.25">
      <c r="B4040" s="125"/>
      <c r="C4040" s="126"/>
      <c r="D4040" s="126"/>
      <c r="E4040" s="128"/>
      <c r="F4040" s="129"/>
      <c r="G4040" s="25" t="str">
        <f xml:space="preserve"> IF(B4040&lt;&gt;"",G4039-Tableau1[[#This Row],[Dépenses]]+Tableau1[[#This Row],[Crédits]],"")</f>
        <v/>
      </c>
      <c r="H4040" t="str">
        <f>Tableau1[[#This Row],[Suivie du solde]]</f>
        <v/>
      </c>
    </row>
    <row r="4041" spans="2:8" x14ac:dyDescent="0.25">
      <c r="B4041" s="125"/>
      <c r="C4041" s="126"/>
      <c r="D4041" s="126"/>
      <c r="E4041" s="128"/>
      <c r="F4041" s="129"/>
      <c r="G4041" s="25" t="str">
        <f xml:space="preserve"> IF(B4041&lt;&gt;"",G4040-Tableau1[[#This Row],[Dépenses]]+Tableau1[[#This Row],[Crédits]],"")</f>
        <v/>
      </c>
      <c r="H4041" t="str">
        <f>Tableau1[[#This Row],[Suivie du solde]]</f>
        <v/>
      </c>
    </row>
    <row r="4042" spans="2:8" x14ac:dyDescent="0.25">
      <c r="B4042" s="125"/>
      <c r="C4042" s="126"/>
      <c r="D4042" s="126"/>
      <c r="E4042" s="128"/>
      <c r="F4042" s="129"/>
      <c r="G4042" s="25" t="str">
        <f xml:space="preserve"> IF(B4042&lt;&gt;"",G4041-Tableau1[[#This Row],[Dépenses]]+Tableau1[[#This Row],[Crédits]],"")</f>
        <v/>
      </c>
      <c r="H4042" t="str">
        <f>Tableau1[[#This Row],[Suivie du solde]]</f>
        <v/>
      </c>
    </row>
    <row r="4043" spans="2:8" x14ac:dyDescent="0.25">
      <c r="B4043" s="125"/>
      <c r="C4043" s="126"/>
      <c r="D4043" s="126"/>
      <c r="E4043" s="128"/>
      <c r="F4043" s="129"/>
      <c r="G4043" s="25" t="str">
        <f xml:space="preserve"> IF(B4043&lt;&gt;"",G4042-Tableau1[[#This Row],[Dépenses]]+Tableau1[[#This Row],[Crédits]],"")</f>
        <v/>
      </c>
      <c r="H4043" t="str">
        <f>Tableau1[[#This Row],[Suivie du solde]]</f>
        <v/>
      </c>
    </row>
    <row r="4044" spans="2:8" x14ac:dyDescent="0.25">
      <c r="B4044" s="125"/>
      <c r="C4044" s="126"/>
      <c r="D4044" s="126"/>
      <c r="E4044" s="128"/>
      <c r="F4044" s="129"/>
      <c r="G4044" s="25" t="str">
        <f xml:space="preserve"> IF(B4044&lt;&gt;"",G4043-Tableau1[[#This Row],[Dépenses]]+Tableau1[[#This Row],[Crédits]],"")</f>
        <v/>
      </c>
      <c r="H4044" t="str">
        <f>Tableau1[[#This Row],[Suivie du solde]]</f>
        <v/>
      </c>
    </row>
    <row r="4045" spans="2:8" x14ac:dyDescent="0.25">
      <c r="B4045" s="125"/>
      <c r="C4045" s="126"/>
      <c r="D4045" s="126"/>
      <c r="E4045" s="128"/>
      <c r="F4045" s="129"/>
      <c r="G4045" s="25" t="str">
        <f xml:space="preserve"> IF(B4045&lt;&gt;"",G4044-Tableau1[[#This Row],[Dépenses]]+Tableau1[[#This Row],[Crédits]],"")</f>
        <v/>
      </c>
      <c r="H4045" t="str">
        <f>Tableau1[[#This Row],[Suivie du solde]]</f>
        <v/>
      </c>
    </row>
    <row r="4046" spans="2:8" x14ac:dyDescent="0.25">
      <c r="B4046" s="125"/>
      <c r="C4046" s="126"/>
      <c r="D4046" s="126"/>
      <c r="E4046" s="128"/>
      <c r="F4046" s="129"/>
      <c r="G4046" s="25" t="str">
        <f xml:space="preserve"> IF(B4046&lt;&gt;"",G4045-Tableau1[[#This Row],[Dépenses]]+Tableau1[[#This Row],[Crédits]],"")</f>
        <v/>
      </c>
      <c r="H4046" t="str">
        <f>Tableau1[[#This Row],[Suivie du solde]]</f>
        <v/>
      </c>
    </row>
    <row r="4047" spans="2:8" x14ac:dyDescent="0.25">
      <c r="B4047" s="125"/>
      <c r="C4047" s="126"/>
      <c r="D4047" s="126"/>
      <c r="E4047" s="128"/>
      <c r="F4047" s="129"/>
      <c r="G4047" s="25" t="str">
        <f xml:space="preserve"> IF(B4047&lt;&gt;"",G4046-Tableau1[[#This Row],[Dépenses]]+Tableau1[[#This Row],[Crédits]],"")</f>
        <v/>
      </c>
      <c r="H4047" t="str">
        <f>Tableau1[[#This Row],[Suivie du solde]]</f>
        <v/>
      </c>
    </row>
    <row r="4048" spans="2:8" x14ac:dyDescent="0.25">
      <c r="B4048" s="125"/>
      <c r="C4048" s="126"/>
      <c r="D4048" s="126"/>
      <c r="E4048" s="128"/>
      <c r="F4048" s="129"/>
      <c r="G4048" s="25" t="str">
        <f xml:space="preserve"> IF(B4048&lt;&gt;"",G4047-Tableau1[[#This Row],[Dépenses]]+Tableau1[[#This Row],[Crédits]],"")</f>
        <v/>
      </c>
      <c r="H4048" t="str">
        <f>Tableau1[[#This Row],[Suivie du solde]]</f>
        <v/>
      </c>
    </row>
    <row r="4049" spans="2:8" x14ac:dyDescent="0.25">
      <c r="B4049" s="125"/>
      <c r="C4049" s="126"/>
      <c r="D4049" s="126"/>
      <c r="E4049" s="128"/>
      <c r="F4049" s="129"/>
      <c r="G4049" s="25" t="str">
        <f xml:space="preserve"> IF(B4049&lt;&gt;"",G4048-Tableau1[[#This Row],[Dépenses]]+Tableau1[[#This Row],[Crédits]],"")</f>
        <v/>
      </c>
      <c r="H4049" t="str">
        <f>Tableau1[[#This Row],[Suivie du solde]]</f>
        <v/>
      </c>
    </row>
    <row r="4050" spans="2:8" x14ac:dyDescent="0.25">
      <c r="B4050" s="125"/>
      <c r="C4050" s="126"/>
      <c r="D4050" s="126"/>
      <c r="E4050" s="128"/>
      <c r="F4050" s="129"/>
      <c r="G4050" s="25" t="str">
        <f xml:space="preserve"> IF(B4050&lt;&gt;"",G4049-Tableau1[[#This Row],[Dépenses]]+Tableau1[[#This Row],[Crédits]],"")</f>
        <v/>
      </c>
      <c r="H4050" t="str">
        <f>Tableau1[[#This Row],[Suivie du solde]]</f>
        <v/>
      </c>
    </row>
    <row r="4051" spans="2:8" x14ac:dyDescent="0.25">
      <c r="B4051" s="125"/>
      <c r="C4051" s="126"/>
      <c r="D4051" s="126"/>
      <c r="E4051" s="128"/>
      <c r="F4051" s="129"/>
      <c r="G4051" s="25" t="str">
        <f xml:space="preserve"> IF(B4051&lt;&gt;"",G4050-Tableau1[[#This Row],[Dépenses]]+Tableau1[[#This Row],[Crédits]],"")</f>
        <v/>
      </c>
      <c r="H4051" t="str">
        <f>Tableau1[[#This Row],[Suivie du solde]]</f>
        <v/>
      </c>
    </row>
    <row r="4052" spans="2:8" x14ac:dyDescent="0.25">
      <c r="B4052" s="125"/>
      <c r="C4052" s="126"/>
      <c r="D4052" s="126"/>
      <c r="E4052" s="128"/>
      <c r="F4052" s="129"/>
      <c r="G4052" s="25" t="str">
        <f xml:space="preserve"> IF(B4052&lt;&gt;"",G4051-Tableau1[[#This Row],[Dépenses]]+Tableau1[[#This Row],[Crédits]],"")</f>
        <v/>
      </c>
      <c r="H4052" t="str">
        <f>Tableau1[[#This Row],[Suivie du solde]]</f>
        <v/>
      </c>
    </row>
    <row r="4053" spans="2:8" x14ac:dyDescent="0.25">
      <c r="B4053" s="125"/>
      <c r="C4053" s="126"/>
      <c r="D4053" s="126"/>
      <c r="E4053" s="128"/>
      <c r="F4053" s="129"/>
      <c r="G4053" s="25" t="str">
        <f xml:space="preserve"> IF(B4053&lt;&gt;"",G4052-Tableau1[[#This Row],[Dépenses]]+Tableau1[[#This Row],[Crédits]],"")</f>
        <v/>
      </c>
      <c r="H4053" t="str">
        <f>Tableau1[[#This Row],[Suivie du solde]]</f>
        <v/>
      </c>
    </row>
    <row r="4054" spans="2:8" x14ac:dyDescent="0.25">
      <c r="B4054" s="125"/>
      <c r="C4054" s="126"/>
      <c r="D4054" s="126"/>
      <c r="E4054" s="128"/>
      <c r="F4054" s="129"/>
      <c r="G4054" s="25" t="str">
        <f xml:space="preserve"> IF(B4054&lt;&gt;"",G4053-Tableau1[[#This Row],[Dépenses]]+Tableau1[[#This Row],[Crédits]],"")</f>
        <v/>
      </c>
      <c r="H4054" t="str">
        <f>Tableau1[[#This Row],[Suivie du solde]]</f>
        <v/>
      </c>
    </row>
    <row r="4055" spans="2:8" x14ac:dyDescent="0.25">
      <c r="B4055" s="125"/>
      <c r="C4055" s="126"/>
      <c r="D4055" s="126"/>
      <c r="E4055" s="128"/>
      <c r="F4055" s="129"/>
      <c r="G4055" s="25" t="str">
        <f xml:space="preserve"> IF(B4055&lt;&gt;"",G4054-Tableau1[[#This Row],[Dépenses]]+Tableau1[[#This Row],[Crédits]],"")</f>
        <v/>
      </c>
      <c r="H4055" t="str">
        <f>Tableau1[[#This Row],[Suivie du solde]]</f>
        <v/>
      </c>
    </row>
    <row r="4056" spans="2:8" x14ac:dyDescent="0.25">
      <c r="B4056" s="125"/>
      <c r="C4056" s="126"/>
      <c r="D4056" s="126"/>
      <c r="E4056" s="128"/>
      <c r="F4056" s="129"/>
      <c r="G4056" s="25" t="str">
        <f xml:space="preserve"> IF(B4056&lt;&gt;"",G4055-Tableau1[[#This Row],[Dépenses]]+Tableau1[[#This Row],[Crédits]],"")</f>
        <v/>
      </c>
      <c r="H4056" t="str">
        <f>Tableau1[[#This Row],[Suivie du solde]]</f>
        <v/>
      </c>
    </row>
    <row r="4057" spans="2:8" x14ac:dyDescent="0.25">
      <c r="B4057" s="125"/>
      <c r="C4057" s="126"/>
      <c r="D4057" s="126"/>
      <c r="E4057" s="128"/>
      <c r="F4057" s="129"/>
      <c r="G4057" s="25" t="str">
        <f xml:space="preserve"> IF(B4057&lt;&gt;"",G4056-Tableau1[[#This Row],[Dépenses]]+Tableau1[[#This Row],[Crédits]],"")</f>
        <v/>
      </c>
      <c r="H4057" t="str">
        <f>Tableau1[[#This Row],[Suivie du solde]]</f>
        <v/>
      </c>
    </row>
    <row r="4058" spans="2:8" x14ac:dyDescent="0.25">
      <c r="B4058" s="125"/>
      <c r="C4058" s="126"/>
      <c r="D4058" s="126"/>
      <c r="E4058" s="128"/>
      <c r="F4058" s="129"/>
      <c r="G4058" s="25" t="str">
        <f xml:space="preserve"> IF(B4058&lt;&gt;"",G4057-Tableau1[[#This Row],[Dépenses]]+Tableau1[[#This Row],[Crédits]],"")</f>
        <v/>
      </c>
      <c r="H4058" t="str">
        <f>Tableau1[[#This Row],[Suivie du solde]]</f>
        <v/>
      </c>
    </row>
    <row r="4059" spans="2:8" x14ac:dyDescent="0.25">
      <c r="B4059" s="125"/>
      <c r="C4059" s="126"/>
      <c r="D4059" s="126"/>
      <c r="E4059" s="128"/>
      <c r="F4059" s="129"/>
      <c r="G4059" s="25" t="str">
        <f xml:space="preserve"> IF(B4059&lt;&gt;"",G4058-Tableau1[[#This Row],[Dépenses]]+Tableau1[[#This Row],[Crédits]],"")</f>
        <v/>
      </c>
      <c r="H4059" t="str">
        <f>Tableau1[[#This Row],[Suivie du solde]]</f>
        <v/>
      </c>
    </row>
    <row r="4060" spans="2:8" x14ac:dyDescent="0.25">
      <c r="B4060" s="125"/>
      <c r="C4060" s="126"/>
      <c r="D4060" s="126"/>
      <c r="E4060" s="128"/>
      <c r="F4060" s="129"/>
      <c r="G4060" s="25" t="str">
        <f xml:space="preserve"> IF(B4060&lt;&gt;"",G4059-Tableau1[[#This Row],[Dépenses]]+Tableau1[[#This Row],[Crédits]],"")</f>
        <v/>
      </c>
      <c r="H4060" t="str">
        <f>Tableau1[[#This Row],[Suivie du solde]]</f>
        <v/>
      </c>
    </row>
    <row r="4061" spans="2:8" x14ac:dyDescent="0.25">
      <c r="B4061" s="125"/>
      <c r="C4061" s="126"/>
      <c r="D4061" s="126"/>
      <c r="E4061" s="128"/>
      <c r="F4061" s="129"/>
      <c r="G4061" s="25" t="str">
        <f xml:space="preserve"> IF(B4061&lt;&gt;"",G4060-Tableau1[[#This Row],[Dépenses]]+Tableau1[[#This Row],[Crédits]],"")</f>
        <v/>
      </c>
      <c r="H4061" t="str">
        <f>Tableau1[[#This Row],[Suivie du solde]]</f>
        <v/>
      </c>
    </row>
    <row r="4062" spans="2:8" x14ac:dyDescent="0.25">
      <c r="B4062" s="125"/>
      <c r="C4062" s="126"/>
      <c r="D4062" s="126"/>
      <c r="E4062" s="128"/>
      <c r="F4062" s="129"/>
      <c r="G4062" s="25" t="str">
        <f xml:space="preserve"> IF(B4062&lt;&gt;"",G4061-Tableau1[[#This Row],[Dépenses]]+Tableau1[[#This Row],[Crédits]],"")</f>
        <v/>
      </c>
      <c r="H4062" t="str">
        <f>Tableau1[[#This Row],[Suivie du solde]]</f>
        <v/>
      </c>
    </row>
    <row r="4063" spans="2:8" x14ac:dyDescent="0.25">
      <c r="B4063" s="125"/>
      <c r="C4063" s="126"/>
      <c r="D4063" s="126"/>
      <c r="E4063" s="128"/>
      <c r="F4063" s="129"/>
      <c r="G4063" s="25" t="str">
        <f xml:space="preserve"> IF(B4063&lt;&gt;"",G4062-Tableau1[[#This Row],[Dépenses]]+Tableau1[[#This Row],[Crédits]],"")</f>
        <v/>
      </c>
      <c r="H4063" t="str">
        <f>Tableau1[[#This Row],[Suivie du solde]]</f>
        <v/>
      </c>
    </row>
    <row r="4064" spans="2:8" x14ac:dyDescent="0.25">
      <c r="B4064" s="125"/>
      <c r="C4064" s="126"/>
      <c r="D4064" s="126"/>
      <c r="E4064" s="128"/>
      <c r="F4064" s="129"/>
      <c r="G4064" s="25" t="str">
        <f xml:space="preserve"> IF(B4064&lt;&gt;"",G4063-Tableau1[[#This Row],[Dépenses]]+Tableau1[[#This Row],[Crédits]],"")</f>
        <v/>
      </c>
      <c r="H4064" t="str">
        <f>Tableau1[[#This Row],[Suivie du solde]]</f>
        <v/>
      </c>
    </row>
    <row r="4065" spans="2:8" x14ac:dyDescent="0.25">
      <c r="B4065" s="125"/>
      <c r="C4065" s="126"/>
      <c r="D4065" s="126"/>
      <c r="E4065" s="128"/>
      <c r="F4065" s="129"/>
      <c r="G4065" s="25" t="str">
        <f xml:space="preserve"> IF(B4065&lt;&gt;"",G4064-Tableau1[[#This Row],[Dépenses]]+Tableau1[[#This Row],[Crédits]],"")</f>
        <v/>
      </c>
      <c r="H4065" t="str">
        <f>Tableau1[[#This Row],[Suivie du solde]]</f>
        <v/>
      </c>
    </row>
    <row r="4066" spans="2:8" x14ac:dyDescent="0.25">
      <c r="B4066" s="125"/>
      <c r="C4066" s="126"/>
      <c r="D4066" s="126"/>
      <c r="E4066" s="128"/>
      <c r="F4066" s="129"/>
      <c r="G4066" s="25" t="str">
        <f xml:space="preserve"> IF(B4066&lt;&gt;"",G4065-Tableau1[[#This Row],[Dépenses]]+Tableau1[[#This Row],[Crédits]],"")</f>
        <v/>
      </c>
      <c r="H4066" t="str">
        <f>Tableau1[[#This Row],[Suivie du solde]]</f>
        <v/>
      </c>
    </row>
    <row r="4067" spans="2:8" x14ac:dyDescent="0.25">
      <c r="B4067" s="125"/>
      <c r="C4067" s="126"/>
      <c r="D4067" s="126"/>
      <c r="E4067" s="128"/>
      <c r="F4067" s="129"/>
      <c r="G4067" s="25" t="str">
        <f xml:space="preserve"> IF(B4067&lt;&gt;"",G4066-Tableau1[[#This Row],[Dépenses]]+Tableau1[[#This Row],[Crédits]],"")</f>
        <v/>
      </c>
      <c r="H4067" t="str">
        <f>Tableau1[[#This Row],[Suivie du solde]]</f>
        <v/>
      </c>
    </row>
    <row r="4068" spans="2:8" x14ac:dyDescent="0.25">
      <c r="B4068" s="125"/>
      <c r="C4068" s="126"/>
      <c r="D4068" s="126"/>
      <c r="E4068" s="128"/>
      <c r="F4068" s="129"/>
      <c r="G4068" s="25" t="str">
        <f xml:space="preserve"> IF(B4068&lt;&gt;"",G4067-Tableau1[[#This Row],[Dépenses]]+Tableau1[[#This Row],[Crédits]],"")</f>
        <v/>
      </c>
      <c r="H4068" t="str">
        <f>Tableau1[[#This Row],[Suivie du solde]]</f>
        <v/>
      </c>
    </row>
    <row r="4069" spans="2:8" x14ac:dyDescent="0.25">
      <c r="B4069" s="125"/>
      <c r="C4069" s="126"/>
      <c r="D4069" s="126"/>
      <c r="E4069" s="128"/>
      <c r="F4069" s="129"/>
      <c r="G4069" s="25" t="str">
        <f xml:space="preserve"> IF(B4069&lt;&gt;"",G4068-Tableau1[[#This Row],[Dépenses]]+Tableau1[[#This Row],[Crédits]],"")</f>
        <v/>
      </c>
      <c r="H4069" t="str">
        <f>Tableau1[[#This Row],[Suivie du solde]]</f>
        <v/>
      </c>
    </row>
    <row r="4070" spans="2:8" x14ac:dyDescent="0.25">
      <c r="B4070" s="125"/>
      <c r="C4070" s="126"/>
      <c r="D4070" s="126"/>
      <c r="E4070" s="128"/>
      <c r="F4070" s="129"/>
      <c r="G4070" s="25" t="str">
        <f xml:space="preserve"> IF(B4070&lt;&gt;"",G4069-Tableau1[[#This Row],[Dépenses]]+Tableau1[[#This Row],[Crédits]],"")</f>
        <v/>
      </c>
      <c r="H4070" t="str">
        <f>Tableau1[[#This Row],[Suivie du solde]]</f>
        <v/>
      </c>
    </row>
    <row r="4071" spans="2:8" x14ac:dyDescent="0.25">
      <c r="B4071" s="125"/>
      <c r="C4071" s="126"/>
      <c r="D4071" s="126"/>
      <c r="E4071" s="128"/>
      <c r="F4071" s="129"/>
      <c r="G4071" s="25" t="str">
        <f xml:space="preserve"> IF(B4071&lt;&gt;"",G4070-Tableau1[[#This Row],[Dépenses]]+Tableau1[[#This Row],[Crédits]],"")</f>
        <v/>
      </c>
      <c r="H4071" t="str">
        <f>Tableau1[[#This Row],[Suivie du solde]]</f>
        <v/>
      </c>
    </row>
    <row r="4072" spans="2:8" x14ac:dyDescent="0.25">
      <c r="B4072" s="125"/>
      <c r="C4072" s="126"/>
      <c r="D4072" s="126"/>
      <c r="E4072" s="128"/>
      <c r="F4072" s="129"/>
      <c r="G4072" s="25" t="str">
        <f xml:space="preserve"> IF(B4072&lt;&gt;"",G4071-Tableau1[[#This Row],[Dépenses]]+Tableau1[[#This Row],[Crédits]],"")</f>
        <v/>
      </c>
      <c r="H4072" t="str">
        <f>Tableau1[[#This Row],[Suivie du solde]]</f>
        <v/>
      </c>
    </row>
    <row r="4073" spans="2:8" x14ac:dyDescent="0.25">
      <c r="B4073" s="125"/>
      <c r="C4073" s="126"/>
      <c r="D4073" s="126"/>
      <c r="E4073" s="128"/>
      <c r="F4073" s="129"/>
      <c r="G4073" s="25" t="str">
        <f xml:space="preserve"> IF(B4073&lt;&gt;"",G4072-Tableau1[[#This Row],[Dépenses]]+Tableau1[[#This Row],[Crédits]],"")</f>
        <v/>
      </c>
      <c r="H4073" t="str">
        <f>Tableau1[[#This Row],[Suivie du solde]]</f>
        <v/>
      </c>
    </row>
    <row r="4074" spans="2:8" x14ac:dyDescent="0.25">
      <c r="B4074" s="125"/>
      <c r="C4074" s="126"/>
      <c r="D4074" s="126"/>
      <c r="E4074" s="128"/>
      <c r="F4074" s="129"/>
      <c r="G4074" s="25" t="str">
        <f xml:space="preserve"> IF(B4074&lt;&gt;"",G4073-Tableau1[[#This Row],[Dépenses]]+Tableau1[[#This Row],[Crédits]],"")</f>
        <v/>
      </c>
      <c r="H4074" t="str">
        <f>Tableau1[[#This Row],[Suivie du solde]]</f>
        <v/>
      </c>
    </row>
    <row r="4075" spans="2:8" x14ac:dyDescent="0.25">
      <c r="B4075" s="125"/>
      <c r="C4075" s="126"/>
      <c r="D4075" s="126"/>
      <c r="E4075" s="128"/>
      <c r="F4075" s="129"/>
      <c r="G4075" s="25" t="str">
        <f xml:space="preserve"> IF(B4075&lt;&gt;"",G4074-Tableau1[[#This Row],[Dépenses]]+Tableau1[[#This Row],[Crédits]],"")</f>
        <v/>
      </c>
      <c r="H4075" t="str">
        <f>Tableau1[[#This Row],[Suivie du solde]]</f>
        <v/>
      </c>
    </row>
    <row r="4076" spans="2:8" x14ac:dyDescent="0.25">
      <c r="B4076" s="125"/>
      <c r="C4076" s="126"/>
      <c r="D4076" s="126"/>
      <c r="E4076" s="128"/>
      <c r="F4076" s="129"/>
      <c r="G4076" s="25" t="str">
        <f xml:space="preserve"> IF(B4076&lt;&gt;"",G4075-Tableau1[[#This Row],[Dépenses]]+Tableau1[[#This Row],[Crédits]],"")</f>
        <v/>
      </c>
      <c r="H4076" t="str">
        <f>Tableau1[[#This Row],[Suivie du solde]]</f>
        <v/>
      </c>
    </row>
    <row r="4077" spans="2:8" x14ac:dyDescent="0.25">
      <c r="B4077" s="125"/>
      <c r="C4077" s="126"/>
      <c r="D4077" s="126"/>
      <c r="E4077" s="128"/>
      <c r="F4077" s="129"/>
      <c r="G4077" s="25" t="str">
        <f xml:space="preserve"> IF(B4077&lt;&gt;"",G4076-Tableau1[[#This Row],[Dépenses]]+Tableau1[[#This Row],[Crédits]],"")</f>
        <v/>
      </c>
      <c r="H4077" t="str">
        <f>Tableau1[[#This Row],[Suivie du solde]]</f>
        <v/>
      </c>
    </row>
    <row r="4078" spans="2:8" x14ac:dyDescent="0.25">
      <c r="B4078" s="125"/>
      <c r="C4078" s="126"/>
      <c r="D4078" s="126"/>
      <c r="E4078" s="128"/>
      <c r="F4078" s="129"/>
      <c r="G4078" s="25" t="str">
        <f xml:space="preserve"> IF(B4078&lt;&gt;"",G4077-Tableau1[[#This Row],[Dépenses]]+Tableau1[[#This Row],[Crédits]],"")</f>
        <v/>
      </c>
      <c r="H4078" t="str">
        <f>Tableau1[[#This Row],[Suivie du solde]]</f>
        <v/>
      </c>
    </row>
    <row r="4079" spans="2:8" x14ac:dyDescent="0.25">
      <c r="B4079" s="125"/>
      <c r="C4079" s="126"/>
      <c r="D4079" s="126"/>
      <c r="E4079" s="128"/>
      <c r="F4079" s="129"/>
      <c r="G4079" s="25" t="str">
        <f xml:space="preserve"> IF(B4079&lt;&gt;"",G4078-Tableau1[[#This Row],[Dépenses]]+Tableau1[[#This Row],[Crédits]],"")</f>
        <v/>
      </c>
      <c r="H4079" t="str">
        <f>Tableau1[[#This Row],[Suivie du solde]]</f>
        <v/>
      </c>
    </row>
    <row r="4080" spans="2:8" x14ac:dyDescent="0.25">
      <c r="B4080" s="125"/>
      <c r="C4080" s="126"/>
      <c r="D4080" s="126"/>
      <c r="E4080" s="128"/>
      <c r="F4080" s="129"/>
      <c r="G4080" s="25" t="str">
        <f xml:space="preserve"> IF(B4080&lt;&gt;"",G4079-Tableau1[[#This Row],[Dépenses]]+Tableau1[[#This Row],[Crédits]],"")</f>
        <v/>
      </c>
      <c r="H4080" t="str">
        <f>Tableau1[[#This Row],[Suivie du solde]]</f>
        <v/>
      </c>
    </row>
    <row r="4081" spans="2:8" x14ac:dyDescent="0.25">
      <c r="B4081" s="125"/>
      <c r="C4081" s="126"/>
      <c r="D4081" s="126"/>
      <c r="E4081" s="128"/>
      <c r="F4081" s="129"/>
      <c r="G4081" s="25" t="str">
        <f xml:space="preserve"> IF(B4081&lt;&gt;"",G4080-Tableau1[[#This Row],[Dépenses]]+Tableau1[[#This Row],[Crédits]],"")</f>
        <v/>
      </c>
      <c r="H4081" t="str">
        <f>Tableau1[[#This Row],[Suivie du solde]]</f>
        <v/>
      </c>
    </row>
    <row r="4082" spans="2:8" x14ac:dyDescent="0.25">
      <c r="B4082" s="125"/>
      <c r="C4082" s="126"/>
      <c r="D4082" s="126"/>
      <c r="E4082" s="128"/>
      <c r="F4082" s="129"/>
      <c r="G4082" s="25" t="str">
        <f xml:space="preserve"> IF(B4082&lt;&gt;"",G4081-Tableau1[[#This Row],[Dépenses]]+Tableau1[[#This Row],[Crédits]],"")</f>
        <v/>
      </c>
      <c r="H4082" t="str">
        <f>Tableau1[[#This Row],[Suivie du solde]]</f>
        <v/>
      </c>
    </row>
    <row r="4083" spans="2:8" x14ac:dyDescent="0.25">
      <c r="B4083" s="125"/>
      <c r="C4083" s="126"/>
      <c r="D4083" s="126"/>
      <c r="E4083" s="128"/>
      <c r="F4083" s="129"/>
      <c r="G4083" s="25" t="str">
        <f xml:space="preserve"> IF(B4083&lt;&gt;"",G4082-Tableau1[[#This Row],[Dépenses]]+Tableau1[[#This Row],[Crédits]],"")</f>
        <v/>
      </c>
      <c r="H4083" t="str">
        <f>Tableau1[[#This Row],[Suivie du solde]]</f>
        <v/>
      </c>
    </row>
    <row r="4084" spans="2:8" x14ac:dyDescent="0.25">
      <c r="B4084" s="125"/>
      <c r="C4084" s="126"/>
      <c r="D4084" s="126"/>
      <c r="E4084" s="128"/>
      <c r="F4084" s="129"/>
      <c r="G4084" s="25" t="str">
        <f xml:space="preserve"> IF(B4084&lt;&gt;"",G4083-Tableau1[[#This Row],[Dépenses]]+Tableau1[[#This Row],[Crédits]],"")</f>
        <v/>
      </c>
      <c r="H4084" t="str">
        <f>Tableau1[[#This Row],[Suivie du solde]]</f>
        <v/>
      </c>
    </row>
    <row r="4085" spans="2:8" x14ac:dyDescent="0.25">
      <c r="B4085" s="125"/>
      <c r="C4085" s="126"/>
      <c r="D4085" s="126"/>
      <c r="E4085" s="128"/>
      <c r="F4085" s="129"/>
      <c r="G4085" s="25" t="str">
        <f xml:space="preserve"> IF(B4085&lt;&gt;"",G4084-Tableau1[[#This Row],[Dépenses]]+Tableau1[[#This Row],[Crédits]],"")</f>
        <v/>
      </c>
      <c r="H4085" t="str">
        <f>Tableau1[[#This Row],[Suivie du solde]]</f>
        <v/>
      </c>
    </row>
    <row r="4086" spans="2:8" x14ac:dyDescent="0.25">
      <c r="B4086" s="125"/>
      <c r="C4086" s="126"/>
      <c r="D4086" s="126"/>
      <c r="E4086" s="128"/>
      <c r="F4086" s="129"/>
      <c r="G4086" s="25" t="str">
        <f xml:space="preserve"> IF(B4086&lt;&gt;"",G4085-Tableau1[[#This Row],[Dépenses]]+Tableau1[[#This Row],[Crédits]],"")</f>
        <v/>
      </c>
      <c r="H4086" t="str">
        <f>Tableau1[[#This Row],[Suivie du solde]]</f>
        <v/>
      </c>
    </row>
    <row r="4087" spans="2:8" x14ac:dyDescent="0.25">
      <c r="B4087" s="125"/>
      <c r="C4087" s="126"/>
      <c r="D4087" s="126"/>
      <c r="E4087" s="128"/>
      <c r="F4087" s="129"/>
      <c r="G4087" s="25" t="str">
        <f xml:space="preserve"> IF(B4087&lt;&gt;"",G4086-Tableau1[[#This Row],[Dépenses]]+Tableau1[[#This Row],[Crédits]],"")</f>
        <v/>
      </c>
      <c r="H4087" t="str">
        <f>Tableau1[[#This Row],[Suivie du solde]]</f>
        <v/>
      </c>
    </row>
    <row r="4088" spans="2:8" x14ac:dyDescent="0.25">
      <c r="B4088" s="125"/>
      <c r="C4088" s="126"/>
      <c r="D4088" s="126"/>
      <c r="E4088" s="128"/>
      <c r="F4088" s="129"/>
      <c r="G4088" s="25" t="str">
        <f xml:space="preserve"> IF(B4088&lt;&gt;"",G4087-Tableau1[[#This Row],[Dépenses]]+Tableau1[[#This Row],[Crédits]],"")</f>
        <v/>
      </c>
      <c r="H4088" t="str">
        <f>Tableau1[[#This Row],[Suivie du solde]]</f>
        <v/>
      </c>
    </row>
    <row r="4089" spans="2:8" x14ac:dyDescent="0.25">
      <c r="B4089" s="125"/>
      <c r="C4089" s="126"/>
      <c r="D4089" s="126"/>
      <c r="E4089" s="128"/>
      <c r="F4089" s="129"/>
      <c r="G4089" s="25" t="str">
        <f xml:space="preserve"> IF(B4089&lt;&gt;"",G4088-Tableau1[[#This Row],[Dépenses]]+Tableau1[[#This Row],[Crédits]],"")</f>
        <v/>
      </c>
      <c r="H4089" t="str">
        <f>Tableau1[[#This Row],[Suivie du solde]]</f>
        <v/>
      </c>
    </row>
    <row r="4090" spans="2:8" x14ac:dyDescent="0.25">
      <c r="B4090" s="125"/>
      <c r="C4090" s="126"/>
      <c r="D4090" s="126"/>
      <c r="E4090" s="128"/>
      <c r="F4090" s="129"/>
      <c r="G4090" s="25" t="str">
        <f xml:space="preserve"> IF(B4090&lt;&gt;"",G4089-Tableau1[[#This Row],[Dépenses]]+Tableau1[[#This Row],[Crédits]],"")</f>
        <v/>
      </c>
      <c r="H4090" t="str">
        <f>Tableau1[[#This Row],[Suivie du solde]]</f>
        <v/>
      </c>
    </row>
    <row r="4091" spans="2:8" x14ac:dyDescent="0.25">
      <c r="B4091" s="125"/>
      <c r="C4091" s="126"/>
      <c r="D4091" s="126"/>
      <c r="E4091" s="128"/>
      <c r="F4091" s="129"/>
      <c r="G4091" s="25" t="str">
        <f xml:space="preserve"> IF(B4091&lt;&gt;"",G4090-Tableau1[[#This Row],[Dépenses]]+Tableau1[[#This Row],[Crédits]],"")</f>
        <v/>
      </c>
      <c r="H4091" t="str">
        <f>Tableau1[[#This Row],[Suivie du solde]]</f>
        <v/>
      </c>
    </row>
    <row r="4092" spans="2:8" x14ac:dyDescent="0.25">
      <c r="B4092" s="125"/>
      <c r="C4092" s="126"/>
      <c r="D4092" s="126"/>
      <c r="E4092" s="128"/>
      <c r="F4092" s="129"/>
      <c r="G4092" s="25" t="str">
        <f xml:space="preserve"> IF(B4092&lt;&gt;"",G4091-Tableau1[[#This Row],[Dépenses]]+Tableau1[[#This Row],[Crédits]],"")</f>
        <v/>
      </c>
      <c r="H4092" t="str">
        <f>Tableau1[[#This Row],[Suivie du solde]]</f>
        <v/>
      </c>
    </row>
    <row r="4093" spans="2:8" x14ac:dyDescent="0.25">
      <c r="B4093" s="125"/>
      <c r="C4093" s="126"/>
      <c r="D4093" s="126"/>
      <c r="E4093" s="128"/>
      <c r="F4093" s="129"/>
      <c r="G4093" s="25" t="str">
        <f xml:space="preserve"> IF(B4093&lt;&gt;"",G4092-Tableau1[[#This Row],[Dépenses]]+Tableau1[[#This Row],[Crédits]],"")</f>
        <v/>
      </c>
      <c r="H4093" t="str">
        <f>Tableau1[[#This Row],[Suivie du solde]]</f>
        <v/>
      </c>
    </row>
    <row r="4094" spans="2:8" x14ac:dyDescent="0.25">
      <c r="B4094" s="125"/>
      <c r="C4094" s="126"/>
      <c r="D4094" s="126"/>
      <c r="E4094" s="128"/>
      <c r="F4094" s="129"/>
      <c r="G4094" s="25" t="str">
        <f xml:space="preserve"> IF(B4094&lt;&gt;"",G4093-Tableau1[[#This Row],[Dépenses]]+Tableau1[[#This Row],[Crédits]],"")</f>
        <v/>
      </c>
      <c r="H4094" t="str">
        <f>Tableau1[[#This Row],[Suivie du solde]]</f>
        <v/>
      </c>
    </row>
    <row r="4095" spans="2:8" x14ac:dyDescent="0.25">
      <c r="B4095" s="125"/>
      <c r="C4095" s="126"/>
      <c r="D4095" s="126"/>
      <c r="E4095" s="128"/>
      <c r="F4095" s="129"/>
      <c r="G4095" s="25" t="str">
        <f xml:space="preserve"> IF(B4095&lt;&gt;"",G4094-Tableau1[[#This Row],[Dépenses]]+Tableau1[[#This Row],[Crédits]],"")</f>
        <v/>
      </c>
      <c r="H4095" t="str">
        <f>Tableau1[[#This Row],[Suivie du solde]]</f>
        <v/>
      </c>
    </row>
    <row r="4096" spans="2:8" x14ac:dyDescent="0.25">
      <c r="B4096" s="125"/>
      <c r="C4096" s="126"/>
      <c r="D4096" s="126"/>
      <c r="E4096" s="128"/>
      <c r="F4096" s="129"/>
      <c r="G4096" s="25" t="str">
        <f xml:space="preserve"> IF(B4096&lt;&gt;"",G4095-Tableau1[[#This Row],[Dépenses]]+Tableau1[[#This Row],[Crédits]],"")</f>
        <v/>
      </c>
      <c r="H4096" t="str">
        <f>Tableau1[[#This Row],[Suivie du solde]]</f>
        <v/>
      </c>
    </row>
    <row r="4097" spans="2:8" x14ac:dyDescent="0.25">
      <c r="B4097" s="125"/>
      <c r="C4097" s="126"/>
      <c r="D4097" s="126"/>
      <c r="E4097" s="128"/>
      <c r="F4097" s="129"/>
      <c r="G4097" s="25" t="str">
        <f xml:space="preserve"> IF(B4097&lt;&gt;"",G4096-Tableau1[[#This Row],[Dépenses]]+Tableau1[[#This Row],[Crédits]],"")</f>
        <v/>
      </c>
      <c r="H4097" t="str">
        <f>Tableau1[[#This Row],[Suivie du solde]]</f>
        <v/>
      </c>
    </row>
    <row r="4098" spans="2:8" x14ac:dyDescent="0.25">
      <c r="B4098" s="125"/>
      <c r="C4098" s="126"/>
      <c r="D4098" s="126"/>
      <c r="E4098" s="128"/>
      <c r="F4098" s="129"/>
      <c r="G4098" s="25" t="str">
        <f xml:space="preserve"> IF(B4098&lt;&gt;"",G4097-Tableau1[[#This Row],[Dépenses]]+Tableau1[[#This Row],[Crédits]],"")</f>
        <v/>
      </c>
      <c r="H4098" t="str">
        <f>Tableau1[[#This Row],[Suivie du solde]]</f>
        <v/>
      </c>
    </row>
    <row r="4099" spans="2:8" x14ac:dyDescent="0.25">
      <c r="B4099" s="125"/>
      <c r="C4099" s="126"/>
      <c r="D4099" s="126"/>
      <c r="E4099" s="128"/>
      <c r="F4099" s="129"/>
      <c r="G4099" s="25" t="str">
        <f xml:space="preserve"> IF(B4099&lt;&gt;"",G4098-Tableau1[[#This Row],[Dépenses]]+Tableau1[[#This Row],[Crédits]],"")</f>
        <v/>
      </c>
      <c r="H4099" t="str">
        <f>Tableau1[[#This Row],[Suivie du solde]]</f>
        <v/>
      </c>
    </row>
    <row r="4100" spans="2:8" x14ac:dyDescent="0.25">
      <c r="B4100" s="125"/>
      <c r="C4100" s="126"/>
      <c r="D4100" s="126"/>
      <c r="E4100" s="128"/>
      <c r="F4100" s="129"/>
      <c r="G4100" s="25" t="str">
        <f xml:space="preserve"> IF(B4100&lt;&gt;"",G4099-Tableau1[[#This Row],[Dépenses]]+Tableau1[[#This Row],[Crédits]],"")</f>
        <v/>
      </c>
      <c r="H4100" t="str">
        <f>Tableau1[[#This Row],[Suivie du solde]]</f>
        <v/>
      </c>
    </row>
    <row r="4101" spans="2:8" x14ac:dyDescent="0.25">
      <c r="B4101" s="125"/>
      <c r="C4101" s="126"/>
      <c r="D4101" s="126"/>
      <c r="E4101" s="128"/>
      <c r="F4101" s="129"/>
      <c r="G4101" s="25" t="str">
        <f xml:space="preserve"> IF(B4101&lt;&gt;"",G4100-Tableau1[[#This Row],[Dépenses]]+Tableau1[[#This Row],[Crédits]],"")</f>
        <v/>
      </c>
      <c r="H4101" t="str">
        <f>Tableau1[[#This Row],[Suivie du solde]]</f>
        <v/>
      </c>
    </row>
    <row r="4102" spans="2:8" x14ac:dyDescent="0.25">
      <c r="B4102" s="125"/>
      <c r="C4102" s="126"/>
      <c r="D4102" s="126"/>
      <c r="E4102" s="128"/>
      <c r="F4102" s="129"/>
      <c r="G4102" s="25" t="str">
        <f xml:space="preserve"> IF(B4102&lt;&gt;"",G4101-Tableau1[[#This Row],[Dépenses]]+Tableau1[[#This Row],[Crédits]],"")</f>
        <v/>
      </c>
      <c r="H4102" t="str">
        <f>Tableau1[[#This Row],[Suivie du solde]]</f>
        <v/>
      </c>
    </row>
    <row r="4103" spans="2:8" x14ac:dyDescent="0.25">
      <c r="B4103" s="125"/>
      <c r="C4103" s="126"/>
      <c r="D4103" s="126"/>
      <c r="E4103" s="128"/>
      <c r="F4103" s="129"/>
      <c r="G4103" s="25" t="str">
        <f xml:space="preserve"> IF(B4103&lt;&gt;"",G4102-Tableau1[[#This Row],[Dépenses]]+Tableau1[[#This Row],[Crédits]],"")</f>
        <v/>
      </c>
      <c r="H4103" t="str">
        <f>Tableau1[[#This Row],[Suivie du solde]]</f>
        <v/>
      </c>
    </row>
    <row r="4104" spans="2:8" x14ac:dyDescent="0.25">
      <c r="B4104" s="125"/>
      <c r="C4104" s="126"/>
      <c r="D4104" s="126"/>
      <c r="E4104" s="128"/>
      <c r="F4104" s="129"/>
      <c r="G4104" s="25" t="str">
        <f xml:space="preserve"> IF(B4104&lt;&gt;"",G4103-Tableau1[[#This Row],[Dépenses]]+Tableau1[[#This Row],[Crédits]],"")</f>
        <v/>
      </c>
      <c r="H4104" t="str">
        <f>Tableau1[[#This Row],[Suivie du solde]]</f>
        <v/>
      </c>
    </row>
    <row r="4105" spans="2:8" x14ac:dyDescent="0.25">
      <c r="B4105" s="125"/>
      <c r="C4105" s="126"/>
      <c r="D4105" s="126"/>
      <c r="E4105" s="128"/>
      <c r="F4105" s="129"/>
      <c r="G4105" s="25" t="str">
        <f xml:space="preserve"> IF(B4105&lt;&gt;"",G4104-Tableau1[[#This Row],[Dépenses]]+Tableau1[[#This Row],[Crédits]],"")</f>
        <v/>
      </c>
      <c r="H4105" t="str">
        <f>Tableau1[[#This Row],[Suivie du solde]]</f>
        <v/>
      </c>
    </row>
    <row r="4106" spans="2:8" x14ac:dyDescent="0.25">
      <c r="B4106" s="125"/>
      <c r="C4106" s="126"/>
      <c r="D4106" s="126"/>
      <c r="E4106" s="128"/>
      <c r="F4106" s="129"/>
      <c r="G4106" s="25" t="str">
        <f xml:space="preserve"> IF(B4106&lt;&gt;"",G4105-Tableau1[[#This Row],[Dépenses]]+Tableau1[[#This Row],[Crédits]],"")</f>
        <v/>
      </c>
      <c r="H4106" t="str">
        <f>Tableau1[[#This Row],[Suivie du solde]]</f>
        <v/>
      </c>
    </row>
    <row r="4107" spans="2:8" x14ac:dyDescent="0.25">
      <c r="B4107" s="125"/>
      <c r="C4107" s="126"/>
      <c r="D4107" s="126"/>
      <c r="E4107" s="128"/>
      <c r="F4107" s="129"/>
      <c r="G4107" s="25" t="str">
        <f xml:space="preserve"> IF(B4107&lt;&gt;"",G4106-Tableau1[[#This Row],[Dépenses]]+Tableau1[[#This Row],[Crédits]],"")</f>
        <v/>
      </c>
      <c r="H4107" t="str">
        <f>Tableau1[[#This Row],[Suivie du solde]]</f>
        <v/>
      </c>
    </row>
    <row r="4108" spans="2:8" x14ac:dyDescent="0.25">
      <c r="B4108" s="125"/>
      <c r="C4108" s="126"/>
      <c r="D4108" s="126"/>
      <c r="E4108" s="128"/>
      <c r="F4108" s="129"/>
      <c r="G4108" s="25" t="str">
        <f xml:space="preserve"> IF(B4108&lt;&gt;"",G4107-Tableau1[[#This Row],[Dépenses]]+Tableau1[[#This Row],[Crédits]],"")</f>
        <v/>
      </c>
      <c r="H4108" t="str">
        <f>Tableau1[[#This Row],[Suivie du solde]]</f>
        <v/>
      </c>
    </row>
    <row r="4109" spans="2:8" x14ac:dyDescent="0.25">
      <c r="B4109" s="125"/>
      <c r="C4109" s="126"/>
      <c r="D4109" s="126"/>
      <c r="E4109" s="128"/>
      <c r="F4109" s="129"/>
      <c r="G4109" s="25" t="str">
        <f xml:space="preserve"> IF(B4109&lt;&gt;"",G4108-Tableau1[[#This Row],[Dépenses]]+Tableau1[[#This Row],[Crédits]],"")</f>
        <v/>
      </c>
      <c r="H4109" t="str">
        <f>Tableau1[[#This Row],[Suivie du solde]]</f>
        <v/>
      </c>
    </row>
    <row r="4110" spans="2:8" x14ac:dyDescent="0.25">
      <c r="B4110" s="125"/>
      <c r="C4110" s="126"/>
      <c r="D4110" s="126"/>
      <c r="E4110" s="128"/>
      <c r="F4110" s="129"/>
      <c r="G4110" s="25" t="str">
        <f xml:space="preserve"> IF(B4110&lt;&gt;"",G4109-Tableau1[[#This Row],[Dépenses]]+Tableau1[[#This Row],[Crédits]],"")</f>
        <v/>
      </c>
      <c r="H4110" t="str">
        <f>Tableau1[[#This Row],[Suivie du solde]]</f>
        <v/>
      </c>
    </row>
    <row r="4111" spans="2:8" x14ac:dyDescent="0.25">
      <c r="B4111" s="125"/>
      <c r="C4111" s="126"/>
      <c r="D4111" s="126"/>
      <c r="E4111" s="128"/>
      <c r="F4111" s="129"/>
      <c r="G4111" s="25" t="str">
        <f xml:space="preserve"> IF(B4111&lt;&gt;"",G4110-Tableau1[[#This Row],[Dépenses]]+Tableau1[[#This Row],[Crédits]],"")</f>
        <v/>
      </c>
      <c r="H4111" t="str">
        <f>Tableau1[[#This Row],[Suivie du solde]]</f>
        <v/>
      </c>
    </row>
    <row r="4112" spans="2:8" x14ac:dyDescent="0.25">
      <c r="B4112" s="125"/>
      <c r="C4112" s="126"/>
      <c r="D4112" s="126"/>
      <c r="E4112" s="128"/>
      <c r="F4112" s="129"/>
      <c r="G4112" s="25" t="str">
        <f xml:space="preserve"> IF(B4112&lt;&gt;"",G4111-Tableau1[[#This Row],[Dépenses]]+Tableau1[[#This Row],[Crédits]],"")</f>
        <v/>
      </c>
      <c r="H4112" t="str">
        <f>Tableau1[[#This Row],[Suivie du solde]]</f>
        <v/>
      </c>
    </row>
    <row r="4113" spans="2:8" x14ac:dyDescent="0.25">
      <c r="B4113" s="125"/>
      <c r="C4113" s="126"/>
      <c r="D4113" s="126"/>
      <c r="E4113" s="128"/>
      <c r="F4113" s="129"/>
      <c r="G4113" s="25" t="str">
        <f xml:space="preserve"> IF(B4113&lt;&gt;"",G4112-Tableau1[[#This Row],[Dépenses]]+Tableau1[[#This Row],[Crédits]],"")</f>
        <v/>
      </c>
      <c r="H4113" t="str">
        <f>Tableau1[[#This Row],[Suivie du solde]]</f>
        <v/>
      </c>
    </row>
    <row r="4114" spans="2:8" x14ac:dyDescent="0.25">
      <c r="B4114" s="125"/>
      <c r="C4114" s="126"/>
      <c r="D4114" s="126"/>
      <c r="E4114" s="128"/>
      <c r="F4114" s="129"/>
      <c r="G4114" s="25" t="str">
        <f xml:space="preserve"> IF(B4114&lt;&gt;"",G4113-Tableau1[[#This Row],[Dépenses]]+Tableau1[[#This Row],[Crédits]],"")</f>
        <v/>
      </c>
      <c r="H4114" t="str">
        <f>Tableau1[[#This Row],[Suivie du solde]]</f>
        <v/>
      </c>
    </row>
    <row r="4115" spans="2:8" x14ac:dyDescent="0.25">
      <c r="B4115" s="125"/>
      <c r="C4115" s="126"/>
      <c r="D4115" s="126"/>
      <c r="E4115" s="128"/>
      <c r="F4115" s="129"/>
      <c r="G4115" s="25" t="str">
        <f xml:space="preserve"> IF(B4115&lt;&gt;"",G4114-Tableau1[[#This Row],[Dépenses]]+Tableau1[[#This Row],[Crédits]],"")</f>
        <v/>
      </c>
      <c r="H4115" t="str">
        <f>Tableau1[[#This Row],[Suivie du solde]]</f>
        <v/>
      </c>
    </row>
    <row r="4116" spans="2:8" x14ac:dyDescent="0.25">
      <c r="B4116" s="125"/>
      <c r="C4116" s="126"/>
      <c r="D4116" s="126"/>
      <c r="E4116" s="128"/>
      <c r="F4116" s="129"/>
      <c r="G4116" s="25" t="str">
        <f xml:space="preserve"> IF(B4116&lt;&gt;"",G4115-Tableau1[[#This Row],[Dépenses]]+Tableau1[[#This Row],[Crédits]],"")</f>
        <v/>
      </c>
      <c r="H4116" t="str">
        <f>Tableau1[[#This Row],[Suivie du solde]]</f>
        <v/>
      </c>
    </row>
    <row r="4117" spans="2:8" x14ac:dyDescent="0.25">
      <c r="B4117" s="125"/>
      <c r="C4117" s="126"/>
      <c r="D4117" s="126"/>
      <c r="E4117" s="128"/>
      <c r="F4117" s="129"/>
      <c r="G4117" s="25" t="str">
        <f xml:space="preserve"> IF(B4117&lt;&gt;"",G4116-Tableau1[[#This Row],[Dépenses]]+Tableau1[[#This Row],[Crédits]],"")</f>
        <v/>
      </c>
      <c r="H4117" t="str">
        <f>Tableau1[[#This Row],[Suivie du solde]]</f>
        <v/>
      </c>
    </row>
    <row r="4118" spans="2:8" x14ac:dyDescent="0.25">
      <c r="B4118" s="125"/>
      <c r="C4118" s="126"/>
      <c r="D4118" s="126"/>
      <c r="E4118" s="128"/>
      <c r="F4118" s="129"/>
      <c r="G4118" s="25" t="str">
        <f xml:space="preserve"> IF(B4118&lt;&gt;"",G4117-Tableau1[[#This Row],[Dépenses]]+Tableau1[[#This Row],[Crédits]],"")</f>
        <v/>
      </c>
      <c r="H4118" t="str">
        <f>Tableau1[[#This Row],[Suivie du solde]]</f>
        <v/>
      </c>
    </row>
    <row r="4119" spans="2:8" x14ac:dyDescent="0.25">
      <c r="B4119" s="125"/>
      <c r="C4119" s="126"/>
      <c r="D4119" s="126"/>
      <c r="E4119" s="128"/>
      <c r="F4119" s="129"/>
      <c r="G4119" s="25" t="str">
        <f xml:space="preserve"> IF(B4119&lt;&gt;"",G4118-Tableau1[[#This Row],[Dépenses]]+Tableau1[[#This Row],[Crédits]],"")</f>
        <v/>
      </c>
      <c r="H4119" t="str">
        <f>Tableau1[[#This Row],[Suivie du solde]]</f>
        <v/>
      </c>
    </row>
    <row r="4120" spans="2:8" x14ac:dyDescent="0.25">
      <c r="B4120" s="125"/>
      <c r="C4120" s="126"/>
      <c r="D4120" s="126"/>
      <c r="E4120" s="128"/>
      <c r="F4120" s="129"/>
      <c r="G4120" s="25" t="str">
        <f xml:space="preserve"> IF(B4120&lt;&gt;"",G4119-Tableau1[[#This Row],[Dépenses]]+Tableau1[[#This Row],[Crédits]],"")</f>
        <v/>
      </c>
      <c r="H4120" t="str">
        <f>Tableau1[[#This Row],[Suivie du solde]]</f>
        <v/>
      </c>
    </row>
    <row r="4121" spans="2:8" x14ac:dyDescent="0.25">
      <c r="B4121" s="125"/>
      <c r="C4121" s="126"/>
      <c r="D4121" s="126"/>
      <c r="E4121" s="128"/>
      <c r="F4121" s="129"/>
      <c r="G4121" s="25" t="str">
        <f xml:space="preserve"> IF(B4121&lt;&gt;"",G4120-Tableau1[[#This Row],[Dépenses]]+Tableau1[[#This Row],[Crédits]],"")</f>
        <v/>
      </c>
      <c r="H4121" t="str">
        <f>Tableau1[[#This Row],[Suivie du solde]]</f>
        <v/>
      </c>
    </row>
    <row r="4122" spans="2:8" x14ac:dyDescent="0.25">
      <c r="B4122" s="125"/>
      <c r="C4122" s="126"/>
      <c r="D4122" s="126"/>
      <c r="E4122" s="128"/>
      <c r="F4122" s="129"/>
      <c r="G4122" s="25" t="str">
        <f xml:space="preserve"> IF(B4122&lt;&gt;"",G4121-Tableau1[[#This Row],[Dépenses]]+Tableau1[[#This Row],[Crédits]],"")</f>
        <v/>
      </c>
      <c r="H4122" t="str">
        <f>Tableau1[[#This Row],[Suivie du solde]]</f>
        <v/>
      </c>
    </row>
    <row r="4123" spans="2:8" x14ac:dyDescent="0.25">
      <c r="B4123" s="125"/>
      <c r="C4123" s="126"/>
      <c r="D4123" s="126"/>
      <c r="E4123" s="128"/>
      <c r="F4123" s="129"/>
      <c r="G4123" s="25" t="str">
        <f xml:space="preserve"> IF(B4123&lt;&gt;"",G4122-Tableau1[[#This Row],[Dépenses]]+Tableau1[[#This Row],[Crédits]],"")</f>
        <v/>
      </c>
      <c r="H4123" t="str">
        <f>Tableau1[[#This Row],[Suivie du solde]]</f>
        <v/>
      </c>
    </row>
    <row r="4124" spans="2:8" x14ac:dyDescent="0.25">
      <c r="B4124" s="125"/>
      <c r="C4124" s="126"/>
      <c r="D4124" s="126"/>
      <c r="E4124" s="128"/>
      <c r="F4124" s="129"/>
      <c r="G4124" s="25" t="str">
        <f xml:space="preserve"> IF(B4124&lt;&gt;"",G4123-Tableau1[[#This Row],[Dépenses]]+Tableau1[[#This Row],[Crédits]],"")</f>
        <v/>
      </c>
      <c r="H4124" t="str">
        <f>Tableau1[[#This Row],[Suivie du solde]]</f>
        <v/>
      </c>
    </row>
    <row r="4125" spans="2:8" x14ac:dyDescent="0.25">
      <c r="B4125" s="125"/>
      <c r="C4125" s="126"/>
      <c r="D4125" s="126"/>
      <c r="E4125" s="128"/>
      <c r="F4125" s="129"/>
      <c r="G4125" s="25" t="str">
        <f xml:space="preserve"> IF(B4125&lt;&gt;"",G4124-Tableau1[[#This Row],[Dépenses]]+Tableau1[[#This Row],[Crédits]],"")</f>
        <v/>
      </c>
      <c r="H4125" t="str">
        <f>Tableau1[[#This Row],[Suivie du solde]]</f>
        <v/>
      </c>
    </row>
    <row r="4126" spans="2:8" x14ac:dyDescent="0.25">
      <c r="B4126" s="125"/>
      <c r="C4126" s="126"/>
      <c r="D4126" s="126"/>
      <c r="E4126" s="128"/>
      <c r="F4126" s="129"/>
      <c r="G4126" s="25" t="str">
        <f xml:space="preserve"> IF(B4126&lt;&gt;"",G4125-Tableau1[[#This Row],[Dépenses]]+Tableau1[[#This Row],[Crédits]],"")</f>
        <v/>
      </c>
      <c r="H4126" t="str">
        <f>Tableau1[[#This Row],[Suivie du solde]]</f>
        <v/>
      </c>
    </row>
    <row r="4127" spans="2:8" x14ac:dyDescent="0.25">
      <c r="B4127" s="125"/>
      <c r="C4127" s="126"/>
      <c r="D4127" s="126"/>
      <c r="E4127" s="128"/>
      <c r="F4127" s="129"/>
      <c r="G4127" s="25" t="str">
        <f xml:space="preserve"> IF(B4127&lt;&gt;"",G4126-Tableau1[[#This Row],[Dépenses]]+Tableau1[[#This Row],[Crédits]],"")</f>
        <v/>
      </c>
      <c r="H4127" t="str">
        <f>Tableau1[[#This Row],[Suivie du solde]]</f>
        <v/>
      </c>
    </row>
    <row r="4128" spans="2:8" x14ac:dyDescent="0.25">
      <c r="B4128" s="125"/>
      <c r="C4128" s="126"/>
      <c r="D4128" s="126"/>
      <c r="E4128" s="128"/>
      <c r="F4128" s="129"/>
      <c r="G4128" s="25" t="str">
        <f xml:space="preserve"> IF(B4128&lt;&gt;"",G4127-Tableau1[[#This Row],[Dépenses]]+Tableau1[[#This Row],[Crédits]],"")</f>
        <v/>
      </c>
      <c r="H4128" t="str">
        <f>Tableau1[[#This Row],[Suivie du solde]]</f>
        <v/>
      </c>
    </row>
    <row r="4129" spans="2:8" x14ac:dyDescent="0.25">
      <c r="B4129" s="125"/>
      <c r="C4129" s="126"/>
      <c r="D4129" s="126"/>
      <c r="E4129" s="128"/>
      <c r="F4129" s="129"/>
      <c r="G4129" s="25" t="str">
        <f xml:space="preserve"> IF(B4129&lt;&gt;"",G4128-Tableau1[[#This Row],[Dépenses]]+Tableau1[[#This Row],[Crédits]],"")</f>
        <v/>
      </c>
      <c r="H4129" t="str">
        <f>Tableau1[[#This Row],[Suivie du solde]]</f>
        <v/>
      </c>
    </row>
    <row r="4130" spans="2:8" x14ac:dyDescent="0.25">
      <c r="B4130" s="125"/>
      <c r="C4130" s="126"/>
      <c r="D4130" s="126"/>
      <c r="E4130" s="128"/>
      <c r="F4130" s="129"/>
      <c r="G4130" s="25" t="str">
        <f xml:space="preserve"> IF(B4130&lt;&gt;"",G4129-Tableau1[[#This Row],[Dépenses]]+Tableau1[[#This Row],[Crédits]],"")</f>
        <v/>
      </c>
      <c r="H4130" t="str">
        <f>Tableau1[[#This Row],[Suivie du solde]]</f>
        <v/>
      </c>
    </row>
    <row r="4131" spans="2:8" x14ac:dyDescent="0.25">
      <c r="B4131" s="125"/>
      <c r="C4131" s="126"/>
      <c r="D4131" s="126"/>
      <c r="E4131" s="128"/>
      <c r="F4131" s="129"/>
      <c r="G4131" s="25" t="str">
        <f xml:space="preserve"> IF(B4131&lt;&gt;"",G4130-Tableau1[[#This Row],[Dépenses]]+Tableau1[[#This Row],[Crédits]],"")</f>
        <v/>
      </c>
      <c r="H4131" t="str">
        <f>Tableau1[[#This Row],[Suivie du solde]]</f>
        <v/>
      </c>
    </row>
    <row r="4132" spans="2:8" x14ac:dyDescent="0.25">
      <c r="B4132" s="125"/>
      <c r="C4132" s="126"/>
      <c r="D4132" s="126"/>
      <c r="E4132" s="128"/>
      <c r="F4132" s="129"/>
      <c r="G4132" s="25" t="str">
        <f xml:space="preserve"> IF(B4132&lt;&gt;"",G4131-Tableau1[[#This Row],[Dépenses]]+Tableau1[[#This Row],[Crédits]],"")</f>
        <v/>
      </c>
      <c r="H4132" t="str">
        <f>Tableau1[[#This Row],[Suivie du solde]]</f>
        <v/>
      </c>
    </row>
    <row r="4133" spans="2:8" x14ac:dyDescent="0.25">
      <c r="B4133" s="125"/>
      <c r="C4133" s="126"/>
      <c r="D4133" s="126"/>
      <c r="E4133" s="128"/>
      <c r="F4133" s="129"/>
      <c r="G4133" s="25" t="str">
        <f xml:space="preserve"> IF(B4133&lt;&gt;"",G4132-Tableau1[[#This Row],[Dépenses]]+Tableau1[[#This Row],[Crédits]],"")</f>
        <v/>
      </c>
      <c r="H4133" t="str">
        <f>Tableau1[[#This Row],[Suivie du solde]]</f>
        <v/>
      </c>
    </row>
    <row r="4134" spans="2:8" x14ac:dyDescent="0.25">
      <c r="B4134" s="125"/>
      <c r="C4134" s="126"/>
      <c r="D4134" s="126"/>
      <c r="E4134" s="128"/>
      <c r="F4134" s="129"/>
      <c r="G4134" s="25" t="str">
        <f xml:space="preserve"> IF(B4134&lt;&gt;"",G4133-Tableau1[[#This Row],[Dépenses]]+Tableau1[[#This Row],[Crédits]],"")</f>
        <v/>
      </c>
      <c r="H4134" t="str">
        <f>Tableau1[[#This Row],[Suivie du solde]]</f>
        <v/>
      </c>
    </row>
    <row r="4135" spans="2:8" x14ac:dyDescent="0.25">
      <c r="B4135" s="125"/>
      <c r="C4135" s="126"/>
      <c r="D4135" s="126"/>
      <c r="E4135" s="128"/>
      <c r="F4135" s="129"/>
      <c r="G4135" s="25" t="str">
        <f xml:space="preserve"> IF(B4135&lt;&gt;"",G4134-Tableau1[[#This Row],[Dépenses]]+Tableau1[[#This Row],[Crédits]],"")</f>
        <v/>
      </c>
      <c r="H4135" t="str">
        <f>Tableau1[[#This Row],[Suivie du solde]]</f>
        <v/>
      </c>
    </row>
    <row r="4136" spans="2:8" x14ac:dyDescent="0.25">
      <c r="B4136" s="125"/>
      <c r="C4136" s="126"/>
      <c r="D4136" s="126"/>
      <c r="E4136" s="128"/>
      <c r="F4136" s="129"/>
      <c r="G4136" s="25" t="str">
        <f xml:space="preserve"> IF(B4136&lt;&gt;"",G4135-Tableau1[[#This Row],[Dépenses]]+Tableau1[[#This Row],[Crédits]],"")</f>
        <v/>
      </c>
      <c r="H4136" t="str">
        <f>Tableau1[[#This Row],[Suivie du solde]]</f>
        <v/>
      </c>
    </row>
    <row r="4137" spans="2:8" x14ac:dyDescent="0.25">
      <c r="B4137" s="125"/>
      <c r="C4137" s="126"/>
      <c r="D4137" s="126"/>
      <c r="E4137" s="128"/>
      <c r="F4137" s="129"/>
      <c r="G4137" s="25" t="str">
        <f xml:space="preserve"> IF(B4137&lt;&gt;"",G4136-Tableau1[[#This Row],[Dépenses]]+Tableau1[[#This Row],[Crédits]],"")</f>
        <v/>
      </c>
      <c r="H4137" t="str">
        <f>Tableau1[[#This Row],[Suivie du solde]]</f>
        <v/>
      </c>
    </row>
    <row r="4138" spans="2:8" x14ac:dyDescent="0.25">
      <c r="B4138" s="125"/>
      <c r="C4138" s="126"/>
      <c r="D4138" s="126"/>
      <c r="E4138" s="128"/>
      <c r="F4138" s="129"/>
      <c r="G4138" s="25" t="str">
        <f xml:space="preserve"> IF(B4138&lt;&gt;"",G4137-Tableau1[[#This Row],[Dépenses]]+Tableau1[[#This Row],[Crédits]],"")</f>
        <v/>
      </c>
      <c r="H4138" t="str">
        <f>Tableau1[[#This Row],[Suivie du solde]]</f>
        <v/>
      </c>
    </row>
    <row r="4139" spans="2:8" x14ac:dyDescent="0.25">
      <c r="B4139" s="125"/>
      <c r="C4139" s="126"/>
      <c r="D4139" s="126"/>
      <c r="E4139" s="128"/>
      <c r="F4139" s="129"/>
      <c r="G4139" s="25" t="str">
        <f xml:space="preserve"> IF(B4139&lt;&gt;"",G4138-Tableau1[[#This Row],[Dépenses]]+Tableau1[[#This Row],[Crédits]],"")</f>
        <v/>
      </c>
      <c r="H4139" t="str">
        <f>Tableau1[[#This Row],[Suivie du solde]]</f>
        <v/>
      </c>
    </row>
    <row r="4140" spans="2:8" x14ac:dyDescent="0.25">
      <c r="B4140" s="125"/>
      <c r="C4140" s="126"/>
      <c r="D4140" s="126"/>
      <c r="E4140" s="128"/>
      <c r="F4140" s="129"/>
      <c r="G4140" s="25" t="str">
        <f xml:space="preserve"> IF(B4140&lt;&gt;"",G4139-Tableau1[[#This Row],[Dépenses]]+Tableau1[[#This Row],[Crédits]],"")</f>
        <v/>
      </c>
      <c r="H4140" t="str">
        <f>Tableau1[[#This Row],[Suivie du solde]]</f>
        <v/>
      </c>
    </row>
    <row r="4141" spans="2:8" x14ac:dyDescent="0.25">
      <c r="B4141" s="125"/>
      <c r="C4141" s="126"/>
      <c r="D4141" s="126"/>
      <c r="E4141" s="128"/>
      <c r="F4141" s="129"/>
      <c r="G4141" s="25" t="str">
        <f xml:space="preserve"> IF(B4141&lt;&gt;"",G4140-Tableau1[[#This Row],[Dépenses]]+Tableau1[[#This Row],[Crédits]],"")</f>
        <v/>
      </c>
      <c r="H4141" t="str">
        <f>Tableau1[[#This Row],[Suivie du solde]]</f>
        <v/>
      </c>
    </row>
    <row r="4142" spans="2:8" x14ac:dyDescent="0.25">
      <c r="B4142" s="125"/>
      <c r="C4142" s="126"/>
      <c r="D4142" s="126"/>
      <c r="E4142" s="128"/>
      <c r="F4142" s="129"/>
      <c r="G4142" s="25" t="str">
        <f xml:space="preserve"> IF(B4142&lt;&gt;"",G4141-Tableau1[[#This Row],[Dépenses]]+Tableau1[[#This Row],[Crédits]],"")</f>
        <v/>
      </c>
      <c r="H4142" t="str">
        <f>Tableau1[[#This Row],[Suivie du solde]]</f>
        <v/>
      </c>
    </row>
    <row r="4143" spans="2:8" x14ac:dyDescent="0.25">
      <c r="B4143" s="125"/>
      <c r="C4143" s="126"/>
      <c r="D4143" s="126"/>
      <c r="E4143" s="128"/>
      <c r="F4143" s="129"/>
      <c r="G4143" s="25" t="str">
        <f xml:space="preserve"> IF(B4143&lt;&gt;"",G4142-Tableau1[[#This Row],[Dépenses]]+Tableau1[[#This Row],[Crédits]],"")</f>
        <v/>
      </c>
      <c r="H4143" t="str">
        <f>Tableau1[[#This Row],[Suivie du solde]]</f>
        <v/>
      </c>
    </row>
    <row r="4144" spans="2:8" x14ac:dyDescent="0.25">
      <c r="B4144" s="125"/>
      <c r="C4144" s="126"/>
      <c r="D4144" s="126"/>
      <c r="E4144" s="128"/>
      <c r="F4144" s="129"/>
      <c r="G4144" s="25" t="str">
        <f xml:space="preserve"> IF(B4144&lt;&gt;"",G4143-Tableau1[[#This Row],[Dépenses]]+Tableau1[[#This Row],[Crédits]],"")</f>
        <v/>
      </c>
      <c r="H4144" t="str">
        <f>Tableau1[[#This Row],[Suivie du solde]]</f>
        <v/>
      </c>
    </row>
    <row r="4145" spans="2:8" x14ac:dyDescent="0.25">
      <c r="B4145" s="125"/>
      <c r="C4145" s="126"/>
      <c r="D4145" s="126"/>
      <c r="E4145" s="128"/>
      <c r="F4145" s="129"/>
      <c r="G4145" s="25" t="str">
        <f xml:space="preserve"> IF(B4145&lt;&gt;"",G4144-Tableau1[[#This Row],[Dépenses]]+Tableau1[[#This Row],[Crédits]],"")</f>
        <v/>
      </c>
      <c r="H4145" t="str">
        <f>Tableau1[[#This Row],[Suivie du solde]]</f>
        <v/>
      </c>
    </row>
    <row r="4146" spans="2:8" x14ac:dyDescent="0.25">
      <c r="B4146" s="125"/>
      <c r="C4146" s="126"/>
      <c r="D4146" s="126"/>
      <c r="E4146" s="128"/>
      <c r="F4146" s="129"/>
      <c r="G4146" s="25" t="str">
        <f xml:space="preserve"> IF(B4146&lt;&gt;"",G4145-Tableau1[[#This Row],[Dépenses]]+Tableau1[[#This Row],[Crédits]],"")</f>
        <v/>
      </c>
      <c r="H4146" t="str">
        <f>Tableau1[[#This Row],[Suivie du solde]]</f>
        <v/>
      </c>
    </row>
    <row r="4147" spans="2:8" x14ac:dyDescent="0.25">
      <c r="B4147" s="125"/>
      <c r="C4147" s="126"/>
      <c r="D4147" s="126"/>
      <c r="E4147" s="128"/>
      <c r="F4147" s="129"/>
      <c r="G4147" s="25" t="str">
        <f xml:space="preserve"> IF(B4147&lt;&gt;"",G4146-Tableau1[[#This Row],[Dépenses]]+Tableau1[[#This Row],[Crédits]],"")</f>
        <v/>
      </c>
      <c r="H4147" t="str">
        <f>Tableau1[[#This Row],[Suivie du solde]]</f>
        <v/>
      </c>
    </row>
    <row r="4148" spans="2:8" x14ac:dyDescent="0.25">
      <c r="B4148" s="125"/>
      <c r="C4148" s="126"/>
      <c r="D4148" s="126"/>
      <c r="E4148" s="128"/>
      <c r="F4148" s="129"/>
      <c r="G4148" s="25" t="str">
        <f xml:space="preserve"> IF(B4148&lt;&gt;"",G4147-Tableau1[[#This Row],[Dépenses]]+Tableau1[[#This Row],[Crédits]],"")</f>
        <v/>
      </c>
      <c r="H4148" t="str">
        <f>Tableau1[[#This Row],[Suivie du solde]]</f>
        <v/>
      </c>
    </row>
    <row r="4149" spans="2:8" x14ac:dyDescent="0.25">
      <c r="B4149" s="125"/>
      <c r="C4149" s="126"/>
      <c r="D4149" s="126"/>
      <c r="E4149" s="128"/>
      <c r="F4149" s="129"/>
      <c r="G4149" s="25" t="str">
        <f xml:space="preserve"> IF(B4149&lt;&gt;"",G4148-Tableau1[[#This Row],[Dépenses]]+Tableau1[[#This Row],[Crédits]],"")</f>
        <v/>
      </c>
      <c r="H4149" t="str">
        <f>Tableau1[[#This Row],[Suivie du solde]]</f>
        <v/>
      </c>
    </row>
    <row r="4150" spans="2:8" x14ac:dyDescent="0.25">
      <c r="B4150" s="125"/>
      <c r="C4150" s="126"/>
      <c r="D4150" s="126"/>
      <c r="E4150" s="128"/>
      <c r="F4150" s="129"/>
      <c r="G4150" s="25" t="str">
        <f xml:space="preserve"> IF(B4150&lt;&gt;"",G4149-Tableau1[[#This Row],[Dépenses]]+Tableau1[[#This Row],[Crédits]],"")</f>
        <v/>
      </c>
      <c r="H4150" t="str">
        <f>Tableau1[[#This Row],[Suivie du solde]]</f>
        <v/>
      </c>
    </row>
    <row r="4151" spans="2:8" x14ac:dyDescent="0.25">
      <c r="B4151" s="125"/>
      <c r="C4151" s="126"/>
      <c r="D4151" s="126"/>
      <c r="E4151" s="128"/>
      <c r="F4151" s="129"/>
      <c r="G4151" s="25" t="str">
        <f xml:space="preserve"> IF(B4151&lt;&gt;"",G4150-Tableau1[[#This Row],[Dépenses]]+Tableau1[[#This Row],[Crédits]],"")</f>
        <v/>
      </c>
      <c r="H4151" t="str">
        <f>Tableau1[[#This Row],[Suivie du solde]]</f>
        <v/>
      </c>
    </row>
    <row r="4152" spans="2:8" x14ac:dyDescent="0.25">
      <c r="B4152" s="125"/>
      <c r="C4152" s="126"/>
      <c r="D4152" s="126"/>
      <c r="E4152" s="128"/>
      <c r="F4152" s="129"/>
      <c r="G4152" s="25" t="str">
        <f xml:space="preserve"> IF(B4152&lt;&gt;"",G4151-Tableau1[[#This Row],[Dépenses]]+Tableau1[[#This Row],[Crédits]],"")</f>
        <v/>
      </c>
      <c r="H4152" t="str">
        <f>Tableau1[[#This Row],[Suivie du solde]]</f>
        <v/>
      </c>
    </row>
    <row r="4153" spans="2:8" x14ac:dyDescent="0.25">
      <c r="B4153" s="125"/>
      <c r="C4153" s="126"/>
      <c r="D4153" s="126"/>
      <c r="E4153" s="128"/>
      <c r="F4153" s="129"/>
      <c r="G4153" s="25" t="str">
        <f xml:space="preserve"> IF(B4153&lt;&gt;"",G4152-Tableau1[[#This Row],[Dépenses]]+Tableau1[[#This Row],[Crédits]],"")</f>
        <v/>
      </c>
      <c r="H4153" t="str">
        <f>Tableau1[[#This Row],[Suivie du solde]]</f>
        <v/>
      </c>
    </row>
    <row r="4154" spans="2:8" x14ac:dyDescent="0.25">
      <c r="B4154" s="125"/>
      <c r="C4154" s="126"/>
      <c r="D4154" s="126"/>
      <c r="E4154" s="128"/>
      <c r="F4154" s="129"/>
      <c r="G4154" s="25" t="str">
        <f xml:space="preserve"> IF(B4154&lt;&gt;"",G4153-Tableau1[[#This Row],[Dépenses]]+Tableau1[[#This Row],[Crédits]],"")</f>
        <v/>
      </c>
      <c r="H4154" t="str">
        <f>Tableau1[[#This Row],[Suivie du solde]]</f>
        <v/>
      </c>
    </row>
    <row r="4155" spans="2:8" x14ac:dyDescent="0.25">
      <c r="B4155" s="125"/>
      <c r="C4155" s="126"/>
      <c r="D4155" s="126"/>
      <c r="E4155" s="128"/>
      <c r="F4155" s="129"/>
      <c r="G4155" s="25" t="str">
        <f xml:space="preserve"> IF(B4155&lt;&gt;"",G4154-Tableau1[[#This Row],[Dépenses]]+Tableau1[[#This Row],[Crédits]],"")</f>
        <v/>
      </c>
      <c r="H4155" t="str">
        <f>Tableau1[[#This Row],[Suivie du solde]]</f>
        <v/>
      </c>
    </row>
    <row r="4156" spans="2:8" x14ac:dyDescent="0.25">
      <c r="B4156" s="125"/>
      <c r="C4156" s="126"/>
      <c r="D4156" s="126"/>
      <c r="E4156" s="128"/>
      <c r="F4156" s="129"/>
      <c r="G4156" s="25" t="str">
        <f xml:space="preserve"> IF(B4156&lt;&gt;"",G4155-Tableau1[[#This Row],[Dépenses]]+Tableau1[[#This Row],[Crédits]],"")</f>
        <v/>
      </c>
      <c r="H4156" t="str">
        <f>Tableau1[[#This Row],[Suivie du solde]]</f>
        <v/>
      </c>
    </row>
    <row r="4157" spans="2:8" x14ac:dyDescent="0.25">
      <c r="B4157" s="125"/>
      <c r="C4157" s="126"/>
      <c r="D4157" s="126"/>
      <c r="E4157" s="128"/>
      <c r="F4157" s="129"/>
      <c r="G4157" s="25" t="str">
        <f xml:space="preserve"> IF(B4157&lt;&gt;"",G4156-Tableau1[[#This Row],[Dépenses]]+Tableau1[[#This Row],[Crédits]],"")</f>
        <v/>
      </c>
      <c r="H4157" t="str">
        <f>Tableau1[[#This Row],[Suivie du solde]]</f>
        <v/>
      </c>
    </row>
    <row r="4158" spans="2:8" x14ac:dyDescent="0.25">
      <c r="B4158" s="125"/>
      <c r="C4158" s="126"/>
      <c r="D4158" s="126"/>
      <c r="E4158" s="128"/>
      <c r="F4158" s="129"/>
      <c r="G4158" s="25" t="str">
        <f xml:space="preserve"> IF(B4158&lt;&gt;"",G4157-Tableau1[[#This Row],[Dépenses]]+Tableau1[[#This Row],[Crédits]],"")</f>
        <v/>
      </c>
      <c r="H4158" t="str">
        <f>Tableau1[[#This Row],[Suivie du solde]]</f>
        <v/>
      </c>
    </row>
    <row r="4159" spans="2:8" x14ac:dyDescent="0.25">
      <c r="B4159" s="125"/>
      <c r="C4159" s="126"/>
      <c r="D4159" s="126"/>
      <c r="E4159" s="128"/>
      <c r="F4159" s="129"/>
      <c r="G4159" s="25" t="str">
        <f xml:space="preserve"> IF(B4159&lt;&gt;"",G4158-Tableau1[[#This Row],[Dépenses]]+Tableau1[[#This Row],[Crédits]],"")</f>
        <v/>
      </c>
      <c r="H4159" t="str">
        <f>Tableau1[[#This Row],[Suivie du solde]]</f>
        <v/>
      </c>
    </row>
    <row r="4160" spans="2:8" x14ac:dyDescent="0.25">
      <c r="B4160" s="125"/>
      <c r="C4160" s="126"/>
      <c r="D4160" s="126"/>
      <c r="E4160" s="128"/>
      <c r="F4160" s="129"/>
      <c r="G4160" s="25" t="str">
        <f xml:space="preserve"> IF(B4160&lt;&gt;"",G4159-Tableau1[[#This Row],[Dépenses]]+Tableau1[[#This Row],[Crédits]],"")</f>
        <v/>
      </c>
      <c r="H4160" t="str">
        <f>Tableau1[[#This Row],[Suivie du solde]]</f>
        <v/>
      </c>
    </row>
    <row r="4161" spans="2:8" x14ac:dyDescent="0.25">
      <c r="B4161" s="125"/>
      <c r="C4161" s="126"/>
      <c r="D4161" s="126"/>
      <c r="E4161" s="128"/>
      <c r="F4161" s="129"/>
      <c r="G4161" s="25" t="str">
        <f xml:space="preserve"> IF(B4161&lt;&gt;"",G4160-Tableau1[[#This Row],[Dépenses]]+Tableau1[[#This Row],[Crédits]],"")</f>
        <v/>
      </c>
      <c r="H4161" t="str">
        <f>Tableau1[[#This Row],[Suivie du solde]]</f>
        <v/>
      </c>
    </row>
    <row r="4162" spans="2:8" x14ac:dyDescent="0.25">
      <c r="B4162" s="125"/>
      <c r="C4162" s="126"/>
      <c r="D4162" s="126"/>
      <c r="E4162" s="128"/>
      <c r="F4162" s="129"/>
      <c r="G4162" s="25" t="str">
        <f xml:space="preserve"> IF(B4162&lt;&gt;"",G4161-Tableau1[[#This Row],[Dépenses]]+Tableau1[[#This Row],[Crédits]],"")</f>
        <v/>
      </c>
      <c r="H4162" t="str">
        <f>Tableau1[[#This Row],[Suivie du solde]]</f>
        <v/>
      </c>
    </row>
    <row r="4163" spans="2:8" x14ac:dyDescent="0.25">
      <c r="B4163" s="125"/>
      <c r="C4163" s="126"/>
      <c r="D4163" s="126"/>
      <c r="E4163" s="128"/>
      <c r="F4163" s="129"/>
      <c r="G4163" s="25" t="str">
        <f xml:space="preserve"> IF(B4163&lt;&gt;"",G4162-Tableau1[[#This Row],[Dépenses]]+Tableau1[[#This Row],[Crédits]],"")</f>
        <v/>
      </c>
      <c r="H4163" t="str">
        <f>Tableau1[[#This Row],[Suivie du solde]]</f>
        <v/>
      </c>
    </row>
    <row r="4164" spans="2:8" x14ac:dyDescent="0.25">
      <c r="B4164" s="125"/>
      <c r="C4164" s="126"/>
      <c r="D4164" s="126"/>
      <c r="E4164" s="128"/>
      <c r="F4164" s="129"/>
      <c r="G4164" s="25" t="str">
        <f xml:space="preserve"> IF(B4164&lt;&gt;"",G4163-Tableau1[[#This Row],[Dépenses]]+Tableau1[[#This Row],[Crédits]],"")</f>
        <v/>
      </c>
      <c r="H4164" t="str">
        <f>Tableau1[[#This Row],[Suivie du solde]]</f>
        <v/>
      </c>
    </row>
    <row r="4165" spans="2:8" x14ac:dyDescent="0.25">
      <c r="B4165" s="125"/>
      <c r="C4165" s="126"/>
      <c r="D4165" s="126"/>
      <c r="E4165" s="128"/>
      <c r="F4165" s="129"/>
      <c r="G4165" s="25" t="str">
        <f xml:space="preserve"> IF(B4165&lt;&gt;"",G4164-Tableau1[[#This Row],[Dépenses]]+Tableau1[[#This Row],[Crédits]],"")</f>
        <v/>
      </c>
      <c r="H4165" t="str">
        <f>Tableau1[[#This Row],[Suivie du solde]]</f>
        <v/>
      </c>
    </row>
    <row r="4166" spans="2:8" x14ac:dyDescent="0.25">
      <c r="B4166" s="125"/>
      <c r="C4166" s="126"/>
      <c r="D4166" s="126"/>
      <c r="E4166" s="128"/>
      <c r="F4166" s="129"/>
      <c r="G4166" s="25" t="str">
        <f xml:space="preserve"> IF(B4166&lt;&gt;"",G4165-Tableau1[[#This Row],[Dépenses]]+Tableau1[[#This Row],[Crédits]],"")</f>
        <v/>
      </c>
      <c r="H4166" t="str">
        <f>Tableau1[[#This Row],[Suivie du solde]]</f>
        <v/>
      </c>
    </row>
    <row r="4167" spans="2:8" x14ac:dyDescent="0.25">
      <c r="B4167" s="125"/>
      <c r="C4167" s="126"/>
      <c r="D4167" s="126"/>
      <c r="E4167" s="128"/>
      <c r="F4167" s="129"/>
      <c r="G4167" s="25" t="str">
        <f xml:space="preserve"> IF(B4167&lt;&gt;"",G4166-Tableau1[[#This Row],[Dépenses]]+Tableau1[[#This Row],[Crédits]],"")</f>
        <v/>
      </c>
      <c r="H4167" t="str">
        <f>Tableau1[[#This Row],[Suivie du solde]]</f>
        <v/>
      </c>
    </row>
    <row r="4168" spans="2:8" x14ac:dyDescent="0.25">
      <c r="B4168" s="125"/>
      <c r="C4168" s="126"/>
      <c r="D4168" s="126"/>
      <c r="E4168" s="128"/>
      <c r="F4168" s="129"/>
      <c r="G4168" s="25" t="str">
        <f xml:space="preserve"> IF(B4168&lt;&gt;"",G4167-Tableau1[[#This Row],[Dépenses]]+Tableau1[[#This Row],[Crédits]],"")</f>
        <v/>
      </c>
      <c r="H4168" t="str">
        <f>Tableau1[[#This Row],[Suivie du solde]]</f>
        <v/>
      </c>
    </row>
    <row r="4169" spans="2:8" x14ac:dyDescent="0.25">
      <c r="B4169" s="125"/>
      <c r="C4169" s="126"/>
      <c r="D4169" s="126"/>
      <c r="E4169" s="128"/>
      <c r="F4169" s="129"/>
      <c r="G4169" s="25" t="str">
        <f xml:space="preserve"> IF(B4169&lt;&gt;"",G4168-Tableau1[[#This Row],[Dépenses]]+Tableau1[[#This Row],[Crédits]],"")</f>
        <v/>
      </c>
      <c r="H4169" t="str">
        <f>Tableau1[[#This Row],[Suivie du solde]]</f>
        <v/>
      </c>
    </row>
    <row r="4170" spans="2:8" x14ac:dyDescent="0.25">
      <c r="B4170" s="125"/>
      <c r="C4170" s="126"/>
      <c r="D4170" s="126"/>
      <c r="E4170" s="128"/>
      <c r="F4170" s="129"/>
      <c r="G4170" s="25" t="str">
        <f xml:space="preserve"> IF(B4170&lt;&gt;"",G4169-Tableau1[[#This Row],[Dépenses]]+Tableau1[[#This Row],[Crédits]],"")</f>
        <v/>
      </c>
      <c r="H4170" t="str">
        <f>Tableau1[[#This Row],[Suivie du solde]]</f>
        <v/>
      </c>
    </row>
    <row r="4171" spans="2:8" x14ac:dyDescent="0.25">
      <c r="B4171" s="125"/>
      <c r="C4171" s="126"/>
      <c r="D4171" s="126"/>
      <c r="E4171" s="128"/>
      <c r="F4171" s="129"/>
      <c r="G4171" s="25" t="str">
        <f xml:space="preserve"> IF(B4171&lt;&gt;"",G4170-Tableau1[[#This Row],[Dépenses]]+Tableau1[[#This Row],[Crédits]],"")</f>
        <v/>
      </c>
      <c r="H4171" t="str">
        <f>Tableau1[[#This Row],[Suivie du solde]]</f>
        <v/>
      </c>
    </row>
    <row r="4172" spans="2:8" x14ac:dyDescent="0.25">
      <c r="B4172" s="125"/>
      <c r="C4172" s="126"/>
      <c r="D4172" s="126"/>
      <c r="E4172" s="128"/>
      <c r="F4172" s="129"/>
      <c r="G4172" s="25" t="str">
        <f xml:space="preserve"> IF(B4172&lt;&gt;"",G4171-Tableau1[[#This Row],[Dépenses]]+Tableau1[[#This Row],[Crédits]],"")</f>
        <v/>
      </c>
      <c r="H4172" t="str">
        <f>Tableau1[[#This Row],[Suivie du solde]]</f>
        <v/>
      </c>
    </row>
    <row r="4173" spans="2:8" x14ac:dyDescent="0.25">
      <c r="B4173" s="125"/>
      <c r="C4173" s="126"/>
      <c r="D4173" s="126"/>
      <c r="E4173" s="128"/>
      <c r="F4173" s="129"/>
      <c r="G4173" s="25" t="str">
        <f xml:space="preserve"> IF(B4173&lt;&gt;"",G4172-Tableau1[[#This Row],[Dépenses]]+Tableau1[[#This Row],[Crédits]],"")</f>
        <v/>
      </c>
      <c r="H4173" t="str">
        <f>Tableau1[[#This Row],[Suivie du solde]]</f>
        <v/>
      </c>
    </row>
    <row r="4174" spans="2:8" x14ac:dyDescent="0.25">
      <c r="B4174" s="125"/>
      <c r="C4174" s="126"/>
      <c r="D4174" s="126"/>
      <c r="E4174" s="128"/>
      <c r="F4174" s="129"/>
      <c r="G4174" s="25" t="str">
        <f xml:space="preserve"> IF(B4174&lt;&gt;"",G4173-Tableau1[[#This Row],[Dépenses]]+Tableau1[[#This Row],[Crédits]],"")</f>
        <v/>
      </c>
      <c r="H4174" t="str">
        <f>Tableau1[[#This Row],[Suivie du solde]]</f>
        <v/>
      </c>
    </row>
    <row r="4175" spans="2:8" x14ac:dyDescent="0.25">
      <c r="B4175" s="125"/>
      <c r="C4175" s="126"/>
      <c r="D4175" s="126"/>
      <c r="E4175" s="128"/>
      <c r="F4175" s="129"/>
      <c r="G4175" s="25" t="str">
        <f xml:space="preserve"> IF(B4175&lt;&gt;"",G4174-Tableau1[[#This Row],[Dépenses]]+Tableau1[[#This Row],[Crédits]],"")</f>
        <v/>
      </c>
      <c r="H4175" t="str">
        <f>Tableau1[[#This Row],[Suivie du solde]]</f>
        <v/>
      </c>
    </row>
    <row r="4176" spans="2:8" x14ac:dyDescent="0.25">
      <c r="B4176" s="125"/>
      <c r="C4176" s="126"/>
      <c r="D4176" s="126"/>
      <c r="E4176" s="128"/>
      <c r="F4176" s="129"/>
      <c r="G4176" s="25" t="str">
        <f xml:space="preserve"> IF(B4176&lt;&gt;"",G4175-Tableau1[[#This Row],[Dépenses]]+Tableau1[[#This Row],[Crédits]],"")</f>
        <v/>
      </c>
      <c r="H4176" t="str">
        <f>Tableau1[[#This Row],[Suivie du solde]]</f>
        <v/>
      </c>
    </row>
    <row r="4177" spans="2:8" x14ac:dyDescent="0.25">
      <c r="B4177" s="125"/>
      <c r="C4177" s="126"/>
      <c r="D4177" s="126"/>
      <c r="E4177" s="128"/>
      <c r="F4177" s="129"/>
      <c r="G4177" s="25" t="str">
        <f xml:space="preserve"> IF(B4177&lt;&gt;"",G4176-Tableau1[[#This Row],[Dépenses]]+Tableau1[[#This Row],[Crédits]],"")</f>
        <v/>
      </c>
      <c r="H4177" t="str">
        <f>Tableau1[[#This Row],[Suivie du solde]]</f>
        <v/>
      </c>
    </row>
    <row r="4178" spans="2:8" x14ac:dyDescent="0.25">
      <c r="B4178" s="125"/>
      <c r="C4178" s="126"/>
      <c r="D4178" s="126"/>
      <c r="E4178" s="128"/>
      <c r="F4178" s="129"/>
      <c r="G4178" s="25" t="str">
        <f xml:space="preserve"> IF(B4178&lt;&gt;"",G4177-Tableau1[[#This Row],[Dépenses]]+Tableau1[[#This Row],[Crédits]],"")</f>
        <v/>
      </c>
      <c r="H4178" t="str">
        <f>Tableau1[[#This Row],[Suivie du solde]]</f>
        <v/>
      </c>
    </row>
    <row r="4179" spans="2:8" x14ac:dyDescent="0.25">
      <c r="B4179" s="125"/>
      <c r="C4179" s="126"/>
      <c r="D4179" s="126"/>
      <c r="E4179" s="128"/>
      <c r="F4179" s="129"/>
      <c r="G4179" s="25" t="str">
        <f xml:space="preserve"> IF(B4179&lt;&gt;"",G4178-Tableau1[[#This Row],[Dépenses]]+Tableau1[[#This Row],[Crédits]],"")</f>
        <v/>
      </c>
      <c r="H4179" t="str">
        <f>Tableau1[[#This Row],[Suivie du solde]]</f>
        <v/>
      </c>
    </row>
    <row r="4180" spans="2:8" x14ac:dyDescent="0.25">
      <c r="B4180" s="125"/>
      <c r="C4180" s="126"/>
      <c r="D4180" s="126"/>
      <c r="E4180" s="128"/>
      <c r="F4180" s="129"/>
      <c r="G4180" s="25" t="str">
        <f xml:space="preserve"> IF(B4180&lt;&gt;"",G4179-Tableau1[[#This Row],[Dépenses]]+Tableau1[[#This Row],[Crédits]],"")</f>
        <v/>
      </c>
      <c r="H4180" t="str">
        <f>Tableau1[[#This Row],[Suivie du solde]]</f>
        <v/>
      </c>
    </row>
    <row r="4181" spans="2:8" x14ac:dyDescent="0.25">
      <c r="B4181" s="125"/>
      <c r="C4181" s="126"/>
      <c r="D4181" s="126"/>
      <c r="E4181" s="128"/>
      <c r="F4181" s="129"/>
      <c r="G4181" s="25" t="str">
        <f xml:space="preserve"> IF(B4181&lt;&gt;"",G4180-Tableau1[[#This Row],[Dépenses]]+Tableau1[[#This Row],[Crédits]],"")</f>
        <v/>
      </c>
      <c r="H4181" t="str">
        <f>Tableau1[[#This Row],[Suivie du solde]]</f>
        <v/>
      </c>
    </row>
    <row r="4182" spans="2:8" x14ac:dyDescent="0.25">
      <c r="B4182" s="125"/>
      <c r="C4182" s="126"/>
      <c r="D4182" s="126"/>
      <c r="E4182" s="128"/>
      <c r="F4182" s="129"/>
      <c r="G4182" s="25" t="str">
        <f xml:space="preserve"> IF(B4182&lt;&gt;"",G4181-Tableau1[[#This Row],[Dépenses]]+Tableau1[[#This Row],[Crédits]],"")</f>
        <v/>
      </c>
      <c r="H4182" t="str">
        <f>Tableau1[[#This Row],[Suivie du solde]]</f>
        <v/>
      </c>
    </row>
    <row r="4183" spans="2:8" x14ac:dyDescent="0.25">
      <c r="B4183" s="125"/>
      <c r="C4183" s="126"/>
      <c r="D4183" s="126"/>
      <c r="E4183" s="128"/>
      <c r="F4183" s="129"/>
      <c r="G4183" s="25" t="str">
        <f xml:space="preserve"> IF(B4183&lt;&gt;"",G4182-Tableau1[[#This Row],[Dépenses]]+Tableau1[[#This Row],[Crédits]],"")</f>
        <v/>
      </c>
      <c r="H4183" t="str">
        <f>Tableau1[[#This Row],[Suivie du solde]]</f>
        <v/>
      </c>
    </row>
    <row r="4184" spans="2:8" x14ac:dyDescent="0.25">
      <c r="B4184" s="125"/>
      <c r="C4184" s="126"/>
      <c r="D4184" s="126"/>
      <c r="E4184" s="128"/>
      <c r="F4184" s="129"/>
      <c r="G4184" s="25" t="str">
        <f xml:space="preserve"> IF(B4184&lt;&gt;"",G4183-Tableau1[[#This Row],[Dépenses]]+Tableau1[[#This Row],[Crédits]],"")</f>
        <v/>
      </c>
      <c r="H4184" t="str">
        <f>Tableau1[[#This Row],[Suivie du solde]]</f>
        <v/>
      </c>
    </row>
    <row r="4185" spans="2:8" x14ac:dyDescent="0.25">
      <c r="B4185" s="125"/>
      <c r="C4185" s="126"/>
      <c r="D4185" s="126"/>
      <c r="E4185" s="128"/>
      <c r="F4185" s="129"/>
      <c r="G4185" s="25" t="str">
        <f xml:space="preserve"> IF(B4185&lt;&gt;"",G4184-Tableau1[[#This Row],[Dépenses]]+Tableau1[[#This Row],[Crédits]],"")</f>
        <v/>
      </c>
      <c r="H4185" t="str">
        <f>Tableau1[[#This Row],[Suivie du solde]]</f>
        <v/>
      </c>
    </row>
    <row r="4186" spans="2:8" x14ac:dyDescent="0.25">
      <c r="B4186" s="125"/>
      <c r="C4186" s="126"/>
      <c r="D4186" s="126"/>
      <c r="E4186" s="128"/>
      <c r="F4186" s="129"/>
      <c r="G4186" s="25" t="str">
        <f xml:space="preserve"> IF(B4186&lt;&gt;"",G4185-Tableau1[[#This Row],[Dépenses]]+Tableau1[[#This Row],[Crédits]],"")</f>
        <v/>
      </c>
      <c r="H4186" t="str">
        <f>Tableau1[[#This Row],[Suivie du solde]]</f>
        <v/>
      </c>
    </row>
    <row r="4187" spans="2:8" x14ac:dyDescent="0.25">
      <c r="B4187" s="125"/>
      <c r="C4187" s="126"/>
      <c r="D4187" s="126"/>
      <c r="E4187" s="128"/>
      <c r="F4187" s="129"/>
      <c r="G4187" s="25" t="str">
        <f xml:space="preserve"> IF(B4187&lt;&gt;"",G4186-Tableau1[[#This Row],[Dépenses]]+Tableau1[[#This Row],[Crédits]],"")</f>
        <v/>
      </c>
      <c r="H4187" t="str">
        <f>Tableau1[[#This Row],[Suivie du solde]]</f>
        <v/>
      </c>
    </row>
    <row r="4188" spans="2:8" x14ac:dyDescent="0.25">
      <c r="B4188" s="125"/>
      <c r="C4188" s="126"/>
      <c r="D4188" s="126"/>
      <c r="E4188" s="128"/>
      <c r="F4188" s="129"/>
      <c r="G4188" s="25" t="str">
        <f xml:space="preserve"> IF(B4188&lt;&gt;"",G4187-Tableau1[[#This Row],[Dépenses]]+Tableau1[[#This Row],[Crédits]],"")</f>
        <v/>
      </c>
      <c r="H4188" t="str">
        <f>Tableau1[[#This Row],[Suivie du solde]]</f>
        <v/>
      </c>
    </row>
    <row r="4189" spans="2:8" x14ac:dyDescent="0.25">
      <c r="B4189" s="125"/>
      <c r="C4189" s="126"/>
      <c r="D4189" s="126"/>
      <c r="E4189" s="128"/>
      <c r="F4189" s="129"/>
      <c r="G4189" s="25" t="str">
        <f xml:space="preserve"> IF(B4189&lt;&gt;"",G4188-Tableau1[[#This Row],[Dépenses]]+Tableau1[[#This Row],[Crédits]],"")</f>
        <v/>
      </c>
      <c r="H4189" t="str">
        <f>Tableau1[[#This Row],[Suivie du solde]]</f>
        <v/>
      </c>
    </row>
    <row r="4190" spans="2:8" x14ac:dyDescent="0.25">
      <c r="B4190" s="125"/>
      <c r="C4190" s="126"/>
      <c r="D4190" s="126"/>
      <c r="E4190" s="128"/>
      <c r="F4190" s="129"/>
      <c r="G4190" s="25" t="str">
        <f xml:space="preserve"> IF(B4190&lt;&gt;"",G4189-Tableau1[[#This Row],[Dépenses]]+Tableau1[[#This Row],[Crédits]],"")</f>
        <v/>
      </c>
      <c r="H4190" t="str">
        <f>Tableau1[[#This Row],[Suivie du solde]]</f>
        <v/>
      </c>
    </row>
    <row r="4191" spans="2:8" x14ac:dyDescent="0.25">
      <c r="B4191" s="125"/>
      <c r="C4191" s="126"/>
      <c r="D4191" s="126"/>
      <c r="E4191" s="128"/>
      <c r="F4191" s="129"/>
      <c r="G4191" s="25" t="str">
        <f xml:space="preserve"> IF(B4191&lt;&gt;"",G4190-Tableau1[[#This Row],[Dépenses]]+Tableau1[[#This Row],[Crédits]],"")</f>
        <v/>
      </c>
      <c r="H4191" t="str">
        <f>Tableau1[[#This Row],[Suivie du solde]]</f>
        <v/>
      </c>
    </row>
    <row r="4192" spans="2:8" x14ac:dyDescent="0.25">
      <c r="B4192" s="125"/>
      <c r="C4192" s="126"/>
      <c r="D4192" s="126"/>
      <c r="E4192" s="128"/>
      <c r="F4192" s="129"/>
      <c r="G4192" s="25" t="str">
        <f xml:space="preserve"> IF(B4192&lt;&gt;"",G4191-Tableau1[[#This Row],[Dépenses]]+Tableau1[[#This Row],[Crédits]],"")</f>
        <v/>
      </c>
      <c r="H4192" t="str">
        <f>Tableau1[[#This Row],[Suivie du solde]]</f>
        <v/>
      </c>
    </row>
    <row r="4193" spans="2:8" x14ac:dyDescent="0.25">
      <c r="B4193" s="125"/>
      <c r="C4193" s="126"/>
      <c r="D4193" s="126"/>
      <c r="E4193" s="128"/>
      <c r="F4193" s="129"/>
      <c r="G4193" s="25" t="str">
        <f xml:space="preserve"> IF(B4193&lt;&gt;"",G4192-Tableau1[[#This Row],[Dépenses]]+Tableau1[[#This Row],[Crédits]],"")</f>
        <v/>
      </c>
      <c r="H4193" t="str">
        <f>Tableau1[[#This Row],[Suivie du solde]]</f>
        <v/>
      </c>
    </row>
    <row r="4194" spans="2:8" x14ac:dyDescent="0.25">
      <c r="B4194" s="125"/>
      <c r="C4194" s="126"/>
      <c r="D4194" s="126"/>
      <c r="E4194" s="128"/>
      <c r="F4194" s="129"/>
      <c r="G4194" s="25" t="str">
        <f xml:space="preserve"> IF(B4194&lt;&gt;"",G4193-Tableau1[[#This Row],[Dépenses]]+Tableau1[[#This Row],[Crédits]],"")</f>
        <v/>
      </c>
      <c r="H4194" t="str">
        <f>Tableau1[[#This Row],[Suivie du solde]]</f>
        <v/>
      </c>
    </row>
    <row r="4195" spans="2:8" x14ac:dyDescent="0.25">
      <c r="B4195" s="125"/>
      <c r="C4195" s="126"/>
      <c r="D4195" s="126"/>
      <c r="E4195" s="128"/>
      <c r="F4195" s="129"/>
      <c r="G4195" s="25" t="str">
        <f xml:space="preserve"> IF(B4195&lt;&gt;"",G4194-Tableau1[[#This Row],[Dépenses]]+Tableau1[[#This Row],[Crédits]],"")</f>
        <v/>
      </c>
      <c r="H4195" t="str">
        <f>Tableau1[[#This Row],[Suivie du solde]]</f>
        <v/>
      </c>
    </row>
    <row r="4196" spans="2:8" x14ac:dyDescent="0.25">
      <c r="B4196" s="125"/>
      <c r="C4196" s="126"/>
      <c r="D4196" s="126"/>
      <c r="E4196" s="128"/>
      <c r="F4196" s="129"/>
      <c r="G4196" s="25" t="str">
        <f xml:space="preserve"> IF(B4196&lt;&gt;"",G4195-Tableau1[[#This Row],[Dépenses]]+Tableau1[[#This Row],[Crédits]],"")</f>
        <v/>
      </c>
      <c r="H4196" t="str">
        <f>Tableau1[[#This Row],[Suivie du solde]]</f>
        <v/>
      </c>
    </row>
    <row r="4197" spans="2:8" x14ac:dyDescent="0.25">
      <c r="B4197" s="125"/>
      <c r="C4197" s="126"/>
      <c r="D4197" s="126"/>
      <c r="E4197" s="128"/>
      <c r="F4197" s="129"/>
      <c r="G4197" s="25" t="str">
        <f xml:space="preserve"> IF(B4197&lt;&gt;"",G4196-Tableau1[[#This Row],[Dépenses]]+Tableau1[[#This Row],[Crédits]],"")</f>
        <v/>
      </c>
      <c r="H4197" t="str">
        <f>Tableau1[[#This Row],[Suivie du solde]]</f>
        <v/>
      </c>
    </row>
    <row r="4198" spans="2:8" x14ac:dyDescent="0.25">
      <c r="B4198" s="125"/>
      <c r="C4198" s="126"/>
      <c r="D4198" s="126"/>
      <c r="E4198" s="128"/>
      <c r="F4198" s="129"/>
      <c r="G4198" s="25" t="str">
        <f xml:space="preserve"> IF(B4198&lt;&gt;"",G4197-Tableau1[[#This Row],[Dépenses]]+Tableau1[[#This Row],[Crédits]],"")</f>
        <v/>
      </c>
      <c r="H4198" t="str">
        <f>Tableau1[[#This Row],[Suivie du solde]]</f>
        <v/>
      </c>
    </row>
    <row r="4199" spans="2:8" x14ac:dyDescent="0.25">
      <c r="B4199" s="125"/>
      <c r="C4199" s="126"/>
      <c r="D4199" s="126"/>
      <c r="E4199" s="128"/>
      <c r="F4199" s="129"/>
      <c r="G4199" s="25" t="str">
        <f xml:space="preserve"> IF(B4199&lt;&gt;"",G4198-Tableau1[[#This Row],[Dépenses]]+Tableau1[[#This Row],[Crédits]],"")</f>
        <v/>
      </c>
      <c r="H4199" t="str">
        <f>Tableau1[[#This Row],[Suivie du solde]]</f>
        <v/>
      </c>
    </row>
    <row r="4200" spans="2:8" x14ac:dyDescent="0.25">
      <c r="B4200" s="125"/>
      <c r="C4200" s="126"/>
      <c r="D4200" s="126"/>
      <c r="E4200" s="128"/>
      <c r="F4200" s="129"/>
      <c r="G4200" s="25" t="str">
        <f xml:space="preserve"> IF(B4200&lt;&gt;"",G4199-Tableau1[[#This Row],[Dépenses]]+Tableau1[[#This Row],[Crédits]],"")</f>
        <v/>
      </c>
      <c r="H4200" t="str">
        <f>Tableau1[[#This Row],[Suivie du solde]]</f>
        <v/>
      </c>
    </row>
    <row r="4201" spans="2:8" x14ac:dyDescent="0.25">
      <c r="B4201" s="125"/>
      <c r="C4201" s="126"/>
      <c r="D4201" s="126"/>
      <c r="E4201" s="128"/>
      <c r="F4201" s="129"/>
      <c r="G4201" s="25" t="str">
        <f xml:space="preserve"> IF(B4201&lt;&gt;"",G4200-Tableau1[[#This Row],[Dépenses]]+Tableau1[[#This Row],[Crédits]],"")</f>
        <v/>
      </c>
      <c r="H4201" t="str">
        <f>Tableau1[[#This Row],[Suivie du solde]]</f>
        <v/>
      </c>
    </row>
    <row r="4202" spans="2:8" x14ac:dyDescent="0.25">
      <c r="B4202" s="125"/>
      <c r="C4202" s="126"/>
      <c r="D4202" s="126"/>
      <c r="E4202" s="128"/>
      <c r="F4202" s="129"/>
      <c r="G4202" s="25" t="str">
        <f xml:space="preserve"> IF(B4202&lt;&gt;"",G4201-Tableau1[[#This Row],[Dépenses]]+Tableau1[[#This Row],[Crédits]],"")</f>
        <v/>
      </c>
      <c r="H4202" t="str">
        <f>Tableau1[[#This Row],[Suivie du solde]]</f>
        <v/>
      </c>
    </row>
    <row r="4203" spans="2:8" x14ac:dyDescent="0.25">
      <c r="B4203" s="125"/>
      <c r="C4203" s="126"/>
      <c r="D4203" s="126"/>
      <c r="E4203" s="128"/>
      <c r="F4203" s="129"/>
      <c r="G4203" s="25" t="str">
        <f xml:space="preserve"> IF(B4203&lt;&gt;"",G4202-Tableau1[[#This Row],[Dépenses]]+Tableau1[[#This Row],[Crédits]],"")</f>
        <v/>
      </c>
      <c r="H4203" t="str">
        <f>Tableau1[[#This Row],[Suivie du solde]]</f>
        <v/>
      </c>
    </row>
    <row r="4204" spans="2:8" x14ac:dyDescent="0.25">
      <c r="B4204" s="125"/>
      <c r="C4204" s="126"/>
      <c r="D4204" s="126"/>
      <c r="E4204" s="128"/>
      <c r="F4204" s="129"/>
      <c r="G4204" s="25" t="str">
        <f xml:space="preserve"> IF(B4204&lt;&gt;"",G4203-Tableau1[[#This Row],[Dépenses]]+Tableau1[[#This Row],[Crédits]],"")</f>
        <v/>
      </c>
      <c r="H4204" t="str">
        <f>Tableau1[[#This Row],[Suivie du solde]]</f>
        <v/>
      </c>
    </row>
    <row r="4205" spans="2:8" x14ac:dyDescent="0.25">
      <c r="B4205" s="125"/>
      <c r="C4205" s="126"/>
      <c r="D4205" s="126"/>
      <c r="E4205" s="128"/>
      <c r="F4205" s="129"/>
      <c r="G4205" s="25" t="str">
        <f xml:space="preserve"> IF(B4205&lt;&gt;"",G4204-Tableau1[[#This Row],[Dépenses]]+Tableau1[[#This Row],[Crédits]],"")</f>
        <v/>
      </c>
      <c r="H4205" t="str">
        <f>Tableau1[[#This Row],[Suivie du solde]]</f>
        <v/>
      </c>
    </row>
    <row r="4206" spans="2:8" x14ac:dyDescent="0.25">
      <c r="B4206" s="125"/>
      <c r="C4206" s="126"/>
      <c r="D4206" s="126"/>
      <c r="E4206" s="128"/>
      <c r="F4206" s="129"/>
      <c r="G4206" s="25" t="str">
        <f xml:space="preserve"> IF(B4206&lt;&gt;"",G4205-Tableau1[[#This Row],[Dépenses]]+Tableau1[[#This Row],[Crédits]],"")</f>
        <v/>
      </c>
      <c r="H4206" t="str">
        <f>Tableau1[[#This Row],[Suivie du solde]]</f>
        <v/>
      </c>
    </row>
    <row r="4207" spans="2:8" x14ac:dyDescent="0.25">
      <c r="B4207" s="125"/>
      <c r="C4207" s="126"/>
      <c r="D4207" s="126"/>
      <c r="E4207" s="128"/>
      <c r="F4207" s="129"/>
      <c r="G4207" s="25" t="str">
        <f xml:space="preserve"> IF(B4207&lt;&gt;"",G4206-Tableau1[[#This Row],[Dépenses]]+Tableau1[[#This Row],[Crédits]],"")</f>
        <v/>
      </c>
      <c r="H4207" t="str">
        <f>Tableau1[[#This Row],[Suivie du solde]]</f>
        <v/>
      </c>
    </row>
    <row r="4208" spans="2:8" x14ac:dyDescent="0.25">
      <c r="B4208" s="125"/>
      <c r="C4208" s="126"/>
      <c r="D4208" s="126"/>
      <c r="E4208" s="128"/>
      <c r="F4208" s="129"/>
      <c r="G4208" s="25" t="str">
        <f xml:space="preserve"> IF(B4208&lt;&gt;"",G4207-Tableau1[[#This Row],[Dépenses]]+Tableau1[[#This Row],[Crédits]],"")</f>
        <v/>
      </c>
      <c r="H4208" t="str">
        <f>Tableau1[[#This Row],[Suivie du solde]]</f>
        <v/>
      </c>
    </row>
    <row r="4209" spans="2:8" x14ac:dyDescent="0.25">
      <c r="B4209" s="125"/>
      <c r="C4209" s="126"/>
      <c r="D4209" s="126"/>
      <c r="E4209" s="128"/>
      <c r="F4209" s="129"/>
      <c r="G4209" s="25" t="str">
        <f xml:space="preserve"> IF(B4209&lt;&gt;"",G4208-Tableau1[[#This Row],[Dépenses]]+Tableau1[[#This Row],[Crédits]],"")</f>
        <v/>
      </c>
      <c r="H4209" t="str">
        <f>Tableau1[[#This Row],[Suivie du solde]]</f>
        <v/>
      </c>
    </row>
    <row r="4210" spans="2:8" x14ac:dyDescent="0.25">
      <c r="B4210" s="125"/>
      <c r="C4210" s="126"/>
      <c r="D4210" s="126"/>
      <c r="E4210" s="128"/>
      <c r="F4210" s="129"/>
      <c r="G4210" s="25" t="str">
        <f xml:space="preserve"> IF(B4210&lt;&gt;"",G4209-Tableau1[[#This Row],[Dépenses]]+Tableau1[[#This Row],[Crédits]],"")</f>
        <v/>
      </c>
      <c r="H4210" t="str">
        <f>Tableau1[[#This Row],[Suivie du solde]]</f>
        <v/>
      </c>
    </row>
    <row r="4211" spans="2:8" x14ac:dyDescent="0.25">
      <c r="B4211" s="125"/>
      <c r="C4211" s="126"/>
      <c r="D4211" s="126"/>
      <c r="E4211" s="128"/>
      <c r="F4211" s="129"/>
      <c r="G4211" s="25" t="str">
        <f xml:space="preserve"> IF(B4211&lt;&gt;"",G4210-Tableau1[[#This Row],[Dépenses]]+Tableau1[[#This Row],[Crédits]],"")</f>
        <v/>
      </c>
      <c r="H4211" t="str">
        <f>Tableau1[[#This Row],[Suivie du solde]]</f>
        <v/>
      </c>
    </row>
    <row r="4212" spans="2:8" x14ac:dyDescent="0.25">
      <c r="B4212" s="125"/>
      <c r="C4212" s="126"/>
      <c r="D4212" s="126"/>
      <c r="E4212" s="128"/>
      <c r="F4212" s="129"/>
      <c r="G4212" s="25" t="str">
        <f xml:space="preserve"> IF(B4212&lt;&gt;"",G4211-Tableau1[[#This Row],[Dépenses]]+Tableau1[[#This Row],[Crédits]],"")</f>
        <v/>
      </c>
      <c r="H4212" t="str">
        <f>Tableau1[[#This Row],[Suivie du solde]]</f>
        <v/>
      </c>
    </row>
    <row r="4213" spans="2:8" x14ac:dyDescent="0.25">
      <c r="B4213" s="125"/>
      <c r="C4213" s="126"/>
      <c r="D4213" s="126"/>
      <c r="E4213" s="128"/>
      <c r="F4213" s="129"/>
      <c r="G4213" s="25" t="str">
        <f xml:space="preserve"> IF(B4213&lt;&gt;"",G4212-Tableau1[[#This Row],[Dépenses]]+Tableau1[[#This Row],[Crédits]],"")</f>
        <v/>
      </c>
      <c r="H4213" t="str">
        <f>Tableau1[[#This Row],[Suivie du solde]]</f>
        <v/>
      </c>
    </row>
    <row r="4214" spans="2:8" x14ac:dyDescent="0.25">
      <c r="B4214" s="125"/>
      <c r="C4214" s="126"/>
      <c r="D4214" s="126"/>
      <c r="E4214" s="128"/>
      <c r="F4214" s="129"/>
      <c r="G4214" s="25" t="str">
        <f xml:space="preserve"> IF(B4214&lt;&gt;"",G4213-Tableau1[[#This Row],[Dépenses]]+Tableau1[[#This Row],[Crédits]],"")</f>
        <v/>
      </c>
      <c r="H4214" t="str">
        <f>Tableau1[[#This Row],[Suivie du solde]]</f>
        <v/>
      </c>
    </row>
    <row r="4215" spans="2:8" x14ac:dyDescent="0.25">
      <c r="B4215" s="125"/>
      <c r="C4215" s="126"/>
      <c r="D4215" s="126"/>
      <c r="E4215" s="128"/>
      <c r="F4215" s="129"/>
      <c r="G4215" s="25" t="str">
        <f xml:space="preserve"> IF(B4215&lt;&gt;"",G4214-Tableau1[[#This Row],[Dépenses]]+Tableau1[[#This Row],[Crédits]],"")</f>
        <v/>
      </c>
      <c r="H4215" t="str">
        <f>Tableau1[[#This Row],[Suivie du solde]]</f>
        <v/>
      </c>
    </row>
    <row r="4216" spans="2:8" x14ac:dyDescent="0.25">
      <c r="B4216" s="125"/>
      <c r="C4216" s="126"/>
      <c r="D4216" s="126"/>
      <c r="E4216" s="128"/>
      <c r="F4216" s="129"/>
      <c r="G4216" s="25" t="str">
        <f xml:space="preserve"> IF(B4216&lt;&gt;"",G4215-Tableau1[[#This Row],[Dépenses]]+Tableau1[[#This Row],[Crédits]],"")</f>
        <v/>
      </c>
      <c r="H4216" t="str">
        <f>Tableau1[[#This Row],[Suivie du solde]]</f>
        <v/>
      </c>
    </row>
    <row r="4217" spans="2:8" x14ac:dyDescent="0.25">
      <c r="B4217" s="125"/>
      <c r="C4217" s="126"/>
      <c r="D4217" s="126"/>
      <c r="E4217" s="128"/>
      <c r="F4217" s="129"/>
      <c r="G4217" s="25" t="str">
        <f xml:space="preserve"> IF(B4217&lt;&gt;"",G4216-Tableau1[[#This Row],[Dépenses]]+Tableau1[[#This Row],[Crédits]],"")</f>
        <v/>
      </c>
      <c r="H4217" t="str">
        <f>Tableau1[[#This Row],[Suivie du solde]]</f>
        <v/>
      </c>
    </row>
    <row r="4218" spans="2:8" x14ac:dyDescent="0.25">
      <c r="B4218" s="125"/>
      <c r="C4218" s="126"/>
      <c r="D4218" s="126"/>
      <c r="E4218" s="128"/>
      <c r="F4218" s="129"/>
      <c r="G4218" s="25" t="str">
        <f xml:space="preserve"> IF(B4218&lt;&gt;"",G4217-Tableau1[[#This Row],[Dépenses]]+Tableau1[[#This Row],[Crédits]],"")</f>
        <v/>
      </c>
      <c r="H4218" t="str">
        <f>Tableau1[[#This Row],[Suivie du solde]]</f>
        <v/>
      </c>
    </row>
    <row r="4219" spans="2:8" x14ac:dyDescent="0.25">
      <c r="B4219" s="125"/>
      <c r="C4219" s="126"/>
      <c r="D4219" s="126"/>
      <c r="E4219" s="128"/>
      <c r="F4219" s="129"/>
      <c r="G4219" s="25" t="str">
        <f xml:space="preserve"> IF(B4219&lt;&gt;"",G4218-Tableau1[[#This Row],[Dépenses]]+Tableau1[[#This Row],[Crédits]],"")</f>
        <v/>
      </c>
      <c r="H4219" t="str">
        <f>Tableau1[[#This Row],[Suivie du solde]]</f>
        <v/>
      </c>
    </row>
    <row r="4220" spans="2:8" x14ac:dyDescent="0.25">
      <c r="B4220" s="125"/>
      <c r="C4220" s="126"/>
      <c r="D4220" s="126"/>
      <c r="E4220" s="128"/>
      <c r="F4220" s="129"/>
      <c r="G4220" s="25" t="str">
        <f xml:space="preserve"> IF(B4220&lt;&gt;"",G4219-Tableau1[[#This Row],[Dépenses]]+Tableau1[[#This Row],[Crédits]],"")</f>
        <v/>
      </c>
      <c r="H4220" t="str">
        <f>Tableau1[[#This Row],[Suivie du solde]]</f>
        <v/>
      </c>
    </row>
    <row r="4221" spans="2:8" x14ac:dyDescent="0.25">
      <c r="B4221" s="125"/>
      <c r="C4221" s="126"/>
      <c r="D4221" s="126"/>
      <c r="E4221" s="128"/>
      <c r="F4221" s="129"/>
      <c r="G4221" s="25" t="str">
        <f xml:space="preserve"> IF(B4221&lt;&gt;"",G4220-Tableau1[[#This Row],[Dépenses]]+Tableau1[[#This Row],[Crédits]],"")</f>
        <v/>
      </c>
      <c r="H4221" t="str">
        <f>Tableau1[[#This Row],[Suivie du solde]]</f>
        <v/>
      </c>
    </row>
    <row r="4222" spans="2:8" x14ac:dyDescent="0.25">
      <c r="B4222" s="125"/>
      <c r="C4222" s="126"/>
      <c r="D4222" s="126"/>
      <c r="E4222" s="128"/>
      <c r="F4222" s="129"/>
      <c r="G4222" s="25" t="str">
        <f xml:space="preserve"> IF(B4222&lt;&gt;"",G4221-Tableau1[[#This Row],[Dépenses]]+Tableau1[[#This Row],[Crédits]],"")</f>
        <v/>
      </c>
      <c r="H4222" t="str">
        <f>Tableau1[[#This Row],[Suivie du solde]]</f>
        <v/>
      </c>
    </row>
    <row r="4223" spans="2:8" x14ac:dyDescent="0.25">
      <c r="B4223" s="125"/>
      <c r="C4223" s="126"/>
      <c r="D4223" s="126"/>
      <c r="E4223" s="128"/>
      <c r="F4223" s="129"/>
      <c r="G4223" s="25" t="str">
        <f xml:space="preserve"> IF(B4223&lt;&gt;"",G4222-Tableau1[[#This Row],[Dépenses]]+Tableau1[[#This Row],[Crédits]],"")</f>
        <v/>
      </c>
      <c r="H4223" t="str">
        <f>Tableau1[[#This Row],[Suivie du solde]]</f>
        <v/>
      </c>
    </row>
    <row r="4224" spans="2:8" x14ac:dyDescent="0.25">
      <c r="B4224" s="125"/>
      <c r="C4224" s="126"/>
      <c r="D4224" s="126"/>
      <c r="E4224" s="128"/>
      <c r="F4224" s="129"/>
      <c r="G4224" s="25" t="str">
        <f xml:space="preserve"> IF(B4224&lt;&gt;"",G4223-Tableau1[[#This Row],[Dépenses]]+Tableau1[[#This Row],[Crédits]],"")</f>
        <v/>
      </c>
      <c r="H4224" t="str">
        <f>Tableau1[[#This Row],[Suivie du solde]]</f>
        <v/>
      </c>
    </row>
    <row r="4225" spans="2:8" x14ac:dyDescent="0.25">
      <c r="B4225" s="125"/>
      <c r="C4225" s="126"/>
      <c r="D4225" s="126"/>
      <c r="E4225" s="128"/>
      <c r="F4225" s="129"/>
      <c r="G4225" s="25" t="str">
        <f xml:space="preserve"> IF(B4225&lt;&gt;"",G4224-Tableau1[[#This Row],[Dépenses]]+Tableau1[[#This Row],[Crédits]],"")</f>
        <v/>
      </c>
      <c r="H4225" t="str">
        <f>Tableau1[[#This Row],[Suivie du solde]]</f>
        <v/>
      </c>
    </row>
    <row r="4226" spans="2:8" x14ac:dyDescent="0.25">
      <c r="B4226" s="125"/>
      <c r="C4226" s="126"/>
      <c r="D4226" s="126"/>
      <c r="E4226" s="128"/>
      <c r="F4226" s="129"/>
      <c r="G4226" s="25" t="str">
        <f xml:space="preserve"> IF(B4226&lt;&gt;"",G4225-Tableau1[[#This Row],[Dépenses]]+Tableau1[[#This Row],[Crédits]],"")</f>
        <v/>
      </c>
      <c r="H4226" t="str">
        <f>Tableau1[[#This Row],[Suivie du solde]]</f>
        <v/>
      </c>
    </row>
    <row r="4227" spans="2:8" x14ac:dyDescent="0.25">
      <c r="B4227" s="125"/>
      <c r="C4227" s="126"/>
      <c r="D4227" s="126"/>
      <c r="E4227" s="128"/>
      <c r="F4227" s="129"/>
      <c r="G4227" s="25" t="str">
        <f xml:space="preserve"> IF(B4227&lt;&gt;"",G4226-Tableau1[[#This Row],[Dépenses]]+Tableau1[[#This Row],[Crédits]],"")</f>
        <v/>
      </c>
      <c r="H4227" t="str">
        <f>Tableau1[[#This Row],[Suivie du solde]]</f>
        <v/>
      </c>
    </row>
    <row r="4228" spans="2:8" x14ac:dyDescent="0.25">
      <c r="B4228" s="125"/>
      <c r="C4228" s="126"/>
      <c r="D4228" s="126"/>
      <c r="E4228" s="128"/>
      <c r="F4228" s="129"/>
      <c r="G4228" s="25" t="str">
        <f xml:space="preserve"> IF(B4228&lt;&gt;"",G4227-Tableau1[[#This Row],[Dépenses]]+Tableau1[[#This Row],[Crédits]],"")</f>
        <v/>
      </c>
      <c r="H4228" t="str">
        <f>Tableau1[[#This Row],[Suivie du solde]]</f>
        <v/>
      </c>
    </row>
    <row r="4229" spans="2:8" x14ac:dyDescent="0.25">
      <c r="B4229" s="125"/>
      <c r="C4229" s="126"/>
      <c r="D4229" s="126"/>
      <c r="E4229" s="128"/>
      <c r="F4229" s="129"/>
      <c r="G4229" s="25" t="str">
        <f xml:space="preserve"> IF(B4229&lt;&gt;"",G4228-Tableau1[[#This Row],[Dépenses]]+Tableau1[[#This Row],[Crédits]],"")</f>
        <v/>
      </c>
      <c r="H4229" t="str">
        <f>Tableau1[[#This Row],[Suivie du solde]]</f>
        <v/>
      </c>
    </row>
    <row r="4230" spans="2:8" x14ac:dyDescent="0.25">
      <c r="B4230" s="125"/>
      <c r="C4230" s="126"/>
      <c r="D4230" s="126"/>
      <c r="E4230" s="128"/>
      <c r="F4230" s="129"/>
      <c r="G4230" s="25" t="str">
        <f xml:space="preserve"> IF(B4230&lt;&gt;"",G4229-Tableau1[[#This Row],[Dépenses]]+Tableau1[[#This Row],[Crédits]],"")</f>
        <v/>
      </c>
      <c r="H4230" t="str">
        <f>Tableau1[[#This Row],[Suivie du solde]]</f>
        <v/>
      </c>
    </row>
    <row r="4231" spans="2:8" x14ac:dyDescent="0.25">
      <c r="B4231" s="125"/>
      <c r="C4231" s="126"/>
      <c r="D4231" s="126"/>
      <c r="E4231" s="128"/>
      <c r="F4231" s="129"/>
      <c r="G4231" s="25" t="str">
        <f xml:space="preserve"> IF(B4231&lt;&gt;"",G4230-Tableau1[[#This Row],[Dépenses]]+Tableau1[[#This Row],[Crédits]],"")</f>
        <v/>
      </c>
      <c r="H4231" t="str">
        <f>Tableau1[[#This Row],[Suivie du solde]]</f>
        <v/>
      </c>
    </row>
    <row r="4232" spans="2:8" x14ac:dyDescent="0.25">
      <c r="B4232" s="125"/>
      <c r="C4232" s="126"/>
      <c r="D4232" s="126"/>
      <c r="E4232" s="128"/>
      <c r="F4232" s="129"/>
      <c r="G4232" s="25" t="str">
        <f xml:space="preserve"> IF(B4232&lt;&gt;"",G4231-Tableau1[[#This Row],[Dépenses]]+Tableau1[[#This Row],[Crédits]],"")</f>
        <v/>
      </c>
      <c r="H4232" t="str">
        <f>Tableau1[[#This Row],[Suivie du solde]]</f>
        <v/>
      </c>
    </row>
    <row r="4233" spans="2:8" x14ac:dyDescent="0.25">
      <c r="B4233" s="125"/>
      <c r="C4233" s="126"/>
      <c r="D4233" s="126"/>
      <c r="E4233" s="128"/>
      <c r="F4233" s="129"/>
      <c r="G4233" s="25" t="str">
        <f xml:space="preserve"> IF(B4233&lt;&gt;"",G4232-Tableau1[[#This Row],[Dépenses]]+Tableau1[[#This Row],[Crédits]],"")</f>
        <v/>
      </c>
      <c r="H4233" t="str">
        <f>Tableau1[[#This Row],[Suivie du solde]]</f>
        <v/>
      </c>
    </row>
    <row r="4234" spans="2:8" x14ac:dyDescent="0.25">
      <c r="B4234" s="125"/>
      <c r="C4234" s="126"/>
      <c r="D4234" s="126"/>
      <c r="E4234" s="128"/>
      <c r="F4234" s="129"/>
      <c r="G4234" s="25" t="str">
        <f xml:space="preserve"> IF(B4234&lt;&gt;"",G4233-Tableau1[[#This Row],[Dépenses]]+Tableau1[[#This Row],[Crédits]],"")</f>
        <v/>
      </c>
      <c r="H4234" t="str">
        <f>Tableau1[[#This Row],[Suivie du solde]]</f>
        <v/>
      </c>
    </row>
    <row r="4235" spans="2:8" x14ac:dyDescent="0.25">
      <c r="B4235" s="125"/>
      <c r="C4235" s="126"/>
      <c r="D4235" s="126"/>
      <c r="E4235" s="128"/>
      <c r="F4235" s="129"/>
      <c r="G4235" s="25" t="str">
        <f xml:space="preserve"> IF(B4235&lt;&gt;"",G4234-Tableau1[[#This Row],[Dépenses]]+Tableau1[[#This Row],[Crédits]],"")</f>
        <v/>
      </c>
      <c r="H4235" t="str">
        <f>Tableau1[[#This Row],[Suivie du solde]]</f>
        <v/>
      </c>
    </row>
    <row r="4236" spans="2:8" x14ac:dyDescent="0.25">
      <c r="B4236" s="125"/>
      <c r="C4236" s="126"/>
      <c r="D4236" s="126"/>
      <c r="E4236" s="128"/>
      <c r="F4236" s="129"/>
      <c r="G4236" s="25" t="str">
        <f xml:space="preserve"> IF(B4236&lt;&gt;"",G4235-Tableau1[[#This Row],[Dépenses]]+Tableau1[[#This Row],[Crédits]],"")</f>
        <v/>
      </c>
      <c r="H4236" t="str">
        <f>Tableau1[[#This Row],[Suivie du solde]]</f>
        <v/>
      </c>
    </row>
    <row r="4237" spans="2:8" x14ac:dyDescent="0.25">
      <c r="B4237" s="125"/>
      <c r="C4237" s="126"/>
      <c r="D4237" s="126"/>
      <c r="E4237" s="128"/>
      <c r="F4237" s="129"/>
      <c r="G4237" s="25" t="str">
        <f xml:space="preserve"> IF(B4237&lt;&gt;"",G4236-Tableau1[[#This Row],[Dépenses]]+Tableau1[[#This Row],[Crédits]],"")</f>
        <v/>
      </c>
      <c r="H4237" t="str">
        <f>Tableau1[[#This Row],[Suivie du solde]]</f>
        <v/>
      </c>
    </row>
    <row r="4238" spans="2:8" x14ac:dyDescent="0.25">
      <c r="B4238" s="125"/>
      <c r="C4238" s="126"/>
      <c r="D4238" s="126"/>
      <c r="E4238" s="128"/>
      <c r="F4238" s="129"/>
      <c r="G4238" s="25" t="str">
        <f xml:space="preserve"> IF(B4238&lt;&gt;"",G4237-Tableau1[[#This Row],[Dépenses]]+Tableau1[[#This Row],[Crédits]],"")</f>
        <v/>
      </c>
      <c r="H4238" t="str">
        <f>Tableau1[[#This Row],[Suivie du solde]]</f>
        <v/>
      </c>
    </row>
    <row r="4239" spans="2:8" x14ac:dyDescent="0.25">
      <c r="B4239" s="125"/>
      <c r="C4239" s="126"/>
      <c r="D4239" s="126"/>
      <c r="E4239" s="128"/>
      <c r="F4239" s="129"/>
      <c r="G4239" s="25" t="str">
        <f xml:space="preserve"> IF(B4239&lt;&gt;"",G4238-Tableau1[[#This Row],[Dépenses]]+Tableau1[[#This Row],[Crédits]],"")</f>
        <v/>
      </c>
      <c r="H4239" t="str">
        <f>Tableau1[[#This Row],[Suivie du solde]]</f>
        <v/>
      </c>
    </row>
    <row r="4240" spans="2:8" x14ac:dyDescent="0.25">
      <c r="B4240" s="125"/>
      <c r="C4240" s="126"/>
      <c r="D4240" s="126"/>
      <c r="E4240" s="128"/>
      <c r="F4240" s="129"/>
      <c r="G4240" s="25" t="str">
        <f xml:space="preserve"> IF(B4240&lt;&gt;"",G4239-Tableau1[[#This Row],[Dépenses]]+Tableau1[[#This Row],[Crédits]],"")</f>
        <v/>
      </c>
      <c r="H4240" t="str">
        <f>Tableau1[[#This Row],[Suivie du solde]]</f>
        <v/>
      </c>
    </row>
    <row r="4241" spans="2:8" x14ac:dyDescent="0.25">
      <c r="B4241" s="125"/>
      <c r="C4241" s="126"/>
      <c r="D4241" s="126"/>
      <c r="E4241" s="128"/>
      <c r="F4241" s="129"/>
      <c r="G4241" s="25" t="str">
        <f xml:space="preserve"> IF(B4241&lt;&gt;"",G4240-Tableau1[[#This Row],[Dépenses]]+Tableau1[[#This Row],[Crédits]],"")</f>
        <v/>
      </c>
      <c r="H4241" t="str">
        <f>Tableau1[[#This Row],[Suivie du solde]]</f>
        <v/>
      </c>
    </row>
    <row r="4242" spans="2:8" x14ac:dyDescent="0.25">
      <c r="B4242" s="125"/>
      <c r="C4242" s="126"/>
      <c r="D4242" s="126"/>
      <c r="E4242" s="128"/>
      <c r="F4242" s="129"/>
      <c r="G4242" s="25" t="str">
        <f xml:space="preserve"> IF(B4242&lt;&gt;"",G4241-Tableau1[[#This Row],[Dépenses]]+Tableau1[[#This Row],[Crédits]],"")</f>
        <v/>
      </c>
      <c r="H4242" t="str">
        <f>Tableau1[[#This Row],[Suivie du solde]]</f>
        <v/>
      </c>
    </row>
    <row r="4243" spans="2:8" x14ac:dyDescent="0.25">
      <c r="B4243" s="125"/>
      <c r="C4243" s="126"/>
      <c r="D4243" s="126"/>
      <c r="E4243" s="128"/>
      <c r="F4243" s="129"/>
      <c r="G4243" s="25" t="str">
        <f xml:space="preserve"> IF(B4243&lt;&gt;"",G4242-Tableau1[[#This Row],[Dépenses]]+Tableau1[[#This Row],[Crédits]],"")</f>
        <v/>
      </c>
      <c r="H4243" t="str">
        <f>Tableau1[[#This Row],[Suivie du solde]]</f>
        <v/>
      </c>
    </row>
    <row r="4244" spans="2:8" x14ac:dyDescent="0.25">
      <c r="B4244" s="125"/>
      <c r="C4244" s="126"/>
      <c r="D4244" s="126"/>
      <c r="E4244" s="128"/>
      <c r="F4244" s="129"/>
      <c r="G4244" s="25" t="str">
        <f xml:space="preserve"> IF(B4244&lt;&gt;"",G4243-Tableau1[[#This Row],[Dépenses]]+Tableau1[[#This Row],[Crédits]],"")</f>
        <v/>
      </c>
      <c r="H4244" t="str">
        <f>Tableau1[[#This Row],[Suivie du solde]]</f>
        <v/>
      </c>
    </row>
    <row r="4245" spans="2:8" x14ac:dyDescent="0.25">
      <c r="B4245" s="125"/>
      <c r="C4245" s="126"/>
      <c r="D4245" s="126"/>
      <c r="E4245" s="128"/>
      <c r="F4245" s="129"/>
      <c r="G4245" s="25" t="str">
        <f xml:space="preserve"> IF(B4245&lt;&gt;"",G4244-Tableau1[[#This Row],[Dépenses]]+Tableau1[[#This Row],[Crédits]],"")</f>
        <v/>
      </c>
      <c r="H4245" t="str">
        <f>Tableau1[[#This Row],[Suivie du solde]]</f>
        <v/>
      </c>
    </row>
    <row r="4246" spans="2:8" x14ac:dyDescent="0.25">
      <c r="B4246" s="125"/>
      <c r="C4246" s="126"/>
      <c r="D4246" s="126"/>
      <c r="E4246" s="128"/>
      <c r="F4246" s="129"/>
      <c r="G4246" s="25" t="str">
        <f xml:space="preserve"> IF(B4246&lt;&gt;"",G4245-Tableau1[[#This Row],[Dépenses]]+Tableau1[[#This Row],[Crédits]],"")</f>
        <v/>
      </c>
      <c r="H4246" t="str">
        <f>Tableau1[[#This Row],[Suivie du solde]]</f>
        <v/>
      </c>
    </row>
    <row r="4247" spans="2:8" x14ac:dyDescent="0.25">
      <c r="B4247" s="125"/>
      <c r="C4247" s="126"/>
      <c r="D4247" s="126"/>
      <c r="E4247" s="128"/>
      <c r="F4247" s="129"/>
      <c r="G4247" s="25" t="str">
        <f xml:space="preserve"> IF(B4247&lt;&gt;"",G4246-Tableau1[[#This Row],[Dépenses]]+Tableau1[[#This Row],[Crédits]],"")</f>
        <v/>
      </c>
      <c r="H4247" t="str">
        <f>Tableau1[[#This Row],[Suivie du solde]]</f>
        <v/>
      </c>
    </row>
    <row r="4248" spans="2:8" x14ac:dyDescent="0.25">
      <c r="B4248" s="125"/>
      <c r="C4248" s="126"/>
      <c r="D4248" s="126"/>
      <c r="E4248" s="128"/>
      <c r="F4248" s="129"/>
      <c r="G4248" s="25" t="str">
        <f xml:space="preserve"> IF(B4248&lt;&gt;"",G4247-Tableau1[[#This Row],[Dépenses]]+Tableau1[[#This Row],[Crédits]],"")</f>
        <v/>
      </c>
      <c r="H4248" t="str">
        <f>Tableau1[[#This Row],[Suivie du solde]]</f>
        <v/>
      </c>
    </row>
    <row r="4249" spans="2:8" x14ac:dyDescent="0.25">
      <c r="B4249" s="125"/>
      <c r="C4249" s="126"/>
      <c r="D4249" s="126"/>
      <c r="E4249" s="128"/>
      <c r="F4249" s="129"/>
      <c r="G4249" s="25" t="str">
        <f xml:space="preserve"> IF(B4249&lt;&gt;"",G4248-Tableau1[[#This Row],[Dépenses]]+Tableau1[[#This Row],[Crédits]],"")</f>
        <v/>
      </c>
      <c r="H4249" t="str">
        <f>Tableau1[[#This Row],[Suivie du solde]]</f>
        <v/>
      </c>
    </row>
    <row r="4250" spans="2:8" x14ac:dyDescent="0.25">
      <c r="B4250" s="125"/>
      <c r="C4250" s="126"/>
      <c r="D4250" s="126"/>
      <c r="E4250" s="128"/>
      <c r="F4250" s="129"/>
      <c r="G4250" s="25" t="str">
        <f xml:space="preserve"> IF(B4250&lt;&gt;"",G4249-Tableau1[[#This Row],[Dépenses]]+Tableau1[[#This Row],[Crédits]],"")</f>
        <v/>
      </c>
      <c r="H4250" t="str">
        <f>Tableau1[[#This Row],[Suivie du solde]]</f>
        <v/>
      </c>
    </row>
    <row r="4251" spans="2:8" x14ac:dyDescent="0.25">
      <c r="B4251" s="125"/>
      <c r="C4251" s="126"/>
      <c r="D4251" s="126"/>
      <c r="E4251" s="128"/>
      <c r="F4251" s="129"/>
      <c r="G4251" s="25" t="str">
        <f xml:space="preserve"> IF(B4251&lt;&gt;"",G4250-Tableau1[[#This Row],[Dépenses]]+Tableau1[[#This Row],[Crédits]],"")</f>
        <v/>
      </c>
      <c r="H4251" t="str">
        <f>Tableau1[[#This Row],[Suivie du solde]]</f>
        <v/>
      </c>
    </row>
    <row r="4252" spans="2:8" x14ac:dyDescent="0.25">
      <c r="B4252" s="125"/>
      <c r="C4252" s="126"/>
      <c r="D4252" s="126"/>
      <c r="E4252" s="128"/>
      <c r="F4252" s="129"/>
      <c r="G4252" s="25" t="str">
        <f xml:space="preserve"> IF(B4252&lt;&gt;"",G4251-Tableau1[[#This Row],[Dépenses]]+Tableau1[[#This Row],[Crédits]],"")</f>
        <v/>
      </c>
      <c r="H4252" t="str">
        <f>Tableau1[[#This Row],[Suivie du solde]]</f>
        <v/>
      </c>
    </row>
    <row r="4253" spans="2:8" x14ac:dyDescent="0.25">
      <c r="B4253" s="125"/>
      <c r="C4253" s="126"/>
      <c r="D4253" s="126"/>
      <c r="E4253" s="128"/>
      <c r="F4253" s="129"/>
      <c r="G4253" s="25" t="str">
        <f xml:space="preserve"> IF(B4253&lt;&gt;"",G4252-Tableau1[[#This Row],[Dépenses]]+Tableau1[[#This Row],[Crédits]],"")</f>
        <v/>
      </c>
      <c r="H4253" t="str">
        <f>Tableau1[[#This Row],[Suivie du solde]]</f>
        <v/>
      </c>
    </row>
    <row r="4254" spans="2:8" x14ac:dyDescent="0.25">
      <c r="B4254" s="125"/>
      <c r="C4254" s="126"/>
      <c r="D4254" s="126"/>
      <c r="E4254" s="128"/>
      <c r="F4254" s="129"/>
      <c r="G4254" s="25" t="str">
        <f xml:space="preserve"> IF(B4254&lt;&gt;"",G4253-Tableau1[[#This Row],[Dépenses]]+Tableau1[[#This Row],[Crédits]],"")</f>
        <v/>
      </c>
      <c r="H4254" t="str">
        <f>Tableau1[[#This Row],[Suivie du solde]]</f>
        <v/>
      </c>
    </row>
    <row r="4255" spans="2:8" x14ac:dyDescent="0.25">
      <c r="B4255" s="125"/>
      <c r="C4255" s="126"/>
      <c r="D4255" s="126"/>
      <c r="E4255" s="128"/>
      <c r="F4255" s="129"/>
      <c r="G4255" s="25" t="str">
        <f xml:space="preserve"> IF(B4255&lt;&gt;"",G4254-Tableau1[[#This Row],[Dépenses]]+Tableau1[[#This Row],[Crédits]],"")</f>
        <v/>
      </c>
      <c r="H4255" t="str">
        <f>Tableau1[[#This Row],[Suivie du solde]]</f>
        <v/>
      </c>
    </row>
    <row r="4256" spans="2:8" x14ac:dyDescent="0.25">
      <c r="B4256" s="125"/>
      <c r="C4256" s="126"/>
      <c r="D4256" s="126"/>
      <c r="E4256" s="128"/>
      <c r="F4256" s="129"/>
      <c r="G4256" s="25" t="str">
        <f xml:space="preserve"> IF(B4256&lt;&gt;"",G4255-Tableau1[[#This Row],[Dépenses]]+Tableau1[[#This Row],[Crédits]],"")</f>
        <v/>
      </c>
      <c r="H4256" t="str">
        <f>Tableau1[[#This Row],[Suivie du solde]]</f>
        <v/>
      </c>
    </row>
    <row r="4257" spans="2:8" x14ac:dyDescent="0.25">
      <c r="B4257" s="125"/>
      <c r="C4257" s="126"/>
      <c r="D4257" s="126"/>
      <c r="E4257" s="128"/>
      <c r="F4257" s="129"/>
      <c r="G4257" s="25" t="str">
        <f xml:space="preserve"> IF(B4257&lt;&gt;"",G4256-Tableau1[[#This Row],[Dépenses]]+Tableau1[[#This Row],[Crédits]],"")</f>
        <v/>
      </c>
      <c r="H4257" t="str">
        <f>Tableau1[[#This Row],[Suivie du solde]]</f>
        <v/>
      </c>
    </row>
    <row r="4258" spans="2:8" x14ac:dyDescent="0.25">
      <c r="B4258" s="125"/>
      <c r="C4258" s="126"/>
      <c r="D4258" s="126"/>
      <c r="E4258" s="128"/>
      <c r="F4258" s="129"/>
      <c r="G4258" s="25" t="str">
        <f xml:space="preserve"> IF(B4258&lt;&gt;"",G4257-Tableau1[[#This Row],[Dépenses]]+Tableau1[[#This Row],[Crédits]],"")</f>
        <v/>
      </c>
      <c r="H4258" t="str">
        <f>Tableau1[[#This Row],[Suivie du solde]]</f>
        <v/>
      </c>
    </row>
    <row r="4259" spans="2:8" x14ac:dyDescent="0.25">
      <c r="B4259" s="125"/>
      <c r="C4259" s="126"/>
      <c r="D4259" s="126"/>
      <c r="E4259" s="128"/>
      <c r="F4259" s="129"/>
      <c r="G4259" s="25" t="str">
        <f xml:space="preserve"> IF(B4259&lt;&gt;"",G4258-Tableau1[[#This Row],[Dépenses]]+Tableau1[[#This Row],[Crédits]],"")</f>
        <v/>
      </c>
      <c r="H4259" t="str">
        <f>Tableau1[[#This Row],[Suivie du solde]]</f>
        <v/>
      </c>
    </row>
    <row r="4260" spans="2:8" x14ac:dyDescent="0.25">
      <c r="B4260" s="125"/>
      <c r="C4260" s="126"/>
      <c r="D4260" s="126"/>
      <c r="E4260" s="128"/>
      <c r="F4260" s="129"/>
      <c r="G4260" s="25" t="str">
        <f xml:space="preserve"> IF(B4260&lt;&gt;"",G4259-Tableau1[[#This Row],[Dépenses]]+Tableau1[[#This Row],[Crédits]],"")</f>
        <v/>
      </c>
      <c r="H4260" t="str">
        <f>Tableau1[[#This Row],[Suivie du solde]]</f>
        <v/>
      </c>
    </row>
    <row r="4261" spans="2:8" x14ac:dyDescent="0.25">
      <c r="B4261" s="125"/>
      <c r="C4261" s="126"/>
      <c r="D4261" s="126"/>
      <c r="E4261" s="128"/>
      <c r="F4261" s="129"/>
      <c r="G4261" s="25" t="str">
        <f xml:space="preserve"> IF(B4261&lt;&gt;"",G4260-Tableau1[[#This Row],[Dépenses]]+Tableau1[[#This Row],[Crédits]],"")</f>
        <v/>
      </c>
      <c r="H4261" t="str">
        <f>Tableau1[[#This Row],[Suivie du solde]]</f>
        <v/>
      </c>
    </row>
    <row r="4262" spans="2:8" x14ac:dyDescent="0.25">
      <c r="B4262" s="125"/>
      <c r="C4262" s="126"/>
      <c r="D4262" s="126"/>
      <c r="E4262" s="128"/>
      <c r="F4262" s="129"/>
      <c r="G4262" s="25" t="str">
        <f xml:space="preserve"> IF(B4262&lt;&gt;"",G4261-Tableau1[[#This Row],[Dépenses]]+Tableau1[[#This Row],[Crédits]],"")</f>
        <v/>
      </c>
      <c r="H4262" t="str">
        <f>Tableau1[[#This Row],[Suivie du solde]]</f>
        <v/>
      </c>
    </row>
    <row r="4263" spans="2:8" x14ac:dyDescent="0.25">
      <c r="B4263" s="125"/>
      <c r="C4263" s="126"/>
      <c r="D4263" s="126"/>
      <c r="E4263" s="128"/>
      <c r="F4263" s="129"/>
      <c r="G4263" s="25" t="str">
        <f xml:space="preserve"> IF(B4263&lt;&gt;"",G4262-Tableau1[[#This Row],[Dépenses]]+Tableau1[[#This Row],[Crédits]],"")</f>
        <v/>
      </c>
      <c r="H4263" t="str">
        <f>Tableau1[[#This Row],[Suivie du solde]]</f>
        <v/>
      </c>
    </row>
    <row r="4264" spans="2:8" x14ac:dyDescent="0.25">
      <c r="B4264" s="125"/>
      <c r="C4264" s="126"/>
      <c r="D4264" s="126"/>
      <c r="E4264" s="128"/>
      <c r="F4264" s="129"/>
      <c r="G4264" s="25" t="str">
        <f xml:space="preserve"> IF(B4264&lt;&gt;"",G4263-Tableau1[[#This Row],[Dépenses]]+Tableau1[[#This Row],[Crédits]],"")</f>
        <v/>
      </c>
      <c r="H4264" t="str">
        <f>Tableau1[[#This Row],[Suivie du solde]]</f>
        <v/>
      </c>
    </row>
    <row r="4265" spans="2:8" x14ac:dyDescent="0.25">
      <c r="B4265" s="125"/>
      <c r="C4265" s="126"/>
      <c r="D4265" s="126"/>
      <c r="E4265" s="128"/>
      <c r="F4265" s="129"/>
      <c r="G4265" s="25" t="str">
        <f xml:space="preserve"> IF(B4265&lt;&gt;"",G4264-Tableau1[[#This Row],[Dépenses]]+Tableau1[[#This Row],[Crédits]],"")</f>
        <v/>
      </c>
      <c r="H4265" t="str">
        <f>Tableau1[[#This Row],[Suivie du solde]]</f>
        <v/>
      </c>
    </row>
    <row r="4266" spans="2:8" x14ac:dyDescent="0.25">
      <c r="B4266" s="125"/>
      <c r="C4266" s="126"/>
      <c r="D4266" s="126"/>
      <c r="E4266" s="128"/>
      <c r="F4266" s="129"/>
      <c r="G4266" s="25" t="str">
        <f xml:space="preserve"> IF(B4266&lt;&gt;"",G4265-Tableau1[[#This Row],[Dépenses]]+Tableau1[[#This Row],[Crédits]],"")</f>
        <v/>
      </c>
      <c r="H4266" t="str">
        <f>Tableau1[[#This Row],[Suivie du solde]]</f>
        <v/>
      </c>
    </row>
    <row r="4267" spans="2:8" x14ac:dyDescent="0.25">
      <c r="B4267" s="125"/>
      <c r="C4267" s="126"/>
      <c r="D4267" s="126"/>
      <c r="E4267" s="128"/>
      <c r="F4267" s="129"/>
      <c r="G4267" s="25" t="str">
        <f xml:space="preserve"> IF(B4267&lt;&gt;"",G4266-Tableau1[[#This Row],[Dépenses]]+Tableau1[[#This Row],[Crédits]],"")</f>
        <v/>
      </c>
      <c r="H4267" t="str">
        <f>Tableau1[[#This Row],[Suivie du solde]]</f>
        <v/>
      </c>
    </row>
    <row r="4268" spans="2:8" x14ac:dyDescent="0.25">
      <c r="B4268" s="125"/>
      <c r="C4268" s="126"/>
      <c r="D4268" s="126"/>
      <c r="E4268" s="128"/>
      <c r="F4268" s="129"/>
      <c r="G4268" s="25" t="str">
        <f xml:space="preserve"> IF(B4268&lt;&gt;"",G4267-Tableau1[[#This Row],[Dépenses]]+Tableau1[[#This Row],[Crédits]],"")</f>
        <v/>
      </c>
      <c r="H4268" t="str">
        <f>Tableau1[[#This Row],[Suivie du solde]]</f>
        <v/>
      </c>
    </row>
    <row r="4269" spans="2:8" x14ac:dyDescent="0.25">
      <c r="B4269" s="125"/>
      <c r="C4269" s="126"/>
      <c r="D4269" s="126"/>
      <c r="E4269" s="128"/>
      <c r="F4269" s="129"/>
      <c r="G4269" s="25" t="str">
        <f xml:space="preserve"> IF(B4269&lt;&gt;"",G4268-Tableau1[[#This Row],[Dépenses]]+Tableau1[[#This Row],[Crédits]],"")</f>
        <v/>
      </c>
      <c r="H4269" t="str">
        <f>Tableau1[[#This Row],[Suivie du solde]]</f>
        <v/>
      </c>
    </row>
    <row r="4270" spans="2:8" x14ac:dyDescent="0.25">
      <c r="B4270" s="125"/>
      <c r="C4270" s="126"/>
      <c r="D4270" s="126"/>
      <c r="E4270" s="128"/>
      <c r="F4270" s="129"/>
      <c r="G4270" s="25" t="str">
        <f xml:space="preserve"> IF(B4270&lt;&gt;"",G4269-Tableau1[[#This Row],[Dépenses]]+Tableau1[[#This Row],[Crédits]],"")</f>
        <v/>
      </c>
      <c r="H4270" t="str">
        <f>Tableau1[[#This Row],[Suivie du solde]]</f>
        <v/>
      </c>
    </row>
    <row r="4271" spans="2:8" x14ac:dyDescent="0.25">
      <c r="B4271" s="125"/>
      <c r="C4271" s="126"/>
      <c r="D4271" s="126"/>
      <c r="E4271" s="128"/>
      <c r="F4271" s="129"/>
      <c r="G4271" s="25" t="str">
        <f xml:space="preserve"> IF(B4271&lt;&gt;"",G4270-Tableau1[[#This Row],[Dépenses]]+Tableau1[[#This Row],[Crédits]],"")</f>
        <v/>
      </c>
      <c r="H4271" t="str">
        <f>Tableau1[[#This Row],[Suivie du solde]]</f>
        <v/>
      </c>
    </row>
    <row r="4272" spans="2:8" x14ac:dyDescent="0.25">
      <c r="B4272" s="125"/>
      <c r="C4272" s="126"/>
      <c r="D4272" s="126"/>
      <c r="E4272" s="128"/>
      <c r="F4272" s="129"/>
      <c r="G4272" s="25" t="str">
        <f xml:space="preserve"> IF(B4272&lt;&gt;"",G4271-Tableau1[[#This Row],[Dépenses]]+Tableau1[[#This Row],[Crédits]],"")</f>
        <v/>
      </c>
      <c r="H4272" t="str">
        <f>Tableau1[[#This Row],[Suivie du solde]]</f>
        <v/>
      </c>
    </row>
    <row r="4273" spans="2:8" x14ac:dyDescent="0.25">
      <c r="B4273" s="125"/>
      <c r="C4273" s="126"/>
      <c r="D4273" s="126"/>
      <c r="E4273" s="128"/>
      <c r="F4273" s="129"/>
      <c r="G4273" s="25" t="str">
        <f xml:space="preserve"> IF(B4273&lt;&gt;"",G4272-Tableau1[[#This Row],[Dépenses]]+Tableau1[[#This Row],[Crédits]],"")</f>
        <v/>
      </c>
      <c r="H4273" t="str">
        <f>Tableau1[[#This Row],[Suivie du solde]]</f>
        <v/>
      </c>
    </row>
    <row r="4274" spans="2:8" x14ac:dyDescent="0.25">
      <c r="B4274" s="125"/>
      <c r="C4274" s="126"/>
      <c r="D4274" s="126"/>
      <c r="E4274" s="128"/>
      <c r="F4274" s="129"/>
      <c r="G4274" s="25" t="str">
        <f xml:space="preserve"> IF(B4274&lt;&gt;"",G4273-Tableau1[[#This Row],[Dépenses]]+Tableau1[[#This Row],[Crédits]],"")</f>
        <v/>
      </c>
      <c r="H4274" t="str">
        <f>Tableau1[[#This Row],[Suivie du solde]]</f>
        <v/>
      </c>
    </row>
    <row r="4275" spans="2:8" x14ac:dyDescent="0.25">
      <c r="B4275" s="125"/>
      <c r="C4275" s="126"/>
      <c r="D4275" s="126"/>
      <c r="E4275" s="128"/>
      <c r="F4275" s="129"/>
      <c r="G4275" s="25" t="str">
        <f xml:space="preserve"> IF(B4275&lt;&gt;"",G4274-Tableau1[[#This Row],[Dépenses]]+Tableau1[[#This Row],[Crédits]],"")</f>
        <v/>
      </c>
      <c r="H4275" t="str">
        <f>Tableau1[[#This Row],[Suivie du solde]]</f>
        <v/>
      </c>
    </row>
    <row r="4276" spans="2:8" x14ac:dyDescent="0.25">
      <c r="B4276" s="125"/>
      <c r="C4276" s="126"/>
      <c r="D4276" s="126"/>
      <c r="E4276" s="128"/>
      <c r="F4276" s="129"/>
      <c r="G4276" s="25" t="str">
        <f xml:space="preserve"> IF(B4276&lt;&gt;"",G4275-Tableau1[[#This Row],[Dépenses]]+Tableau1[[#This Row],[Crédits]],"")</f>
        <v/>
      </c>
      <c r="H4276" t="str">
        <f>Tableau1[[#This Row],[Suivie du solde]]</f>
        <v/>
      </c>
    </row>
    <row r="4277" spans="2:8" x14ac:dyDescent="0.25">
      <c r="B4277" s="125"/>
      <c r="C4277" s="126"/>
      <c r="D4277" s="126"/>
      <c r="E4277" s="128"/>
      <c r="F4277" s="129"/>
      <c r="G4277" s="25" t="str">
        <f xml:space="preserve"> IF(B4277&lt;&gt;"",G4276-Tableau1[[#This Row],[Dépenses]]+Tableau1[[#This Row],[Crédits]],"")</f>
        <v/>
      </c>
      <c r="H4277" t="str">
        <f>Tableau1[[#This Row],[Suivie du solde]]</f>
        <v/>
      </c>
    </row>
    <row r="4278" spans="2:8" x14ac:dyDescent="0.25">
      <c r="B4278" s="125"/>
      <c r="C4278" s="126"/>
      <c r="D4278" s="126"/>
      <c r="E4278" s="128"/>
      <c r="F4278" s="129"/>
      <c r="G4278" s="25" t="str">
        <f xml:space="preserve"> IF(B4278&lt;&gt;"",G4277-Tableau1[[#This Row],[Dépenses]]+Tableau1[[#This Row],[Crédits]],"")</f>
        <v/>
      </c>
      <c r="H4278" t="str">
        <f>Tableau1[[#This Row],[Suivie du solde]]</f>
        <v/>
      </c>
    </row>
    <row r="4279" spans="2:8" x14ac:dyDescent="0.25">
      <c r="B4279" s="125"/>
      <c r="C4279" s="126"/>
      <c r="D4279" s="126"/>
      <c r="E4279" s="128"/>
      <c r="F4279" s="129"/>
      <c r="G4279" s="25" t="str">
        <f xml:space="preserve"> IF(B4279&lt;&gt;"",G4278-Tableau1[[#This Row],[Dépenses]]+Tableau1[[#This Row],[Crédits]],"")</f>
        <v/>
      </c>
      <c r="H4279" t="str">
        <f>Tableau1[[#This Row],[Suivie du solde]]</f>
        <v/>
      </c>
    </row>
    <row r="4280" spans="2:8" x14ac:dyDescent="0.25">
      <c r="B4280" s="125"/>
      <c r="C4280" s="126"/>
      <c r="D4280" s="126"/>
      <c r="E4280" s="128"/>
      <c r="F4280" s="129"/>
      <c r="G4280" s="25" t="str">
        <f xml:space="preserve"> IF(B4280&lt;&gt;"",G4279-Tableau1[[#This Row],[Dépenses]]+Tableau1[[#This Row],[Crédits]],"")</f>
        <v/>
      </c>
      <c r="H4280" t="str">
        <f>Tableau1[[#This Row],[Suivie du solde]]</f>
        <v/>
      </c>
    </row>
    <row r="4281" spans="2:8" x14ac:dyDescent="0.25">
      <c r="B4281" s="125"/>
      <c r="C4281" s="126"/>
      <c r="D4281" s="126"/>
      <c r="E4281" s="128"/>
      <c r="F4281" s="129"/>
      <c r="G4281" s="25" t="str">
        <f xml:space="preserve"> IF(B4281&lt;&gt;"",G4280-Tableau1[[#This Row],[Dépenses]]+Tableau1[[#This Row],[Crédits]],"")</f>
        <v/>
      </c>
      <c r="H4281" t="str">
        <f>Tableau1[[#This Row],[Suivie du solde]]</f>
        <v/>
      </c>
    </row>
    <row r="4282" spans="2:8" x14ac:dyDescent="0.25">
      <c r="B4282" s="125"/>
      <c r="C4282" s="126"/>
      <c r="D4282" s="126"/>
      <c r="E4282" s="128"/>
      <c r="F4282" s="129"/>
      <c r="G4282" s="25" t="str">
        <f xml:space="preserve"> IF(B4282&lt;&gt;"",G4281-Tableau1[[#This Row],[Dépenses]]+Tableau1[[#This Row],[Crédits]],"")</f>
        <v/>
      </c>
      <c r="H4282" t="str">
        <f>Tableau1[[#This Row],[Suivie du solde]]</f>
        <v/>
      </c>
    </row>
    <row r="4283" spans="2:8" x14ac:dyDescent="0.25">
      <c r="B4283" s="125"/>
      <c r="C4283" s="126"/>
      <c r="D4283" s="126"/>
      <c r="E4283" s="128"/>
      <c r="F4283" s="129"/>
      <c r="G4283" s="25" t="str">
        <f xml:space="preserve"> IF(B4283&lt;&gt;"",G4282-Tableau1[[#This Row],[Dépenses]]+Tableau1[[#This Row],[Crédits]],"")</f>
        <v/>
      </c>
      <c r="H4283" t="str">
        <f>Tableau1[[#This Row],[Suivie du solde]]</f>
        <v/>
      </c>
    </row>
    <row r="4284" spans="2:8" x14ac:dyDescent="0.25">
      <c r="B4284" s="125"/>
      <c r="C4284" s="126"/>
      <c r="D4284" s="126"/>
      <c r="E4284" s="128"/>
      <c r="F4284" s="129"/>
      <c r="G4284" s="25" t="str">
        <f xml:space="preserve"> IF(B4284&lt;&gt;"",G4283-Tableau1[[#This Row],[Dépenses]]+Tableau1[[#This Row],[Crédits]],"")</f>
        <v/>
      </c>
      <c r="H4284" t="str">
        <f>Tableau1[[#This Row],[Suivie du solde]]</f>
        <v/>
      </c>
    </row>
    <row r="4285" spans="2:8" x14ac:dyDescent="0.25">
      <c r="B4285" s="125"/>
      <c r="C4285" s="126"/>
      <c r="D4285" s="126"/>
      <c r="E4285" s="128"/>
      <c r="F4285" s="129"/>
      <c r="G4285" s="25" t="str">
        <f xml:space="preserve"> IF(B4285&lt;&gt;"",G4284-Tableau1[[#This Row],[Dépenses]]+Tableau1[[#This Row],[Crédits]],"")</f>
        <v/>
      </c>
      <c r="H4285" t="str">
        <f>Tableau1[[#This Row],[Suivie du solde]]</f>
        <v/>
      </c>
    </row>
    <row r="4286" spans="2:8" x14ac:dyDescent="0.25">
      <c r="B4286" s="125"/>
      <c r="C4286" s="126"/>
      <c r="D4286" s="126"/>
      <c r="E4286" s="128"/>
      <c r="F4286" s="129"/>
      <c r="G4286" s="25" t="str">
        <f xml:space="preserve"> IF(B4286&lt;&gt;"",G4285-Tableau1[[#This Row],[Dépenses]]+Tableau1[[#This Row],[Crédits]],"")</f>
        <v/>
      </c>
      <c r="H4286" t="str">
        <f>Tableau1[[#This Row],[Suivie du solde]]</f>
        <v/>
      </c>
    </row>
    <row r="4287" spans="2:8" x14ac:dyDescent="0.25">
      <c r="B4287" s="125"/>
      <c r="C4287" s="126"/>
      <c r="D4287" s="126"/>
      <c r="E4287" s="128"/>
      <c r="F4287" s="129"/>
      <c r="G4287" s="25" t="str">
        <f xml:space="preserve"> IF(B4287&lt;&gt;"",G4286-Tableau1[[#This Row],[Dépenses]]+Tableau1[[#This Row],[Crédits]],"")</f>
        <v/>
      </c>
      <c r="H4287" t="str">
        <f>Tableau1[[#This Row],[Suivie du solde]]</f>
        <v/>
      </c>
    </row>
    <row r="4288" spans="2:8" x14ac:dyDescent="0.25">
      <c r="B4288" s="125"/>
      <c r="C4288" s="126"/>
      <c r="D4288" s="126"/>
      <c r="E4288" s="128"/>
      <c r="F4288" s="129"/>
      <c r="G4288" s="25" t="str">
        <f xml:space="preserve"> IF(B4288&lt;&gt;"",G4287-Tableau1[[#This Row],[Dépenses]]+Tableau1[[#This Row],[Crédits]],"")</f>
        <v/>
      </c>
      <c r="H4288" t="str">
        <f>Tableau1[[#This Row],[Suivie du solde]]</f>
        <v/>
      </c>
    </row>
    <row r="4289" spans="2:8" x14ac:dyDescent="0.25">
      <c r="B4289" s="125"/>
      <c r="C4289" s="126"/>
      <c r="D4289" s="126"/>
      <c r="E4289" s="128"/>
      <c r="F4289" s="129"/>
      <c r="G4289" s="25" t="str">
        <f xml:space="preserve"> IF(B4289&lt;&gt;"",G4288-Tableau1[[#This Row],[Dépenses]]+Tableau1[[#This Row],[Crédits]],"")</f>
        <v/>
      </c>
      <c r="H4289" t="str">
        <f>Tableau1[[#This Row],[Suivie du solde]]</f>
        <v/>
      </c>
    </row>
    <row r="4290" spans="2:8" x14ac:dyDescent="0.25">
      <c r="B4290" s="125"/>
      <c r="C4290" s="126"/>
      <c r="D4290" s="126"/>
      <c r="E4290" s="128"/>
      <c r="F4290" s="129"/>
      <c r="G4290" s="25" t="str">
        <f xml:space="preserve"> IF(B4290&lt;&gt;"",G4289-Tableau1[[#This Row],[Dépenses]]+Tableau1[[#This Row],[Crédits]],"")</f>
        <v/>
      </c>
      <c r="H4290" t="str">
        <f>Tableau1[[#This Row],[Suivie du solde]]</f>
        <v/>
      </c>
    </row>
    <row r="4291" spans="2:8" x14ac:dyDescent="0.25">
      <c r="B4291" s="125"/>
      <c r="C4291" s="126"/>
      <c r="D4291" s="126"/>
      <c r="E4291" s="128"/>
      <c r="F4291" s="129"/>
      <c r="G4291" s="25" t="str">
        <f xml:space="preserve"> IF(B4291&lt;&gt;"",G4290-Tableau1[[#This Row],[Dépenses]]+Tableau1[[#This Row],[Crédits]],"")</f>
        <v/>
      </c>
      <c r="H4291" t="str">
        <f>Tableau1[[#This Row],[Suivie du solde]]</f>
        <v/>
      </c>
    </row>
    <row r="4292" spans="2:8" x14ac:dyDescent="0.25">
      <c r="B4292" s="125"/>
      <c r="C4292" s="126"/>
      <c r="D4292" s="126"/>
      <c r="E4292" s="128"/>
      <c r="F4292" s="129"/>
      <c r="G4292" s="25" t="str">
        <f xml:space="preserve"> IF(B4292&lt;&gt;"",G4291-Tableau1[[#This Row],[Dépenses]]+Tableau1[[#This Row],[Crédits]],"")</f>
        <v/>
      </c>
      <c r="H4292" t="str">
        <f>Tableau1[[#This Row],[Suivie du solde]]</f>
        <v/>
      </c>
    </row>
    <row r="4293" spans="2:8" x14ac:dyDescent="0.25">
      <c r="B4293" s="125"/>
      <c r="C4293" s="126"/>
      <c r="D4293" s="126"/>
      <c r="E4293" s="128"/>
      <c r="F4293" s="129"/>
      <c r="G4293" s="25" t="str">
        <f xml:space="preserve"> IF(B4293&lt;&gt;"",G4292-Tableau1[[#This Row],[Dépenses]]+Tableau1[[#This Row],[Crédits]],"")</f>
        <v/>
      </c>
      <c r="H4293" t="str">
        <f>Tableau1[[#This Row],[Suivie du solde]]</f>
        <v/>
      </c>
    </row>
    <row r="4294" spans="2:8" x14ac:dyDescent="0.25">
      <c r="B4294" s="125"/>
      <c r="C4294" s="126"/>
      <c r="D4294" s="126"/>
      <c r="E4294" s="128"/>
      <c r="F4294" s="129"/>
      <c r="G4294" s="25" t="str">
        <f xml:space="preserve"> IF(B4294&lt;&gt;"",G4293-Tableau1[[#This Row],[Dépenses]]+Tableau1[[#This Row],[Crédits]],"")</f>
        <v/>
      </c>
      <c r="H4294" t="str">
        <f>Tableau1[[#This Row],[Suivie du solde]]</f>
        <v/>
      </c>
    </row>
    <row r="4295" spans="2:8" x14ac:dyDescent="0.25">
      <c r="B4295" s="125"/>
      <c r="C4295" s="126"/>
      <c r="D4295" s="126"/>
      <c r="E4295" s="128"/>
      <c r="F4295" s="129"/>
      <c r="G4295" s="25" t="str">
        <f xml:space="preserve"> IF(B4295&lt;&gt;"",G4294-Tableau1[[#This Row],[Dépenses]]+Tableau1[[#This Row],[Crédits]],"")</f>
        <v/>
      </c>
      <c r="H4295" t="str">
        <f>Tableau1[[#This Row],[Suivie du solde]]</f>
        <v/>
      </c>
    </row>
    <row r="4296" spans="2:8" x14ac:dyDescent="0.25">
      <c r="B4296" s="125"/>
      <c r="C4296" s="126"/>
      <c r="D4296" s="126"/>
      <c r="E4296" s="128"/>
      <c r="F4296" s="129"/>
      <c r="G4296" s="25" t="str">
        <f xml:space="preserve"> IF(B4296&lt;&gt;"",G4295-Tableau1[[#This Row],[Dépenses]]+Tableau1[[#This Row],[Crédits]],"")</f>
        <v/>
      </c>
      <c r="H4296" t="str">
        <f>Tableau1[[#This Row],[Suivie du solde]]</f>
        <v/>
      </c>
    </row>
    <row r="4297" spans="2:8" x14ac:dyDescent="0.25">
      <c r="B4297" s="125"/>
      <c r="C4297" s="126"/>
      <c r="D4297" s="126"/>
      <c r="E4297" s="128"/>
      <c r="F4297" s="129"/>
      <c r="G4297" s="25" t="str">
        <f xml:space="preserve"> IF(B4297&lt;&gt;"",G4296-Tableau1[[#This Row],[Dépenses]]+Tableau1[[#This Row],[Crédits]],"")</f>
        <v/>
      </c>
      <c r="H4297" t="str">
        <f>Tableau1[[#This Row],[Suivie du solde]]</f>
        <v/>
      </c>
    </row>
    <row r="4298" spans="2:8" x14ac:dyDescent="0.25">
      <c r="B4298" s="125"/>
      <c r="C4298" s="126"/>
      <c r="D4298" s="126"/>
      <c r="E4298" s="128"/>
      <c r="F4298" s="129"/>
      <c r="G4298" s="25" t="str">
        <f xml:space="preserve"> IF(B4298&lt;&gt;"",G4297-Tableau1[[#This Row],[Dépenses]]+Tableau1[[#This Row],[Crédits]],"")</f>
        <v/>
      </c>
      <c r="H4298" t="str">
        <f>Tableau1[[#This Row],[Suivie du solde]]</f>
        <v/>
      </c>
    </row>
    <row r="4299" spans="2:8" x14ac:dyDescent="0.25">
      <c r="B4299" s="125"/>
      <c r="C4299" s="126"/>
      <c r="D4299" s="126"/>
      <c r="E4299" s="128"/>
      <c r="F4299" s="129"/>
      <c r="G4299" s="25" t="str">
        <f xml:space="preserve"> IF(B4299&lt;&gt;"",G4298-Tableau1[[#This Row],[Dépenses]]+Tableau1[[#This Row],[Crédits]],"")</f>
        <v/>
      </c>
      <c r="H4299" t="str">
        <f>Tableau1[[#This Row],[Suivie du solde]]</f>
        <v/>
      </c>
    </row>
    <row r="4300" spans="2:8" x14ac:dyDescent="0.25">
      <c r="B4300" s="125"/>
      <c r="C4300" s="126"/>
      <c r="D4300" s="126"/>
      <c r="E4300" s="128"/>
      <c r="F4300" s="129"/>
      <c r="G4300" s="25" t="str">
        <f xml:space="preserve"> IF(B4300&lt;&gt;"",G4299-Tableau1[[#This Row],[Dépenses]]+Tableau1[[#This Row],[Crédits]],"")</f>
        <v/>
      </c>
      <c r="H4300" t="str">
        <f>Tableau1[[#This Row],[Suivie du solde]]</f>
        <v/>
      </c>
    </row>
    <row r="4301" spans="2:8" x14ac:dyDescent="0.25">
      <c r="B4301" s="125"/>
      <c r="C4301" s="126"/>
      <c r="D4301" s="126"/>
      <c r="E4301" s="128"/>
      <c r="F4301" s="129"/>
      <c r="G4301" s="25" t="str">
        <f xml:space="preserve"> IF(B4301&lt;&gt;"",G4300-Tableau1[[#This Row],[Dépenses]]+Tableau1[[#This Row],[Crédits]],"")</f>
        <v/>
      </c>
      <c r="H4301" t="str">
        <f>Tableau1[[#This Row],[Suivie du solde]]</f>
        <v/>
      </c>
    </row>
    <row r="4302" spans="2:8" x14ac:dyDescent="0.25">
      <c r="B4302" s="125"/>
      <c r="C4302" s="126"/>
      <c r="D4302" s="126"/>
      <c r="E4302" s="128"/>
      <c r="F4302" s="129"/>
      <c r="G4302" s="25" t="str">
        <f xml:space="preserve"> IF(B4302&lt;&gt;"",G4301-Tableau1[[#This Row],[Dépenses]]+Tableau1[[#This Row],[Crédits]],"")</f>
        <v/>
      </c>
      <c r="H4302" t="str">
        <f>Tableau1[[#This Row],[Suivie du solde]]</f>
        <v/>
      </c>
    </row>
    <row r="4303" spans="2:8" x14ac:dyDescent="0.25">
      <c r="B4303" s="125"/>
      <c r="C4303" s="126"/>
      <c r="D4303" s="126"/>
      <c r="E4303" s="128"/>
      <c r="F4303" s="129"/>
      <c r="G4303" s="25" t="str">
        <f xml:space="preserve"> IF(B4303&lt;&gt;"",G4302-Tableau1[[#This Row],[Dépenses]]+Tableau1[[#This Row],[Crédits]],"")</f>
        <v/>
      </c>
      <c r="H4303" t="str">
        <f>Tableau1[[#This Row],[Suivie du solde]]</f>
        <v/>
      </c>
    </row>
    <row r="4304" spans="2:8" x14ac:dyDescent="0.25">
      <c r="B4304" s="125"/>
      <c r="C4304" s="126"/>
      <c r="D4304" s="126"/>
      <c r="E4304" s="128"/>
      <c r="F4304" s="129"/>
      <c r="G4304" s="25" t="str">
        <f xml:space="preserve"> IF(B4304&lt;&gt;"",G4303-Tableau1[[#This Row],[Dépenses]]+Tableau1[[#This Row],[Crédits]],"")</f>
        <v/>
      </c>
      <c r="H4304" t="str">
        <f>Tableau1[[#This Row],[Suivie du solde]]</f>
        <v/>
      </c>
    </row>
    <row r="4305" spans="2:8" x14ac:dyDescent="0.25">
      <c r="B4305" s="125"/>
      <c r="C4305" s="126"/>
      <c r="D4305" s="126"/>
      <c r="E4305" s="128"/>
      <c r="F4305" s="129"/>
      <c r="G4305" s="25" t="str">
        <f xml:space="preserve"> IF(B4305&lt;&gt;"",G4304-Tableau1[[#This Row],[Dépenses]]+Tableau1[[#This Row],[Crédits]],"")</f>
        <v/>
      </c>
      <c r="H4305" t="str">
        <f>Tableau1[[#This Row],[Suivie du solde]]</f>
        <v/>
      </c>
    </row>
    <row r="4306" spans="2:8" x14ac:dyDescent="0.25">
      <c r="B4306" s="125"/>
      <c r="C4306" s="126"/>
      <c r="D4306" s="126"/>
      <c r="E4306" s="128"/>
      <c r="F4306" s="129"/>
      <c r="G4306" s="25" t="str">
        <f xml:space="preserve"> IF(B4306&lt;&gt;"",G4305-Tableau1[[#This Row],[Dépenses]]+Tableau1[[#This Row],[Crédits]],"")</f>
        <v/>
      </c>
      <c r="H4306" t="str">
        <f>Tableau1[[#This Row],[Suivie du solde]]</f>
        <v/>
      </c>
    </row>
    <row r="4307" spans="2:8" x14ac:dyDescent="0.25">
      <c r="B4307" s="125"/>
      <c r="C4307" s="126"/>
      <c r="D4307" s="126"/>
      <c r="E4307" s="128"/>
      <c r="F4307" s="129"/>
      <c r="G4307" s="25" t="str">
        <f xml:space="preserve"> IF(B4307&lt;&gt;"",G4306-Tableau1[[#This Row],[Dépenses]]+Tableau1[[#This Row],[Crédits]],"")</f>
        <v/>
      </c>
      <c r="H4307" t="str">
        <f>Tableau1[[#This Row],[Suivie du solde]]</f>
        <v/>
      </c>
    </row>
    <row r="4308" spans="2:8" x14ac:dyDescent="0.25">
      <c r="B4308" s="125"/>
      <c r="C4308" s="126"/>
      <c r="D4308" s="126"/>
      <c r="E4308" s="128"/>
      <c r="F4308" s="129"/>
      <c r="G4308" s="25" t="str">
        <f xml:space="preserve"> IF(B4308&lt;&gt;"",G4307-Tableau1[[#This Row],[Dépenses]]+Tableau1[[#This Row],[Crédits]],"")</f>
        <v/>
      </c>
      <c r="H4308" t="str">
        <f>Tableau1[[#This Row],[Suivie du solde]]</f>
        <v/>
      </c>
    </row>
    <row r="4309" spans="2:8" x14ac:dyDescent="0.25">
      <c r="B4309" s="125"/>
      <c r="C4309" s="126"/>
      <c r="D4309" s="126"/>
      <c r="E4309" s="128"/>
      <c r="F4309" s="129"/>
      <c r="G4309" s="25" t="str">
        <f xml:space="preserve"> IF(B4309&lt;&gt;"",G4308-Tableau1[[#This Row],[Dépenses]]+Tableau1[[#This Row],[Crédits]],"")</f>
        <v/>
      </c>
      <c r="H4309" t="str">
        <f>Tableau1[[#This Row],[Suivie du solde]]</f>
        <v/>
      </c>
    </row>
    <row r="4310" spans="2:8" x14ac:dyDescent="0.25">
      <c r="B4310" s="125"/>
      <c r="C4310" s="126"/>
      <c r="D4310" s="126"/>
      <c r="E4310" s="128"/>
      <c r="F4310" s="129"/>
      <c r="G4310" s="25" t="str">
        <f xml:space="preserve"> IF(B4310&lt;&gt;"",G4309-Tableau1[[#This Row],[Dépenses]]+Tableau1[[#This Row],[Crédits]],"")</f>
        <v/>
      </c>
      <c r="H4310" t="str">
        <f>Tableau1[[#This Row],[Suivie du solde]]</f>
        <v/>
      </c>
    </row>
    <row r="4311" spans="2:8" x14ac:dyDescent="0.25">
      <c r="B4311" s="125"/>
      <c r="C4311" s="126"/>
      <c r="D4311" s="126"/>
      <c r="E4311" s="128"/>
      <c r="F4311" s="129"/>
      <c r="G4311" s="25" t="str">
        <f xml:space="preserve"> IF(B4311&lt;&gt;"",G4310-Tableau1[[#This Row],[Dépenses]]+Tableau1[[#This Row],[Crédits]],"")</f>
        <v/>
      </c>
      <c r="H4311" t="str">
        <f>Tableau1[[#This Row],[Suivie du solde]]</f>
        <v/>
      </c>
    </row>
    <row r="4312" spans="2:8" x14ac:dyDescent="0.25">
      <c r="B4312" s="125"/>
      <c r="C4312" s="126"/>
      <c r="D4312" s="126"/>
      <c r="E4312" s="128"/>
      <c r="F4312" s="129"/>
      <c r="G4312" s="25" t="str">
        <f xml:space="preserve"> IF(B4312&lt;&gt;"",G4311-Tableau1[[#This Row],[Dépenses]]+Tableau1[[#This Row],[Crédits]],"")</f>
        <v/>
      </c>
      <c r="H4312" t="str">
        <f>Tableau1[[#This Row],[Suivie du solde]]</f>
        <v/>
      </c>
    </row>
    <row r="4313" spans="2:8" x14ac:dyDescent="0.25">
      <c r="B4313" s="125"/>
      <c r="C4313" s="126"/>
      <c r="D4313" s="126"/>
      <c r="E4313" s="128"/>
      <c r="F4313" s="129"/>
      <c r="G4313" s="25" t="str">
        <f xml:space="preserve"> IF(B4313&lt;&gt;"",G4312-Tableau1[[#This Row],[Dépenses]]+Tableau1[[#This Row],[Crédits]],"")</f>
        <v/>
      </c>
      <c r="H4313" t="str">
        <f>Tableau1[[#This Row],[Suivie du solde]]</f>
        <v/>
      </c>
    </row>
    <row r="4314" spans="2:8" x14ac:dyDescent="0.25">
      <c r="B4314" s="125"/>
      <c r="C4314" s="126"/>
      <c r="D4314" s="126"/>
      <c r="E4314" s="128"/>
      <c r="F4314" s="129"/>
      <c r="G4314" s="25" t="str">
        <f xml:space="preserve"> IF(B4314&lt;&gt;"",G4313-Tableau1[[#This Row],[Dépenses]]+Tableau1[[#This Row],[Crédits]],"")</f>
        <v/>
      </c>
      <c r="H4314" t="str">
        <f>Tableau1[[#This Row],[Suivie du solde]]</f>
        <v/>
      </c>
    </row>
    <row r="4315" spans="2:8" x14ac:dyDescent="0.25">
      <c r="B4315" s="125"/>
      <c r="C4315" s="126"/>
      <c r="D4315" s="126"/>
      <c r="E4315" s="128"/>
      <c r="F4315" s="129"/>
      <c r="G4315" s="25" t="str">
        <f xml:space="preserve"> IF(B4315&lt;&gt;"",G4314-Tableau1[[#This Row],[Dépenses]]+Tableau1[[#This Row],[Crédits]],"")</f>
        <v/>
      </c>
      <c r="H4315" t="str">
        <f>Tableau1[[#This Row],[Suivie du solde]]</f>
        <v/>
      </c>
    </row>
    <row r="4316" spans="2:8" x14ac:dyDescent="0.25">
      <c r="B4316" s="125"/>
      <c r="C4316" s="126"/>
      <c r="D4316" s="126"/>
      <c r="E4316" s="128"/>
      <c r="F4316" s="129"/>
      <c r="G4316" s="25" t="str">
        <f xml:space="preserve"> IF(B4316&lt;&gt;"",G4315-Tableau1[[#This Row],[Dépenses]]+Tableau1[[#This Row],[Crédits]],"")</f>
        <v/>
      </c>
      <c r="H4316" t="str">
        <f>Tableau1[[#This Row],[Suivie du solde]]</f>
        <v/>
      </c>
    </row>
    <row r="4317" spans="2:8" x14ac:dyDescent="0.25">
      <c r="B4317" s="125"/>
      <c r="C4317" s="126"/>
      <c r="D4317" s="126"/>
      <c r="E4317" s="128"/>
      <c r="F4317" s="129"/>
      <c r="G4317" s="25" t="str">
        <f xml:space="preserve"> IF(B4317&lt;&gt;"",G4316-Tableau1[[#This Row],[Dépenses]]+Tableau1[[#This Row],[Crédits]],"")</f>
        <v/>
      </c>
      <c r="H4317" t="str">
        <f>Tableau1[[#This Row],[Suivie du solde]]</f>
        <v/>
      </c>
    </row>
    <row r="4318" spans="2:8" x14ac:dyDescent="0.25">
      <c r="B4318" s="125"/>
      <c r="C4318" s="126"/>
      <c r="D4318" s="126"/>
      <c r="E4318" s="128"/>
      <c r="F4318" s="129"/>
      <c r="G4318" s="25" t="str">
        <f xml:space="preserve"> IF(B4318&lt;&gt;"",G4317-Tableau1[[#This Row],[Dépenses]]+Tableau1[[#This Row],[Crédits]],"")</f>
        <v/>
      </c>
      <c r="H4318" t="str">
        <f>Tableau1[[#This Row],[Suivie du solde]]</f>
        <v/>
      </c>
    </row>
    <row r="4319" spans="2:8" x14ac:dyDescent="0.25">
      <c r="B4319" s="125"/>
      <c r="C4319" s="126"/>
      <c r="D4319" s="126"/>
      <c r="E4319" s="128"/>
      <c r="F4319" s="129"/>
      <c r="G4319" s="25" t="str">
        <f xml:space="preserve"> IF(B4319&lt;&gt;"",G4318-Tableau1[[#This Row],[Dépenses]]+Tableau1[[#This Row],[Crédits]],"")</f>
        <v/>
      </c>
      <c r="H4319" t="str">
        <f>Tableau1[[#This Row],[Suivie du solde]]</f>
        <v/>
      </c>
    </row>
    <row r="4320" spans="2:8" x14ac:dyDescent="0.25">
      <c r="B4320" s="125"/>
      <c r="C4320" s="126"/>
      <c r="D4320" s="126"/>
      <c r="E4320" s="128"/>
      <c r="F4320" s="129"/>
      <c r="G4320" s="25" t="str">
        <f xml:space="preserve"> IF(B4320&lt;&gt;"",G4319-Tableau1[[#This Row],[Dépenses]]+Tableau1[[#This Row],[Crédits]],"")</f>
        <v/>
      </c>
      <c r="H4320" t="str">
        <f>Tableau1[[#This Row],[Suivie du solde]]</f>
        <v/>
      </c>
    </row>
    <row r="4321" spans="2:8" x14ac:dyDescent="0.25">
      <c r="B4321" s="125"/>
      <c r="C4321" s="126"/>
      <c r="D4321" s="126"/>
      <c r="E4321" s="128"/>
      <c r="F4321" s="129"/>
      <c r="G4321" s="25" t="str">
        <f xml:space="preserve"> IF(B4321&lt;&gt;"",G4320-Tableau1[[#This Row],[Dépenses]]+Tableau1[[#This Row],[Crédits]],"")</f>
        <v/>
      </c>
      <c r="H4321" t="str">
        <f>Tableau1[[#This Row],[Suivie du solde]]</f>
        <v/>
      </c>
    </row>
    <row r="4322" spans="2:8" x14ac:dyDescent="0.25">
      <c r="B4322" s="125"/>
      <c r="C4322" s="126"/>
      <c r="D4322" s="126"/>
      <c r="E4322" s="128"/>
      <c r="F4322" s="129"/>
      <c r="G4322" s="25" t="str">
        <f xml:space="preserve"> IF(B4322&lt;&gt;"",G4321-Tableau1[[#This Row],[Dépenses]]+Tableau1[[#This Row],[Crédits]],"")</f>
        <v/>
      </c>
      <c r="H4322" t="str">
        <f>Tableau1[[#This Row],[Suivie du solde]]</f>
        <v/>
      </c>
    </row>
    <row r="4323" spans="2:8" x14ac:dyDescent="0.25">
      <c r="B4323" s="125"/>
      <c r="C4323" s="126"/>
      <c r="D4323" s="126"/>
      <c r="E4323" s="128"/>
      <c r="F4323" s="129"/>
      <c r="G4323" s="25" t="str">
        <f xml:space="preserve"> IF(B4323&lt;&gt;"",G4322-Tableau1[[#This Row],[Dépenses]]+Tableau1[[#This Row],[Crédits]],"")</f>
        <v/>
      </c>
      <c r="H4323" t="str">
        <f>Tableau1[[#This Row],[Suivie du solde]]</f>
        <v/>
      </c>
    </row>
    <row r="4324" spans="2:8" x14ac:dyDescent="0.25">
      <c r="B4324" s="125"/>
      <c r="C4324" s="126"/>
      <c r="D4324" s="126"/>
      <c r="E4324" s="128"/>
      <c r="F4324" s="129"/>
      <c r="G4324" s="25" t="str">
        <f xml:space="preserve"> IF(B4324&lt;&gt;"",G4323-Tableau1[[#This Row],[Dépenses]]+Tableau1[[#This Row],[Crédits]],"")</f>
        <v/>
      </c>
      <c r="H4324" t="str">
        <f>Tableau1[[#This Row],[Suivie du solde]]</f>
        <v/>
      </c>
    </row>
    <row r="4325" spans="2:8" x14ac:dyDescent="0.25">
      <c r="B4325" s="125"/>
      <c r="C4325" s="126"/>
      <c r="D4325" s="126"/>
      <c r="E4325" s="128"/>
      <c r="F4325" s="129"/>
      <c r="G4325" s="25" t="str">
        <f xml:space="preserve"> IF(B4325&lt;&gt;"",G4324-Tableau1[[#This Row],[Dépenses]]+Tableau1[[#This Row],[Crédits]],"")</f>
        <v/>
      </c>
      <c r="H4325" t="str">
        <f>Tableau1[[#This Row],[Suivie du solde]]</f>
        <v/>
      </c>
    </row>
    <row r="4326" spans="2:8" x14ac:dyDescent="0.25">
      <c r="B4326" s="125"/>
      <c r="C4326" s="126"/>
      <c r="D4326" s="126"/>
      <c r="E4326" s="128"/>
      <c r="F4326" s="129"/>
      <c r="G4326" s="25" t="str">
        <f xml:space="preserve"> IF(B4326&lt;&gt;"",G4325-Tableau1[[#This Row],[Dépenses]]+Tableau1[[#This Row],[Crédits]],"")</f>
        <v/>
      </c>
      <c r="H4326" t="str">
        <f>Tableau1[[#This Row],[Suivie du solde]]</f>
        <v/>
      </c>
    </row>
    <row r="4327" spans="2:8" x14ac:dyDescent="0.25">
      <c r="B4327" s="125"/>
      <c r="C4327" s="126"/>
      <c r="D4327" s="126"/>
      <c r="E4327" s="128"/>
      <c r="F4327" s="129"/>
      <c r="G4327" s="25" t="str">
        <f xml:space="preserve"> IF(B4327&lt;&gt;"",G4326-Tableau1[[#This Row],[Dépenses]]+Tableau1[[#This Row],[Crédits]],"")</f>
        <v/>
      </c>
      <c r="H4327" t="str">
        <f>Tableau1[[#This Row],[Suivie du solde]]</f>
        <v/>
      </c>
    </row>
    <row r="4328" spans="2:8" x14ac:dyDescent="0.25">
      <c r="B4328" s="125"/>
      <c r="C4328" s="126"/>
      <c r="D4328" s="126"/>
      <c r="E4328" s="128"/>
      <c r="F4328" s="129"/>
      <c r="G4328" s="25" t="str">
        <f xml:space="preserve"> IF(B4328&lt;&gt;"",G4327-Tableau1[[#This Row],[Dépenses]]+Tableau1[[#This Row],[Crédits]],"")</f>
        <v/>
      </c>
      <c r="H4328" t="str">
        <f>Tableau1[[#This Row],[Suivie du solde]]</f>
        <v/>
      </c>
    </row>
    <row r="4329" spans="2:8" x14ac:dyDescent="0.25">
      <c r="B4329" s="125"/>
      <c r="C4329" s="126"/>
      <c r="D4329" s="126"/>
      <c r="E4329" s="128"/>
      <c r="F4329" s="129"/>
      <c r="G4329" s="25" t="str">
        <f xml:space="preserve"> IF(B4329&lt;&gt;"",G4328-Tableau1[[#This Row],[Dépenses]]+Tableau1[[#This Row],[Crédits]],"")</f>
        <v/>
      </c>
      <c r="H4329" t="str">
        <f>Tableau1[[#This Row],[Suivie du solde]]</f>
        <v/>
      </c>
    </row>
    <row r="4330" spans="2:8" x14ac:dyDescent="0.25">
      <c r="B4330" s="125"/>
      <c r="C4330" s="126"/>
      <c r="D4330" s="126"/>
      <c r="E4330" s="128"/>
      <c r="F4330" s="129"/>
      <c r="G4330" s="25" t="str">
        <f xml:space="preserve"> IF(B4330&lt;&gt;"",G4329-Tableau1[[#This Row],[Dépenses]]+Tableau1[[#This Row],[Crédits]],"")</f>
        <v/>
      </c>
      <c r="H4330" t="str">
        <f>Tableau1[[#This Row],[Suivie du solde]]</f>
        <v/>
      </c>
    </row>
    <row r="4331" spans="2:8" x14ac:dyDescent="0.25">
      <c r="B4331" s="125"/>
      <c r="C4331" s="126"/>
      <c r="D4331" s="126"/>
      <c r="E4331" s="128"/>
      <c r="F4331" s="129"/>
      <c r="G4331" s="25" t="str">
        <f xml:space="preserve"> IF(B4331&lt;&gt;"",G4330-Tableau1[[#This Row],[Dépenses]]+Tableau1[[#This Row],[Crédits]],"")</f>
        <v/>
      </c>
      <c r="H4331" t="str">
        <f>Tableau1[[#This Row],[Suivie du solde]]</f>
        <v/>
      </c>
    </row>
    <row r="4332" spans="2:8" x14ac:dyDescent="0.25">
      <c r="B4332" s="125"/>
      <c r="C4332" s="126"/>
      <c r="D4332" s="126"/>
      <c r="E4332" s="128"/>
      <c r="F4332" s="129"/>
      <c r="G4332" s="25" t="str">
        <f xml:space="preserve"> IF(B4332&lt;&gt;"",G4331-Tableau1[[#This Row],[Dépenses]]+Tableau1[[#This Row],[Crédits]],"")</f>
        <v/>
      </c>
      <c r="H4332" t="str">
        <f>Tableau1[[#This Row],[Suivie du solde]]</f>
        <v/>
      </c>
    </row>
    <row r="4333" spans="2:8" x14ac:dyDescent="0.25">
      <c r="B4333" s="125"/>
      <c r="C4333" s="126"/>
      <c r="D4333" s="126"/>
      <c r="E4333" s="128"/>
      <c r="F4333" s="129"/>
      <c r="G4333" s="25" t="str">
        <f xml:space="preserve"> IF(B4333&lt;&gt;"",G4332-Tableau1[[#This Row],[Dépenses]]+Tableau1[[#This Row],[Crédits]],"")</f>
        <v/>
      </c>
      <c r="H4333" t="str">
        <f>Tableau1[[#This Row],[Suivie du solde]]</f>
        <v/>
      </c>
    </row>
    <row r="4334" spans="2:8" x14ac:dyDescent="0.25">
      <c r="B4334" s="125"/>
      <c r="C4334" s="126"/>
      <c r="D4334" s="126"/>
      <c r="E4334" s="128"/>
      <c r="F4334" s="129"/>
      <c r="G4334" s="25" t="str">
        <f xml:space="preserve"> IF(B4334&lt;&gt;"",G4333-Tableau1[[#This Row],[Dépenses]]+Tableau1[[#This Row],[Crédits]],"")</f>
        <v/>
      </c>
      <c r="H4334" t="str">
        <f>Tableau1[[#This Row],[Suivie du solde]]</f>
        <v/>
      </c>
    </row>
    <row r="4335" spans="2:8" x14ac:dyDescent="0.25">
      <c r="B4335" s="125"/>
      <c r="C4335" s="126"/>
      <c r="D4335" s="126"/>
      <c r="E4335" s="128"/>
      <c r="F4335" s="129"/>
      <c r="G4335" s="25" t="str">
        <f xml:space="preserve"> IF(B4335&lt;&gt;"",G4334-Tableau1[[#This Row],[Dépenses]]+Tableau1[[#This Row],[Crédits]],"")</f>
        <v/>
      </c>
      <c r="H4335" t="str">
        <f>Tableau1[[#This Row],[Suivie du solde]]</f>
        <v/>
      </c>
    </row>
    <row r="4336" spans="2:8" x14ac:dyDescent="0.25">
      <c r="B4336" s="125"/>
      <c r="C4336" s="126"/>
      <c r="D4336" s="126"/>
      <c r="E4336" s="128"/>
      <c r="F4336" s="129"/>
      <c r="G4336" s="25" t="str">
        <f xml:space="preserve"> IF(B4336&lt;&gt;"",G4335-Tableau1[[#This Row],[Dépenses]]+Tableau1[[#This Row],[Crédits]],"")</f>
        <v/>
      </c>
      <c r="H4336" t="str">
        <f>Tableau1[[#This Row],[Suivie du solde]]</f>
        <v/>
      </c>
    </row>
    <row r="4337" spans="2:8" x14ac:dyDescent="0.25">
      <c r="B4337" s="125"/>
      <c r="C4337" s="126"/>
      <c r="D4337" s="126"/>
      <c r="E4337" s="128"/>
      <c r="F4337" s="129"/>
      <c r="G4337" s="25" t="str">
        <f xml:space="preserve"> IF(B4337&lt;&gt;"",G4336-Tableau1[[#This Row],[Dépenses]]+Tableau1[[#This Row],[Crédits]],"")</f>
        <v/>
      </c>
      <c r="H4337" t="str">
        <f>Tableau1[[#This Row],[Suivie du solde]]</f>
        <v/>
      </c>
    </row>
    <row r="4338" spans="2:8" x14ac:dyDescent="0.25">
      <c r="B4338" s="125"/>
      <c r="C4338" s="126"/>
      <c r="D4338" s="126"/>
      <c r="E4338" s="128"/>
      <c r="F4338" s="129"/>
      <c r="G4338" s="25" t="str">
        <f xml:space="preserve"> IF(B4338&lt;&gt;"",G4337-Tableau1[[#This Row],[Dépenses]]+Tableau1[[#This Row],[Crédits]],"")</f>
        <v/>
      </c>
      <c r="H4338" t="str">
        <f>Tableau1[[#This Row],[Suivie du solde]]</f>
        <v/>
      </c>
    </row>
    <row r="4339" spans="2:8" x14ac:dyDescent="0.25">
      <c r="B4339" s="125"/>
      <c r="C4339" s="126"/>
      <c r="D4339" s="126"/>
      <c r="E4339" s="128"/>
      <c r="F4339" s="129"/>
      <c r="G4339" s="25" t="str">
        <f xml:space="preserve"> IF(B4339&lt;&gt;"",G4338-Tableau1[[#This Row],[Dépenses]]+Tableau1[[#This Row],[Crédits]],"")</f>
        <v/>
      </c>
      <c r="H4339" t="str">
        <f>Tableau1[[#This Row],[Suivie du solde]]</f>
        <v/>
      </c>
    </row>
    <row r="4340" spans="2:8" x14ac:dyDescent="0.25">
      <c r="B4340" s="125"/>
      <c r="C4340" s="126"/>
      <c r="D4340" s="126"/>
      <c r="E4340" s="128"/>
      <c r="F4340" s="129"/>
      <c r="G4340" s="25" t="str">
        <f xml:space="preserve"> IF(B4340&lt;&gt;"",G4339-Tableau1[[#This Row],[Dépenses]]+Tableau1[[#This Row],[Crédits]],"")</f>
        <v/>
      </c>
      <c r="H4340" t="str">
        <f>Tableau1[[#This Row],[Suivie du solde]]</f>
        <v/>
      </c>
    </row>
    <row r="4341" spans="2:8" x14ac:dyDescent="0.25">
      <c r="B4341" s="125"/>
      <c r="C4341" s="126"/>
      <c r="D4341" s="126"/>
      <c r="E4341" s="128"/>
      <c r="F4341" s="129"/>
      <c r="G4341" s="25" t="str">
        <f xml:space="preserve"> IF(B4341&lt;&gt;"",G4340-Tableau1[[#This Row],[Dépenses]]+Tableau1[[#This Row],[Crédits]],"")</f>
        <v/>
      </c>
      <c r="H4341" t="str">
        <f>Tableau1[[#This Row],[Suivie du solde]]</f>
        <v/>
      </c>
    </row>
    <row r="4342" spans="2:8" x14ac:dyDescent="0.25">
      <c r="B4342" s="125"/>
      <c r="C4342" s="126"/>
      <c r="D4342" s="126"/>
      <c r="E4342" s="128"/>
      <c r="F4342" s="129"/>
      <c r="G4342" s="25" t="str">
        <f xml:space="preserve"> IF(B4342&lt;&gt;"",G4341-Tableau1[[#This Row],[Dépenses]]+Tableau1[[#This Row],[Crédits]],"")</f>
        <v/>
      </c>
      <c r="H4342" t="str">
        <f>Tableau1[[#This Row],[Suivie du solde]]</f>
        <v/>
      </c>
    </row>
    <row r="4343" spans="2:8" x14ac:dyDescent="0.25">
      <c r="B4343" s="125"/>
      <c r="C4343" s="126"/>
      <c r="D4343" s="126"/>
      <c r="E4343" s="128"/>
      <c r="F4343" s="129"/>
      <c r="G4343" s="25" t="str">
        <f xml:space="preserve"> IF(B4343&lt;&gt;"",G4342-Tableau1[[#This Row],[Dépenses]]+Tableau1[[#This Row],[Crédits]],"")</f>
        <v/>
      </c>
      <c r="H4343" t="str">
        <f>Tableau1[[#This Row],[Suivie du solde]]</f>
        <v/>
      </c>
    </row>
    <row r="4344" spans="2:8" x14ac:dyDescent="0.25">
      <c r="B4344" s="125"/>
      <c r="C4344" s="126"/>
      <c r="D4344" s="126"/>
      <c r="E4344" s="128"/>
      <c r="F4344" s="129"/>
      <c r="G4344" s="25" t="str">
        <f xml:space="preserve"> IF(B4344&lt;&gt;"",G4343-Tableau1[[#This Row],[Dépenses]]+Tableau1[[#This Row],[Crédits]],"")</f>
        <v/>
      </c>
      <c r="H4344" t="str">
        <f>Tableau1[[#This Row],[Suivie du solde]]</f>
        <v/>
      </c>
    </row>
    <row r="4345" spans="2:8" x14ac:dyDescent="0.25">
      <c r="B4345" s="125"/>
      <c r="C4345" s="126"/>
      <c r="D4345" s="126"/>
      <c r="E4345" s="128"/>
      <c r="F4345" s="129"/>
      <c r="G4345" s="25" t="str">
        <f xml:space="preserve"> IF(B4345&lt;&gt;"",G4344-Tableau1[[#This Row],[Dépenses]]+Tableau1[[#This Row],[Crédits]],"")</f>
        <v/>
      </c>
      <c r="H4345" t="str">
        <f>Tableau1[[#This Row],[Suivie du solde]]</f>
        <v/>
      </c>
    </row>
    <row r="4346" spans="2:8" x14ac:dyDescent="0.25">
      <c r="B4346" s="125"/>
      <c r="C4346" s="126"/>
      <c r="D4346" s="126"/>
      <c r="E4346" s="128"/>
      <c r="F4346" s="129"/>
      <c r="G4346" s="25" t="str">
        <f xml:space="preserve"> IF(B4346&lt;&gt;"",G4345-Tableau1[[#This Row],[Dépenses]]+Tableau1[[#This Row],[Crédits]],"")</f>
        <v/>
      </c>
      <c r="H4346" t="str">
        <f>Tableau1[[#This Row],[Suivie du solde]]</f>
        <v/>
      </c>
    </row>
    <row r="4347" spans="2:8" x14ac:dyDescent="0.25">
      <c r="B4347" s="125"/>
      <c r="C4347" s="126"/>
      <c r="D4347" s="126"/>
      <c r="E4347" s="128"/>
      <c r="F4347" s="129"/>
      <c r="G4347" s="25" t="str">
        <f xml:space="preserve"> IF(B4347&lt;&gt;"",G4346-Tableau1[[#This Row],[Dépenses]]+Tableau1[[#This Row],[Crédits]],"")</f>
        <v/>
      </c>
      <c r="H4347" t="str">
        <f>Tableau1[[#This Row],[Suivie du solde]]</f>
        <v/>
      </c>
    </row>
    <row r="4348" spans="2:8" x14ac:dyDescent="0.25">
      <c r="B4348" s="125"/>
      <c r="C4348" s="126"/>
      <c r="D4348" s="126"/>
      <c r="E4348" s="128"/>
      <c r="F4348" s="129"/>
      <c r="G4348" s="25" t="str">
        <f xml:space="preserve"> IF(B4348&lt;&gt;"",G4347-Tableau1[[#This Row],[Dépenses]]+Tableau1[[#This Row],[Crédits]],"")</f>
        <v/>
      </c>
      <c r="H4348" t="str">
        <f>Tableau1[[#This Row],[Suivie du solde]]</f>
        <v/>
      </c>
    </row>
    <row r="4349" spans="2:8" x14ac:dyDescent="0.25">
      <c r="B4349" s="125"/>
      <c r="C4349" s="126"/>
      <c r="D4349" s="126"/>
      <c r="E4349" s="128"/>
      <c r="F4349" s="129"/>
      <c r="G4349" s="25" t="str">
        <f xml:space="preserve"> IF(B4349&lt;&gt;"",G4348-Tableau1[[#This Row],[Dépenses]]+Tableau1[[#This Row],[Crédits]],"")</f>
        <v/>
      </c>
      <c r="H4349" t="str">
        <f>Tableau1[[#This Row],[Suivie du solde]]</f>
        <v/>
      </c>
    </row>
    <row r="4350" spans="2:8" x14ac:dyDescent="0.25">
      <c r="B4350" s="125"/>
      <c r="C4350" s="126"/>
      <c r="D4350" s="126"/>
      <c r="E4350" s="128"/>
      <c r="F4350" s="129"/>
      <c r="G4350" s="25" t="str">
        <f xml:space="preserve"> IF(B4350&lt;&gt;"",G4349-Tableau1[[#This Row],[Dépenses]]+Tableau1[[#This Row],[Crédits]],"")</f>
        <v/>
      </c>
      <c r="H4350" t="str">
        <f>Tableau1[[#This Row],[Suivie du solde]]</f>
        <v/>
      </c>
    </row>
    <row r="4351" spans="2:8" x14ac:dyDescent="0.25">
      <c r="B4351" s="125"/>
      <c r="C4351" s="126"/>
      <c r="D4351" s="126"/>
      <c r="E4351" s="128"/>
      <c r="F4351" s="129"/>
      <c r="G4351" s="25" t="str">
        <f xml:space="preserve"> IF(B4351&lt;&gt;"",G4350-Tableau1[[#This Row],[Dépenses]]+Tableau1[[#This Row],[Crédits]],"")</f>
        <v/>
      </c>
      <c r="H4351" t="str">
        <f>Tableau1[[#This Row],[Suivie du solde]]</f>
        <v/>
      </c>
    </row>
    <row r="4352" spans="2:8" x14ac:dyDescent="0.25">
      <c r="B4352" s="125"/>
      <c r="C4352" s="126"/>
      <c r="D4352" s="126"/>
      <c r="E4352" s="128"/>
      <c r="F4352" s="129"/>
      <c r="G4352" s="25" t="str">
        <f xml:space="preserve"> IF(B4352&lt;&gt;"",G4351-Tableau1[[#This Row],[Dépenses]]+Tableau1[[#This Row],[Crédits]],"")</f>
        <v/>
      </c>
      <c r="H4352" t="str">
        <f>Tableau1[[#This Row],[Suivie du solde]]</f>
        <v/>
      </c>
    </row>
    <row r="4353" spans="2:8" x14ac:dyDescent="0.25">
      <c r="B4353" s="125"/>
      <c r="C4353" s="126"/>
      <c r="D4353" s="126"/>
      <c r="E4353" s="128"/>
      <c r="F4353" s="129"/>
      <c r="G4353" s="25" t="str">
        <f xml:space="preserve"> IF(B4353&lt;&gt;"",G4352-Tableau1[[#This Row],[Dépenses]]+Tableau1[[#This Row],[Crédits]],"")</f>
        <v/>
      </c>
      <c r="H4353" t="str">
        <f>Tableau1[[#This Row],[Suivie du solde]]</f>
        <v/>
      </c>
    </row>
    <row r="4354" spans="2:8" x14ac:dyDescent="0.25">
      <c r="B4354" s="125"/>
      <c r="C4354" s="126"/>
      <c r="D4354" s="126"/>
      <c r="E4354" s="128"/>
      <c r="F4354" s="129"/>
      <c r="G4354" s="25" t="str">
        <f xml:space="preserve"> IF(B4354&lt;&gt;"",G4353-Tableau1[[#This Row],[Dépenses]]+Tableau1[[#This Row],[Crédits]],"")</f>
        <v/>
      </c>
      <c r="H4354" t="str">
        <f>Tableau1[[#This Row],[Suivie du solde]]</f>
        <v/>
      </c>
    </row>
    <row r="4355" spans="2:8" x14ac:dyDescent="0.25">
      <c r="B4355" s="125"/>
      <c r="C4355" s="126"/>
      <c r="D4355" s="126"/>
      <c r="E4355" s="128"/>
      <c r="F4355" s="129"/>
      <c r="G4355" s="25" t="str">
        <f xml:space="preserve"> IF(B4355&lt;&gt;"",G4354-Tableau1[[#This Row],[Dépenses]]+Tableau1[[#This Row],[Crédits]],"")</f>
        <v/>
      </c>
      <c r="H4355" t="str">
        <f>Tableau1[[#This Row],[Suivie du solde]]</f>
        <v/>
      </c>
    </row>
    <row r="4356" spans="2:8" x14ac:dyDescent="0.25">
      <c r="B4356" s="125"/>
      <c r="C4356" s="126"/>
      <c r="D4356" s="126"/>
      <c r="E4356" s="128"/>
      <c r="F4356" s="129"/>
      <c r="G4356" s="25" t="str">
        <f xml:space="preserve"> IF(B4356&lt;&gt;"",G4355-Tableau1[[#This Row],[Dépenses]]+Tableau1[[#This Row],[Crédits]],"")</f>
        <v/>
      </c>
      <c r="H4356" t="str">
        <f>Tableau1[[#This Row],[Suivie du solde]]</f>
        <v/>
      </c>
    </row>
    <row r="4357" spans="2:8" x14ac:dyDescent="0.25">
      <c r="B4357" s="125"/>
      <c r="C4357" s="126"/>
      <c r="D4357" s="126"/>
      <c r="E4357" s="128"/>
      <c r="F4357" s="129"/>
      <c r="G4357" s="25" t="str">
        <f xml:space="preserve"> IF(B4357&lt;&gt;"",G4356-Tableau1[[#This Row],[Dépenses]]+Tableau1[[#This Row],[Crédits]],"")</f>
        <v/>
      </c>
      <c r="H4357" t="str">
        <f>Tableau1[[#This Row],[Suivie du solde]]</f>
        <v/>
      </c>
    </row>
    <row r="4358" spans="2:8" x14ac:dyDescent="0.25">
      <c r="B4358" s="125"/>
      <c r="C4358" s="126"/>
      <c r="D4358" s="126"/>
      <c r="E4358" s="128"/>
      <c r="F4358" s="129"/>
      <c r="G4358" s="25" t="str">
        <f xml:space="preserve"> IF(B4358&lt;&gt;"",G4357-Tableau1[[#This Row],[Dépenses]]+Tableau1[[#This Row],[Crédits]],"")</f>
        <v/>
      </c>
      <c r="H4358" t="str">
        <f>Tableau1[[#This Row],[Suivie du solde]]</f>
        <v/>
      </c>
    </row>
    <row r="4359" spans="2:8" x14ac:dyDescent="0.25">
      <c r="B4359" s="125"/>
      <c r="C4359" s="126"/>
      <c r="D4359" s="126"/>
      <c r="E4359" s="128"/>
      <c r="F4359" s="129"/>
      <c r="G4359" s="25" t="str">
        <f xml:space="preserve"> IF(B4359&lt;&gt;"",G4358-Tableau1[[#This Row],[Dépenses]]+Tableau1[[#This Row],[Crédits]],"")</f>
        <v/>
      </c>
      <c r="H4359" t="str">
        <f>Tableau1[[#This Row],[Suivie du solde]]</f>
        <v/>
      </c>
    </row>
    <row r="4360" spans="2:8" x14ac:dyDescent="0.25">
      <c r="B4360" s="125"/>
      <c r="C4360" s="126"/>
      <c r="D4360" s="126"/>
      <c r="E4360" s="128"/>
      <c r="F4360" s="129"/>
      <c r="G4360" s="25" t="str">
        <f xml:space="preserve"> IF(B4360&lt;&gt;"",G4359-Tableau1[[#This Row],[Dépenses]]+Tableau1[[#This Row],[Crédits]],"")</f>
        <v/>
      </c>
      <c r="H4360" t="str">
        <f>Tableau1[[#This Row],[Suivie du solde]]</f>
        <v/>
      </c>
    </row>
    <row r="4361" spans="2:8" x14ac:dyDescent="0.25">
      <c r="B4361" s="125"/>
      <c r="C4361" s="126"/>
      <c r="D4361" s="126"/>
      <c r="E4361" s="128"/>
      <c r="F4361" s="129"/>
      <c r="G4361" s="25" t="str">
        <f xml:space="preserve"> IF(B4361&lt;&gt;"",G4360-Tableau1[[#This Row],[Dépenses]]+Tableau1[[#This Row],[Crédits]],"")</f>
        <v/>
      </c>
      <c r="H4361" t="str">
        <f>Tableau1[[#This Row],[Suivie du solde]]</f>
        <v/>
      </c>
    </row>
    <row r="4362" spans="2:8" x14ac:dyDescent="0.25">
      <c r="B4362" s="125"/>
      <c r="C4362" s="126"/>
      <c r="D4362" s="126"/>
      <c r="E4362" s="128"/>
      <c r="F4362" s="129"/>
      <c r="G4362" s="25" t="str">
        <f xml:space="preserve"> IF(B4362&lt;&gt;"",G4361-Tableau1[[#This Row],[Dépenses]]+Tableau1[[#This Row],[Crédits]],"")</f>
        <v/>
      </c>
      <c r="H4362" t="str">
        <f>Tableau1[[#This Row],[Suivie du solde]]</f>
        <v/>
      </c>
    </row>
    <row r="4363" spans="2:8" x14ac:dyDescent="0.25">
      <c r="B4363" s="125"/>
      <c r="C4363" s="126"/>
      <c r="D4363" s="126"/>
      <c r="E4363" s="128"/>
      <c r="F4363" s="129"/>
      <c r="G4363" s="25" t="str">
        <f xml:space="preserve"> IF(B4363&lt;&gt;"",G4362-Tableau1[[#This Row],[Dépenses]]+Tableau1[[#This Row],[Crédits]],"")</f>
        <v/>
      </c>
      <c r="H4363" t="str">
        <f>Tableau1[[#This Row],[Suivie du solde]]</f>
        <v/>
      </c>
    </row>
    <row r="4364" spans="2:8" x14ac:dyDescent="0.25">
      <c r="B4364" s="125"/>
      <c r="C4364" s="126"/>
      <c r="D4364" s="126"/>
      <c r="E4364" s="128"/>
      <c r="F4364" s="129"/>
      <c r="G4364" s="25" t="str">
        <f xml:space="preserve"> IF(B4364&lt;&gt;"",G4363-Tableau1[[#This Row],[Dépenses]]+Tableau1[[#This Row],[Crédits]],"")</f>
        <v/>
      </c>
      <c r="H4364" t="str">
        <f>Tableau1[[#This Row],[Suivie du solde]]</f>
        <v/>
      </c>
    </row>
    <row r="4365" spans="2:8" x14ac:dyDescent="0.25">
      <c r="B4365" s="125"/>
      <c r="C4365" s="126"/>
      <c r="D4365" s="126"/>
      <c r="E4365" s="128"/>
      <c r="F4365" s="129"/>
      <c r="G4365" s="25" t="str">
        <f xml:space="preserve"> IF(B4365&lt;&gt;"",G4364-Tableau1[[#This Row],[Dépenses]]+Tableau1[[#This Row],[Crédits]],"")</f>
        <v/>
      </c>
      <c r="H4365" t="str">
        <f>Tableau1[[#This Row],[Suivie du solde]]</f>
        <v/>
      </c>
    </row>
    <row r="4366" spans="2:8" x14ac:dyDescent="0.25">
      <c r="B4366" s="125"/>
      <c r="C4366" s="126"/>
      <c r="D4366" s="126"/>
      <c r="E4366" s="128"/>
      <c r="F4366" s="129"/>
      <c r="G4366" s="25" t="str">
        <f xml:space="preserve"> IF(B4366&lt;&gt;"",G4365-Tableau1[[#This Row],[Dépenses]]+Tableau1[[#This Row],[Crédits]],"")</f>
        <v/>
      </c>
      <c r="H4366" t="str">
        <f>Tableau1[[#This Row],[Suivie du solde]]</f>
        <v/>
      </c>
    </row>
    <row r="4367" spans="2:8" x14ac:dyDescent="0.25">
      <c r="B4367" s="125"/>
      <c r="C4367" s="126"/>
      <c r="D4367" s="126"/>
      <c r="E4367" s="128"/>
      <c r="F4367" s="129"/>
      <c r="G4367" s="25" t="str">
        <f xml:space="preserve"> IF(B4367&lt;&gt;"",G4366-Tableau1[[#This Row],[Dépenses]]+Tableau1[[#This Row],[Crédits]],"")</f>
        <v/>
      </c>
      <c r="H4367" t="str">
        <f>Tableau1[[#This Row],[Suivie du solde]]</f>
        <v/>
      </c>
    </row>
    <row r="4368" spans="2:8" x14ac:dyDescent="0.25">
      <c r="B4368" s="125"/>
      <c r="C4368" s="126"/>
      <c r="D4368" s="126"/>
      <c r="E4368" s="128"/>
      <c r="F4368" s="129"/>
      <c r="G4368" s="25" t="str">
        <f xml:space="preserve"> IF(B4368&lt;&gt;"",G4367-Tableau1[[#This Row],[Dépenses]]+Tableau1[[#This Row],[Crédits]],"")</f>
        <v/>
      </c>
      <c r="H4368" t="str">
        <f>Tableau1[[#This Row],[Suivie du solde]]</f>
        <v/>
      </c>
    </row>
    <row r="4369" spans="2:8" x14ac:dyDescent="0.25">
      <c r="B4369" s="125"/>
      <c r="C4369" s="126"/>
      <c r="D4369" s="126"/>
      <c r="E4369" s="128"/>
      <c r="F4369" s="129"/>
      <c r="G4369" s="25" t="str">
        <f xml:space="preserve"> IF(B4369&lt;&gt;"",G4368-Tableau1[[#This Row],[Dépenses]]+Tableau1[[#This Row],[Crédits]],"")</f>
        <v/>
      </c>
      <c r="H4369" t="str">
        <f>Tableau1[[#This Row],[Suivie du solde]]</f>
        <v/>
      </c>
    </row>
    <row r="4370" spans="2:8" x14ac:dyDescent="0.25">
      <c r="B4370" s="125"/>
      <c r="C4370" s="126"/>
      <c r="D4370" s="126"/>
      <c r="E4370" s="128"/>
      <c r="F4370" s="129"/>
      <c r="G4370" s="25" t="str">
        <f xml:space="preserve"> IF(B4370&lt;&gt;"",G4369-Tableau1[[#This Row],[Dépenses]]+Tableau1[[#This Row],[Crédits]],"")</f>
        <v/>
      </c>
      <c r="H4370" t="str">
        <f>Tableau1[[#This Row],[Suivie du solde]]</f>
        <v/>
      </c>
    </row>
    <row r="4371" spans="2:8" x14ac:dyDescent="0.25">
      <c r="B4371" s="125"/>
      <c r="C4371" s="126"/>
      <c r="D4371" s="126"/>
      <c r="E4371" s="128"/>
      <c r="F4371" s="129"/>
      <c r="G4371" s="25" t="str">
        <f xml:space="preserve"> IF(B4371&lt;&gt;"",G4370-Tableau1[[#This Row],[Dépenses]]+Tableau1[[#This Row],[Crédits]],"")</f>
        <v/>
      </c>
      <c r="H4371" t="str">
        <f>Tableau1[[#This Row],[Suivie du solde]]</f>
        <v/>
      </c>
    </row>
    <row r="4372" spans="2:8" x14ac:dyDescent="0.25">
      <c r="B4372" s="125"/>
      <c r="C4372" s="126"/>
      <c r="D4372" s="126"/>
      <c r="E4372" s="128"/>
      <c r="F4372" s="129"/>
      <c r="G4372" s="25" t="str">
        <f xml:space="preserve"> IF(B4372&lt;&gt;"",G4371-Tableau1[[#This Row],[Dépenses]]+Tableau1[[#This Row],[Crédits]],"")</f>
        <v/>
      </c>
      <c r="H4372" t="str">
        <f>Tableau1[[#This Row],[Suivie du solde]]</f>
        <v/>
      </c>
    </row>
    <row r="4373" spans="2:8" x14ac:dyDescent="0.25">
      <c r="B4373" s="125"/>
      <c r="C4373" s="126"/>
      <c r="D4373" s="126"/>
      <c r="E4373" s="128"/>
      <c r="F4373" s="129"/>
      <c r="G4373" s="25" t="str">
        <f xml:space="preserve"> IF(B4373&lt;&gt;"",G4372-Tableau1[[#This Row],[Dépenses]]+Tableau1[[#This Row],[Crédits]],"")</f>
        <v/>
      </c>
      <c r="H4373" t="str">
        <f>Tableau1[[#This Row],[Suivie du solde]]</f>
        <v/>
      </c>
    </row>
    <row r="4374" spans="2:8" x14ac:dyDescent="0.25">
      <c r="B4374" s="125"/>
      <c r="C4374" s="126"/>
      <c r="D4374" s="126"/>
      <c r="E4374" s="128"/>
      <c r="F4374" s="129"/>
      <c r="G4374" s="25" t="str">
        <f xml:space="preserve"> IF(B4374&lt;&gt;"",G4373-Tableau1[[#This Row],[Dépenses]]+Tableau1[[#This Row],[Crédits]],"")</f>
        <v/>
      </c>
      <c r="H4374" t="str">
        <f>Tableau1[[#This Row],[Suivie du solde]]</f>
        <v/>
      </c>
    </row>
    <row r="4375" spans="2:8" x14ac:dyDescent="0.25">
      <c r="B4375" s="125"/>
      <c r="C4375" s="126"/>
      <c r="D4375" s="126"/>
      <c r="E4375" s="128"/>
      <c r="F4375" s="129"/>
      <c r="G4375" s="25" t="str">
        <f xml:space="preserve"> IF(B4375&lt;&gt;"",G4374-Tableau1[[#This Row],[Dépenses]]+Tableau1[[#This Row],[Crédits]],"")</f>
        <v/>
      </c>
      <c r="H4375" t="str">
        <f>Tableau1[[#This Row],[Suivie du solde]]</f>
        <v/>
      </c>
    </row>
    <row r="4376" spans="2:8" x14ac:dyDescent="0.25">
      <c r="B4376" s="125"/>
      <c r="C4376" s="126"/>
      <c r="D4376" s="126"/>
      <c r="E4376" s="128"/>
      <c r="F4376" s="129"/>
      <c r="G4376" s="25" t="str">
        <f xml:space="preserve"> IF(B4376&lt;&gt;"",G4375-Tableau1[[#This Row],[Dépenses]]+Tableau1[[#This Row],[Crédits]],"")</f>
        <v/>
      </c>
      <c r="H4376" t="str">
        <f>Tableau1[[#This Row],[Suivie du solde]]</f>
        <v/>
      </c>
    </row>
    <row r="4377" spans="2:8" x14ac:dyDescent="0.25">
      <c r="B4377" s="125"/>
      <c r="C4377" s="126"/>
      <c r="D4377" s="126"/>
      <c r="E4377" s="128"/>
      <c r="F4377" s="129"/>
      <c r="G4377" s="25" t="str">
        <f xml:space="preserve"> IF(B4377&lt;&gt;"",G4376-Tableau1[[#This Row],[Dépenses]]+Tableau1[[#This Row],[Crédits]],"")</f>
        <v/>
      </c>
      <c r="H4377" t="str">
        <f>Tableau1[[#This Row],[Suivie du solde]]</f>
        <v/>
      </c>
    </row>
    <row r="4378" spans="2:8" x14ac:dyDescent="0.25">
      <c r="B4378" s="125"/>
      <c r="C4378" s="126"/>
      <c r="D4378" s="126"/>
      <c r="E4378" s="128"/>
      <c r="F4378" s="129"/>
      <c r="G4378" s="25" t="str">
        <f xml:space="preserve"> IF(B4378&lt;&gt;"",G4377-Tableau1[[#This Row],[Dépenses]]+Tableau1[[#This Row],[Crédits]],"")</f>
        <v/>
      </c>
      <c r="H4378" t="str">
        <f>Tableau1[[#This Row],[Suivie du solde]]</f>
        <v/>
      </c>
    </row>
    <row r="4379" spans="2:8" x14ac:dyDescent="0.25">
      <c r="B4379" s="125"/>
      <c r="C4379" s="126"/>
      <c r="D4379" s="126"/>
      <c r="E4379" s="128"/>
      <c r="F4379" s="129"/>
      <c r="G4379" s="25" t="str">
        <f xml:space="preserve"> IF(B4379&lt;&gt;"",G4378-Tableau1[[#This Row],[Dépenses]]+Tableau1[[#This Row],[Crédits]],"")</f>
        <v/>
      </c>
      <c r="H4379" t="str">
        <f>Tableau1[[#This Row],[Suivie du solde]]</f>
        <v/>
      </c>
    </row>
    <row r="4380" spans="2:8" x14ac:dyDescent="0.25">
      <c r="B4380" s="125"/>
      <c r="C4380" s="126"/>
      <c r="D4380" s="126"/>
      <c r="E4380" s="128"/>
      <c r="F4380" s="129"/>
      <c r="G4380" s="25" t="str">
        <f xml:space="preserve"> IF(B4380&lt;&gt;"",G4379-Tableau1[[#This Row],[Dépenses]]+Tableau1[[#This Row],[Crédits]],"")</f>
        <v/>
      </c>
      <c r="H4380" t="str">
        <f>Tableau1[[#This Row],[Suivie du solde]]</f>
        <v/>
      </c>
    </row>
    <row r="4381" spans="2:8" x14ac:dyDescent="0.25">
      <c r="B4381" s="125"/>
      <c r="C4381" s="126"/>
      <c r="D4381" s="126"/>
      <c r="E4381" s="128"/>
      <c r="F4381" s="129"/>
      <c r="G4381" s="25" t="str">
        <f xml:space="preserve"> IF(B4381&lt;&gt;"",G4380-Tableau1[[#This Row],[Dépenses]]+Tableau1[[#This Row],[Crédits]],"")</f>
        <v/>
      </c>
      <c r="H4381" t="str">
        <f>Tableau1[[#This Row],[Suivie du solde]]</f>
        <v/>
      </c>
    </row>
    <row r="4382" spans="2:8" x14ac:dyDescent="0.25">
      <c r="B4382" s="125"/>
      <c r="C4382" s="126"/>
      <c r="D4382" s="126"/>
      <c r="E4382" s="128"/>
      <c r="F4382" s="129"/>
      <c r="G4382" s="25" t="str">
        <f xml:space="preserve"> IF(B4382&lt;&gt;"",G4381-Tableau1[[#This Row],[Dépenses]]+Tableau1[[#This Row],[Crédits]],"")</f>
        <v/>
      </c>
      <c r="H4382" t="str">
        <f>Tableau1[[#This Row],[Suivie du solde]]</f>
        <v/>
      </c>
    </row>
    <row r="4383" spans="2:8" x14ac:dyDescent="0.25">
      <c r="B4383" s="125"/>
      <c r="C4383" s="126"/>
      <c r="D4383" s="126"/>
      <c r="E4383" s="128"/>
      <c r="F4383" s="129"/>
      <c r="G4383" s="25" t="str">
        <f xml:space="preserve"> IF(B4383&lt;&gt;"",G4382-Tableau1[[#This Row],[Dépenses]]+Tableau1[[#This Row],[Crédits]],"")</f>
        <v/>
      </c>
      <c r="H4383" t="str">
        <f>Tableau1[[#This Row],[Suivie du solde]]</f>
        <v/>
      </c>
    </row>
    <row r="4384" spans="2:8" x14ac:dyDescent="0.25">
      <c r="B4384" s="125"/>
      <c r="C4384" s="126"/>
      <c r="D4384" s="126"/>
      <c r="E4384" s="128"/>
      <c r="F4384" s="129"/>
      <c r="G4384" s="25" t="str">
        <f xml:space="preserve"> IF(B4384&lt;&gt;"",G4383-Tableau1[[#This Row],[Dépenses]]+Tableau1[[#This Row],[Crédits]],"")</f>
        <v/>
      </c>
      <c r="H4384" t="str">
        <f>Tableau1[[#This Row],[Suivie du solde]]</f>
        <v/>
      </c>
    </row>
    <row r="4385" spans="2:8" x14ac:dyDescent="0.25">
      <c r="B4385" s="125"/>
      <c r="C4385" s="126"/>
      <c r="D4385" s="126"/>
      <c r="E4385" s="128"/>
      <c r="F4385" s="129"/>
      <c r="G4385" s="25" t="str">
        <f xml:space="preserve"> IF(B4385&lt;&gt;"",G4384-Tableau1[[#This Row],[Dépenses]]+Tableau1[[#This Row],[Crédits]],"")</f>
        <v/>
      </c>
      <c r="H4385" t="str">
        <f>Tableau1[[#This Row],[Suivie du solde]]</f>
        <v/>
      </c>
    </row>
    <row r="4386" spans="2:8" x14ac:dyDescent="0.25">
      <c r="B4386" s="125"/>
      <c r="C4386" s="126"/>
      <c r="D4386" s="126"/>
      <c r="E4386" s="128"/>
      <c r="F4386" s="129"/>
      <c r="G4386" s="25" t="str">
        <f xml:space="preserve"> IF(B4386&lt;&gt;"",G4385-Tableau1[[#This Row],[Dépenses]]+Tableau1[[#This Row],[Crédits]],"")</f>
        <v/>
      </c>
      <c r="H4386" t="str">
        <f>Tableau1[[#This Row],[Suivie du solde]]</f>
        <v/>
      </c>
    </row>
    <row r="4387" spans="2:8" x14ac:dyDescent="0.25">
      <c r="B4387" s="125"/>
      <c r="C4387" s="126"/>
      <c r="D4387" s="126"/>
      <c r="E4387" s="128"/>
      <c r="F4387" s="129"/>
      <c r="G4387" s="25" t="str">
        <f xml:space="preserve"> IF(B4387&lt;&gt;"",G4386-Tableau1[[#This Row],[Dépenses]]+Tableau1[[#This Row],[Crédits]],"")</f>
        <v/>
      </c>
      <c r="H4387" t="str">
        <f>Tableau1[[#This Row],[Suivie du solde]]</f>
        <v/>
      </c>
    </row>
    <row r="4388" spans="2:8" x14ac:dyDescent="0.25">
      <c r="B4388" s="125"/>
      <c r="C4388" s="126"/>
      <c r="D4388" s="126"/>
      <c r="E4388" s="128"/>
      <c r="F4388" s="129"/>
      <c r="G4388" s="25" t="str">
        <f xml:space="preserve"> IF(B4388&lt;&gt;"",G4387-Tableau1[[#This Row],[Dépenses]]+Tableau1[[#This Row],[Crédits]],"")</f>
        <v/>
      </c>
      <c r="H4388" t="str">
        <f>Tableau1[[#This Row],[Suivie du solde]]</f>
        <v/>
      </c>
    </row>
    <row r="4389" spans="2:8" x14ac:dyDescent="0.25">
      <c r="B4389" s="125"/>
      <c r="C4389" s="126"/>
      <c r="D4389" s="126"/>
      <c r="E4389" s="128"/>
      <c r="F4389" s="129"/>
      <c r="G4389" s="25" t="str">
        <f xml:space="preserve"> IF(B4389&lt;&gt;"",G4388-Tableau1[[#This Row],[Dépenses]]+Tableau1[[#This Row],[Crédits]],"")</f>
        <v/>
      </c>
      <c r="H4389" t="str">
        <f>Tableau1[[#This Row],[Suivie du solde]]</f>
        <v/>
      </c>
    </row>
    <row r="4390" spans="2:8" x14ac:dyDescent="0.25">
      <c r="B4390" s="125"/>
      <c r="C4390" s="126"/>
      <c r="D4390" s="126"/>
      <c r="E4390" s="128"/>
      <c r="F4390" s="129"/>
      <c r="G4390" s="25" t="str">
        <f xml:space="preserve"> IF(B4390&lt;&gt;"",G4389-Tableau1[[#This Row],[Dépenses]]+Tableau1[[#This Row],[Crédits]],"")</f>
        <v/>
      </c>
      <c r="H4390" t="str">
        <f>Tableau1[[#This Row],[Suivie du solde]]</f>
        <v/>
      </c>
    </row>
    <row r="4391" spans="2:8" x14ac:dyDescent="0.25">
      <c r="B4391" s="125"/>
      <c r="C4391" s="126"/>
      <c r="D4391" s="126"/>
      <c r="E4391" s="128"/>
      <c r="F4391" s="129"/>
      <c r="G4391" s="25" t="str">
        <f xml:space="preserve"> IF(B4391&lt;&gt;"",G4390-Tableau1[[#This Row],[Dépenses]]+Tableau1[[#This Row],[Crédits]],"")</f>
        <v/>
      </c>
      <c r="H4391" t="str">
        <f>Tableau1[[#This Row],[Suivie du solde]]</f>
        <v/>
      </c>
    </row>
    <row r="4392" spans="2:8" x14ac:dyDescent="0.25">
      <c r="B4392" s="125"/>
      <c r="C4392" s="126"/>
      <c r="D4392" s="126"/>
      <c r="E4392" s="128"/>
      <c r="F4392" s="129"/>
      <c r="G4392" s="25" t="str">
        <f xml:space="preserve"> IF(B4392&lt;&gt;"",G4391-Tableau1[[#This Row],[Dépenses]]+Tableau1[[#This Row],[Crédits]],"")</f>
        <v/>
      </c>
      <c r="H4392" t="str">
        <f>Tableau1[[#This Row],[Suivie du solde]]</f>
        <v/>
      </c>
    </row>
    <row r="4393" spans="2:8" x14ac:dyDescent="0.25">
      <c r="B4393" s="125"/>
      <c r="C4393" s="126"/>
      <c r="D4393" s="126"/>
      <c r="E4393" s="128"/>
      <c r="F4393" s="129"/>
      <c r="G4393" s="25" t="str">
        <f xml:space="preserve"> IF(B4393&lt;&gt;"",G4392-Tableau1[[#This Row],[Dépenses]]+Tableau1[[#This Row],[Crédits]],"")</f>
        <v/>
      </c>
      <c r="H4393" t="str">
        <f>Tableau1[[#This Row],[Suivie du solde]]</f>
        <v/>
      </c>
    </row>
    <row r="4394" spans="2:8" x14ac:dyDescent="0.25">
      <c r="B4394" s="125"/>
      <c r="C4394" s="126"/>
      <c r="D4394" s="126"/>
      <c r="E4394" s="128"/>
      <c r="F4394" s="129"/>
      <c r="G4394" s="25" t="str">
        <f xml:space="preserve"> IF(B4394&lt;&gt;"",G4393-Tableau1[[#This Row],[Dépenses]]+Tableau1[[#This Row],[Crédits]],"")</f>
        <v/>
      </c>
      <c r="H4394" t="str">
        <f>Tableau1[[#This Row],[Suivie du solde]]</f>
        <v/>
      </c>
    </row>
    <row r="4395" spans="2:8" x14ac:dyDescent="0.25">
      <c r="B4395" s="125"/>
      <c r="C4395" s="126"/>
      <c r="D4395" s="126"/>
      <c r="E4395" s="128"/>
      <c r="F4395" s="129"/>
      <c r="G4395" s="25" t="str">
        <f xml:space="preserve"> IF(B4395&lt;&gt;"",G4394-Tableau1[[#This Row],[Dépenses]]+Tableau1[[#This Row],[Crédits]],"")</f>
        <v/>
      </c>
      <c r="H4395" t="str">
        <f>Tableau1[[#This Row],[Suivie du solde]]</f>
        <v/>
      </c>
    </row>
    <row r="4396" spans="2:8" x14ac:dyDescent="0.25">
      <c r="B4396" s="125"/>
      <c r="C4396" s="126"/>
      <c r="D4396" s="126"/>
      <c r="E4396" s="128"/>
      <c r="F4396" s="129"/>
      <c r="G4396" s="25" t="str">
        <f xml:space="preserve"> IF(B4396&lt;&gt;"",G4395-Tableau1[[#This Row],[Dépenses]]+Tableau1[[#This Row],[Crédits]],"")</f>
        <v/>
      </c>
      <c r="H4396" t="str">
        <f>Tableau1[[#This Row],[Suivie du solde]]</f>
        <v/>
      </c>
    </row>
    <row r="4397" spans="2:8" x14ac:dyDescent="0.25">
      <c r="B4397" s="125"/>
      <c r="C4397" s="126"/>
      <c r="D4397" s="126"/>
      <c r="E4397" s="128"/>
      <c r="F4397" s="129"/>
      <c r="G4397" s="25" t="str">
        <f xml:space="preserve"> IF(B4397&lt;&gt;"",G4396-Tableau1[[#This Row],[Dépenses]]+Tableau1[[#This Row],[Crédits]],"")</f>
        <v/>
      </c>
      <c r="H4397" t="str">
        <f>Tableau1[[#This Row],[Suivie du solde]]</f>
        <v/>
      </c>
    </row>
    <row r="4398" spans="2:8" x14ac:dyDescent="0.25">
      <c r="B4398" s="125"/>
      <c r="C4398" s="126"/>
      <c r="D4398" s="126"/>
      <c r="E4398" s="128"/>
      <c r="F4398" s="129"/>
      <c r="G4398" s="25" t="str">
        <f xml:space="preserve"> IF(B4398&lt;&gt;"",G4397-Tableau1[[#This Row],[Dépenses]]+Tableau1[[#This Row],[Crédits]],"")</f>
        <v/>
      </c>
      <c r="H4398" t="str">
        <f>Tableau1[[#This Row],[Suivie du solde]]</f>
        <v/>
      </c>
    </row>
    <row r="4399" spans="2:8" x14ac:dyDescent="0.25">
      <c r="B4399" s="125"/>
      <c r="C4399" s="126"/>
      <c r="D4399" s="126"/>
      <c r="E4399" s="128"/>
      <c r="F4399" s="129"/>
      <c r="G4399" s="25" t="str">
        <f xml:space="preserve"> IF(B4399&lt;&gt;"",G4398-Tableau1[[#This Row],[Dépenses]]+Tableau1[[#This Row],[Crédits]],"")</f>
        <v/>
      </c>
      <c r="H4399" t="str">
        <f>Tableau1[[#This Row],[Suivie du solde]]</f>
        <v/>
      </c>
    </row>
    <row r="4400" spans="2:8" x14ac:dyDescent="0.25">
      <c r="B4400" s="125"/>
      <c r="C4400" s="126"/>
      <c r="D4400" s="126"/>
      <c r="E4400" s="128"/>
      <c r="F4400" s="129"/>
      <c r="G4400" s="25" t="str">
        <f xml:space="preserve"> IF(B4400&lt;&gt;"",G4399-Tableau1[[#This Row],[Dépenses]]+Tableau1[[#This Row],[Crédits]],"")</f>
        <v/>
      </c>
      <c r="H4400" t="str">
        <f>Tableau1[[#This Row],[Suivie du solde]]</f>
        <v/>
      </c>
    </row>
    <row r="4401" spans="2:8" x14ac:dyDescent="0.25">
      <c r="B4401" s="125"/>
      <c r="C4401" s="126"/>
      <c r="D4401" s="126"/>
      <c r="E4401" s="128"/>
      <c r="F4401" s="129"/>
      <c r="G4401" s="25" t="str">
        <f xml:space="preserve"> IF(B4401&lt;&gt;"",G4400-Tableau1[[#This Row],[Dépenses]]+Tableau1[[#This Row],[Crédits]],"")</f>
        <v/>
      </c>
      <c r="H4401" t="str">
        <f>Tableau1[[#This Row],[Suivie du solde]]</f>
        <v/>
      </c>
    </row>
    <row r="4402" spans="2:8" x14ac:dyDescent="0.25">
      <c r="B4402" s="125"/>
      <c r="C4402" s="126"/>
      <c r="D4402" s="126"/>
      <c r="E4402" s="128"/>
      <c r="F4402" s="129"/>
      <c r="G4402" s="25" t="str">
        <f xml:space="preserve"> IF(B4402&lt;&gt;"",G4401-Tableau1[[#This Row],[Dépenses]]+Tableau1[[#This Row],[Crédits]],"")</f>
        <v/>
      </c>
      <c r="H4402" t="str">
        <f>Tableau1[[#This Row],[Suivie du solde]]</f>
        <v/>
      </c>
    </row>
    <row r="4403" spans="2:8" x14ac:dyDescent="0.25">
      <c r="B4403" s="125"/>
      <c r="C4403" s="126"/>
      <c r="D4403" s="126"/>
      <c r="E4403" s="128"/>
      <c r="F4403" s="129"/>
      <c r="G4403" s="25" t="str">
        <f xml:space="preserve"> IF(B4403&lt;&gt;"",G4402-Tableau1[[#This Row],[Dépenses]]+Tableau1[[#This Row],[Crédits]],"")</f>
        <v/>
      </c>
      <c r="H4403" t="str">
        <f>Tableau1[[#This Row],[Suivie du solde]]</f>
        <v/>
      </c>
    </row>
    <row r="4404" spans="2:8" x14ac:dyDescent="0.25">
      <c r="B4404" s="125"/>
      <c r="C4404" s="126"/>
      <c r="D4404" s="126"/>
      <c r="E4404" s="128"/>
      <c r="F4404" s="129"/>
      <c r="G4404" s="25" t="str">
        <f xml:space="preserve"> IF(B4404&lt;&gt;"",G4403-Tableau1[[#This Row],[Dépenses]]+Tableau1[[#This Row],[Crédits]],"")</f>
        <v/>
      </c>
      <c r="H4404" t="str">
        <f>Tableau1[[#This Row],[Suivie du solde]]</f>
        <v/>
      </c>
    </row>
    <row r="4405" spans="2:8" x14ac:dyDescent="0.25">
      <c r="B4405" s="125"/>
      <c r="C4405" s="126"/>
      <c r="D4405" s="126"/>
      <c r="E4405" s="128"/>
      <c r="F4405" s="129"/>
      <c r="G4405" s="25" t="str">
        <f xml:space="preserve"> IF(B4405&lt;&gt;"",G4404-Tableau1[[#This Row],[Dépenses]]+Tableau1[[#This Row],[Crédits]],"")</f>
        <v/>
      </c>
      <c r="H4405" t="str">
        <f>Tableau1[[#This Row],[Suivie du solde]]</f>
        <v/>
      </c>
    </row>
    <row r="4406" spans="2:8" x14ac:dyDescent="0.25">
      <c r="B4406" s="125"/>
      <c r="C4406" s="126"/>
      <c r="D4406" s="126"/>
      <c r="E4406" s="128"/>
      <c r="F4406" s="129"/>
      <c r="G4406" s="25" t="str">
        <f xml:space="preserve"> IF(B4406&lt;&gt;"",G4405-Tableau1[[#This Row],[Dépenses]]+Tableau1[[#This Row],[Crédits]],"")</f>
        <v/>
      </c>
      <c r="H4406" t="str">
        <f>Tableau1[[#This Row],[Suivie du solde]]</f>
        <v/>
      </c>
    </row>
    <row r="4407" spans="2:8" x14ac:dyDescent="0.25">
      <c r="B4407" s="125"/>
      <c r="C4407" s="126"/>
      <c r="D4407" s="126"/>
      <c r="E4407" s="128"/>
      <c r="F4407" s="129"/>
      <c r="G4407" s="25" t="str">
        <f xml:space="preserve"> IF(B4407&lt;&gt;"",G4406-Tableau1[[#This Row],[Dépenses]]+Tableau1[[#This Row],[Crédits]],"")</f>
        <v/>
      </c>
      <c r="H4407" t="str">
        <f>Tableau1[[#This Row],[Suivie du solde]]</f>
        <v/>
      </c>
    </row>
    <row r="4408" spans="2:8" x14ac:dyDescent="0.25">
      <c r="B4408" s="125"/>
      <c r="C4408" s="126"/>
      <c r="D4408" s="126"/>
      <c r="E4408" s="128"/>
      <c r="F4408" s="129"/>
      <c r="G4408" s="25" t="str">
        <f xml:space="preserve"> IF(B4408&lt;&gt;"",G4407-Tableau1[[#This Row],[Dépenses]]+Tableau1[[#This Row],[Crédits]],"")</f>
        <v/>
      </c>
      <c r="H4408" t="str">
        <f>Tableau1[[#This Row],[Suivie du solde]]</f>
        <v/>
      </c>
    </row>
    <row r="4409" spans="2:8" x14ac:dyDescent="0.25">
      <c r="B4409" s="125"/>
      <c r="C4409" s="126"/>
      <c r="D4409" s="126"/>
      <c r="E4409" s="128"/>
      <c r="F4409" s="129"/>
      <c r="G4409" s="25" t="str">
        <f xml:space="preserve"> IF(B4409&lt;&gt;"",G4408-Tableau1[[#This Row],[Dépenses]]+Tableau1[[#This Row],[Crédits]],"")</f>
        <v/>
      </c>
      <c r="H4409" t="str">
        <f>Tableau1[[#This Row],[Suivie du solde]]</f>
        <v/>
      </c>
    </row>
    <row r="4410" spans="2:8" x14ac:dyDescent="0.25">
      <c r="B4410" s="125"/>
      <c r="C4410" s="126"/>
      <c r="D4410" s="126"/>
      <c r="E4410" s="128"/>
      <c r="F4410" s="129"/>
      <c r="G4410" s="25" t="str">
        <f xml:space="preserve"> IF(B4410&lt;&gt;"",G4409-Tableau1[[#This Row],[Dépenses]]+Tableau1[[#This Row],[Crédits]],"")</f>
        <v/>
      </c>
      <c r="H4410" t="str">
        <f>Tableau1[[#This Row],[Suivie du solde]]</f>
        <v/>
      </c>
    </row>
    <row r="4411" spans="2:8" x14ac:dyDescent="0.25">
      <c r="B4411" s="125"/>
      <c r="C4411" s="126"/>
      <c r="D4411" s="126"/>
      <c r="E4411" s="128"/>
      <c r="F4411" s="129"/>
      <c r="G4411" s="25" t="str">
        <f xml:space="preserve"> IF(B4411&lt;&gt;"",G4410-Tableau1[[#This Row],[Dépenses]]+Tableau1[[#This Row],[Crédits]],"")</f>
        <v/>
      </c>
      <c r="H4411" t="str">
        <f>Tableau1[[#This Row],[Suivie du solde]]</f>
        <v/>
      </c>
    </row>
    <row r="4412" spans="2:8" x14ac:dyDescent="0.25">
      <c r="B4412" s="125"/>
      <c r="C4412" s="126"/>
      <c r="D4412" s="126"/>
      <c r="E4412" s="128"/>
      <c r="F4412" s="129"/>
      <c r="G4412" s="25" t="str">
        <f xml:space="preserve"> IF(B4412&lt;&gt;"",G4411-Tableau1[[#This Row],[Dépenses]]+Tableau1[[#This Row],[Crédits]],"")</f>
        <v/>
      </c>
      <c r="H4412" t="str">
        <f>Tableau1[[#This Row],[Suivie du solde]]</f>
        <v/>
      </c>
    </row>
    <row r="4413" spans="2:8" x14ac:dyDescent="0.25">
      <c r="B4413" s="125"/>
      <c r="C4413" s="126"/>
      <c r="D4413" s="126"/>
      <c r="E4413" s="128"/>
      <c r="F4413" s="129"/>
      <c r="G4413" s="25" t="str">
        <f xml:space="preserve"> IF(B4413&lt;&gt;"",G4412-Tableau1[[#This Row],[Dépenses]]+Tableau1[[#This Row],[Crédits]],"")</f>
        <v/>
      </c>
      <c r="H4413" t="str">
        <f>Tableau1[[#This Row],[Suivie du solde]]</f>
        <v/>
      </c>
    </row>
    <row r="4414" spans="2:8" x14ac:dyDescent="0.25">
      <c r="B4414" s="125"/>
      <c r="C4414" s="126"/>
      <c r="D4414" s="126"/>
      <c r="E4414" s="128"/>
      <c r="F4414" s="129"/>
      <c r="G4414" s="25" t="str">
        <f xml:space="preserve"> IF(B4414&lt;&gt;"",G4413-Tableau1[[#This Row],[Dépenses]]+Tableau1[[#This Row],[Crédits]],"")</f>
        <v/>
      </c>
      <c r="H4414" t="str">
        <f>Tableau1[[#This Row],[Suivie du solde]]</f>
        <v/>
      </c>
    </row>
    <row r="4415" spans="2:8" x14ac:dyDescent="0.25">
      <c r="B4415" s="125"/>
      <c r="C4415" s="126"/>
      <c r="D4415" s="126"/>
      <c r="E4415" s="128"/>
      <c r="F4415" s="129"/>
      <c r="G4415" s="25" t="str">
        <f xml:space="preserve"> IF(B4415&lt;&gt;"",G4414-Tableau1[[#This Row],[Dépenses]]+Tableau1[[#This Row],[Crédits]],"")</f>
        <v/>
      </c>
      <c r="H4415" t="str">
        <f>Tableau1[[#This Row],[Suivie du solde]]</f>
        <v/>
      </c>
    </row>
    <row r="4416" spans="2:8" x14ac:dyDescent="0.25">
      <c r="B4416" s="125"/>
      <c r="C4416" s="126"/>
      <c r="D4416" s="126"/>
      <c r="E4416" s="128"/>
      <c r="F4416" s="129"/>
      <c r="G4416" s="25" t="str">
        <f xml:space="preserve"> IF(B4416&lt;&gt;"",G4415-Tableau1[[#This Row],[Dépenses]]+Tableau1[[#This Row],[Crédits]],"")</f>
        <v/>
      </c>
      <c r="H4416" t="str">
        <f>Tableau1[[#This Row],[Suivie du solde]]</f>
        <v/>
      </c>
    </row>
    <row r="4417" spans="2:8" x14ac:dyDescent="0.25">
      <c r="B4417" s="125"/>
      <c r="C4417" s="126"/>
      <c r="D4417" s="126"/>
      <c r="E4417" s="128"/>
      <c r="F4417" s="129"/>
      <c r="G4417" s="25" t="str">
        <f xml:space="preserve"> IF(B4417&lt;&gt;"",G4416-Tableau1[[#This Row],[Dépenses]]+Tableau1[[#This Row],[Crédits]],"")</f>
        <v/>
      </c>
      <c r="H4417" t="str">
        <f>Tableau1[[#This Row],[Suivie du solde]]</f>
        <v/>
      </c>
    </row>
    <row r="4418" spans="2:8" x14ac:dyDescent="0.25">
      <c r="B4418" s="125"/>
      <c r="C4418" s="126"/>
      <c r="D4418" s="126"/>
      <c r="E4418" s="128"/>
      <c r="F4418" s="129"/>
      <c r="G4418" s="25" t="str">
        <f xml:space="preserve"> IF(B4418&lt;&gt;"",G4417-Tableau1[[#This Row],[Dépenses]]+Tableau1[[#This Row],[Crédits]],"")</f>
        <v/>
      </c>
      <c r="H4418" t="str">
        <f>Tableau1[[#This Row],[Suivie du solde]]</f>
        <v/>
      </c>
    </row>
    <row r="4419" spans="2:8" x14ac:dyDescent="0.25">
      <c r="B4419" s="125"/>
      <c r="C4419" s="126"/>
      <c r="D4419" s="126"/>
      <c r="E4419" s="128"/>
      <c r="F4419" s="129"/>
      <c r="G4419" s="25" t="str">
        <f xml:space="preserve"> IF(B4419&lt;&gt;"",G4418-Tableau1[[#This Row],[Dépenses]]+Tableau1[[#This Row],[Crédits]],"")</f>
        <v/>
      </c>
      <c r="H4419" t="str">
        <f>Tableau1[[#This Row],[Suivie du solde]]</f>
        <v/>
      </c>
    </row>
    <row r="4420" spans="2:8" x14ac:dyDescent="0.25">
      <c r="B4420" s="125"/>
      <c r="C4420" s="126"/>
      <c r="D4420" s="126"/>
      <c r="E4420" s="128"/>
      <c r="F4420" s="129"/>
      <c r="G4420" s="25" t="str">
        <f xml:space="preserve"> IF(B4420&lt;&gt;"",G4419-Tableau1[[#This Row],[Dépenses]]+Tableau1[[#This Row],[Crédits]],"")</f>
        <v/>
      </c>
      <c r="H4420" t="str">
        <f>Tableau1[[#This Row],[Suivie du solde]]</f>
        <v/>
      </c>
    </row>
    <row r="4421" spans="2:8" x14ac:dyDescent="0.25">
      <c r="B4421" s="125"/>
      <c r="C4421" s="126"/>
      <c r="D4421" s="126"/>
      <c r="E4421" s="128"/>
      <c r="F4421" s="129"/>
      <c r="G4421" s="25" t="str">
        <f xml:space="preserve"> IF(B4421&lt;&gt;"",G4420-Tableau1[[#This Row],[Dépenses]]+Tableau1[[#This Row],[Crédits]],"")</f>
        <v/>
      </c>
      <c r="H4421" t="str">
        <f>Tableau1[[#This Row],[Suivie du solde]]</f>
        <v/>
      </c>
    </row>
    <row r="4422" spans="2:8" x14ac:dyDescent="0.25">
      <c r="B4422" s="125"/>
      <c r="C4422" s="126"/>
      <c r="D4422" s="126"/>
      <c r="E4422" s="128"/>
      <c r="F4422" s="129"/>
      <c r="G4422" s="25" t="str">
        <f xml:space="preserve"> IF(B4422&lt;&gt;"",G4421-Tableau1[[#This Row],[Dépenses]]+Tableau1[[#This Row],[Crédits]],"")</f>
        <v/>
      </c>
      <c r="H4422" t="str">
        <f>Tableau1[[#This Row],[Suivie du solde]]</f>
        <v/>
      </c>
    </row>
    <row r="4423" spans="2:8" x14ac:dyDescent="0.25">
      <c r="B4423" s="125"/>
      <c r="C4423" s="126"/>
      <c r="D4423" s="126"/>
      <c r="E4423" s="128"/>
      <c r="F4423" s="129"/>
      <c r="G4423" s="25" t="str">
        <f xml:space="preserve"> IF(B4423&lt;&gt;"",G4422-Tableau1[[#This Row],[Dépenses]]+Tableau1[[#This Row],[Crédits]],"")</f>
        <v/>
      </c>
      <c r="H4423" t="str">
        <f>Tableau1[[#This Row],[Suivie du solde]]</f>
        <v/>
      </c>
    </row>
    <row r="4424" spans="2:8" x14ac:dyDescent="0.25">
      <c r="B4424" s="125"/>
      <c r="C4424" s="126"/>
      <c r="D4424" s="126"/>
      <c r="E4424" s="128"/>
      <c r="F4424" s="129"/>
      <c r="G4424" s="25" t="str">
        <f xml:space="preserve"> IF(B4424&lt;&gt;"",G4423-Tableau1[[#This Row],[Dépenses]]+Tableau1[[#This Row],[Crédits]],"")</f>
        <v/>
      </c>
      <c r="H4424" t="str">
        <f>Tableau1[[#This Row],[Suivie du solde]]</f>
        <v/>
      </c>
    </row>
    <row r="4425" spans="2:8" x14ac:dyDescent="0.25">
      <c r="B4425" s="125"/>
      <c r="C4425" s="126"/>
      <c r="D4425" s="126"/>
      <c r="E4425" s="128"/>
      <c r="F4425" s="129"/>
      <c r="G4425" s="25" t="str">
        <f xml:space="preserve"> IF(B4425&lt;&gt;"",G4424-Tableau1[[#This Row],[Dépenses]]+Tableau1[[#This Row],[Crédits]],"")</f>
        <v/>
      </c>
      <c r="H4425" t="str">
        <f>Tableau1[[#This Row],[Suivie du solde]]</f>
        <v/>
      </c>
    </row>
    <row r="4426" spans="2:8" x14ac:dyDescent="0.25">
      <c r="B4426" s="125"/>
      <c r="C4426" s="126"/>
      <c r="D4426" s="126"/>
      <c r="E4426" s="128"/>
      <c r="F4426" s="129"/>
      <c r="G4426" s="25" t="str">
        <f xml:space="preserve"> IF(B4426&lt;&gt;"",G4425-Tableau1[[#This Row],[Dépenses]]+Tableau1[[#This Row],[Crédits]],"")</f>
        <v/>
      </c>
      <c r="H4426" t="str">
        <f>Tableau1[[#This Row],[Suivie du solde]]</f>
        <v/>
      </c>
    </row>
    <row r="4427" spans="2:8" x14ac:dyDescent="0.25">
      <c r="B4427" s="125"/>
      <c r="C4427" s="126"/>
      <c r="D4427" s="126"/>
      <c r="E4427" s="128"/>
      <c r="F4427" s="129"/>
      <c r="G4427" s="25" t="str">
        <f xml:space="preserve"> IF(B4427&lt;&gt;"",G4426-Tableau1[[#This Row],[Dépenses]]+Tableau1[[#This Row],[Crédits]],"")</f>
        <v/>
      </c>
      <c r="H4427" t="str">
        <f>Tableau1[[#This Row],[Suivie du solde]]</f>
        <v/>
      </c>
    </row>
    <row r="4428" spans="2:8" x14ac:dyDescent="0.25">
      <c r="B4428" s="125"/>
      <c r="C4428" s="126"/>
      <c r="D4428" s="126"/>
      <c r="E4428" s="128"/>
      <c r="F4428" s="129"/>
      <c r="G4428" s="25" t="str">
        <f xml:space="preserve"> IF(B4428&lt;&gt;"",G4427-Tableau1[[#This Row],[Dépenses]]+Tableau1[[#This Row],[Crédits]],"")</f>
        <v/>
      </c>
      <c r="H4428" t="str">
        <f>Tableau1[[#This Row],[Suivie du solde]]</f>
        <v/>
      </c>
    </row>
    <row r="4429" spans="2:8" x14ac:dyDescent="0.25">
      <c r="B4429" s="125"/>
      <c r="C4429" s="126"/>
      <c r="D4429" s="126"/>
      <c r="E4429" s="128"/>
      <c r="F4429" s="129"/>
      <c r="G4429" s="25" t="str">
        <f xml:space="preserve"> IF(B4429&lt;&gt;"",G4428-Tableau1[[#This Row],[Dépenses]]+Tableau1[[#This Row],[Crédits]],"")</f>
        <v/>
      </c>
      <c r="H4429" t="str">
        <f>Tableau1[[#This Row],[Suivie du solde]]</f>
        <v/>
      </c>
    </row>
    <row r="4430" spans="2:8" x14ac:dyDescent="0.25">
      <c r="B4430" s="125"/>
      <c r="C4430" s="126"/>
      <c r="D4430" s="126"/>
      <c r="E4430" s="128"/>
      <c r="F4430" s="129"/>
      <c r="G4430" s="25" t="str">
        <f xml:space="preserve"> IF(B4430&lt;&gt;"",G4429-Tableau1[[#This Row],[Dépenses]]+Tableau1[[#This Row],[Crédits]],"")</f>
        <v/>
      </c>
      <c r="H4430" t="str">
        <f>Tableau1[[#This Row],[Suivie du solde]]</f>
        <v/>
      </c>
    </row>
    <row r="4431" spans="2:8" x14ac:dyDescent="0.25">
      <c r="B4431" s="125"/>
      <c r="C4431" s="126"/>
      <c r="D4431" s="126"/>
      <c r="E4431" s="128"/>
      <c r="F4431" s="129"/>
      <c r="G4431" s="25" t="str">
        <f xml:space="preserve"> IF(B4431&lt;&gt;"",G4430-Tableau1[[#This Row],[Dépenses]]+Tableau1[[#This Row],[Crédits]],"")</f>
        <v/>
      </c>
      <c r="H4431" t="str">
        <f>Tableau1[[#This Row],[Suivie du solde]]</f>
        <v/>
      </c>
    </row>
    <row r="4432" spans="2:8" x14ac:dyDescent="0.25">
      <c r="B4432" s="125"/>
      <c r="C4432" s="126"/>
      <c r="D4432" s="126"/>
      <c r="E4432" s="128"/>
      <c r="F4432" s="129"/>
      <c r="G4432" s="25" t="str">
        <f xml:space="preserve"> IF(B4432&lt;&gt;"",G4431-Tableau1[[#This Row],[Dépenses]]+Tableau1[[#This Row],[Crédits]],"")</f>
        <v/>
      </c>
      <c r="H4432" t="str">
        <f>Tableau1[[#This Row],[Suivie du solde]]</f>
        <v/>
      </c>
    </row>
    <row r="4433" spans="2:8" x14ac:dyDescent="0.25">
      <c r="B4433" s="125"/>
      <c r="C4433" s="126"/>
      <c r="D4433" s="126"/>
      <c r="E4433" s="128"/>
      <c r="F4433" s="129"/>
      <c r="G4433" s="25" t="str">
        <f xml:space="preserve"> IF(B4433&lt;&gt;"",G4432-Tableau1[[#This Row],[Dépenses]]+Tableau1[[#This Row],[Crédits]],"")</f>
        <v/>
      </c>
      <c r="H4433" t="str">
        <f>Tableau1[[#This Row],[Suivie du solde]]</f>
        <v/>
      </c>
    </row>
    <row r="4434" spans="2:8" x14ac:dyDescent="0.25">
      <c r="B4434" s="125"/>
      <c r="C4434" s="126"/>
      <c r="D4434" s="126"/>
      <c r="E4434" s="128"/>
      <c r="F4434" s="129"/>
      <c r="G4434" s="25" t="str">
        <f xml:space="preserve"> IF(B4434&lt;&gt;"",G4433-Tableau1[[#This Row],[Dépenses]]+Tableau1[[#This Row],[Crédits]],"")</f>
        <v/>
      </c>
      <c r="H4434" t="str">
        <f>Tableau1[[#This Row],[Suivie du solde]]</f>
        <v/>
      </c>
    </row>
    <row r="4435" spans="2:8" x14ac:dyDescent="0.25">
      <c r="B4435" s="125"/>
      <c r="C4435" s="126"/>
      <c r="D4435" s="126"/>
      <c r="E4435" s="128"/>
      <c r="F4435" s="129"/>
      <c r="G4435" s="25" t="str">
        <f xml:space="preserve"> IF(B4435&lt;&gt;"",G4434-Tableau1[[#This Row],[Dépenses]]+Tableau1[[#This Row],[Crédits]],"")</f>
        <v/>
      </c>
      <c r="H4435" t="str">
        <f>Tableau1[[#This Row],[Suivie du solde]]</f>
        <v/>
      </c>
    </row>
    <row r="4436" spans="2:8" x14ac:dyDescent="0.25">
      <c r="B4436" s="125"/>
      <c r="C4436" s="126"/>
      <c r="D4436" s="126"/>
      <c r="E4436" s="128"/>
      <c r="F4436" s="129"/>
      <c r="G4436" s="25" t="str">
        <f xml:space="preserve"> IF(B4436&lt;&gt;"",G4435-Tableau1[[#This Row],[Dépenses]]+Tableau1[[#This Row],[Crédits]],"")</f>
        <v/>
      </c>
      <c r="H4436" t="str">
        <f>Tableau1[[#This Row],[Suivie du solde]]</f>
        <v/>
      </c>
    </row>
    <row r="4437" spans="2:8" x14ac:dyDescent="0.25">
      <c r="B4437" s="125"/>
      <c r="C4437" s="126"/>
      <c r="D4437" s="126"/>
      <c r="E4437" s="128"/>
      <c r="F4437" s="129"/>
      <c r="G4437" s="25" t="str">
        <f xml:space="preserve"> IF(B4437&lt;&gt;"",G4436-Tableau1[[#This Row],[Dépenses]]+Tableau1[[#This Row],[Crédits]],"")</f>
        <v/>
      </c>
      <c r="H4437" t="str">
        <f>Tableau1[[#This Row],[Suivie du solde]]</f>
        <v/>
      </c>
    </row>
    <row r="4438" spans="2:8" x14ac:dyDescent="0.25">
      <c r="B4438" s="125"/>
      <c r="C4438" s="126"/>
      <c r="D4438" s="126"/>
      <c r="E4438" s="128"/>
      <c r="F4438" s="129"/>
      <c r="G4438" s="25" t="str">
        <f xml:space="preserve"> IF(B4438&lt;&gt;"",G4437-Tableau1[[#This Row],[Dépenses]]+Tableau1[[#This Row],[Crédits]],"")</f>
        <v/>
      </c>
      <c r="H4438" t="str">
        <f>Tableau1[[#This Row],[Suivie du solde]]</f>
        <v/>
      </c>
    </row>
    <row r="4439" spans="2:8" x14ac:dyDescent="0.25">
      <c r="B4439" s="125"/>
      <c r="C4439" s="126"/>
      <c r="D4439" s="126"/>
      <c r="E4439" s="128"/>
      <c r="F4439" s="129"/>
      <c r="G4439" s="25" t="str">
        <f xml:space="preserve"> IF(B4439&lt;&gt;"",G4438-Tableau1[[#This Row],[Dépenses]]+Tableau1[[#This Row],[Crédits]],"")</f>
        <v/>
      </c>
      <c r="H4439" t="str">
        <f>Tableau1[[#This Row],[Suivie du solde]]</f>
        <v/>
      </c>
    </row>
    <row r="4440" spans="2:8" x14ac:dyDescent="0.25">
      <c r="B4440" s="125"/>
      <c r="C4440" s="126"/>
      <c r="D4440" s="126"/>
      <c r="E4440" s="128"/>
      <c r="F4440" s="129"/>
      <c r="G4440" s="25" t="str">
        <f xml:space="preserve"> IF(B4440&lt;&gt;"",G4439-Tableau1[[#This Row],[Dépenses]]+Tableau1[[#This Row],[Crédits]],"")</f>
        <v/>
      </c>
      <c r="H4440" t="str">
        <f>Tableau1[[#This Row],[Suivie du solde]]</f>
        <v/>
      </c>
    </row>
    <row r="4441" spans="2:8" x14ac:dyDescent="0.25">
      <c r="B4441" s="125"/>
      <c r="C4441" s="126"/>
      <c r="D4441" s="126"/>
      <c r="E4441" s="128"/>
      <c r="F4441" s="129"/>
      <c r="G4441" s="25" t="str">
        <f xml:space="preserve"> IF(B4441&lt;&gt;"",G4440-Tableau1[[#This Row],[Dépenses]]+Tableau1[[#This Row],[Crédits]],"")</f>
        <v/>
      </c>
      <c r="H4441" t="str">
        <f>Tableau1[[#This Row],[Suivie du solde]]</f>
        <v/>
      </c>
    </row>
    <row r="4442" spans="2:8" x14ac:dyDescent="0.25">
      <c r="B4442" s="125"/>
      <c r="C4442" s="126"/>
      <c r="D4442" s="126"/>
      <c r="E4442" s="128"/>
      <c r="F4442" s="129"/>
      <c r="G4442" s="25" t="str">
        <f xml:space="preserve"> IF(B4442&lt;&gt;"",G4441-Tableau1[[#This Row],[Dépenses]]+Tableau1[[#This Row],[Crédits]],"")</f>
        <v/>
      </c>
      <c r="H4442" t="str">
        <f>Tableau1[[#This Row],[Suivie du solde]]</f>
        <v/>
      </c>
    </row>
    <row r="4443" spans="2:8" x14ac:dyDescent="0.25">
      <c r="B4443" s="125"/>
      <c r="C4443" s="126"/>
      <c r="D4443" s="126"/>
      <c r="E4443" s="128"/>
      <c r="F4443" s="129"/>
      <c r="G4443" s="25" t="str">
        <f xml:space="preserve"> IF(B4443&lt;&gt;"",G4442-Tableau1[[#This Row],[Dépenses]]+Tableau1[[#This Row],[Crédits]],"")</f>
        <v/>
      </c>
      <c r="H4443" t="str">
        <f>Tableau1[[#This Row],[Suivie du solde]]</f>
        <v/>
      </c>
    </row>
    <row r="4444" spans="2:8" x14ac:dyDescent="0.25">
      <c r="B4444" s="125"/>
      <c r="C4444" s="126"/>
      <c r="D4444" s="126"/>
      <c r="E4444" s="128"/>
      <c r="F4444" s="129"/>
      <c r="G4444" s="25" t="str">
        <f xml:space="preserve"> IF(B4444&lt;&gt;"",G4443-Tableau1[[#This Row],[Dépenses]]+Tableau1[[#This Row],[Crédits]],"")</f>
        <v/>
      </c>
      <c r="H4444" t="str">
        <f>Tableau1[[#This Row],[Suivie du solde]]</f>
        <v/>
      </c>
    </row>
    <row r="4445" spans="2:8" x14ac:dyDescent="0.25">
      <c r="B4445" s="125"/>
      <c r="C4445" s="126"/>
      <c r="D4445" s="126"/>
      <c r="E4445" s="128"/>
      <c r="F4445" s="129"/>
      <c r="G4445" s="25" t="str">
        <f xml:space="preserve"> IF(B4445&lt;&gt;"",G4444-Tableau1[[#This Row],[Dépenses]]+Tableau1[[#This Row],[Crédits]],"")</f>
        <v/>
      </c>
      <c r="H4445" t="str">
        <f>Tableau1[[#This Row],[Suivie du solde]]</f>
        <v/>
      </c>
    </row>
    <row r="4446" spans="2:8" x14ac:dyDescent="0.25">
      <c r="B4446" s="125"/>
      <c r="C4446" s="126"/>
      <c r="D4446" s="126"/>
      <c r="E4446" s="128"/>
      <c r="F4446" s="129"/>
      <c r="G4446" s="25" t="str">
        <f xml:space="preserve"> IF(B4446&lt;&gt;"",G4445-Tableau1[[#This Row],[Dépenses]]+Tableau1[[#This Row],[Crédits]],"")</f>
        <v/>
      </c>
      <c r="H4446" t="str">
        <f>Tableau1[[#This Row],[Suivie du solde]]</f>
        <v/>
      </c>
    </row>
    <row r="4447" spans="2:8" x14ac:dyDescent="0.25">
      <c r="B4447" s="125"/>
      <c r="C4447" s="126"/>
      <c r="D4447" s="126"/>
      <c r="E4447" s="128"/>
      <c r="F4447" s="129"/>
      <c r="G4447" s="25" t="str">
        <f xml:space="preserve"> IF(B4447&lt;&gt;"",G4446-Tableau1[[#This Row],[Dépenses]]+Tableau1[[#This Row],[Crédits]],"")</f>
        <v/>
      </c>
      <c r="H4447" t="str">
        <f>Tableau1[[#This Row],[Suivie du solde]]</f>
        <v/>
      </c>
    </row>
    <row r="4448" spans="2:8" x14ac:dyDescent="0.25">
      <c r="B4448" s="125"/>
      <c r="C4448" s="126"/>
      <c r="D4448" s="126"/>
      <c r="E4448" s="128"/>
      <c r="F4448" s="129"/>
      <c r="G4448" s="25" t="str">
        <f xml:space="preserve"> IF(B4448&lt;&gt;"",G4447-Tableau1[[#This Row],[Dépenses]]+Tableau1[[#This Row],[Crédits]],"")</f>
        <v/>
      </c>
      <c r="H4448" t="str">
        <f>Tableau1[[#This Row],[Suivie du solde]]</f>
        <v/>
      </c>
    </row>
    <row r="4449" spans="2:8" x14ac:dyDescent="0.25">
      <c r="B4449" s="125"/>
      <c r="C4449" s="126"/>
      <c r="D4449" s="126"/>
      <c r="E4449" s="128"/>
      <c r="F4449" s="129"/>
      <c r="G4449" s="25" t="str">
        <f xml:space="preserve"> IF(B4449&lt;&gt;"",G4448-Tableau1[[#This Row],[Dépenses]]+Tableau1[[#This Row],[Crédits]],"")</f>
        <v/>
      </c>
      <c r="H4449" t="str">
        <f>Tableau1[[#This Row],[Suivie du solde]]</f>
        <v/>
      </c>
    </row>
    <row r="4450" spans="2:8" x14ac:dyDescent="0.25">
      <c r="B4450" s="125"/>
      <c r="C4450" s="126"/>
      <c r="D4450" s="126"/>
      <c r="E4450" s="128"/>
      <c r="F4450" s="129"/>
      <c r="G4450" s="25" t="str">
        <f xml:space="preserve"> IF(B4450&lt;&gt;"",G4449-Tableau1[[#This Row],[Dépenses]]+Tableau1[[#This Row],[Crédits]],"")</f>
        <v/>
      </c>
      <c r="H4450" t="str">
        <f>Tableau1[[#This Row],[Suivie du solde]]</f>
        <v/>
      </c>
    </row>
    <row r="4451" spans="2:8" x14ac:dyDescent="0.25">
      <c r="B4451" s="125"/>
      <c r="C4451" s="126"/>
      <c r="D4451" s="126"/>
      <c r="E4451" s="128"/>
      <c r="F4451" s="129"/>
      <c r="G4451" s="25" t="str">
        <f xml:space="preserve"> IF(B4451&lt;&gt;"",G4450-Tableau1[[#This Row],[Dépenses]]+Tableau1[[#This Row],[Crédits]],"")</f>
        <v/>
      </c>
      <c r="H4451" t="str">
        <f>Tableau1[[#This Row],[Suivie du solde]]</f>
        <v/>
      </c>
    </row>
    <row r="4452" spans="2:8" x14ac:dyDescent="0.25">
      <c r="B4452" s="125"/>
      <c r="C4452" s="126"/>
      <c r="D4452" s="126"/>
      <c r="E4452" s="128"/>
      <c r="F4452" s="129"/>
      <c r="G4452" s="25" t="str">
        <f xml:space="preserve"> IF(B4452&lt;&gt;"",G4451-Tableau1[[#This Row],[Dépenses]]+Tableau1[[#This Row],[Crédits]],"")</f>
        <v/>
      </c>
      <c r="H4452" t="str">
        <f>Tableau1[[#This Row],[Suivie du solde]]</f>
        <v/>
      </c>
    </row>
    <row r="4453" spans="2:8" x14ac:dyDescent="0.25">
      <c r="B4453" s="125"/>
      <c r="C4453" s="126"/>
      <c r="D4453" s="126"/>
      <c r="E4453" s="128"/>
      <c r="F4453" s="129"/>
      <c r="G4453" s="25" t="str">
        <f xml:space="preserve"> IF(B4453&lt;&gt;"",G4452-Tableau1[[#This Row],[Dépenses]]+Tableau1[[#This Row],[Crédits]],"")</f>
        <v/>
      </c>
      <c r="H4453" t="str">
        <f>Tableau1[[#This Row],[Suivie du solde]]</f>
        <v/>
      </c>
    </row>
    <row r="4454" spans="2:8" x14ac:dyDescent="0.25">
      <c r="B4454" s="125"/>
      <c r="C4454" s="126"/>
      <c r="D4454" s="126"/>
      <c r="E4454" s="128"/>
      <c r="F4454" s="129"/>
      <c r="G4454" s="25" t="str">
        <f xml:space="preserve"> IF(B4454&lt;&gt;"",G4453-Tableau1[[#This Row],[Dépenses]]+Tableau1[[#This Row],[Crédits]],"")</f>
        <v/>
      </c>
      <c r="H4454" t="str">
        <f>Tableau1[[#This Row],[Suivie du solde]]</f>
        <v/>
      </c>
    </row>
    <row r="4455" spans="2:8" x14ac:dyDescent="0.25">
      <c r="B4455" s="125"/>
      <c r="C4455" s="126"/>
      <c r="D4455" s="126"/>
      <c r="E4455" s="128"/>
      <c r="F4455" s="129"/>
      <c r="G4455" s="25" t="str">
        <f xml:space="preserve"> IF(B4455&lt;&gt;"",G4454-Tableau1[[#This Row],[Dépenses]]+Tableau1[[#This Row],[Crédits]],"")</f>
        <v/>
      </c>
      <c r="H4455" t="str">
        <f>Tableau1[[#This Row],[Suivie du solde]]</f>
        <v/>
      </c>
    </row>
    <row r="4456" spans="2:8" x14ac:dyDescent="0.25">
      <c r="B4456" s="125"/>
      <c r="C4456" s="126"/>
      <c r="D4456" s="126"/>
      <c r="E4456" s="128"/>
      <c r="F4456" s="129"/>
      <c r="G4456" s="25" t="str">
        <f xml:space="preserve"> IF(B4456&lt;&gt;"",G4455-Tableau1[[#This Row],[Dépenses]]+Tableau1[[#This Row],[Crédits]],"")</f>
        <v/>
      </c>
      <c r="H4456" t="str">
        <f>Tableau1[[#This Row],[Suivie du solde]]</f>
        <v/>
      </c>
    </row>
    <row r="4457" spans="2:8" x14ac:dyDescent="0.25">
      <c r="B4457" s="125"/>
      <c r="C4457" s="126"/>
      <c r="D4457" s="126"/>
      <c r="E4457" s="128"/>
      <c r="F4457" s="129"/>
      <c r="G4457" s="25" t="str">
        <f xml:space="preserve"> IF(B4457&lt;&gt;"",G4456-Tableau1[[#This Row],[Dépenses]]+Tableau1[[#This Row],[Crédits]],"")</f>
        <v/>
      </c>
      <c r="H4457" t="str">
        <f>Tableau1[[#This Row],[Suivie du solde]]</f>
        <v/>
      </c>
    </row>
    <row r="4458" spans="2:8" x14ac:dyDescent="0.25">
      <c r="B4458" s="125"/>
      <c r="C4458" s="126"/>
      <c r="D4458" s="126"/>
      <c r="E4458" s="128"/>
      <c r="F4458" s="129"/>
      <c r="G4458" s="25" t="str">
        <f xml:space="preserve"> IF(B4458&lt;&gt;"",G4457-Tableau1[[#This Row],[Dépenses]]+Tableau1[[#This Row],[Crédits]],"")</f>
        <v/>
      </c>
      <c r="H4458" t="str">
        <f>Tableau1[[#This Row],[Suivie du solde]]</f>
        <v/>
      </c>
    </row>
    <row r="4459" spans="2:8" x14ac:dyDescent="0.25">
      <c r="B4459" s="125"/>
      <c r="C4459" s="126"/>
      <c r="D4459" s="126"/>
      <c r="E4459" s="128"/>
      <c r="F4459" s="129"/>
      <c r="G4459" s="25" t="str">
        <f xml:space="preserve"> IF(B4459&lt;&gt;"",G4458-Tableau1[[#This Row],[Dépenses]]+Tableau1[[#This Row],[Crédits]],"")</f>
        <v/>
      </c>
      <c r="H4459" t="str">
        <f>Tableau1[[#This Row],[Suivie du solde]]</f>
        <v/>
      </c>
    </row>
    <row r="4460" spans="2:8" x14ac:dyDescent="0.25">
      <c r="B4460" s="125"/>
      <c r="C4460" s="126"/>
      <c r="D4460" s="126"/>
      <c r="E4460" s="128"/>
      <c r="F4460" s="129"/>
      <c r="G4460" s="25" t="str">
        <f xml:space="preserve"> IF(B4460&lt;&gt;"",G4459-Tableau1[[#This Row],[Dépenses]]+Tableau1[[#This Row],[Crédits]],"")</f>
        <v/>
      </c>
      <c r="H4460" t="str">
        <f>Tableau1[[#This Row],[Suivie du solde]]</f>
        <v/>
      </c>
    </row>
    <row r="4461" spans="2:8" x14ac:dyDescent="0.25">
      <c r="B4461" s="125"/>
      <c r="C4461" s="126"/>
      <c r="D4461" s="126"/>
      <c r="E4461" s="128"/>
      <c r="F4461" s="129"/>
      <c r="G4461" s="25" t="str">
        <f xml:space="preserve"> IF(B4461&lt;&gt;"",G4460-Tableau1[[#This Row],[Dépenses]]+Tableau1[[#This Row],[Crédits]],"")</f>
        <v/>
      </c>
      <c r="H4461" t="str">
        <f>Tableau1[[#This Row],[Suivie du solde]]</f>
        <v/>
      </c>
    </row>
    <row r="4462" spans="2:8" x14ac:dyDescent="0.25">
      <c r="B4462" s="125"/>
      <c r="C4462" s="126"/>
      <c r="D4462" s="126"/>
      <c r="E4462" s="128"/>
      <c r="F4462" s="129"/>
      <c r="G4462" s="25" t="str">
        <f xml:space="preserve"> IF(B4462&lt;&gt;"",G4461-Tableau1[[#This Row],[Dépenses]]+Tableau1[[#This Row],[Crédits]],"")</f>
        <v/>
      </c>
      <c r="H4462" t="str">
        <f>Tableau1[[#This Row],[Suivie du solde]]</f>
        <v/>
      </c>
    </row>
    <row r="4463" spans="2:8" x14ac:dyDescent="0.25">
      <c r="B4463" s="125"/>
      <c r="C4463" s="126"/>
      <c r="D4463" s="126"/>
      <c r="E4463" s="128"/>
      <c r="F4463" s="129"/>
      <c r="G4463" s="25" t="str">
        <f xml:space="preserve"> IF(B4463&lt;&gt;"",G4462-Tableau1[[#This Row],[Dépenses]]+Tableau1[[#This Row],[Crédits]],"")</f>
        <v/>
      </c>
      <c r="H4463" t="str">
        <f>Tableau1[[#This Row],[Suivie du solde]]</f>
        <v/>
      </c>
    </row>
    <row r="4464" spans="2:8" x14ac:dyDescent="0.25">
      <c r="B4464" s="125"/>
      <c r="C4464" s="126"/>
      <c r="D4464" s="126"/>
      <c r="E4464" s="128"/>
      <c r="F4464" s="129"/>
      <c r="G4464" s="25" t="str">
        <f xml:space="preserve"> IF(B4464&lt;&gt;"",G4463-Tableau1[[#This Row],[Dépenses]]+Tableau1[[#This Row],[Crédits]],"")</f>
        <v/>
      </c>
      <c r="H4464" t="str">
        <f>Tableau1[[#This Row],[Suivie du solde]]</f>
        <v/>
      </c>
    </row>
    <row r="4465" spans="2:8" x14ac:dyDescent="0.25">
      <c r="B4465" s="125"/>
      <c r="C4465" s="126"/>
      <c r="D4465" s="126"/>
      <c r="E4465" s="128"/>
      <c r="F4465" s="129"/>
      <c r="G4465" s="25" t="str">
        <f xml:space="preserve"> IF(B4465&lt;&gt;"",G4464-Tableau1[[#This Row],[Dépenses]]+Tableau1[[#This Row],[Crédits]],"")</f>
        <v/>
      </c>
      <c r="H4465" t="str">
        <f>Tableau1[[#This Row],[Suivie du solde]]</f>
        <v/>
      </c>
    </row>
    <row r="4466" spans="2:8" x14ac:dyDescent="0.25">
      <c r="B4466" s="125"/>
      <c r="C4466" s="126"/>
      <c r="D4466" s="126"/>
      <c r="E4466" s="128"/>
      <c r="F4466" s="129"/>
      <c r="G4466" s="25" t="str">
        <f xml:space="preserve"> IF(B4466&lt;&gt;"",G4465-Tableau1[[#This Row],[Dépenses]]+Tableau1[[#This Row],[Crédits]],"")</f>
        <v/>
      </c>
      <c r="H4466" t="str">
        <f>Tableau1[[#This Row],[Suivie du solde]]</f>
        <v/>
      </c>
    </row>
    <row r="4467" spans="2:8" x14ac:dyDescent="0.25">
      <c r="B4467" s="125"/>
      <c r="C4467" s="126"/>
      <c r="D4467" s="126"/>
      <c r="E4467" s="128"/>
      <c r="F4467" s="129"/>
      <c r="G4467" s="25" t="str">
        <f xml:space="preserve"> IF(B4467&lt;&gt;"",G4466-Tableau1[[#This Row],[Dépenses]]+Tableau1[[#This Row],[Crédits]],"")</f>
        <v/>
      </c>
      <c r="H4467" t="str">
        <f>Tableau1[[#This Row],[Suivie du solde]]</f>
        <v/>
      </c>
    </row>
    <row r="4468" spans="2:8" x14ac:dyDescent="0.25">
      <c r="B4468" s="125"/>
      <c r="C4468" s="126"/>
      <c r="D4468" s="126"/>
      <c r="E4468" s="128"/>
      <c r="F4468" s="129"/>
      <c r="G4468" s="25" t="str">
        <f xml:space="preserve"> IF(B4468&lt;&gt;"",G4467-Tableau1[[#This Row],[Dépenses]]+Tableau1[[#This Row],[Crédits]],"")</f>
        <v/>
      </c>
      <c r="H4468" t="str">
        <f>Tableau1[[#This Row],[Suivie du solde]]</f>
        <v/>
      </c>
    </row>
    <row r="4469" spans="2:8" x14ac:dyDescent="0.25">
      <c r="B4469" s="125"/>
      <c r="C4469" s="126"/>
      <c r="D4469" s="126"/>
      <c r="E4469" s="128"/>
      <c r="F4469" s="129"/>
      <c r="G4469" s="25" t="str">
        <f xml:space="preserve"> IF(B4469&lt;&gt;"",G4468-Tableau1[[#This Row],[Dépenses]]+Tableau1[[#This Row],[Crédits]],"")</f>
        <v/>
      </c>
      <c r="H4469" t="str">
        <f>Tableau1[[#This Row],[Suivie du solde]]</f>
        <v/>
      </c>
    </row>
    <row r="4470" spans="2:8" x14ac:dyDescent="0.25">
      <c r="B4470" s="125"/>
      <c r="C4470" s="126"/>
      <c r="D4470" s="126"/>
      <c r="E4470" s="128"/>
      <c r="F4470" s="129"/>
      <c r="G4470" s="25" t="str">
        <f xml:space="preserve"> IF(B4470&lt;&gt;"",G4469-Tableau1[[#This Row],[Dépenses]]+Tableau1[[#This Row],[Crédits]],"")</f>
        <v/>
      </c>
      <c r="H4470" t="str">
        <f>Tableau1[[#This Row],[Suivie du solde]]</f>
        <v/>
      </c>
    </row>
    <row r="4471" spans="2:8" x14ac:dyDescent="0.25">
      <c r="B4471" s="125"/>
      <c r="C4471" s="126"/>
      <c r="D4471" s="126"/>
      <c r="E4471" s="128"/>
      <c r="F4471" s="129"/>
      <c r="G4471" s="25" t="str">
        <f xml:space="preserve"> IF(B4471&lt;&gt;"",G4470-Tableau1[[#This Row],[Dépenses]]+Tableau1[[#This Row],[Crédits]],"")</f>
        <v/>
      </c>
      <c r="H4471" t="str">
        <f>Tableau1[[#This Row],[Suivie du solde]]</f>
        <v/>
      </c>
    </row>
    <row r="4472" spans="2:8" x14ac:dyDescent="0.25">
      <c r="B4472" s="125"/>
      <c r="C4472" s="126"/>
      <c r="D4472" s="126"/>
      <c r="E4472" s="128"/>
      <c r="F4472" s="129"/>
      <c r="G4472" s="25" t="str">
        <f xml:space="preserve"> IF(B4472&lt;&gt;"",G4471-Tableau1[[#This Row],[Dépenses]]+Tableau1[[#This Row],[Crédits]],"")</f>
        <v/>
      </c>
      <c r="H4472" t="str">
        <f>Tableau1[[#This Row],[Suivie du solde]]</f>
        <v/>
      </c>
    </row>
    <row r="4473" spans="2:8" x14ac:dyDescent="0.25">
      <c r="B4473" s="125"/>
      <c r="C4473" s="126"/>
      <c r="D4473" s="126"/>
      <c r="E4473" s="128"/>
      <c r="F4473" s="129"/>
      <c r="G4473" s="25" t="str">
        <f xml:space="preserve"> IF(B4473&lt;&gt;"",G4472-Tableau1[[#This Row],[Dépenses]]+Tableau1[[#This Row],[Crédits]],"")</f>
        <v/>
      </c>
      <c r="H4473" t="str">
        <f>Tableau1[[#This Row],[Suivie du solde]]</f>
        <v/>
      </c>
    </row>
    <row r="4474" spans="2:8" x14ac:dyDescent="0.25">
      <c r="B4474" s="125"/>
      <c r="C4474" s="126"/>
      <c r="D4474" s="126"/>
      <c r="E4474" s="128"/>
      <c r="F4474" s="129"/>
      <c r="G4474" s="25" t="str">
        <f xml:space="preserve"> IF(B4474&lt;&gt;"",G4473-Tableau1[[#This Row],[Dépenses]]+Tableau1[[#This Row],[Crédits]],"")</f>
        <v/>
      </c>
      <c r="H4474" t="str">
        <f>Tableau1[[#This Row],[Suivie du solde]]</f>
        <v/>
      </c>
    </row>
    <row r="4475" spans="2:8" x14ac:dyDescent="0.25">
      <c r="B4475" s="125"/>
      <c r="C4475" s="126"/>
      <c r="D4475" s="126"/>
      <c r="E4475" s="128"/>
      <c r="F4475" s="129"/>
      <c r="G4475" s="25" t="str">
        <f xml:space="preserve"> IF(B4475&lt;&gt;"",G4474-Tableau1[[#This Row],[Dépenses]]+Tableau1[[#This Row],[Crédits]],"")</f>
        <v/>
      </c>
      <c r="H4475" t="str">
        <f>Tableau1[[#This Row],[Suivie du solde]]</f>
        <v/>
      </c>
    </row>
    <row r="4476" spans="2:8" x14ac:dyDescent="0.25">
      <c r="B4476" s="125"/>
      <c r="C4476" s="126"/>
      <c r="D4476" s="126"/>
      <c r="E4476" s="128"/>
      <c r="F4476" s="129"/>
      <c r="G4476" s="25" t="str">
        <f xml:space="preserve"> IF(B4476&lt;&gt;"",G4475-Tableau1[[#This Row],[Dépenses]]+Tableau1[[#This Row],[Crédits]],"")</f>
        <v/>
      </c>
      <c r="H4476" t="str">
        <f>Tableau1[[#This Row],[Suivie du solde]]</f>
        <v/>
      </c>
    </row>
    <row r="4477" spans="2:8" x14ac:dyDescent="0.25">
      <c r="B4477" s="125"/>
      <c r="C4477" s="126"/>
      <c r="D4477" s="126"/>
      <c r="E4477" s="128"/>
      <c r="F4477" s="129"/>
      <c r="G4477" s="25" t="str">
        <f xml:space="preserve"> IF(B4477&lt;&gt;"",G4476-Tableau1[[#This Row],[Dépenses]]+Tableau1[[#This Row],[Crédits]],"")</f>
        <v/>
      </c>
      <c r="H4477" t="str">
        <f>Tableau1[[#This Row],[Suivie du solde]]</f>
        <v/>
      </c>
    </row>
    <row r="4478" spans="2:8" x14ac:dyDescent="0.25">
      <c r="B4478" s="125"/>
      <c r="C4478" s="126"/>
      <c r="D4478" s="126"/>
      <c r="E4478" s="128"/>
      <c r="F4478" s="129"/>
      <c r="G4478" s="25" t="str">
        <f xml:space="preserve"> IF(B4478&lt;&gt;"",G4477-Tableau1[[#This Row],[Dépenses]]+Tableau1[[#This Row],[Crédits]],"")</f>
        <v/>
      </c>
      <c r="H4478" t="str">
        <f>Tableau1[[#This Row],[Suivie du solde]]</f>
        <v/>
      </c>
    </row>
    <row r="4479" spans="2:8" x14ac:dyDescent="0.25">
      <c r="B4479" s="125"/>
      <c r="C4479" s="126"/>
      <c r="D4479" s="126"/>
      <c r="E4479" s="128"/>
      <c r="F4479" s="129"/>
      <c r="G4479" s="25" t="str">
        <f xml:space="preserve"> IF(B4479&lt;&gt;"",G4478-Tableau1[[#This Row],[Dépenses]]+Tableau1[[#This Row],[Crédits]],"")</f>
        <v/>
      </c>
      <c r="H4479" t="str">
        <f>Tableau1[[#This Row],[Suivie du solde]]</f>
        <v/>
      </c>
    </row>
    <row r="4480" spans="2:8" x14ac:dyDescent="0.25">
      <c r="B4480" s="125"/>
      <c r="C4480" s="126"/>
      <c r="D4480" s="126"/>
      <c r="E4480" s="128"/>
      <c r="F4480" s="129"/>
      <c r="G4480" s="25" t="str">
        <f xml:space="preserve"> IF(B4480&lt;&gt;"",G4479-Tableau1[[#This Row],[Dépenses]]+Tableau1[[#This Row],[Crédits]],"")</f>
        <v/>
      </c>
      <c r="H4480" t="str">
        <f>Tableau1[[#This Row],[Suivie du solde]]</f>
        <v/>
      </c>
    </row>
    <row r="4481" spans="2:8" x14ac:dyDescent="0.25">
      <c r="B4481" s="125"/>
      <c r="C4481" s="126"/>
      <c r="D4481" s="126"/>
      <c r="E4481" s="128"/>
      <c r="F4481" s="129"/>
      <c r="G4481" s="25" t="str">
        <f xml:space="preserve"> IF(B4481&lt;&gt;"",G4480-Tableau1[[#This Row],[Dépenses]]+Tableau1[[#This Row],[Crédits]],"")</f>
        <v/>
      </c>
      <c r="H4481" t="str">
        <f>Tableau1[[#This Row],[Suivie du solde]]</f>
        <v/>
      </c>
    </row>
    <row r="4482" spans="2:8" x14ac:dyDescent="0.25">
      <c r="B4482" s="125"/>
      <c r="C4482" s="126"/>
      <c r="D4482" s="126"/>
      <c r="E4482" s="128"/>
      <c r="F4482" s="129"/>
      <c r="G4482" s="25" t="str">
        <f xml:space="preserve"> IF(B4482&lt;&gt;"",G4481-Tableau1[[#This Row],[Dépenses]]+Tableau1[[#This Row],[Crédits]],"")</f>
        <v/>
      </c>
      <c r="H4482" t="str">
        <f>Tableau1[[#This Row],[Suivie du solde]]</f>
        <v/>
      </c>
    </row>
    <row r="4483" spans="2:8" x14ac:dyDescent="0.25">
      <c r="B4483" s="125"/>
      <c r="C4483" s="126"/>
      <c r="D4483" s="126"/>
      <c r="E4483" s="128"/>
      <c r="F4483" s="129"/>
      <c r="G4483" s="25" t="str">
        <f xml:space="preserve"> IF(B4483&lt;&gt;"",G4482-Tableau1[[#This Row],[Dépenses]]+Tableau1[[#This Row],[Crédits]],"")</f>
        <v/>
      </c>
      <c r="H4483" t="str">
        <f>Tableau1[[#This Row],[Suivie du solde]]</f>
        <v/>
      </c>
    </row>
    <row r="4484" spans="2:8" x14ac:dyDescent="0.25">
      <c r="B4484" s="125"/>
      <c r="C4484" s="126"/>
      <c r="D4484" s="126"/>
      <c r="E4484" s="128"/>
      <c r="F4484" s="129"/>
      <c r="G4484" s="25" t="str">
        <f xml:space="preserve"> IF(B4484&lt;&gt;"",G4483-Tableau1[[#This Row],[Dépenses]]+Tableau1[[#This Row],[Crédits]],"")</f>
        <v/>
      </c>
      <c r="H4484" t="str">
        <f>Tableau1[[#This Row],[Suivie du solde]]</f>
        <v/>
      </c>
    </row>
    <row r="4485" spans="2:8" x14ac:dyDescent="0.25">
      <c r="B4485" s="125"/>
      <c r="C4485" s="126"/>
      <c r="D4485" s="126"/>
      <c r="E4485" s="128"/>
      <c r="F4485" s="129"/>
      <c r="G4485" s="25" t="str">
        <f xml:space="preserve"> IF(B4485&lt;&gt;"",G4484-Tableau1[[#This Row],[Dépenses]]+Tableau1[[#This Row],[Crédits]],"")</f>
        <v/>
      </c>
      <c r="H4485" t="str">
        <f>Tableau1[[#This Row],[Suivie du solde]]</f>
        <v/>
      </c>
    </row>
    <row r="4486" spans="2:8" x14ac:dyDescent="0.25">
      <c r="B4486" s="125"/>
      <c r="C4486" s="126"/>
      <c r="D4486" s="126"/>
      <c r="E4486" s="128"/>
      <c r="F4486" s="129"/>
      <c r="G4486" s="25" t="str">
        <f xml:space="preserve"> IF(B4486&lt;&gt;"",G4485-Tableau1[[#This Row],[Dépenses]]+Tableau1[[#This Row],[Crédits]],"")</f>
        <v/>
      </c>
      <c r="H4486" t="str">
        <f>Tableau1[[#This Row],[Suivie du solde]]</f>
        <v/>
      </c>
    </row>
    <row r="4487" spans="2:8" x14ac:dyDescent="0.25">
      <c r="B4487" s="125"/>
      <c r="C4487" s="126"/>
      <c r="D4487" s="126"/>
      <c r="E4487" s="128"/>
      <c r="F4487" s="129"/>
      <c r="G4487" s="25" t="str">
        <f xml:space="preserve"> IF(B4487&lt;&gt;"",G4486-Tableau1[[#This Row],[Dépenses]]+Tableau1[[#This Row],[Crédits]],"")</f>
        <v/>
      </c>
      <c r="H4487" t="str">
        <f>Tableau1[[#This Row],[Suivie du solde]]</f>
        <v/>
      </c>
    </row>
    <row r="4488" spans="2:8" x14ac:dyDescent="0.25">
      <c r="B4488" s="125"/>
      <c r="C4488" s="126"/>
      <c r="D4488" s="126"/>
      <c r="E4488" s="128"/>
      <c r="F4488" s="129"/>
      <c r="G4488" s="25" t="str">
        <f xml:space="preserve"> IF(B4488&lt;&gt;"",G4487-Tableau1[[#This Row],[Dépenses]]+Tableau1[[#This Row],[Crédits]],"")</f>
        <v/>
      </c>
      <c r="H4488" t="str">
        <f>Tableau1[[#This Row],[Suivie du solde]]</f>
        <v/>
      </c>
    </row>
    <row r="4489" spans="2:8" x14ac:dyDescent="0.25">
      <c r="B4489" s="125"/>
      <c r="C4489" s="126"/>
      <c r="D4489" s="126"/>
      <c r="E4489" s="128"/>
      <c r="F4489" s="129"/>
      <c r="G4489" s="25" t="str">
        <f xml:space="preserve"> IF(B4489&lt;&gt;"",G4488-Tableau1[[#This Row],[Dépenses]]+Tableau1[[#This Row],[Crédits]],"")</f>
        <v/>
      </c>
      <c r="H4489" t="str">
        <f>Tableau1[[#This Row],[Suivie du solde]]</f>
        <v/>
      </c>
    </row>
    <row r="4490" spans="2:8" x14ac:dyDescent="0.25">
      <c r="B4490" s="125"/>
      <c r="C4490" s="126"/>
      <c r="D4490" s="126"/>
      <c r="E4490" s="128"/>
      <c r="F4490" s="129"/>
      <c r="G4490" s="25" t="str">
        <f xml:space="preserve"> IF(B4490&lt;&gt;"",G4489-Tableau1[[#This Row],[Dépenses]]+Tableau1[[#This Row],[Crédits]],"")</f>
        <v/>
      </c>
      <c r="H4490" t="str">
        <f>Tableau1[[#This Row],[Suivie du solde]]</f>
        <v/>
      </c>
    </row>
    <row r="4491" spans="2:8" x14ac:dyDescent="0.25">
      <c r="B4491" s="125"/>
      <c r="C4491" s="126"/>
      <c r="D4491" s="126"/>
      <c r="E4491" s="128"/>
      <c r="F4491" s="129"/>
      <c r="G4491" s="25" t="str">
        <f xml:space="preserve"> IF(B4491&lt;&gt;"",G4490-Tableau1[[#This Row],[Dépenses]]+Tableau1[[#This Row],[Crédits]],"")</f>
        <v/>
      </c>
      <c r="H4491" t="str">
        <f>Tableau1[[#This Row],[Suivie du solde]]</f>
        <v/>
      </c>
    </row>
    <row r="4492" spans="2:8" x14ac:dyDescent="0.25">
      <c r="B4492" s="125"/>
      <c r="C4492" s="126"/>
      <c r="D4492" s="126"/>
      <c r="E4492" s="128"/>
      <c r="F4492" s="129"/>
      <c r="G4492" s="25" t="str">
        <f xml:space="preserve"> IF(B4492&lt;&gt;"",G4491-Tableau1[[#This Row],[Dépenses]]+Tableau1[[#This Row],[Crédits]],"")</f>
        <v/>
      </c>
      <c r="H4492" t="str">
        <f>Tableau1[[#This Row],[Suivie du solde]]</f>
        <v/>
      </c>
    </row>
    <row r="4493" spans="2:8" x14ac:dyDescent="0.25">
      <c r="B4493" s="125"/>
      <c r="C4493" s="126"/>
      <c r="D4493" s="126"/>
      <c r="E4493" s="128"/>
      <c r="F4493" s="129"/>
      <c r="G4493" s="25" t="str">
        <f xml:space="preserve"> IF(B4493&lt;&gt;"",G4492-Tableau1[[#This Row],[Dépenses]]+Tableau1[[#This Row],[Crédits]],"")</f>
        <v/>
      </c>
      <c r="H4493" t="str">
        <f>Tableau1[[#This Row],[Suivie du solde]]</f>
        <v/>
      </c>
    </row>
    <row r="4494" spans="2:8" x14ac:dyDescent="0.25">
      <c r="B4494" s="125"/>
      <c r="C4494" s="126"/>
      <c r="D4494" s="126"/>
      <c r="E4494" s="128"/>
      <c r="F4494" s="129"/>
      <c r="G4494" s="25" t="str">
        <f xml:space="preserve"> IF(B4494&lt;&gt;"",G4493-Tableau1[[#This Row],[Dépenses]]+Tableau1[[#This Row],[Crédits]],"")</f>
        <v/>
      </c>
      <c r="H4494" t="str">
        <f>Tableau1[[#This Row],[Suivie du solde]]</f>
        <v/>
      </c>
    </row>
    <row r="4495" spans="2:8" x14ac:dyDescent="0.25">
      <c r="B4495" s="125"/>
      <c r="C4495" s="126"/>
      <c r="D4495" s="126"/>
      <c r="E4495" s="128"/>
      <c r="F4495" s="129"/>
      <c r="G4495" s="25" t="str">
        <f xml:space="preserve"> IF(B4495&lt;&gt;"",G4494-Tableau1[[#This Row],[Dépenses]]+Tableau1[[#This Row],[Crédits]],"")</f>
        <v/>
      </c>
      <c r="H4495" t="str">
        <f>Tableau1[[#This Row],[Suivie du solde]]</f>
        <v/>
      </c>
    </row>
    <row r="4496" spans="2:8" x14ac:dyDescent="0.25">
      <c r="B4496" s="125"/>
      <c r="C4496" s="126"/>
      <c r="D4496" s="126"/>
      <c r="E4496" s="128"/>
      <c r="F4496" s="129"/>
      <c r="G4496" s="25" t="str">
        <f xml:space="preserve"> IF(B4496&lt;&gt;"",G4495-Tableau1[[#This Row],[Dépenses]]+Tableau1[[#This Row],[Crédits]],"")</f>
        <v/>
      </c>
      <c r="H4496" t="str">
        <f>Tableau1[[#This Row],[Suivie du solde]]</f>
        <v/>
      </c>
    </row>
    <row r="4497" spans="2:8" x14ac:dyDescent="0.25">
      <c r="B4497" s="125"/>
      <c r="C4497" s="126"/>
      <c r="D4497" s="126"/>
      <c r="E4497" s="128"/>
      <c r="F4497" s="129"/>
      <c r="G4497" s="25" t="str">
        <f xml:space="preserve"> IF(B4497&lt;&gt;"",G4496-Tableau1[[#This Row],[Dépenses]]+Tableau1[[#This Row],[Crédits]],"")</f>
        <v/>
      </c>
      <c r="H4497" t="str">
        <f>Tableau1[[#This Row],[Suivie du solde]]</f>
        <v/>
      </c>
    </row>
    <row r="4498" spans="2:8" x14ac:dyDescent="0.25">
      <c r="B4498" s="125"/>
      <c r="C4498" s="126"/>
      <c r="D4498" s="126"/>
      <c r="E4498" s="128"/>
      <c r="F4498" s="129"/>
      <c r="G4498" s="25" t="str">
        <f xml:space="preserve"> IF(B4498&lt;&gt;"",G4497-Tableau1[[#This Row],[Dépenses]]+Tableau1[[#This Row],[Crédits]],"")</f>
        <v/>
      </c>
      <c r="H4498" t="str">
        <f>Tableau1[[#This Row],[Suivie du solde]]</f>
        <v/>
      </c>
    </row>
    <row r="4499" spans="2:8" x14ac:dyDescent="0.25">
      <c r="B4499" s="125"/>
      <c r="C4499" s="126"/>
      <c r="D4499" s="126"/>
      <c r="E4499" s="128"/>
      <c r="F4499" s="129"/>
      <c r="G4499" s="25" t="str">
        <f xml:space="preserve"> IF(B4499&lt;&gt;"",G4498-Tableau1[[#This Row],[Dépenses]]+Tableau1[[#This Row],[Crédits]],"")</f>
        <v/>
      </c>
      <c r="H4499" t="str">
        <f>Tableau1[[#This Row],[Suivie du solde]]</f>
        <v/>
      </c>
    </row>
    <row r="4500" spans="2:8" x14ac:dyDescent="0.25">
      <c r="B4500" s="125"/>
      <c r="C4500" s="126"/>
      <c r="D4500" s="126"/>
      <c r="E4500" s="128"/>
      <c r="F4500" s="129"/>
      <c r="G4500" s="25" t="str">
        <f xml:space="preserve"> IF(B4500&lt;&gt;"",G4499-Tableau1[[#This Row],[Dépenses]]+Tableau1[[#This Row],[Crédits]],"")</f>
        <v/>
      </c>
      <c r="H4500" t="str">
        <f>Tableau1[[#This Row],[Suivie du solde]]</f>
        <v/>
      </c>
    </row>
    <row r="4501" spans="2:8" x14ac:dyDescent="0.25">
      <c r="B4501" s="125"/>
      <c r="C4501" s="126"/>
      <c r="D4501" s="126"/>
      <c r="E4501" s="128"/>
      <c r="F4501" s="129"/>
      <c r="G4501" s="25" t="str">
        <f xml:space="preserve"> IF(B4501&lt;&gt;"",G4500-Tableau1[[#This Row],[Dépenses]]+Tableau1[[#This Row],[Crédits]],"")</f>
        <v/>
      </c>
      <c r="H4501" t="str">
        <f>Tableau1[[#This Row],[Suivie du solde]]</f>
        <v/>
      </c>
    </row>
    <row r="4502" spans="2:8" x14ac:dyDescent="0.25">
      <c r="B4502" s="125"/>
      <c r="C4502" s="126"/>
      <c r="D4502" s="126"/>
      <c r="E4502" s="128"/>
      <c r="F4502" s="129"/>
      <c r="G4502" s="25" t="str">
        <f xml:space="preserve"> IF(B4502&lt;&gt;"",G4501-Tableau1[[#This Row],[Dépenses]]+Tableau1[[#This Row],[Crédits]],"")</f>
        <v/>
      </c>
      <c r="H4502" t="str">
        <f>Tableau1[[#This Row],[Suivie du solde]]</f>
        <v/>
      </c>
    </row>
    <row r="4503" spans="2:8" x14ac:dyDescent="0.25">
      <c r="B4503" s="125"/>
      <c r="C4503" s="126"/>
      <c r="D4503" s="126"/>
      <c r="E4503" s="128"/>
      <c r="F4503" s="129"/>
      <c r="G4503" s="25" t="str">
        <f xml:space="preserve"> IF(B4503&lt;&gt;"",G4502-Tableau1[[#This Row],[Dépenses]]+Tableau1[[#This Row],[Crédits]],"")</f>
        <v/>
      </c>
      <c r="H4503" t="str">
        <f>Tableau1[[#This Row],[Suivie du solde]]</f>
        <v/>
      </c>
    </row>
    <row r="4504" spans="2:8" x14ac:dyDescent="0.25">
      <c r="B4504" s="125"/>
      <c r="C4504" s="126"/>
      <c r="D4504" s="126"/>
      <c r="E4504" s="128"/>
      <c r="F4504" s="129"/>
      <c r="G4504" s="25" t="str">
        <f xml:space="preserve"> IF(B4504&lt;&gt;"",G4503-Tableau1[[#This Row],[Dépenses]]+Tableau1[[#This Row],[Crédits]],"")</f>
        <v/>
      </c>
      <c r="H4504" t="str">
        <f>Tableau1[[#This Row],[Suivie du solde]]</f>
        <v/>
      </c>
    </row>
    <row r="4505" spans="2:8" x14ac:dyDescent="0.25">
      <c r="B4505" s="125"/>
      <c r="C4505" s="126"/>
      <c r="D4505" s="126"/>
      <c r="E4505" s="128"/>
      <c r="F4505" s="129"/>
      <c r="G4505" s="25" t="str">
        <f xml:space="preserve"> IF(B4505&lt;&gt;"",G4504-Tableau1[[#This Row],[Dépenses]]+Tableau1[[#This Row],[Crédits]],"")</f>
        <v/>
      </c>
      <c r="H4505" t="str">
        <f>Tableau1[[#This Row],[Suivie du solde]]</f>
        <v/>
      </c>
    </row>
    <row r="4506" spans="2:8" x14ac:dyDescent="0.25">
      <c r="B4506" s="125"/>
      <c r="C4506" s="126"/>
      <c r="D4506" s="126"/>
      <c r="E4506" s="128"/>
      <c r="F4506" s="129"/>
      <c r="G4506" s="25" t="str">
        <f xml:space="preserve"> IF(B4506&lt;&gt;"",G4505-Tableau1[[#This Row],[Dépenses]]+Tableau1[[#This Row],[Crédits]],"")</f>
        <v/>
      </c>
      <c r="H4506" t="str">
        <f>Tableau1[[#This Row],[Suivie du solde]]</f>
        <v/>
      </c>
    </row>
    <row r="4507" spans="2:8" x14ac:dyDescent="0.25">
      <c r="B4507" s="125"/>
      <c r="C4507" s="126"/>
      <c r="D4507" s="126"/>
      <c r="E4507" s="128"/>
      <c r="F4507" s="129"/>
      <c r="G4507" s="25" t="str">
        <f xml:space="preserve"> IF(B4507&lt;&gt;"",G4506-Tableau1[[#This Row],[Dépenses]]+Tableau1[[#This Row],[Crédits]],"")</f>
        <v/>
      </c>
      <c r="H4507" t="str">
        <f>Tableau1[[#This Row],[Suivie du solde]]</f>
        <v/>
      </c>
    </row>
    <row r="4508" spans="2:8" x14ac:dyDescent="0.25">
      <c r="B4508" s="125"/>
      <c r="C4508" s="126"/>
      <c r="D4508" s="126"/>
      <c r="E4508" s="128"/>
      <c r="F4508" s="129"/>
      <c r="G4508" s="25" t="str">
        <f xml:space="preserve"> IF(B4508&lt;&gt;"",G4507-Tableau1[[#This Row],[Dépenses]]+Tableau1[[#This Row],[Crédits]],"")</f>
        <v/>
      </c>
      <c r="H4508" t="str">
        <f>Tableau1[[#This Row],[Suivie du solde]]</f>
        <v/>
      </c>
    </row>
    <row r="4509" spans="2:8" x14ac:dyDescent="0.25">
      <c r="B4509" s="125"/>
      <c r="C4509" s="126"/>
      <c r="D4509" s="126"/>
      <c r="E4509" s="128"/>
      <c r="F4509" s="129"/>
      <c r="G4509" s="25" t="str">
        <f xml:space="preserve"> IF(B4509&lt;&gt;"",G4508-Tableau1[[#This Row],[Dépenses]]+Tableau1[[#This Row],[Crédits]],"")</f>
        <v/>
      </c>
      <c r="H4509" t="str">
        <f>Tableau1[[#This Row],[Suivie du solde]]</f>
        <v/>
      </c>
    </row>
    <row r="4510" spans="2:8" x14ac:dyDescent="0.25">
      <c r="B4510" s="125"/>
      <c r="C4510" s="126"/>
      <c r="D4510" s="126"/>
      <c r="E4510" s="128"/>
      <c r="F4510" s="129"/>
      <c r="G4510" s="25" t="str">
        <f xml:space="preserve"> IF(B4510&lt;&gt;"",G4509-Tableau1[[#This Row],[Dépenses]]+Tableau1[[#This Row],[Crédits]],"")</f>
        <v/>
      </c>
      <c r="H4510" t="str">
        <f>Tableau1[[#This Row],[Suivie du solde]]</f>
        <v/>
      </c>
    </row>
    <row r="4511" spans="2:8" x14ac:dyDescent="0.25">
      <c r="B4511" s="125"/>
      <c r="C4511" s="126"/>
      <c r="D4511" s="126"/>
      <c r="E4511" s="128"/>
      <c r="F4511" s="129"/>
      <c r="G4511" s="25" t="str">
        <f xml:space="preserve"> IF(B4511&lt;&gt;"",G4510-Tableau1[[#This Row],[Dépenses]]+Tableau1[[#This Row],[Crédits]],"")</f>
        <v/>
      </c>
      <c r="H4511" t="str">
        <f>Tableau1[[#This Row],[Suivie du solde]]</f>
        <v/>
      </c>
    </row>
    <row r="4512" spans="2:8" x14ac:dyDescent="0.25">
      <c r="B4512" s="125"/>
      <c r="C4512" s="126"/>
      <c r="D4512" s="126"/>
      <c r="E4512" s="128"/>
      <c r="F4512" s="129"/>
      <c r="G4512" s="25" t="str">
        <f xml:space="preserve"> IF(B4512&lt;&gt;"",G4511-Tableau1[[#This Row],[Dépenses]]+Tableau1[[#This Row],[Crédits]],"")</f>
        <v/>
      </c>
      <c r="H4512" t="str">
        <f>Tableau1[[#This Row],[Suivie du solde]]</f>
        <v/>
      </c>
    </row>
    <row r="4513" spans="2:8" x14ac:dyDescent="0.25">
      <c r="B4513" s="125"/>
      <c r="C4513" s="126"/>
      <c r="D4513" s="126"/>
      <c r="E4513" s="128"/>
      <c r="F4513" s="129"/>
      <c r="G4513" s="25" t="str">
        <f xml:space="preserve"> IF(B4513&lt;&gt;"",G4512-Tableau1[[#This Row],[Dépenses]]+Tableau1[[#This Row],[Crédits]],"")</f>
        <v/>
      </c>
      <c r="H4513" t="str">
        <f>Tableau1[[#This Row],[Suivie du solde]]</f>
        <v/>
      </c>
    </row>
    <row r="4514" spans="2:8" x14ac:dyDescent="0.25">
      <c r="B4514" s="125"/>
      <c r="C4514" s="126"/>
      <c r="D4514" s="126"/>
      <c r="E4514" s="128"/>
      <c r="F4514" s="129"/>
      <c r="G4514" s="25" t="str">
        <f xml:space="preserve"> IF(B4514&lt;&gt;"",G4513-Tableau1[[#This Row],[Dépenses]]+Tableau1[[#This Row],[Crédits]],"")</f>
        <v/>
      </c>
      <c r="H4514" t="str">
        <f>Tableau1[[#This Row],[Suivie du solde]]</f>
        <v/>
      </c>
    </row>
    <row r="4515" spans="2:8" x14ac:dyDescent="0.25">
      <c r="B4515" s="125"/>
      <c r="C4515" s="126"/>
      <c r="D4515" s="126"/>
      <c r="E4515" s="128"/>
      <c r="F4515" s="129"/>
      <c r="G4515" s="25" t="str">
        <f xml:space="preserve"> IF(B4515&lt;&gt;"",G4514-Tableau1[[#This Row],[Dépenses]]+Tableau1[[#This Row],[Crédits]],"")</f>
        <v/>
      </c>
      <c r="H4515" t="str">
        <f>Tableau1[[#This Row],[Suivie du solde]]</f>
        <v/>
      </c>
    </row>
    <row r="4516" spans="2:8" x14ac:dyDescent="0.25">
      <c r="B4516" s="125"/>
      <c r="C4516" s="126"/>
      <c r="D4516" s="126"/>
      <c r="E4516" s="128"/>
      <c r="F4516" s="129"/>
      <c r="G4516" s="25" t="str">
        <f xml:space="preserve"> IF(B4516&lt;&gt;"",G4515-Tableau1[[#This Row],[Dépenses]]+Tableau1[[#This Row],[Crédits]],"")</f>
        <v/>
      </c>
      <c r="H4516" t="str">
        <f>Tableau1[[#This Row],[Suivie du solde]]</f>
        <v/>
      </c>
    </row>
    <row r="4517" spans="2:8" x14ac:dyDescent="0.25">
      <c r="B4517" s="125"/>
      <c r="C4517" s="126"/>
      <c r="D4517" s="126"/>
      <c r="E4517" s="128"/>
      <c r="F4517" s="129"/>
      <c r="G4517" s="25" t="str">
        <f xml:space="preserve"> IF(B4517&lt;&gt;"",G4516-Tableau1[[#This Row],[Dépenses]]+Tableau1[[#This Row],[Crédits]],"")</f>
        <v/>
      </c>
      <c r="H4517" t="str">
        <f>Tableau1[[#This Row],[Suivie du solde]]</f>
        <v/>
      </c>
    </row>
    <row r="4518" spans="2:8" x14ac:dyDescent="0.25">
      <c r="B4518" s="125"/>
      <c r="C4518" s="126"/>
      <c r="D4518" s="126"/>
      <c r="E4518" s="128"/>
      <c r="F4518" s="129"/>
      <c r="G4518" s="25" t="str">
        <f xml:space="preserve"> IF(B4518&lt;&gt;"",G4517-Tableau1[[#This Row],[Dépenses]]+Tableau1[[#This Row],[Crédits]],"")</f>
        <v/>
      </c>
      <c r="H4518" t="str">
        <f>Tableau1[[#This Row],[Suivie du solde]]</f>
        <v/>
      </c>
    </row>
    <row r="4519" spans="2:8" x14ac:dyDescent="0.25">
      <c r="B4519" s="125"/>
      <c r="C4519" s="126"/>
      <c r="D4519" s="126"/>
      <c r="E4519" s="128"/>
      <c r="F4519" s="129"/>
      <c r="G4519" s="25" t="str">
        <f xml:space="preserve"> IF(B4519&lt;&gt;"",G4518-Tableau1[[#This Row],[Dépenses]]+Tableau1[[#This Row],[Crédits]],"")</f>
        <v/>
      </c>
      <c r="H4519" t="str">
        <f>Tableau1[[#This Row],[Suivie du solde]]</f>
        <v/>
      </c>
    </row>
    <row r="4520" spans="2:8" x14ac:dyDescent="0.25">
      <c r="B4520" s="125"/>
      <c r="C4520" s="126"/>
      <c r="D4520" s="126"/>
      <c r="E4520" s="128"/>
      <c r="F4520" s="129"/>
      <c r="G4520" s="25" t="str">
        <f xml:space="preserve"> IF(B4520&lt;&gt;"",G4519-Tableau1[[#This Row],[Dépenses]]+Tableau1[[#This Row],[Crédits]],"")</f>
        <v/>
      </c>
      <c r="H4520" t="str">
        <f>Tableau1[[#This Row],[Suivie du solde]]</f>
        <v/>
      </c>
    </row>
    <row r="4521" spans="2:8" x14ac:dyDescent="0.25">
      <c r="B4521" s="125"/>
      <c r="C4521" s="126"/>
      <c r="D4521" s="126"/>
      <c r="E4521" s="128"/>
      <c r="F4521" s="129"/>
      <c r="G4521" s="25" t="str">
        <f xml:space="preserve"> IF(B4521&lt;&gt;"",G4520-Tableau1[[#This Row],[Dépenses]]+Tableau1[[#This Row],[Crédits]],"")</f>
        <v/>
      </c>
      <c r="H4521" t="str">
        <f>Tableau1[[#This Row],[Suivie du solde]]</f>
        <v/>
      </c>
    </row>
    <row r="4522" spans="2:8" x14ac:dyDescent="0.25">
      <c r="B4522" s="125"/>
      <c r="C4522" s="126"/>
      <c r="D4522" s="126"/>
      <c r="E4522" s="128"/>
      <c r="F4522" s="129"/>
      <c r="G4522" s="25" t="str">
        <f xml:space="preserve"> IF(B4522&lt;&gt;"",G4521-Tableau1[[#This Row],[Dépenses]]+Tableau1[[#This Row],[Crédits]],"")</f>
        <v/>
      </c>
      <c r="H4522" t="str">
        <f>Tableau1[[#This Row],[Suivie du solde]]</f>
        <v/>
      </c>
    </row>
    <row r="4523" spans="2:8" x14ac:dyDescent="0.25">
      <c r="B4523" s="125"/>
      <c r="C4523" s="126"/>
      <c r="D4523" s="126"/>
      <c r="E4523" s="128"/>
      <c r="F4523" s="129"/>
      <c r="G4523" s="25" t="str">
        <f xml:space="preserve"> IF(B4523&lt;&gt;"",G4522-Tableau1[[#This Row],[Dépenses]]+Tableau1[[#This Row],[Crédits]],"")</f>
        <v/>
      </c>
      <c r="H4523" t="str">
        <f>Tableau1[[#This Row],[Suivie du solde]]</f>
        <v/>
      </c>
    </row>
    <row r="4524" spans="2:8" x14ac:dyDescent="0.25">
      <c r="B4524" s="125"/>
      <c r="C4524" s="126"/>
      <c r="D4524" s="126"/>
      <c r="E4524" s="128"/>
      <c r="F4524" s="129"/>
      <c r="G4524" s="25" t="str">
        <f xml:space="preserve"> IF(B4524&lt;&gt;"",G4523-Tableau1[[#This Row],[Dépenses]]+Tableau1[[#This Row],[Crédits]],"")</f>
        <v/>
      </c>
      <c r="H4524" t="str">
        <f>Tableau1[[#This Row],[Suivie du solde]]</f>
        <v/>
      </c>
    </row>
    <row r="4525" spans="2:8" x14ac:dyDescent="0.25">
      <c r="B4525" s="125"/>
      <c r="C4525" s="126"/>
      <c r="D4525" s="126"/>
      <c r="E4525" s="128"/>
      <c r="F4525" s="129"/>
      <c r="G4525" s="25" t="str">
        <f xml:space="preserve"> IF(B4525&lt;&gt;"",G4524-Tableau1[[#This Row],[Dépenses]]+Tableau1[[#This Row],[Crédits]],"")</f>
        <v/>
      </c>
      <c r="H4525" t="str">
        <f>Tableau1[[#This Row],[Suivie du solde]]</f>
        <v/>
      </c>
    </row>
    <row r="4526" spans="2:8" x14ac:dyDescent="0.25">
      <c r="B4526" s="125"/>
      <c r="C4526" s="126"/>
      <c r="D4526" s="126"/>
      <c r="E4526" s="128"/>
      <c r="F4526" s="129"/>
      <c r="G4526" s="25" t="str">
        <f xml:space="preserve"> IF(B4526&lt;&gt;"",G4525-Tableau1[[#This Row],[Dépenses]]+Tableau1[[#This Row],[Crédits]],"")</f>
        <v/>
      </c>
      <c r="H4526" t="str">
        <f>Tableau1[[#This Row],[Suivie du solde]]</f>
        <v/>
      </c>
    </row>
    <row r="4527" spans="2:8" x14ac:dyDescent="0.25">
      <c r="B4527" s="125"/>
      <c r="C4527" s="126"/>
      <c r="D4527" s="126"/>
      <c r="E4527" s="128"/>
      <c r="F4527" s="129"/>
      <c r="G4527" s="25" t="str">
        <f xml:space="preserve"> IF(B4527&lt;&gt;"",G4526-Tableau1[[#This Row],[Dépenses]]+Tableau1[[#This Row],[Crédits]],"")</f>
        <v/>
      </c>
      <c r="H4527" t="str">
        <f>Tableau1[[#This Row],[Suivie du solde]]</f>
        <v/>
      </c>
    </row>
    <row r="4528" spans="2:8" x14ac:dyDescent="0.25">
      <c r="B4528" s="125"/>
      <c r="C4528" s="126"/>
      <c r="D4528" s="126"/>
      <c r="E4528" s="128"/>
      <c r="F4528" s="129"/>
      <c r="G4528" s="25" t="str">
        <f xml:space="preserve"> IF(B4528&lt;&gt;"",G4527-Tableau1[[#This Row],[Dépenses]]+Tableau1[[#This Row],[Crédits]],"")</f>
        <v/>
      </c>
      <c r="H4528" t="str">
        <f>Tableau1[[#This Row],[Suivie du solde]]</f>
        <v/>
      </c>
    </row>
    <row r="4529" spans="2:8" x14ac:dyDescent="0.25">
      <c r="B4529" s="125"/>
      <c r="C4529" s="126"/>
      <c r="D4529" s="126"/>
      <c r="E4529" s="128"/>
      <c r="F4529" s="129"/>
      <c r="G4529" s="25" t="str">
        <f xml:space="preserve"> IF(B4529&lt;&gt;"",G4528-Tableau1[[#This Row],[Dépenses]]+Tableau1[[#This Row],[Crédits]],"")</f>
        <v/>
      </c>
      <c r="H4529" t="str">
        <f>Tableau1[[#This Row],[Suivie du solde]]</f>
        <v/>
      </c>
    </row>
    <row r="4530" spans="2:8" x14ac:dyDescent="0.25">
      <c r="B4530" s="125"/>
      <c r="C4530" s="126"/>
      <c r="D4530" s="126"/>
      <c r="E4530" s="128"/>
      <c r="F4530" s="129"/>
      <c r="G4530" s="25" t="str">
        <f xml:space="preserve"> IF(B4530&lt;&gt;"",G4529-Tableau1[[#This Row],[Dépenses]]+Tableau1[[#This Row],[Crédits]],"")</f>
        <v/>
      </c>
      <c r="H4530" t="str">
        <f>Tableau1[[#This Row],[Suivie du solde]]</f>
        <v/>
      </c>
    </row>
    <row r="4531" spans="2:8" x14ac:dyDescent="0.25">
      <c r="B4531" s="125"/>
      <c r="C4531" s="126"/>
      <c r="D4531" s="126"/>
      <c r="E4531" s="128"/>
      <c r="F4531" s="129"/>
      <c r="G4531" s="25" t="str">
        <f xml:space="preserve"> IF(B4531&lt;&gt;"",G4530-Tableau1[[#This Row],[Dépenses]]+Tableau1[[#This Row],[Crédits]],"")</f>
        <v/>
      </c>
      <c r="H4531" t="str">
        <f>Tableau1[[#This Row],[Suivie du solde]]</f>
        <v/>
      </c>
    </row>
    <row r="4532" spans="2:8" x14ac:dyDescent="0.25">
      <c r="B4532" s="125"/>
      <c r="C4532" s="126"/>
      <c r="D4532" s="126"/>
      <c r="E4532" s="128"/>
      <c r="F4532" s="129"/>
      <c r="G4532" s="25" t="str">
        <f xml:space="preserve"> IF(B4532&lt;&gt;"",G4531-Tableau1[[#This Row],[Dépenses]]+Tableau1[[#This Row],[Crédits]],"")</f>
        <v/>
      </c>
      <c r="H4532" t="str">
        <f>Tableau1[[#This Row],[Suivie du solde]]</f>
        <v/>
      </c>
    </row>
    <row r="4533" spans="2:8" x14ac:dyDescent="0.25">
      <c r="B4533" s="125"/>
      <c r="C4533" s="126"/>
      <c r="D4533" s="126"/>
      <c r="E4533" s="128"/>
      <c r="F4533" s="129"/>
      <c r="G4533" s="25" t="str">
        <f xml:space="preserve"> IF(B4533&lt;&gt;"",G4532-Tableau1[[#This Row],[Dépenses]]+Tableau1[[#This Row],[Crédits]],"")</f>
        <v/>
      </c>
      <c r="H4533" t="str">
        <f>Tableau1[[#This Row],[Suivie du solde]]</f>
        <v/>
      </c>
    </row>
    <row r="4534" spans="2:8" x14ac:dyDescent="0.25">
      <c r="B4534" s="125"/>
      <c r="C4534" s="126"/>
      <c r="D4534" s="126"/>
      <c r="E4534" s="128"/>
      <c r="F4534" s="129"/>
      <c r="G4534" s="25" t="str">
        <f xml:space="preserve"> IF(B4534&lt;&gt;"",G4533-Tableau1[[#This Row],[Dépenses]]+Tableau1[[#This Row],[Crédits]],"")</f>
        <v/>
      </c>
      <c r="H4534" t="str">
        <f>Tableau1[[#This Row],[Suivie du solde]]</f>
        <v/>
      </c>
    </row>
    <row r="4535" spans="2:8" x14ac:dyDescent="0.25">
      <c r="B4535" s="125"/>
      <c r="C4535" s="126"/>
      <c r="D4535" s="126"/>
      <c r="E4535" s="128"/>
      <c r="F4535" s="129"/>
      <c r="G4535" s="25" t="str">
        <f xml:space="preserve"> IF(B4535&lt;&gt;"",G4534-Tableau1[[#This Row],[Dépenses]]+Tableau1[[#This Row],[Crédits]],"")</f>
        <v/>
      </c>
      <c r="H4535" t="str">
        <f>Tableau1[[#This Row],[Suivie du solde]]</f>
        <v/>
      </c>
    </row>
    <row r="4536" spans="2:8" x14ac:dyDescent="0.25">
      <c r="B4536" s="125"/>
      <c r="C4536" s="126"/>
      <c r="D4536" s="126"/>
      <c r="E4536" s="128"/>
      <c r="F4536" s="129"/>
      <c r="G4536" s="25" t="str">
        <f xml:space="preserve"> IF(B4536&lt;&gt;"",G4535-Tableau1[[#This Row],[Dépenses]]+Tableau1[[#This Row],[Crédits]],"")</f>
        <v/>
      </c>
      <c r="H4536" t="str">
        <f>Tableau1[[#This Row],[Suivie du solde]]</f>
        <v/>
      </c>
    </row>
    <row r="4537" spans="2:8" x14ac:dyDescent="0.25">
      <c r="B4537" s="125"/>
      <c r="C4537" s="126"/>
      <c r="D4537" s="126"/>
      <c r="E4537" s="128"/>
      <c r="F4537" s="129"/>
      <c r="G4537" s="25" t="str">
        <f xml:space="preserve"> IF(B4537&lt;&gt;"",G4536-Tableau1[[#This Row],[Dépenses]]+Tableau1[[#This Row],[Crédits]],"")</f>
        <v/>
      </c>
      <c r="H4537" t="str">
        <f>Tableau1[[#This Row],[Suivie du solde]]</f>
        <v/>
      </c>
    </row>
    <row r="4538" spans="2:8" x14ac:dyDescent="0.25">
      <c r="B4538" s="125"/>
      <c r="C4538" s="126"/>
      <c r="D4538" s="126"/>
      <c r="E4538" s="128"/>
      <c r="F4538" s="129"/>
      <c r="G4538" s="25" t="str">
        <f xml:space="preserve"> IF(B4538&lt;&gt;"",G4537-Tableau1[[#This Row],[Dépenses]]+Tableau1[[#This Row],[Crédits]],"")</f>
        <v/>
      </c>
      <c r="H4538" t="str">
        <f>Tableau1[[#This Row],[Suivie du solde]]</f>
        <v/>
      </c>
    </row>
    <row r="4539" spans="2:8" x14ac:dyDescent="0.25">
      <c r="B4539" s="125"/>
      <c r="C4539" s="126"/>
      <c r="D4539" s="126"/>
      <c r="E4539" s="128"/>
      <c r="F4539" s="129"/>
      <c r="G4539" s="25" t="str">
        <f xml:space="preserve"> IF(B4539&lt;&gt;"",G4538-Tableau1[[#This Row],[Dépenses]]+Tableau1[[#This Row],[Crédits]],"")</f>
        <v/>
      </c>
      <c r="H4539" t="str">
        <f>Tableau1[[#This Row],[Suivie du solde]]</f>
        <v/>
      </c>
    </row>
    <row r="4540" spans="2:8" x14ac:dyDescent="0.25">
      <c r="B4540" s="125"/>
      <c r="C4540" s="126"/>
      <c r="D4540" s="126"/>
      <c r="E4540" s="128"/>
      <c r="F4540" s="129"/>
      <c r="G4540" s="25" t="str">
        <f xml:space="preserve"> IF(B4540&lt;&gt;"",G4539-Tableau1[[#This Row],[Dépenses]]+Tableau1[[#This Row],[Crédits]],"")</f>
        <v/>
      </c>
      <c r="H4540" t="str">
        <f>Tableau1[[#This Row],[Suivie du solde]]</f>
        <v/>
      </c>
    </row>
    <row r="4541" spans="2:8" x14ac:dyDescent="0.25">
      <c r="B4541" s="125"/>
      <c r="C4541" s="126"/>
      <c r="D4541" s="126"/>
      <c r="E4541" s="128"/>
      <c r="F4541" s="129"/>
      <c r="G4541" s="25" t="str">
        <f xml:space="preserve"> IF(B4541&lt;&gt;"",G4540-Tableau1[[#This Row],[Dépenses]]+Tableau1[[#This Row],[Crédits]],"")</f>
        <v/>
      </c>
      <c r="H4541" t="str">
        <f>Tableau1[[#This Row],[Suivie du solde]]</f>
        <v/>
      </c>
    </row>
    <row r="4542" spans="2:8" x14ac:dyDescent="0.25">
      <c r="B4542" s="125"/>
      <c r="C4542" s="126"/>
      <c r="D4542" s="126"/>
      <c r="E4542" s="128"/>
      <c r="F4542" s="129"/>
      <c r="G4542" s="25" t="str">
        <f xml:space="preserve"> IF(B4542&lt;&gt;"",G4541-Tableau1[[#This Row],[Dépenses]]+Tableau1[[#This Row],[Crédits]],"")</f>
        <v/>
      </c>
      <c r="H4542" t="str">
        <f>Tableau1[[#This Row],[Suivie du solde]]</f>
        <v/>
      </c>
    </row>
    <row r="4543" spans="2:8" x14ac:dyDescent="0.25">
      <c r="B4543" s="125"/>
      <c r="C4543" s="126"/>
      <c r="D4543" s="126"/>
      <c r="E4543" s="128"/>
      <c r="F4543" s="129"/>
      <c r="G4543" s="25" t="str">
        <f xml:space="preserve"> IF(B4543&lt;&gt;"",G4542-Tableau1[[#This Row],[Dépenses]]+Tableau1[[#This Row],[Crédits]],"")</f>
        <v/>
      </c>
      <c r="H4543" t="str">
        <f>Tableau1[[#This Row],[Suivie du solde]]</f>
        <v/>
      </c>
    </row>
    <row r="4544" spans="2:8" x14ac:dyDescent="0.25">
      <c r="B4544" s="125"/>
      <c r="C4544" s="126"/>
      <c r="D4544" s="126"/>
      <c r="E4544" s="128"/>
      <c r="F4544" s="129"/>
      <c r="G4544" s="25" t="str">
        <f xml:space="preserve"> IF(B4544&lt;&gt;"",G4543-Tableau1[[#This Row],[Dépenses]]+Tableau1[[#This Row],[Crédits]],"")</f>
        <v/>
      </c>
      <c r="H4544" t="str">
        <f>Tableau1[[#This Row],[Suivie du solde]]</f>
        <v/>
      </c>
    </row>
    <row r="4545" spans="2:8" x14ac:dyDescent="0.25">
      <c r="B4545" s="125"/>
      <c r="C4545" s="126"/>
      <c r="D4545" s="126"/>
      <c r="E4545" s="128"/>
      <c r="F4545" s="129"/>
      <c r="G4545" s="25" t="str">
        <f xml:space="preserve"> IF(B4545&lt;&gt;"",G4544-Tableau1[[#This Row],[Dépenses]]+Tableau1[[#This Row],[Crédits]],"")</f>
        <v/>
      </c>
      <c r="H4545" t="str">
        <f>Tableau1[[#This Row],[Suivie du solde]]</f>
        <v/>
      </c>
    </row>
    <row r="4546" spans="2:8" x14ac:dyDescent="0.25">
      <c r="B4546" s="125"/>
      <c r="C4546" s="126"/>
      <c r="D4546" s="126"/>
      <c r="E4546" s="128"/>
      <c r="F4546" s="129"/>
      <c r="G4546" s="25" t="str">
        <f xml:space="preserve"> IF(B4546&lt;&gt;"",G4545-Tableau1[[#This Row],[Dépenses]]+Tableau1[[#This Row],[Crédits]],"")</f>
        <v/>
      </c>
      <c r="H4546" t="str">
        <f>Tableau1[[#This Row],[Suivie du solde]]</f>
        <v/>
      </c>
    </row>
    <row r="4547" spans="2:8" x14ac:dyDescent="0.25">
      <c r="B4547" s="125"/>
      <c r="C4547" s="126"/>
      <c r="D4547" s="126"/>
      <c r="E4547" s="128"/>
      <c r="F4547" s="129"/>
      <c r="G4547" s="25" t="str">
        <f xml:space="preserve"> IF(B4547&lt;&gt;"",G4546-Tableau1[[#This Row],[Dépenses]]+Tableau1[[#This Row],[Crédits]],"")</f>
        <v/>
      </c>
      <c r="H4547" t="str">
        <f>Tableau1[[#This Row],[Suivie du solde]]</f>
        <v/>
      </c>
    </row>
    <row r="4548" spans="2:8" x14ac:dyDescent="0.25">
      <c r="B4548" s="125"/>
      <c r="C4548" s="126"/>
      <c r="D4548" s="126"/>
      <c r="E4548" s="128"/>
      <c r="F4548" s="129"/>
      <c r="G4548" s="25" t="str">
        <f xml:space="preserve"> IF(B4548&lt;&gt;"",G4547-Tableau1[[#This Row],[Dépenses]]+Tableau1[[#This Row],[Crédits]],"")</f>
        <v/>
      </c>
      <c r="H4548" t="str">
        <f>Tableau1[[#This Row],[Suivie du solde]]</f>
        <v/>
      </c>
    </row>
    <row r="4549" spans="2:8" x14ac:dyDescent="0.25">
      <c r="B4549" s="125"/>
      <c r="C4549" s="126"/>
      <c r="D4549" s="126"/>
      <c r="E4549" s="128"/>
      <c r="F4549" s="129"/>
      <c r="G4549" s="25" t="str">
        <f xml:space="preserve"> IF(B4549&lt;&gt;"",G4548-Tableau1[[#This Row],[Dépenses]]+Tableau1[[#This Row],[Crédits]],"")</f>
        <v/>
      </c>
      <c r="H4549" t="str">
        <f>Tableau1[[#This Row],[Suivie du solde]]</f>
        <v/>
      </c>
    </row>
    <row r="4550" spans="2:8" x14ac:dyDescent="0.25">
      <c r="B4550" s="125"/>
      <c r="C4550" s="126"/>
      <c r="D4550" s="126"/>
      <c r="E4550" s="128"/>
      <c r="F4550" s="129"/>
      <c r="G4550" s="25" t="str">
        <f xml:space="preserve"> IF(B4550&lt;&gt;"",G4549-Tableau1[[#This Row],[Dépenses]]+Tableau1[[#This Row],[Crédits]],"")</f>
        <v/>
      </c>
      <c r="H4550" t="str">
        <f>Tableau1[[#This Row],[Suivie du solde]]</f>
        <v/>
      </c>
    </row>
    <row r="4551" spans="2:8" x14ac:dyDescent="0.25">
      <c r="B4551" s="125"/>
      <c r="C4551" s="126"/>
      <c r="D4551" s="126"/>
      <c r="E4551" s="128"/>
      <c r="F4551" s="129"/>
      <c r="G4551" s="25" t="str">
        <f xml:space="preserve"> IF(B4551&lt;&gt;"",G4550-Tableau1[[#This Row],[Dépenses]]+Tableau1[[#This Row],[Crédits]],"")</f>
        <v/>
      </c>
      <c r="H4551" t="str">
        <f>Tableau1[[#This Row],[Suivie du solde]]</f>
        <v/>
      </c>
    </row>
    <row r="4552" spans="2:8" x14ac:dyDescent="0.25">
      <c r="B4552" s="125"/>
      <c r="C4552" s="126"/>
      <c r="D4552" s="126"/>
      <c r="E4552" s="128"/>
      <c r="F4552" s="129"/>
      <c r="G4552" s="25" t="str">
        <f xml:space="preserve"> IF(B4552&lt;&gt;"",G4551-Tableau1[[#This Row],[Dépenses]]+Tableau1[[#This Row],[Crédits]],"")</f>
        <v/>
      </c>
      <c r="H4552" t="str">
        <f>Tableau1[[#This Row],[Suivie du solde]]</f>
        <v/>
      </c>
    </row>
    <row r="4553" spans="2:8" x14ac:dyDescent="0.25">
      <c r="B4553" s="125"/>
      <c r="C4553" s="126"/>
      <c r="D4553" s="126"/>
      <c r="E4553" s="128"/>
      <c r="F4553" s="129"/>
      <c r="G4553" s="25" t="str">
        <f xml:space="preserve"> IF(B4553&lt;&gt;"",G4552-Tableau1[[#This Row],[Dépenses]]+Tableau1[[#This Row],[Crédits]],"")</f>
        <v/>
      </c>
      <c r="H4553" t="str">
        <f>Tableau1[[#This Row],[Suivie du solde]]</f>
        <v/>
      </c>
    </row>
    <row r="4554" spans="2:8" x14ac:dyDescent="0.25">
      <c r="B4554" s="125"/>
      <c r="C4554" s="126"/>
      <c r="D4554" s="126"/>
      <c r="E4554" s="128"/>
      <c r="F4554" s="129"/>
      <c r="G4554" s="25" t="str">
        <f xml:space="preserve"> IF(B4554&lt;&gt;"",G4553-Tableau1[[#This Row],[Dépenses]]+Tableau1[[#This Row],[Crédits]],"")</f>
        <v/>
      </c>
      <c r="H4554" t="str">
        <f>Tableau1[[#This Row],[Suivie du solde]]</f>
        <v/>
      </c>
    </row>
    <row r="4555" spans="2:8" x14ac:dyDescent="0.25">
      <c r="B4555" s="125"/>
      <c r="C4555" s="126"/>
      <c r="D4555" s="126"/>
      <c r="E4555" s="128"/>
      <c r="F4555" s="129"/>
      <c r="G4555" s="25" t="str">
        <f xml:space="preserve"> IF(B4555&lt;&gt;"",G4554-Tableau1[[#This Row],[Dépenses]]+Tableau1[[#This Row],[Crédits]],"")</f>
        <v/>
      </c>
      <c r="H4555" t="str">
        <f>Tableau1[[#This Row],[Suivie du solde]]</f>
        <v/>
      </c>
    </row>
    <row r="4556" spans="2:8" x14ac:dyDescent="0.25">
      <c r="B4556" s="125"/>
      <c r="C4556" s="126"/>
      <c r="D4556" s="126"/>
      <c r="E4556" s="128"/>
      <c r="F4556" s="129"/>
      <c r="G4556" s="25" t="str">
        <f xml:space="preserve"> IF(B4556&lt;&gt;"",G4555-Tableau1[[#This Row],[Dépenses]]+Tableau1[[#This Row],[Crédits]],"")</f>
        <v/>
      </c>
      <c r="H4556" t="str">
        <f>Tableau1[[#This Row],[Suivie du solde]]</f>
        <v/>
      </c>
    </row>
    <row r="4557" spans="2:8" x14ac:dyDescent="0.25">
      <c r="B4557" s="125"/>
      <c r="C4557" s="126"/>
      <c r="D4557" s="126"/>
      <c r="E4557" s="128"/>
      <c r="F4557" s="129"/>
      <c r="G4557" s="25" t="str">
        <f xml:space="preserve"> IF(B4557&lt;&gt;"",G4556-Tableau1[[#This Row],[Dépenses]]+Tableau1[[#This Row],[Crédits]],"")</f>
        <v/>
      </c>
      <c r="H4557" t="str">
        <f>Tableau1[[#This Row],[Suivie du solde]]</f>
        <v/>
      </c>
    </row>
    <row r="4558" spans="2:8" x14ac:dyDescent="0.25">
      <c r="B4558" s="125"/>
      <c r="C4558" s="126"/>
      <c r="D4558" s="126"/>
      <c r="E4558" s="128"/>
      <c r="F4558" s="129"/>
      <c r="G4558" s="25" t="str">
        <f xml:space="preserve"> IF(B4558&lt;&gt;"",G4557-Tableau1[[#This Row],[Dépenses]]+Tableau1[[#This Row],[Crédits]],"")</f>
        <v/>
      </c>
      <c r="H4558" t="str">
        <f>Tableau1[[#This Row],[Suivie du solde]]</f>
        <v/>
      </c>
    </row>
    <row r="4559" spans="2:8" x14ac:dyDescent="0.25">
      <c r="B4559" s="125"/>
      <c r="C4559" s="126"/>
      <c r="D4559" s="126"/>
      <c r="E4559" s="128"/>
      <c r="F4559" s="129"/>
      <c r="G4559" s="25" t="str">
        <f xml:space="preserve"> IF(B4559&lt;&gt;"",G4558-Tableau1[[#This Row],[Dépenses]]+Tableau1[[#This Row],[Crédits]],"")</f>
        <v/>
      </c>
      <c r="H4559" t="str">
        <f>Tableau1[[#This Row],[Suivie du solde]]</f>
        <v/>
      </c>
    </row>
    <row r="4560" spans="2:8" x14ac:dyDescent="0.25">
      <c r="B4560" s="125"/>
      <c r="C4560" s="126"/>
      <c r="D4560" s="126"/>
      <c r="E4560" s="128"/>
      <c r="F4560" s="129"/>
      <c r="G4560" s="25" t="str">
        <f xml:space="preserve"> IF(B4560&lt;&gt;"",G4559-Tableau1[[#This Row],[Dépenses]]+Tableau1[[#This Row],[Crédits]],"")</f>
        <v/>
      </c>
      <c r="H4560" t="str">
        <f>Tableau1[[#This Row],[Suivie du solde]]</f>
        <v/>
      </c>
    </row>
    <row r="4561" spans="2:8" x14ac:dyDescent="0.25">
      <c r="B4561" s="125"/>
      <c r="C4561" s="126"/>
      <c r="D4561" s="126"/>
      <c r="E4561" s="128"/>
      <c r="F4561" s="129"/>
      <c r="G4561" s="25" t="str">
        <f xml:space="preserve"> IF(B4561&lt;&gt;"",G4560-Tableau1[[#This Row],[Dépenses]]+Tableau1[[#This Row],[Crédits]],"")</f>
        <v/>
      </c>
      <c r="H4561" t="str">
        <f>Tableau1[[#This Row],[Suivie du solde]]</f>
        <v/>
      </c>
    </row>
    <row r="4562" spans="2:8" x14ac:dyDescent="0.25">
      <c r="B4562" s="125"/>
      <c r="C4562" s="126"/>
      <c r="D4562" s="126"/>
      <c r="E4562" s="128"/>
      <c r="F4562" s="129"/>
      <c r="G4562" s="25" t="str">
        <f xml:space="preserve"> IF(B4562&lt;&gt;"",G4561-Tableau1[[#This Row],[Dépenses]]+Tableau1[[#This Row],[Crédits]],"")</f>
        <v/>
      </c>
      <c r="H4562" t="str">
        <f>Tableau1[[#This Row],[Suivie du solde]]</f>
        <v/>
      </c>
    </row>
    <row r="4563" spans="2:8" x14ac:dyDescent="0.25">
      <c r="B4563" s="125"/>
      <c r="C4563" s="126"/>
      <c r="D4563" s="126"/>
      <c r="E4563" s="128"/>
      <c r="F4563" s="129"/>
      <c r="G4563" s="25" t="str">
        <f xml:space="preserve"> IF(B4563&lt;&gt;"",G4562-Tableau1[[#This Row],[Dépenses]]+Tableau1[[#This Row],[Crédits]],"")</f>
        <v/>
      </c>
      <c r="H4563" t="str">
        <f>Tableau1[[#This Row],[Suivie du solde]]</f>
        <v/>
      </c>
    </row>
    <row r="4564" spans="2:8" x14ac:dyDescent="0.25">
      <c r="B4564" s="125"/>
      <c r="C4564" s="126"/>
      <c r="D4564" s="126"/>
      <c r="E4564" s="128"/>
      <c r="F4564" s="129"/>
      <c r="G4564" s="25" t="str">
        <f xml:space="preserve"> IF(B4564&lt;&gt;"",G4563-Tableau1[[#This Row],[Dépenses]]+Tableau1[[#This Row],[Crédits]],"")</f>
        <v/>
      </c>
      <c r="H4564" t="str">
        <f>Tableau1[[#This Row],[Suivie du solde]]</f>
        <v/>
      </c>
    </row>
    <row r="4565" spans="2:8" x14ac:dyDescent="0.25">
      <c r="B4565" s="125"/>
      <c r="C4565" s="126"/>
      <c r="D4565" s="126"/>
      <c r="E4565" s="128"/>
      <c r="F4565" s="129"/>
      <c r="G4565" s="25" t="str">
        <f xml:space="preserve"> IF(B4565&lt;&gt;"",G4564-Tableau1[[#This Row],[Dépenses]]+Tableau1[[#This Row],[Crédits]],"")</f>
        <v/>
      </c>
      <c r="H4565" t="str">
        <f>Tableau1[[#This Row],[Suivie du solde]]</f>
        <v/>
      </c>
    </row>
    <row r="4566" spans="2:8" x14ac:dyDescent="0.25">
      <c r="B4566" s="125"/>
      <c r="C4566" s="126"/>
      <c r="D4566" s="126"/>
      <c r="E4566" s="128"/>
      <c r="F4566" s="129"/>
      <c r="G4566" s="25" t="str">
        <f xml:space="preserve"> IF(B4566&lt;&gt;"",G4565-Tableau1[[#This Row],[Dépenses]]+Tableau1[[#This Row],[Crédits]],"")</f>
        <v/>
      </c>
      <c r="H4566" t="str">
        <f>Tableau1[[#This Row],[Suivie du solde]]</f>
        <v/>
      </c>
    </row>
    <row r="4567" spans="2:8" x14ac:dyDescent="0.25">
      <c r="B4567" s="125"/>
      <c r="C4567" s="126"/>
      <c r="D4567" s="126"/>
      <c r="E4567" s="128"/>
      <c r="F4567" s="129"/>
      <c r="G4567" s="25" t="str">
        <f xml:space="preserve"> IF(B4567&lt;&gt;"",G4566-Tableau1[[#This Row],[Dépenses]]+Tableau1[[#This Row],[Crédits]],"")</f>
        <v/>
      </c>
      <c r="H4567" t="str">
        <f>Tableau1[[#This Row],[Suivie du solde]]</f>
        <v/>
      </c>
    </row>
    <row r="4568" spans="2:8" x14ac:dyDescent="0.25">
      <c r="B4568" s="125"/>
      <c r="C4568" s="126"/>
      <c r="D4568" s="126"/>
      <c r="E4568" s="128"/>
      <c r="F4568" s="129"/>
      <c r="G4568" s="25" t="str">
        <f xml:space="preserve"> IF(B4568&lt;&gt;"",G4567-Tableau1[[#This Row],[Dépenses]]+Tableau1[[#This Row],[Crédits]],"")</f>
        <v/>
      </c>
      <c r="H4568" t="str">
        <f>Tableau1[[#This Row],[Suivie du solde]]</f>
        <v/>
      </c>
    </row>
    <row r="4569" spans="2:8" x14ac:dyDescent="0.25">
      <c r="B4569" s="125"/>
      <c r="C4569" s="126"/>
      <c r="D4569" s="126"/>
      <c r="E4569" s="128"/>
      <c r="F4569" s="129"/>
      <c r="G4569" s="25" t="str">
        <f xml:space="preserve"> IF(B4569&lt;&gt;"",G4568-Tableau1[[#This Row],[Dépenses]]+Tableau1[[#This Row],[Crédits]],"")</f>
        <v/>
      </c>
      <c r="H4569" t="str">
        <f>Tableau1[[#This Row],[Suivie du solde]]</f>
        <v/>
      </c>
    </row>
    <row r="4570" spans="2:8" x14ac:dyDescent="0.25">
      <c r="B4570" s="125"/>
      <c r="C4570" s="126"/>
      <c r="D4570" s="126"/>
      <c r="E4570" s="128"/>
      <c r="F4570" s="129"/>
      <c r="G4570" s="25" t="str">
        <f xml:space="preserve"> IF(B4570&lt;&gt;"",G4569-Tableau1[[#This Row],[Dépenses]]+Tableau1[[#This Row],[Crédits]],"")</f>
        <v/>
      </c>
      <c r="H4570" t="str">
        <f>Tableau1[[#This Row],[Suivie du solde]]</f>
        <v/>
      </c>
    </row>
    <row r="4571" spans="2:8" x14ac:dyDescent="0.25">
      <c r="B4571" s="125"/>
      <c r="C4571" s="126"/>
      <c r="D4571" s="126"/>
      <c r="E4571" s="128"/>
      <c r="F4571" s="129"/>
      <c r="G4571" s="25" t="str">
        <f xml:space="preserve"> IF(B4571&lt;&gt;"",G4570-Tableau1[[#This Row],[Dépenses]]+Tableau1[[#This Row],[Crédits]],"")</f>
        <v/>
      </c>
      <c r="H4571" t="str">
        <f>Tableau1[[#This Row],[Suivie du solde]]</f>
        <v/>
      </c>
    </row>
    <row r="4572" spans="2:8" x14ac:dyDescent="0.25">
      <c r="B4572" s="125"/>
      <c r="C4572" s="126"/>
      <c r="D4572" s="126"/>
      <c r="E4572" s="128"/>
      <c r="F4572" s="129"/>
      <c r="G4572" s="25" t="str">
        <f xml:space="preserve"> IF(B4572&lt;&gt;"",G4571-Tableau1[[#This Row],[Dépenses]]+Tableau1[[#This Row],[Crédits]],"")</f>
        <v/>
      </c>
      <c r="H4572" t="str">
        <f>Tableau1[[#This Row],[Suivie du solde]]</f>
        <v/>
      </c>
    </row>
    <row r="4573" spans="2:8" x14ac:dyDescent="0.25">
      <c r="B4573" s="125"/>
      <c r="C4573" s="126"/>
      <c r="D4573" s="126"/>
      <c r="E4573" s="128"/>
      <c r="F4573" s="129"/>
      <c r="G4573" s="25" t="str">
        <f xml:space="preserve"> IF(B4573&lt;&gt;"",G4572-Tableau1[[#This Row],[Dépenses]]+Tableau1[[#This Row],[Crédits]],"")</f>
        <v/>
      </c>
      <c r="H4573" t="str">
        <f>Tableau1[[#This Row],[Suivie du solde]]</f>
        <v/>
      </c>
    </row>
    <row r="4574" spans="2:8" x14ac:dyDescent="0.25">
      <c r="B4574" s="125"/>
      <c r="C4574" s="126"/>
      <c r="D4574" s="126"/>
      <c r="E4574" s="128"/>
      <c r="F4574" s="129"/>
      <c r="G4574" s="25" t="str">
        <f xml:space="preserve"> IF(B4574&lt;&gt;"",G4573-Tableau1[[#This Row],[Dépenses]]+Tableau1[[#This Row],[Crédits]],"")</f>
        <v/>
      </c>
      <c r="H4574" t="str">
        <f>Tableau1[[#This Row],[Suivie du solde]]</f>
        <v/>
      </c>
    </row>
    <row r="4575" spans="2:8" x14ac:dyDescent="0.25">
      <c r="B4575" s="125"/>
      <c r="C4575" s="126"/>
      <c r="D4575" s="126"/>
      <c r="E4575" s="128"/>
      <c r="F4575" s="129"/>
      <c r="G4575" s="25" t="str">
        <f xml:space="preserve"> IF(B4575&lt;&gt;"",G4574-Tableau1[[#This Row],[Dépenses]]+Tableau1[[#This Row],[Crédits]],"")</f>
        <v/>
      </c>
      <c r="H4575" t="str">
        <f>Tableau1[[#This Row],[Suivie du solde]]</f>
        <v/>
      </c>
    </row>
    <row r="4576" spans="2:8" x14ac:dyDescent="0.25">
      <c r="B4576" s="125"/>
      <c r="C4576" s="126"/>
      <c r="D4576" s="126"/>
      <c r="E4576" s="128"/>
      <c r="F4576" s="129"/>
      <c r="G4576" s="25" t="str">
        <f xml:space="preserve"> IF(B4576&lt;&gt;"",G4575-Tableau1[[#This Row],[Dépenses]]+Tableau1[[#This Row],[Crédits]],"")</f>
        <v/>
      </c>
      <c r="H4576" t="str">
        <f>Tableau1[[#This Row],[Suivie du solde]]</f>
        <v/>
      </c>
    </row>
    <row r="4577" spans="2:8" x14ac:dyDescent="0.25">
      <c r="B4577" s="125"/>
      <c r="C4577" s="126"/>
      <c r="D4577" s="126"/>
      <c r="E4577" s="128"/>
      <c r="F4577" s="129"/>
      <c r="G4577" s="25" t="str">
        <f xml:space="preserve"> IF(B4577&lt;&gt;"",G4576-Tableau1[[#This Row],[Dépenses]]+Tableau1[[#This Row],[Crédits]],"")</f>
        <v/>
      </c>
      <c r="H4577" t="str">
        <f>Tableau1[[#This Row],[Suivie du solde]]</f>
        <v/>
      </c>
    </row>
    <row r="4578" spans="2:8" x14ac:dyDescent="0.25">
      <c r="B4578" s="125"/>
      <c r="C4578" s="126"/>
      <c r="D4578" s="126"/>
      <c r="E4578" s="128"/>
      <c r="F4578" s="129"/>
      <c r="G4578" s="25" t="str">
        <f xml:space="preserve"> IF(B4578&lt;&gt;"",G4577-Tableau1[[#This Row],[Dépenses]]+Tableau1[[#This Row],[Crédits]],"")</f>
        <v/>
      </c>
      <c r="H4578" t="str">
        <f>Tableau1[[#This Row],[Suivie du solde]]</f>
        <v/>
      </c>
    </row>
    <row r="4579" spans="2:8" x14ac:dyDescent="0.25">
      <c r="B4579" s="125"/>
      <c r="C4579" s="126"/>
      <c r="D4579" s="126"/>
      <c r="E4579" s="128"/>
      <c r="F4579" s="129"/>
      <c r="G4579" s="25" t="str">
        <f xml:space="preserve"> IF(B4579&lt;&gt;"",G4578-Tableau1[[#This Row],[Dépenses]]+Tableau1[[#This Row],[Crédits]],"")</f>
        <v/>
      </c>
      <c r="H4579" t="str">
        <f>Tableau1[[#This Row],[Suivie du solde]]</f>
        <v/>
      </c>
    </row>
    <row r="4580" spans="2:8" x14ac:dyDescent="0.25">
      <c r="B4580" s="125"/>
      <c r="C4580" s="126"/>
      <c r="D4580" s="126"/>
      <c r="E4580" s="128"/>
      <c r="F4580" s="129"/>
      <c r="G4580" s="25" t="str">
        <f xml:space="preserve"> IF(B4580&lt;&gt;"",G4579-Tableau1[[#This Row],[Dépenses]]+Tableau1[[#This Row],[Crédits]],"")</f>
        <v/>
      </c>
      <c r="H4580" t="str">
        <f>Tableau1[[#This Row],[Suivie du solde]]</f>
        <v/>
      </c>
    </row>
    <row r="4581" spans="2:8" x14ac:dyDescent="0.25">
      <c r="B4581" s="125"/>
      <c r="C4581" s="126"/>
      <c r="D4581" s="126"/>
      <c r="E4581" s="128"/>
      <c r="F4581" s="129"/>
      <c r="G4581" s="25" t="str">
        <f xml:space="preserve"> IF(B4581&lt;&gt;"",G4580-Tableau1[[#This Row],[Dépenses]]+Tableau1[[#This Row],[Crédits]],"")</f>
        <v/>
      </c>
      <c r="H4581" t="str">
        <f>Tableau1[[#This Row],[Suivie du solde]]</f>
        <v/>
      </c>
    </row>
    <row r="4582" spans="2:8" x14ac:dyDescent="0.25">
      <c r="B4582" s="125"/>
      <c r="C4582" s="126"/>
      <c r="D4582" s="126"/>
      <c r="E4582" s="128"/>
      <c r="F4582" s="129"/>
      <c r="G4582" s="25" t="str">
        <f xml:space="preserve"> IF(B4582&lt;&gt;"",G4581-Tableau1[[#This Row],[Dépenses]]+Tableau1[[#This Row],[Crédits]],"")</f>
        <v/>
      </c>
      <c r="H4582" t="str">
        <f>Tableau1[[#This Row],[Suivie du solde]]</f>
        <v/>
      </c>
    </row>
    <row r="4583" spans="2:8" x14ac:dyDescent="0.25">
      <c r="B4583" s="125"/>
      <c r="C4583" s="126"/>
      <c r="D4583" s="126"/>
      <c r="E4583" s="128"/>
      <c r="F4583" s="129"/>
      <c r="G4583" s="25" t="str">
        <f xml:space="preserve"> IF(B4583&lt;&gt;"",G4582-Tableau1[[#This Row],[Dépenses]]+Tableau1[[#This Row],[Crédits]],"")</f>
        <v/>
      </c>
      <c r="H4583" t="str">
        <f>Tableau1[[#This Row],[Suivie du solde]]</f>
        <v/>
      </c>
    </row>
    <row r="4584" spans="2:8" x14ac:dyDescent="0.25">
      <c r="B4584" s="125"/>
      <c r="C4584" s="126"/>
      <c r="D4584" s="126"/>
      <c r="E4584" s="128"/>
      <c r="F4584" s="129"/>
      <c r="G4584" s="25" t="str">
        <f xml:space="preserve"> IF(B4584&lt;&gt;"",G4583-Tableau1[[#This Row],[Dépenses]]+Tableau1[[#This Row],[Crédits]],"")</f>
        <v/>
      </c>
      <c r="H4584" t="str">
        <f>Tableau1[[#This Row],[Suivie du solde]]</f>
        <v/>
      </c>
    </row>
    <row r="4585" spans="2:8" x14ac:dyDescent="0.25">
      <c r="B4585" s="125"/>
      <c r="C4585" s="126"/>
      <c r="D4585" s="126"/>
      <c r="E4585" s="128"/>
      <c r="F4585" s="129"/>
      <c r="G4585" s="25" t="str">
        <f xml:space="preserve"> IF(B4585&lt;&gt;"",G4584-Tableau1[[#This Row],[Dépenses]]+Tableau1[[#This Row],[Crédits]],"")</f>
        <v/>
      </c>
      <c r="H4585" t="str">
        <f>Tableau1[[#This Row],[Suivie du solde]]</f>
        <v/>
      </c>
    </row>
    <row r="4586" spans="2:8" x14ac:dyDescent="0.25">
      <c r="B4586" s="125"/>
      <c r="C4586" s="126"/>
      <c r="D4586" s="126"/>
      <c r="E4586" s="128"/>
      <c r="F4586" s="129"/>
      <c r="G4586" s="25" t="str">
        <f xml:space="preserve"> IF(B4586&lt;&gt;"",G4585-Tableau1[[#This Row],[Dépenses]]+Tableau1[[#This Row],[Crédits]],"")</f>
        <v/>
      </c>
      <c r="H4586" t="str">
        <f>Tableau1[[#This Row],[Suivie du solde]]</f>
        <v/>
      </c>
    </row>
    <row r="4587" spans="2:8" x14ac:dyDescent="0.25">
      <c r="B4587" s="125"/>
      <c r="C4587" s="126"/>
      <c r="D4587" s="126"/>
      <c r="E4587" s="128"/>
      <c r="F4587" s="129"/>
      <c r="G4587" s="25" t="str">
        <f xml:space="preserve"> IF(B4587&lt;&gt;"",G4586-Tableau1[[#This Row],[Dépenses]]+Tableau1[[#This Row],[Crédits]],"")</f>
        <v/>
      </c>
      <c r="H4587" t="str">
        <f>Tableau1[[#This Row],[Suivie du solde]]</f>
        <v/>
      </c>
    </row>
    <row r="4588" spans="2:8" x14ac:dyDescent="0.25">
      <c r="B4588" s="125"/>
      <c r="C4588" s="126"/>
      <c r="D4588" s="126"/>
      <c r="E4588" s="128"/>
      <c r="F4588" s="129"/>
      <c r="G4588" s="25" t="str">
        <f xml:space="preserve"> IF(B4588&lt;&gt;"",G4587-Tableau1[[#This Row],[Dépenses]]+Tableau1[[#This Row],[Crédits]],"")</f>
        <v/>
      </c>
      <c r="H4588" t="str">
        <f>Tableau1[[#This Row],[Suivie du solde]]</f>
        <v/>
      </c>
    </row>
    <row r="4589" spans="2:8" x14ac:dyDescent="0.25">
      <c r="B4589" s="125"/>
      <c r="C4589" s="126"/>
      <c r="D4589" s="126"/>
      <c r="E4589" s="128"/>
      <c r="F4589" s="129"/>
      <c r="G4589" s="25" t="str">
        <f xml:space="preserve"> IF(B4589&lt;&gt;"",G4588-Tableau1[[#This Row],[Dépenses]]+Tableau1[[#This Row],[Crédits]],"")</f>
        <v/>
      </c>
      <c r="H4589" t="str">
        <f>Tableau1[[#This Row],[Suivie du solde]]</f>
        <v/>
      </c>
    </row>
    <row r="4590" spans="2:8" x14ac:dyDescent="0.25">
      <c r="B4590" s="125"/>
      <c r="C4590" s="126"/>
      <c r="D4590" s="126"/>
      <c r="E4590" s="128"/>
      <c r="F4590" s="129"/>
      <c r="G4590" s="25" t="str">
        <f xml:space="preserve"> IF(B4590&lt;&gt;"",G4589-Tableau1[[#This Row],[Dépenses]]+Tableau1[[#This Row],[Crédits]],"")</f>
        <v/>
      </c>
      <c r="H4590" t="str">
        <f>Tableau1[[#This Row],[Suivie du solde]]</f>
        <v/>
      </c>
    </row>
    <row r="4591" spans="2:8" x14ac:dyDescent="0.25">
      <c r="B4591" s="125"/>
      <c r="C4591" s="126"/>
      <c r="D4591" s="126"/>
      <c r="E4591" s="128"/>
      <c r="F4591" s="129"/>
      <c r="G4591" s="25" t="str">
        <f xml:space="preserve"> IF(B4591&lt;&gt;"",G4590-Tableau1[[#This Row],[Dépenses]]+Tableau1[[#This Row],[Crédits]],"")</f>
        <v/>
      </c>
      <c r="H4591" t="str">
        <f>Tableau1[[#This Row],[Suivie du solde]]</f>
        <v/>
      </c>
    </row>
    <row r="4592" spans="2:8" x14ac:dyDescent="0.25">
      <c r="B4592" s="125"/>
      <c r="C4592" s="126"/>
      <c r="D4592" s="126"/>
      <c r="E4592" s="128"/>
      <c r="F4592" s="129"/>
      <c r="G4592" s="25" t="str">
        <f xml:space="preserve"> IF(B4592&lt;&gt;"",G4591-Tableau1[[#This Row],[Dépenses]]+Tableau1[[#This Row],[Crédits]],"")</f>
        <v/>
      </c>
      <c r="H4592" t="str">
        <f>Tableau1[[#This Row],[Suivie du solde]]</f>
        <v/>
      </c>
    </row>
    <row r="4593" spans="2:8" x14ac:dyDescent="0.25">
      <c r="B4593" s="125"/>
      <c r="C4593" s="126"/>
      <c r="D4593" s="126"/>
      <c r="E4593" s="128"/>
      <c r="F4593" s="129"/>
      <c r="G4593" s="25" t="str">
        <f xml:space="preserve"> IF(B4593&lt;&gt;"",G4592-Tableau1[[#This Row],[Dépenses]]+Tableau1[[#This Row],[Crédits]],"")</f>
        <v/>
      </c>
      <c r="H4593" t="str">
        <f>Tableau1[[#This Row],[Suivie du solde]]</f>
        <v/>
      </c>
    </row>
    <row r="4594" spans="2:8" x14ac:dyDescent="0.25">
      <c r="B4594" s="125"/>
      <c r="C4594" s="126"/>
      <c r="D4594" s="126"/>
      <c r="E4594" s="128"/>
      <c r="F4594" s="129"/>
      <c r="G4594" s="25" t="str">
        <f xml:space="preserve"> IF(B4594&lt;&gt;"",G4593-Tableau1[[#This Row],[Dépenses]]+Tableau1[[#This Row],[Crédits]],"")</f>
        <v/>
      </c>
      <c r="H4594" t="str">
        <f>Tableau1[[#This Row],[Suivie du solde]]</f>
        <v/>
      </c>
    </row>
    <row r="4595" spans="2:8" x14ac:dyDescent="0.25">
      <c r="B4595" s="125"/>
      <c r="C4595" s="126"/>
      <c r="D4595" s="126"/>
      <c r="E4595" s="128"/>
      <c r="F4595" s="129"/>
      <c r="G4595" s="25" t="str">
        <f xml:space="preserve"> IF(B4595&lt;&gt;"",G4594-Tableau1[[#This Row],[Dépenses]]+Tableau1[[#This Row],[Crédits]],"")</f>
        <v/>
      </c>
      <c r="H4595" t="str">
        <f>Tableau1[[#This Row],[Suivie du solde]]</f>
        <v/>
      </c>
    </row>
    <row r="4596" spans="2:8" x14ac:dyDescent="0.25">
      <c r="B4596" s="125"/>
      <c r="C4596" s="126"/>
      <c r="D4596" s="126"/>
      <c r="E4596" s="128"/>
      <c r="F4596" s="129"/>
      <c r="G4596" s="25" t="str">
        <f xml:space="preserve"> IF(B4596&lt;&gt;"",G4595-Tableau1[[#This Row],[Dépenses]]+Tableau1[[#This Row],[Crédits]],"")</f>
        <v/>
      </c>
      <c r="H4596" t="str">
        <f>Tableau1[[#This Row],[Suivie du solde]]</f>
        <v/>
      </c>
    </row>
    <row r="4597" spans="2:8" x14ac:dyDescent="0.25">
      <c r="B4597" s="125"/>
      <c r="C4597" s="126"/>
      <c r="D4597" s="126"/>
      <c r="E4597" s="128"/>
      <c r="F4597" s="129"/>
      <c r="G4597" s="25" t="str">
        <f xml:space="preserve"> IF(B4597&lt;&gt;"",G4596-Tableau1[[#This Row],[Dépenses]]+Tableau1[[#This Row],[Crédits]],"")</f>
        <v/>
      </c>
      <c r="H4597" t="str">
        <f>Tableau1[[#This Row],[Suivie du solde]]</f>
        <v/>
      </c>
    </row>
    <row r="4598" spans="2:8" x14ac:dyDescent="0.25">
      <c r="B4598" s="125"/>
      <c r="C4598" s="126"/>
      <c r="D4598" s="126"/>
      <c r="E4598" s="128"/>
      <c r="F4598" s="129"/>
      <c r="G4598" s="25" t="str">
        <f xml:space="preserve"> IF(B4598&lt;&gt;"",G4597-Tableau1[[#This Row],[Dépenses]]+Tableau1[[#This Row],[Crédits]],"")</f>
        <v/>
      </c>
      <c r="H4598" t="str">
        <f>Tableau1[[#This Row],[Suivie du solde]]</f>
        <v/>
      </c>
    </row>
    <row r="4599" spans="2:8" x14ac:dyDescent="0.25">
      <c r="B4599" s="125"/>
      <c r="C4599" s="126"/>
      <c r="D4599" s="126"/>
      <c r="E4599" s="128"/>
      <c r="F4599" s="129"/>
      <c r="G4599" s="25" t="str">
        <f xml:space="preserve"> IF(B4599&lt;&gt;"",G4598-Tableau1[[#This Row],[Dépenses]]+Tableau1[[#This Row],[Crédits]],"")</f>
        <v/>
      </c>
      <c r="H4599" t="str">
        <f>Tableau1[[#This Row],[Suivie du solde]]</f>
        <v/>
      </c>
    </row>
    <row r="4600" spans="2:8" x14ac:dyDescent="0.25">
      <c r="B4600" s="125"/>
      <c r="C4600" s="126"/>
      <c r="D4600" s="126"/>
      <c r="E4600" s="128"/>
      <c r="F4600" s="129"/>
      <c r="G4600" s="25" t="str">
        <f xml:space="preserve"> IF(B4600&lt;&gt;"",G4599-Tableau1[[#This Row],[Dépenses]]+Tableau1[[#This Row],[Crédits]],"")</f>
        <v/>
      </c>
      <c r="H4600" t="str">
        <f>Tableau1[[#This Row],[Suivie du solde]]</f>
        <v/>
      </c>
    </row>
    <row r="4601" spans="2:8" x14ac:dyDescent="0.25">
      <c r="B4601" s="125"/>
      <c r="C4601" s="126"/>
      <c r="D4601" s="126"/>
      <c r="E4601" s="128"/>
      <c r="F4601" s="129"/>
      <c r="G4601" s="25" t="str">
        <f xml:space="preserve"> IF(B4601&lt;&gt;"",G4600-Tableau1[[#This Row],[Dépenses]]+Tableau1[[#This Row],[Crédits]],"")</f>
        <v/>
      </c>
      <c r="H4601" t="str">
        <f>Tableau1[[#This Row],[Suivie du solde]]</f>
        <v/>
      </c>
    </row>
    <row r="4602" spans="2:8" x14ac:dyDescent="0.25">
      <c r="B4602" s="125"/>
      <c r="C4602" s="126"/>
      <c r="D4602" s="126"/>
      <c r="E4602" s="128"/>
      <c r="F4602" s="129"/>
      <c r="G4602" s="25" t="str">
        <f xml:space="preserve"> IF(B4602&lt;&gt;"",G4601-Tableau1[[#This Row],[Dépenses]]+Tableau1[[#This Row],[Crédits]],"")</f>
        <v/>
      </c>
      <c r="H4602" t="str">
        <f>Tableau1[[#This Row],[Suivie du solde]]</f>
        <v/>
      </c>
    </row>
    <row r="4603" spans="2:8" x14ac:dyDescent="0.25">
      <c r="B4603" s="125"/>
      <c r="C4603" s="126"/>
      <c r="D4603" s="126"/>
      <c r="E4603" s="128"/>
      <c r="F4603" s="129"/>
      <c r="G4603" s="25" t="str">
        <f xml:space="preserve"> IF(B4603&lt;&gt;"",G4602-Tableau1[[#This Row],[Dépenses]]+Tableau1[[#This Row],[Crédits]],"")</f>
        <v/>
      </c>
      <c r="H4603" t="str">
        <f>Tableau1[[#This Row],[Suivie du solde]]</f>
        <v/>
      </c>
    </row>
    <row r="4604" spans="2:8" x14ac:dyDescent="0.25">
      <c r="B4604" s="125"/>
      <c r="C4604" s="126"/>
      <c r="D4604" s="126"/>
      <c r="E4604" s="128"/>
      <c r="F4604" s="129"/>
      <c r="G4604" s="25" t="str">
        <f xml:space="preserve"> IF(B4604&lt;&gt;"",G4603-Tableau1[[#This Row],[Dépenses]]+Tableau1[[#This Row],[Crédits]],"")</f>
        <v/>
      </c>
      <c r="H4604" t="str">
        <f>Tableau1[[#This Row],[Suivie du solde]]</f>
        <v/>
      </c>
    </row>
    <row r="4605" spans="2:8" x14ac:dyDescent="0.25">
      <c r="B4605" s="125"/>
      <c r="C4605" s="126"/>
      <c r="D4605" s="126"/>
      <c r="E4605" s="128"/>
      <c r="F4605" s="129"/>
      <c r="G4605" s="25" t="str">
        <f xml:space="preserve"> IF(B4605&lt;&gt;"",G4604-Tableau1[[#This Row],[Dépenses]]+Tableau1[[#This Row],[Crédits]],"")</f>
        <v/>
      </c>
      <c r="H4605" t="str">
        <f>Tableau1[[#This Row],[Suivie du solde]]</f>
        <v/>
      </c>
    </row>
    <row r="4606" spans="2:8" x14ac:dyDescent="0.25">
      <c r="B4606" s="125"/>
      <c r="C4606" s="126"/>
      <c r="D4606" s="126"/>
      <c r="E4606" s="128"/>
      <c r="F4606" s="129"/>
      <c r="G4606" s="25" t="str">
        <f xml:space="preserve"> IF(B4606&lt;&gt;"",G4605-Tableau1[[#This Row],[Dépenses]]+Tableau1[[#This Row],[Crédits]],"")</f>
        <v/>
      </c>
      <c r="H4606" t="str">
        <f>Tableau1[[#This Row],[Suivie du solde]]</f>
        <v/>
      </c>
    </row>
    <row r="4607" spans="2:8" x14ac:dyDescent="0.25">
      <c r="B4607" s="125"/>
      <c r="C4607" s="126"/>
      <c r="D4607" s="126"/>
      <c r="E4607" s="128"/>
      <c r="F4607" s="129"/>
      <c r="G4607" s="25" t="str">
        <f xml:space="preserve"> IF(B4607&lt;&gt;"",G4606-Tableau1[[#This Row],[Dépenses]]+Tableau1[[#This Row],[Crédits]],"")</f>
        <v/>
      </c>
      <c r="H4607" t="str">
        <f>Tableau1[[#This Row],[Suivie du solde]]</f>
        <v/>
      </c>
    </row>
    <row r="4608" spans="2:8" x14ac:dyDescent="0.25">
      <c r="B4608" s="125"/>
      <c r="C4608" s="126"/>
      <c r="D4608" s="126"/>
      <c r="E4608" s="128"/>
      <c r="F4608" s="129"/>
      <c r="G4608" s="25" t="str">
        <f xml:space="preserve"> IF(B4608&lt;&gt;"",G4607-Tableau1[[#This Row],[Dépenses]]+Tableau1[[#This Row],[Crédits]],"")</f>
        <v/>
      </c>
      <c r="H4608" t="str">
        <f>Tableau1[[#This Row],[Suivie du solde]]</f>
        <v/>
      </c>
    </row>
    <row r="4609" spans="2:8" x14ac:dyDescent="0.25">
      <c r="B4609" s="125"/>
      <c r="C4609" s="126"/>
      <c r="D4609" s="126"/>
      <c r="E4609" s="128"/>
      <c r="F4609" s="129"/>
      <c r="G4609" s="25" t="str">
        <f xml:space="preserve"> IF(B4609&lt;&gt;"",G4608-Tableau1[[#This Row],[Dépenses]]+Tableau1[[#This Row],[Crédits]],"")</f>
        <v/>
      </c>
      <c r="H4609" t="str">
        <f>Tableau1[[#This Row],[Suivie du solde]]</f>
        <v/>
      </c>
    </row>
    <row r="4610" spans="2:8" x14ac:dyDescent="0.25">
      <c r="B4610" s="125"/>
      <c r="C4610" s="126"/>
      <c r="D4610" s="126"/>
      <c r="E4610" s="128"/>
      <c r="F4610" s="129"/>
      <c r="G4610" s="25" t="str">
        <f xml:space="preserve"> IF(B4610&lt;&gt;"",G4609-Tableau1[[#This Row],[Dépenses]]+Tableau1[[#This Row],[Crédits]],"")</f>
        <v/>
      </c>
      <c r="H4610" t="str">
        <f>Tableau1[[#This Row],[Suivie du solde]]</f>
        <v/>
      </c>
    </row>
    <row r="4611" spans="2:8" x14ac:dyDescent="0.25">
      <c r="B4611" s="125"/>
      <c r="C4611" s="126"/>
      <c r="D4611" s="126"/>
      <c r="E4611" s="128"/>
      <c r="F4611" s="129"/>
      <c r="G4611" s="25" t="str">
        <f xml:space="preserve"> IF(B4611&lt;&gt;"",G4610-Tableau1[[#This Row],[Dépenses]]+Tableau1[[#This Row],[Crédits]],"")</f>
        <v/>
      </c>
      <c r="H4611" t="str">
        <f>Tableau1[[#This Row],[Suivie du solde]]</f>
        <v/>
      </c>
    </row>
    <row r="4612" spans="2:8" x14ac:dyDescent="0.25">
      <c r="B4612" s="125"/>
      <c r="C4612" s="126"/>
      <c r="D4612" s="126"/>
      <c r="E4612" s="128"/>
      <c r="F4612" s="129"/>
      <c r="G4612" s="25" t="str">
        <f xml:space="preserve"> IF(B4612&lt;&gt;"",G4611-Tableau1[[#This Row],[Dépenses]]+Tableau1[[#This Row],[Crédits]],"")</f>
        <v/>
      </c>
      <c r="H4612" t="str">
        <f>Tableau1[[#This Row],[Suivie du solde]]</f>
        <v/>
      </c>
    </row>
    <row r="4613" spans="2:8" x14ac:dyDescent="0.25">
      <c r="B4613" s="125"/>
      <c r="C4613" s="126"/>
      <c r="D4613" s="126"/>
      <c r="E4613" s="128"/>
      <c r="F4613" s="129"/>
      <c r="G4613" s="25" t="str">
        <f xml:space="preserve"> IF(B4613&lt;&gt;"",G4612-Tableau1[[#This Row],[Dépenses]]+Tableau1[[#This Row],[Crédits]],"")</f>
        <v/>
      </c>
      <c r="H4613" t="str">
        <f>Tableau1[[#This Row],[Suivie du solde]]</f>
        <v/>
      </c>
    </row>
    <row r="4614" spans="2:8" x14ac:dyDescent="0.25">
      <c r="B4614" s="125"/>
      <c r="C4614" s="126"/>
      <c r="D4614" s="126"/>
      <c r="E4614" s="128"/>
      <c r="F4614" s="129"/>
      <c r="G4614" s="25" t="str">
        <f xml:space="preserve"> IF(B4614&lt;&gt;"",G4613-Tableau1[[#This Row],[Dépenses]]+Tableau1[[#This Row],[Crédits]],"")</f>
        <v/>
      </c>
      <c r="H4614" t="str">
        <f>Tableau1[[#This Row],[Suivie du solde]]</f>
        <v/>
      </c>
    </row>
    <row r="4615" spans="2:8" x14ac:dyDescent="0.25">
      <c r="B4615" s="125"/>
      <c r="C4615" s="126"/>
      <c r="D4615" s="126"/>
      <c r="E4615" s="128"/>
      <c r="F4615" s="129"/>
      <c r="G4615" s="25" t="str">
        <f xml:space="preserve"> IF(B4615&lt;&gt;"",G4614-Tableau1[[#This Row],[Dépenses]]+Tableau1[[#This Row],[Crédits]],"")</f>
        <v/>
      </c>
      <c r="H4615" t="str">
        <f>Tableau1[[#This Row],[Suivie du solde]]</f>
        <v/>
      </c>
    </row>
    <row r="4616" spans="2:8" x14ac:dyDescent="0.25">
      <c r="B4616" s="125"/>
      <c r="C4616" s="126"/>
      <c r="D4616" s="126"/>
      <c r="E4616" s="128"/>
      <c r="F4616" s="129"/>
      <c r="G4616" s="25" t="str">
        <f xml:space="preserve"> IF(B4616&lt;&gt;"",G4615-Tableau1[[#This Row],[Dépenses]]+Tableau1[[#This Row],[Crédits]],"")</f>
        <v/>
      </c>
      <c r="H4616" t="str">
        <f>Tableau1[[#This Row],[Suivie du solde]]</f>
        <v/>
      </c>
    </row>
    <row r="4617" spans="2:8" x14ac:dyDescent="0.25">
      <c r="B4617" s="125"/>
      <c r="C4617" s="126"/>
      <c r="D4617" s="126"/>
      <c r="E4617" s="128"/>
      <c r="F4617" s="129"/>
      <c r="G4617" s="25" t="str">
        <f xml:space="preserve"> IF(B4617&lt;&gt;"",G4616-Tableau1[[#This Row],[Dépenses]]+Tableau1[[#This Row],[Crédits]],"")</f>
        <v/>
      </c>
      <c r="H4617" t="str">
        <f>Tableau1[[#This Row],[Suivie du solde]]</f>
        <v/>
      </c>
    </row>
    <row r="4618" spans="2:8" x14ac:dyDescent="0.25">
      <c r="B4618" s="125"/>
      <c r="C4618" s="126"/>
      <c r="D4618" s="126"/>
      <c r="E4618" s="128"/>
      <c r="F4618" s="129"/>
      <c r="G4618" s="25" t="str">
        <f xml:space="preserve"> IF(B4618&lt;&gt;"",G4617-Tableau1[[#This Row],[Dépenses]]+Tableau1[[#This Row],[Crédits]],"")</f>
        <v/>
      </c>
      <c r="H4618" t="str">
        <f>Tableau1[[#This Row],[Suivie du solde]]</f>
        <v/>
      </c>
    </row>
    <row r="4619" spans="2:8" x14ac:dyDescent="0.25">
      <c r="B4619" s="125"/>
      <c r="C4619" s="126"/>
      <c r="D4619" s="126"/>
      <c r="E4619" s="128"/>
      <c r="F4619" s="129"/>
      <c r="G4619" s="25" t="str">
        <f xml:space="preserve"> IF(B4619&lt;&gt;"",G4618-Tableau1[[#This Row],[Dépenses]]+Tableau1[[#This Row],[Crédits]],"")</f>
        <v/>
      </c>
      <c r="H4619" t="str">
        <f>Tableau1[[#This Row],[Suivie du solde]]</f>
        <v/>
      </c>
    </row>
    <row r="4620" spans="2:8" x14ac:dyDescent="0.25">
      <c r="B4620" s="125"/>
      <c r="C4620" s="126"/>
      <c r="D4620" s="126"/>
      <c r="E4620" s="128"/>
      <c r="F4620" s="129"/>
      <c r="G4620" s="25" t="str">
        <f xml:space="preserve"> IF(B4620&lt;&gt;"",G4619-Tableau1[[#This Row],[Dépenses]]+Tableau1[[#This Row],[Crédits]],"")</f>
        <v/>
      </c>
      <c r="H4620" t="str">
        <f>Tableau1[[#This Row],[Suivie du solde]]</f>
        <v/>
      </c>
    </row>
    <row r="4621" spans="2:8" x14ac:dyDescent="0.25">
      <c r="B4621" s="125"/>
      <c r="C4621" s="126"/>
      <c r="D4621" s="126"/>
      <c r="E4621" s="128"/>
      <c r="F4621" s="129"/>
      <c r="G4621" s="25" t="str">
        <f xml:space="preserve"> IF(B4621&lt;&gt;"",G4620-Tableau1[[#This Row],[Dépenses]]+Tableau1[[#This Row],[Crédits]],"")</f>
        <v/>
      </c>
      <c r="H4621" t="str">
        <f>Tableau1[[#This Row],[Suivie du solde]]</f>
        <v/>
      </c>
    </row>
    <row r="4622" spans="2:8" x14ac:dyDescent="0.25">
      <c r="B4622" s="125"/>
      <c r="C4622" s="126"/>
      <c r="D4622" s="126"/>
      <c r="E4622" s="128"/>
      <c r="F4622" s="129"/>
      <c r="G4622" s="25" t="str">
        <f xml:space="preserve"> IF(B4622&lt;&gt;"",G4621-Tableau1[[#This Row],[Dépenses]]+Tableau1[[#This Row],[Crédits]],"")</f>
        <v/>
      </c>
      <c r="H4622" t="str">
        <f>Tableau1[[#This Row],[Suivie du solde]]</f>
        <v/>
      </c>
    </row>
    <row r="4623" spans="2:8" x14ac:dyDescent="0.25">
      <c r="B4623" s="125"/>
      <c r="C4623" s="126"/>
      <c r="D4623" s="126"/>
      <c r="E4623" s="128"/>
      <c r="F4623" s="129"/>
      <c r="G4623" s="25" t="str">
        <f xml:space="preserve"> IF(B4623&lt;&gt;"",G4622-Tableau1[[#This Row],[Dépenses]]+Tableau1[[#This Row],[Crédits]],"")</f>
        <v/>
      </c>
      <c r="H4623" t="str">
        <f>Tableau1[[#This Row],[Suivie du solde]]</f>
        <v/>
      </c>
    </row>
    <row r="4624" spans="2:8" x14ac:dyDescent="0.25">
      <c r="B4624" s="125"/>
      <c r="C4624" s="126"/>
      <c r="D4624" s="126"/>
      <c r="E4624" s="128"/>
      <c r="F4624" s="129"/>
      <c r="G4624" s="25" t="str">
        <f xml:space="preserve"> IF(B4624&lt;&gt;"",G4623-Tableau1[[#This Row],[Dépenses]]+Tableau1[[#This Row],[Crédits]],"")</f>
        <v/>
      </c>
      <c r="H4624" t="str">
        <f>Tableau1[[#This Row],[Suivie du solde]]</f>
        <v/>
      </c>
    </row>
    <row r="4625" spans="2:8" x14ac:dyDescent="0.25">
      <c r="B4625" s="125"/>
      <c r="C4625" s="126"/>
      <c r="D4625" s="126"/>
      <c r="E4625" s="128"/>
      <c r="F4625" s="129"/>
      <c r="G4625" s="25" t="str">
        <f xml:space="preserve"> IF(B4625&lt;&gt;"",G4624-Tableau1[[#This Row],[Dépenses]]+Tableau1[[#This Row],[Crédits]],"")</f>
        <v/>
      </c>
      <c r="H4625" t="str">
        <f>Tableau1[[#This Row],[Suivie du solde]]</f>
        <v/>
      </c>
    </row>
    <row r="4626" spans="2:8" x14ac:dyDescent="0.25">
      <c r="B4626" s="125"/>
      <c r="C4626" s="126"/>
      <c r="D4626" s="126"/>
      <c r="E4626" s="128"/>
      <c r="F4626" s="129"/>
      <c r="G4626" s="25" t="str">
        <f xml:space="preserve"> IF(B4626&lt;&gt;"",G4625-Tableau1[[#This Row],[Dépenses]]+Tableau1[[#This Row],[Crédits]],"")</f>
        <v/>
      </c>
      <c r="H4626" t="str">
        <f>Tableau1[[#This Row],[Suivie du solde]]</f>
        <v/>
      </c>
    </row>
    <row r="4627" spans="2:8" x14ac:dyDescent="0.25">
      <c r="B4627" s="125"/>
      <c r="C4627" s="126"/>
      <c r="D4627" s="126"/>
      <c r="E4627" s="128"/>
      <c r="F4627" s="129"/>
      <c r="G4627" s="25" t="str">
        <f xml:space="preserve"> IF(B4627&lt;&gt;"",G4626-Tableau1[[#This Row],[Dépenses]]+Tableau1[[#This Row],[Crédits]],"")</f>
        <v/>
      </c>
      <c r="H4627" t="str">
        <f>Tableau1[[#This Row],[Suivie du solde]]</f>
        <v/>
      </c>
    </row>
    <row r="4628" spans="2:8" x14ac:dyDescent="0.25">
      <c r="B4628" s="125"/>
      <c r="C4628" s="126"/>
      <c r="D4628" s="126"/>
      <c r="E4628" s="128"/>
      <c r="F4628" s="129"/>
      <c r="G4628" s="25" t="str">
        <f xml:space="preserve"> IF(B4628&lt;&gt;"",G4627-Tableau1[[#This Row],[Dépenses]]+Tableau1[[#This Row],[Crédits]],"")</f>
        <v/>
      </c>
      <c r="H4628" t="str">
        <f>Tableau1[[#This Row],[Suivie du solde]]</f>
        <v/>
      </c>
    </row>
    <row r="4629" spans="2:8" x14ac:dyDescent="0.25">
      <c r="B4629" s="125"/>
      <c r="C4629" s="126"/>
      <c r="D4629" s="126"/>
      <c r="E4629" s="128"/>
      <c r="F4629" s="129"/>
      <c r="G4629" s="25" t="str">
        <f xml:space="preserve"> IF(B4629&lt;&gt;"",G4628-Tableau1[[#This Row],[Dépenses]]+Tableau1[[#This Row],[Crédits]],"")</f>
        <v/>
      </c>
      <c r="H4629" t="str">
        <f>Tableau1[[#This Row],[Suivie du solde]]</f>
        <v/>
      </c>
    </row>
    <row r="4630" spans="2:8" x14ac:dyDescent="0.25">
      <c r="B4630" s="125"/>
      <c r="C4630" s="126"/>
      <c r="D4630" s="126"/>
      <c r="E4630" s="128"/>
      <c r="F4630" s="129"/>
      <c r="G4630" s="25" t="str">
        <f xml:space="preserve"> IF(B4630&lt;&gt;"",G4629-Tableau1[[#This Row],[Dépenses]]+Tableau1[[#This Row],[Crédits]],"")</f>
        <v/>
      </c>
      <c r="H4630" t="str">
        <f>Tableau1[[#This Row],[Suivie du solde]]</f>
        <v/>
      </c>
    </row>
    <row r="4631" spans="2:8" x14ac:dyDescent="0.25">
      <c r="B4631" s="125"/>
      <c r="C4631" s="126"/>
      <c r="D4631" s="126"/>
      <c r="E4631" s="128"/>
      <c r="F4631" s="129"/>
      <c r="G4631" s="25" t="str">
        <f xml:space="preserve"> IF(B4631&lt;&gt;"",G4630-Tableau1[[#This Row],[Dépenses]]+Tableau1[[#This Row],[Crédits]],"")</f>
        <v/>
      </c>
      <c r="H4631" t="str">
        <f>Tableau1[[#This Row],[Suivie du solde]]</f>
        <v/>
      </c>
    </row>
    <row r="4632" spans="2:8" x14ac:dyDescent="0.25">
      <c r="B4632" s="125"/>
      <c r="C4632" s="126"/>
      <c r="D4632" s="126"/>
      <c r="E4632" s="128"/>
      <c r="F4632" s="129"/>
      <c r="G4632" s="25" t="str">
        <f xml:space="preserve"> IF(B4632&lt;&gt;"",G4631-Tableau1[[#This Row],[Dépenses]]+Tableau1[[#This Row],[Crédits]],"")</f>
        <v/>
      </c>
      <c r="H4632" t="str">
        <f>Tableau1[[#This Row],[Suivie du solde]]</f>
        <v/>
      </c>
    </row>
    <row r="4633" spans="2:8" x14ac:dyDescent="0.25">
      <c r="B4633" s="125"/>
      <c r="C4633" s="126"/>
      <c r="D4633" s="126"/>
      <c r="E4633" s="128"/>
      <c r="F4633" s="129"/>
      <c r="G4633" s="25" t="str">
        <f xml:space="preserve"> IF(B4633&lt;&gt;"",G4632-Tableau1[[#This Row],[Dépenses]]+Tableau1[[#This Row],[Crédits]],"")</f>
        <v/>
      </c>
      <c r="H4633" t="str">
        <f>Tableau1[[#This Row],[Suivie du solde]]</f>
        <v/>
      </c>
    </row>
    <row r="4634" spans="2:8" x14ac:dyDescent="0.25">
      <c r="B4634" s="125"/>
      <c r="C4634" s="126"/>
      <c r="D4634" s="126"/>
      <c r="E4634" s="128"/>
      <c r="F4634" s="129"/>
      <c r="G4634" s="25" t="str">
        <f xml:space="preserve"> IF(B4634&lt;&gt;"",G4633-Tableau1[[#This Row],[Dépenses]]+Tableau1[[#This Row],[Crédits]],"")</f>
        <v/>
      </c>
      <c r="H4634" t="str">
        <f>Tableau1[[#This Row],[Suivie du solde]]</f>
        <v/>
      </c>
    </row>
    <row r="4635" spans="2:8" x14ac:dyDescent="0.25">
      <c r="B4635" s="125"/>
      <c r="C4635" s="126"/>
      <c r="D4635" s="126"/>
      <c r="E4635" s="128"/>
      <c r="F4635" s="129"/>
      <c r="G4635" s="25" t="str">
        <f xml:space="preserve"> IF(B4635&lt;&gt;"",G4634-Tableau1[[#This Row],[Dépenses]]+Tableau1[[#This Row],[Crédits]],"")</f>
        <v/>
      </c>
      <c r="H4635" t="str">
        <f>Tableau1[[#This Row],[Suivie du solde]]</f>
        <v/>
      </c>
    </row>
    <row r="4636" spans="2:8" x14ac:dyDescent="0.25">
      <c r="B4636" s="125"/>
      <c r="C4636" s="126"/>
      <c r="D4636" s="126"/>
      <c r="E4636" s="128"/>
      <c r="F4636" s="129"/>
      <c r="G4636" s="25" t="str">
        <f xml:space="preserve"> IF(B4636&lt;&gt;"",G4635-Tableau1[[#This Row],[Dépenses]]+Tableau1[[#This Row],[Crédits]],"")</f>
        <v/>
      </c>
      <c r="H4636" t="str">
        <f>Tableau1[[#This Row],[Suivie du solde]]</f>
        <v/>
      </c>
    </row>
    <row r="4637" spans="2:8" x14ac:dyDescent="0.25">
      <c r="B4637" s="125"/>
      <c r="C4637" s="126"/>
      <c r="D4637" s="126"/>
      <c r="E4637" s="128"/>
      <c r="F4637" s="129"/>
      <c r="G4637" s="25" t="str">
        <f xml:space="preserve"> IF(B4637&lt;&gt;"",G4636-Tableau1[[#This Row],[Dépenses]]+Tableau1[[#This Row],[Crédits]],"")</f>
        <v/>
      </c>
      <c r="H4637" t="str">
        <f>Tableau1[[#This Row],[Suivie du solde]]</f>
        <v/>
      </c>
    </row>
    <row r="4638" spans="2:8" x14ac:dyDescent="0.25">
      <c r="B4638" s="125"/>
      <c r="C4638" s="126"/>
      <c r="D4638" s="126"/>
      <c r="E4638" s="128"/>
      <c r="F4638" s="129"/>
      <c r="G4638" s="25" t="str">
        <f xml:space="preserve"> IF(B4638&lt;&gt;"",G4637-Tableau1[[#This Row],[Dépenses]]+Tableau1[[#This Row],[Crédits]],"")</f>
        <v/>
      </c>
      <c r="H4638" t="str">
        <f>Tableau1[[#This Row],[Suivie du solde]]</f>
        <v/>
      </c>
    </row>
    <row r="4639" spans="2:8" x14ac:dyDescent="0.25">
      <c r="B4639" s="125"/>
      <c r="C4639" s="126"/>
      <c r="D4639" s="126"/>
      <c r="E4639" s="128"/>
      <c r="F4639" s="129"/>
      <c r="G4639" s="25" t="str">
        <f xml:space="preserve"> IF(B4639&lt;&gt;"",G4638-Tableau1[[#This Row],[Dépenses]]+Tableau1[[#This Row],[Crédits]],"")</f>
        <v/>
      </c>
      <c r="H4639" t="str">
        <f>Tableau1[[#This Row],[Suivie du solde]]</f>
        <v/>
      </c>
    </row>
    <row r="4640" spans="2:8" x14ac:dyDescent="0.25">
      <c r="B4640" s="125"/>
      <c r="C4640" s="126"/>
      <c r="D4640" s="126"/>
      <c r="E4640" s="128"/>
      <c r="F4640" s="129"/>
      <c r="G4640" s="25" t="str">
        <f xml:space="preserve"> IF(B4640&lt;&gt;"",G4639-Tableau1[[#This Row],[Dépenses]]+Tableau1[[#This Row],[Crédits]],"")</f>
        <v/>
      </c>
      <c r="H4640" t="str">
        <f>Tableau1[[#This Row],[Suivie du solde]]</f>
        <v/>
      </c>
    </row>
    <row r="4641" spans="2:8" x14ac:dyDescent="0.25">
      <c r="B4641" s="125"/>
      <c r="C4641" s="126"/>
      <c r="D4641" s="126"/>
      <c r="E4641" s="128"/>
      <c r="F4641" s="129"/>
      <c r="G4641" s="25" t="str">
        <f xml:space="preserve"> IF(B4641&lt;&gt;"",G4640-Tableau1[[#This Row],[Dépenses]]+Tableau1[[#This Row],[Crédits]],"")</f>
        <v/>
      </c>
      <c r="H4641" t="str">
        <f>Tableau1[[#This Row],[Suivie du solde]]</f>
        <v/>
      </c>
    </row>
    <row r="4642" spans="2:8" x14ac:dyDescent="0.25">
      <c r="B4642" s="125"/>
      <c r="C4642" s="126"/>
      <c r="D4642" s="126"/>
      <c r="E4642" s="128"/>
      <c r="F4642" s="129"/>
      <c r="G4642" s="25" t="str">
        <f xml:space="preserve"> IF(B4642&lt;&gt;"",G4641-Tableau1[[#This Row],[Dépenses]]+Tableau1[[#This Row],[Crédits]],"")</f>
        <v/>
      </c>
      <c r="H4642" t="str">
        <f>Tableau1[[#This Row],[Suivie du solde]]</f>
        <v/>
      </c>
    </row>
    <row r="4643" spans="2:8" x14ac:dyDescent="0.25">
      <c r="B4643" s="125"/>
      <c r="C4643" s="126"/>
      <c r="D4643" s="126"/>
      <c r="E4643" s="128"/>
      <c r="F4643" s="129"/>
      <c r="G4643" s="25" t="str">
        <f xml:space="preserve"> IF(B4643&lt;&gt;"",G4642-Tableau1[[#This Row],[Dépenses]]+Tableau1[[#This Row],[Crédits]],"")</f>
        <v/>
      </c>
      <c r="H4643" t="str">
        <f>Tableau1[[#This Row],[Suivie du solde]]</f>
        <v/>
      </c>
    </row>
    <row r="4644" spans="2:8" x14ac:dyDescent="0.25">
      <c r="B4644" s="125"/>
      <c r="C4644" s="126"/>
      <c r="D4644" s="126"/>
      <c r="E4644" s="128"/>
      <c r="F4644" s="129"/>
      <c r="G4644" s="25" t="str">
        <f xml:space="preserve"> IF(B4644&lt;&gt;"",G4643-Tableau1[[#This Row],[Dépenses]]+Tableau1[[#This Row],[Crédits]],"")</f>
        <v/>
      </c>
      <c r="H4644" t="str">
        <f>Tableau1[[#This Row],[Suivie du solde]]</f>
        <v/>
      </c>
    </row>
    <row r="4645" spans="2:8" x14ac:dyDescent="0.25">
      <c r="B4645" s="125"/>
      <c r="C4645" s="126"/>
      <c r="D4645" s="126"/>
      <c r="E4645" s="128"/>
      <c r="F4645" s="129"/>
      <c r="G4645" s="25" t="str">
        <f xml:space="preserve"> IF(B4645&lt;&gt;"",G4644-Tableau1[[#This Row],[Dépenses]]+Tableau1[[#This Row],[Crédits]],"")</f>
        <v/>
      </c>
      <c r="H4645" t="str">
        <f>Tableau1[[#This Row],[Suivie du solde]]</f>
        <v/>
      </c>
    </row>
    <row r="4646" spans="2:8" x14ac:dyDescent="0.25">
      <c r="B4646" s="125"/>
      <c r="C4646" s="126"/>
      <c r="D4646" s="126"/>
      <c r="E4646" s="128"/>
      <c r="F4646" s="129"/>
      <c r="G4646" s="25" t="str">
        <f xml:space="preserve"> IF(B4646&lt;&gt;"",G4645-Tableau1[[#This Row],[Dépenses]]+Tableau1[[#This Row],[Crédits]],"")</f>
        <v/>
      </c>
      <c r="H4646" t="str">
        <f>Tableau1[[#This Row],[Suivie du solde]]</f>
        <v/>
      </c>
    </row>
    <row r="4647" spans="2:8" x14ac:dyDescent="0.25">
      <c r="B4647" s="125"/>
      <c r="C4647" s="126"/>
      <c r="D4647" s="126"/>
      <c r="E4647" s="128"/>
      <c r="F4647" s="129"/>
      <c r="G4647" s="25" t="str">
        <f xml:space="preserve"> IF(B4647&lt;&gt;"",G4646-Tableau1[[#This Row],[Dépenses]]+Tableau1[[#This Row],[Crédits]],"")</f>
        <v/>
      </c>
      <c r="H4647" t="str">
        <f>Tableau1[[#This Row],[Suivie du solde]]</f>
        <v/>
      </c>
    </row>
    <row r="4648" spans="2:8" x14ac:dyDescent="0.25">
      <c r="B4648" s="125"/>
      <c r="C4648" s="126"/>
      <c r="D4648" s="126"/>
      <c r="E4648" s="128"/>
      <c r="F4648" s="129"/>
      <c r="G4648" s="25" t="str">
        <f xml:space="preserve"> IF(B4648&lt;&gt;"",G4647-Tableau1[[#This Row],[Dépenses]]+Tableau1[[#This Row],[Crédits]],"")</f>
        <v/>
      </c>
      <c r="H4648" t="str">
        <f>Tableau1[[#This Row],[Suivie du solde]]</f>
        <v/>
      </c>
    </row>
    <row r="4649" spans="2:8" x14ac:dyDescent="0.25">
      <c r="B4649" s="125"/>
      <c r="C4649" s="126"/>
      <c r="D4649" s="126"/>
      <c r="E4649" s="128"/>
      <c r="F4649" s="129"/>
      <c r="G4649" s="25" t="str">
        <f xml:space="preserve"> IF(B4649&lt;&gt;"",G4648-Tableau1[[#This Row],[Dépenses]]+Tableau1[[#This Row],[Crédits]],"")</f>
        <v/>
      </c>
      <c r="H4649" t="str">
        <f>Tableau1[[#This Row],[Suivie du solde]]</f>
        <v/>
      </c>
    </row>
    <row r="4650" spans="2:8" x14ac:dyDescent="0.25">
      <c r="B4650" s="125"/>
      <c r="C4650" s="126"/>
      <c r="D4650" s="126"/>
      <c r="E4650" s="128"/>
      <c r="F4650" s="129"/>
      <c r="G4650" s="25" t="str">
        <f xml:space="preserve"> IF(B4650&lt;&gt;"",G4649-Tableau1[[#This Row],[Dépenses]]+Tableau1[[#This Row],[Crédits]],"")</f>
        <v/>
      </c>
      <c r="H4650" t="str">
        <f>Tableau1[[#This Row],[Suivie du solde]]</f>
        <v/>
      </c>
    </row>
    <row r="4651" spans="2:8" x14ac:dyDescent="0.25">
      <c r="B4651" s="125"/>
      <c r="C4651" s="126"/>
      <c r="D4651" s="126"/>
      <c r="E4651" s="128"/>
      <c r="F4651" s="129"/>
      <c r="G4651" s="25" t="str">
        <f xml:space="preserve"> IF(B4651&lt;&gt;"",G4650-Tableau1[[#This Row],[Dépenses]]+Tableau1[[#This Row],[Crédits]],"")</f>
        <v/>
      </c>
      <c r="H4651" t="str">
        <f>Tableau1[[#This Row],[Suivie du solde]]</f>
        <v/>
      </c>
    </row>
    <row r="4652" spans="2:8" x14ac:dyDescent="0.25">
      <c r="B4652" s="125"/>
      <c r="C4652" s="126"/>
      <c r="D4652" s="126"/>
      <c r="E4652" s="128"/>
      <c r="F4652" s="129"/>
      <c r="G4652" s="25" t="str">
        <f xml:space="preserve"> IF(B4652&lt;&gt;"",G4651-Tableau1[[#This Row],[Dépenses]]+Tableau1[[#This Row],[Crédits]],"")</f>
        <v/>
      </c>
      <c r="H4652" t="str">
        <f>Tableau1[[#This Row],[Suivie du solde]]</f>
        <v/>
      </c>
    </row>
    <row r="4653" spans="2:8" x14ac:dyDescent="0.25">
      <c r="B4653" s="125"/>
      <c r="C4653" s="126"/>
      <c r="D4653" s="126"/>
      <c r="E4653" s="128"/>
      <c r="F4653" s="129"/>
      <c r="G4653" s="25" t="str">
        <f xml:space="preserve"> IF(B4653&lt;&gt;"",G4652-Tableau1[[#This Row],[Dépenses]]+Tableau1[[#This Row],[Crédits]],"")</f>
        <v/>
      </c>
      <c r="H4653" t="str">
        <f>Tableau1[[#This Row],[Suivie du solde]]</f>
        <v/>
      </c>
    </row>
    <row r="4654" spans="2:8" x14ac:dyDescent="0.25">
      <c r="B4654" s="125"/>
      <c r="C4654" s="126"/>
      <c r="D4654" s="126"/>
      <c r="E4654" s="128"/>
      <c r="F4654" s="129"/>
      <c r="G4654" s="25" t="str">
        <f xml:space="preserve"> IF(B4654&lt;&gt;"",G4653-Tableau1[[#This Row],[Dépenses]]+Tableau1[[#This Row],[Crédits]],"")</f>
        <v/>
      </c>
      <c r="H4654" t="str">
        <f>Tableau1[[#This Row],[Suivie du solde]]</f>
        <v/>
      </c>
    </row>
    <row r="4655" spans="2:8" x14ac:dyDescent="0.25">
      <c r="B4655" s="125"/>
      <c r="C4655" s="126"/>
      <c r="D4655" s="126"/>
      <c r="E4655" s="128"/>
      <c r="F4655" s="129"/>
      <c r="G4655" s="25" t="str">
        <f xml:space="preserve"> IF(B4655&lt;&gt;"",G4654-Tableau1[[#This Row],[Dépenses]]+Tableau1[[#This Row],[Crédits]],"")</f>
        <v/>
      </c>
      <c r="H4655" t="str">
        <f>Tableau1[[#This Row],[Suivie du solde]]</f>
        <v/>
      </c>
    </row>
    <row r="4656" spans="2:8" x14ac:dyDescent="0.25">
      <c r="B4656" s="125"/>
      <c r="C4656" s="126"/>
      <c r="D4656" s="126"/>
      <c r="E4656" s="128"/>
      <c r="F4656" s="129"/>
      <c r="G4656" s="25" t="str">
        <f xml:space="preserve"> IF(B4656&lt;&gt;"",G4655-Tableau1[[#This Row],[Dépenses]]+Tableau1[[#This Row],[Crédits]],"")</f>
        <v/>
      </c>
      <c r="H4656" t="str">
        <f>Tableau1[[#This Row],[Suivie du solde]]</f>
        <v/>
      </c>
    </row>
    <row r="4657" spans="2:8" x14ac:dyDescent="0.25">
      <c r="B4657" s="125"/>
      <c r="C4657" s="126"/>
      <c r="D4657" s="126"/>
      <c r="E4657" s="128"/>
      <c r="F4657" s="129"/>
      <c r="G4657" s="25" t="str">
        <f xml:space="preserve"> IF(B4657&lt;&gt;"",G4656-Tableau1[[#This Row],[Dépenses]]+Tableau1[[#This Row],[Crédits]],"")</f>
        <v/>
      </c>
      <c r="H4657" t="str">
        <f>Tableau1[[#This Row],[Suivie du solde]]</f>
        <v/>
      </c>
    </row>
    <row r="4658" spans="2:8" x14ac:dyDescent="0.25">
      <c r="B4658" s="125"/>
      <c r="C4658" s="126"/>
      <c r="D4658" s="126"/>
      <c r="E4658" s="128"/>
      <c r="F4658" s="129"/>
      <c r="G4658" s="25" t="str">
        <f xml:space="preserve"> IF(B4658&lt;&gt;"",G4657-Tableau1[[#This Row],[Dépenses]]+Tableau1[[#This Row],[Crédits]],"")</f>
        <v/>
      </c>
      <c r="H4658" t="str">
        <f>Tableau1[[#This Row],[Suivie du solde]]</f>
        <v/>
      </c>
    </row>
    <row r="4659" spans="2:8" x14ac:dyDescent="0.25">
      <c r="B4659" s="125"/>
      <c r="C4659" s="126"/>
      <c r="D4659" s="126"/>
      <c r="E4659" s="128"/>
      <c r="F4659" s="129"/>
      <c r="G4659" s="25" t="str">
        <f xml:space="preserve"> IF(B4659&lt;&gt;"",G4658-Tableau1[[#This Row],[Dépenses]]+Tableau1[[#This Row],[Crédits]],"")</f>
        <v/>
      </c>
      <c r="H4659" t="str">
        <f>Tableau1[[#This Row],[Suivie du solde]]</f>
        <v/>
      </c>
    </row>
    <row r="4660" spans="2:8" x14ac:dyDescent="0.25">
      <c r="B4660" s="125"/>
      <c r="C4660" s="126"/>
      <c r="D4660" s="126"/>
      <c r="E4660" s="128"/>
      <c r="F4660" s="129"/>
      <c r="G4660" s="25" t="str">
        <f xml:space="preserve"> IF(B4660&lt;&gt;"",G4659-Tableau1[[#This Row],[Dépenses]]+Tableau1[[#This Row],[Crédits]],"")</f>
        <v/>
      </c>
      <c r="H4660" t="str">
        <f>Tableau1[[#This Row],[Suivie du solde]]</f>
        <v/>
      </c>
    </row>
    <row r="4661" spans="2:8" x14ac:dyDescent="0.25">
      <c r="B4661" s="125"/>
      <c r="C4661" s="126"/>
      <c r="D4661" s="126"/>
      <c r="E4661" s="128"/>
      <c r="F4661" s="129"/>
      <c r="G4661" s="25" t="str">
        <f xml:space="preserve"> IF(B4661&lt;&gt;"",G4660-Tableau1[[#This Row],[Dépenses]]+Tableau1[[#This Row],[Crédits]],"")</f>
        <v/>
      </c>
      <c r="H4661" t="str">
        <f>Tableau1[[#This Row],[Suivie du solde]]</f>
        <v/>
      </c>
    </row>
    <row r="4662" spans="2:8" x14ac:dyDescent="0.25">
      <c r="B4662" s="125"/>
      <c r="C4662" s="126"/>
      <c r="D4662" s="126"/>
      <c r="E4662" s="128"/>
      <c r="F4662" s="129"/>
      <c r="G4662" s="25" t="str">
        <f xml:space="preserve"> IF(B4662&lt;&gt;"",G4661-Tableau1[[#This Row],[Dépenses]]+Tableau1[[#This Row],[Crédits]],"")</f>
        <v/>
      </c>
      <c r="H4662" t="str">
        <f>Tableau1[[#This Row],[Suivie du solde]]</f>
        <v/>
      </c>
    </row>
    <row r="4663" spans="2:8" x14ac:dyDescent="0.25">
      <c r="B4663" s="125"/>
      <c r="C4663" s="126"/>
      <c r="D4663" s="126"/>
      <c r="E4663" s="128"/>
      <c r="F4663" s="129"/>
      <c r="G4663" s="25" t="str">
        <f xml:space="preserve"> IF(B4663&lt;&gt;"",G4662-Tableau1[[#This Row],[Dépenses]]+Tableau1[[#This Row],[Crédits]],"")</f>
        <v/>
      </c>
      <c r="H4663" t="str">
        <f>Tableau1[[#This Row],[Suivie du solde]]</f>
        <v/>
      </c>
    </row>
    <row r="4664" spans="2:8" x14ac:dyDescent="0.25">
      <c r="B4664" s="125"/>
      <c r="C4664" s="126"/>
      <c r="D4664" s="126"/>
      <c r="E4664" s="128"/>
      <c r="F4664" s="129"/>
      <c r="G4664" s="25" t="str">
        <f xml:space="preserve"> IF(B4664&lt;&gt;"",G4663-Tableau1[[#This Row],[Dépenses]]+Tableau1[[#This Row],[Crédits]],"")</f>
        <v/>
      </c>
      <c r="H4664" t="str">
        <f>Tableau1[[#This Row],[Suivie du solde]]</f>
        <v/>
      </c>
    </row>
    <row r="4665" spans="2:8" x14ac:dyDescent="0.25">
      <c r="B4665" s="125"/>
      <c r="C4665" s="126"/>
      <c r="D4665" s="126"/>
      <c r="E4665" s="128"/>
      <c r="F4665" s="129"/>
      <c r="G4665" s="25" t="str">
        <f xml:space="preserve"> IF(B4665&lt;&gt;"",G4664-Tableau1[[#This Row],[Dépenses]]+Tableau1[[#This Row],[Crédits]],"")</f>
        <v/>
      </c>
      <c r="H4665" t="str">
        <f>Tableau1[[#This Row],[Suivie du solde]]</f>
        <v/>
      </c>
    </row>
    <row r="4666" spans="2:8" x14ac:dyDescent="0.25">
      <c r="B4666" s="125"/>
      <c r="C4666" s="126"/>
      <c r="D4666" s="126"/>
      <c r="E4666" s="128"/>
      <c r="F4666" s="129"/>
      <c r="G4666" s="25" t="str">
        <f xml:space="preserve"> IF(B4666&lt;&gt;"",G4665-Tableau1[[#This Row],[Dépenses]]+Tableau1[[#This Row],[Crédits]],"")</f>
        <v/>
      </c>
      <c r="H4666" t="str">
        <f>Tableau1[[#This Row],[Suivie du solde]]</f>
        <v/>
      </c>
    </row>
    <row r="4667" spans="2:8" x14ac:dyDescent="0.25">
      <c r="B4667" s="125"/>
      <c r="C4667" s="126"/>
      <c r="D4667" s="126"/>
      <c r="E4667" s="128"/>
      <c r="F4667" s="129"/>
      <c r="G4667" s="25" t="str">
        <f xml:space="preserve"> IF(B4667&lt;&gt;"",G4666-Tableau1[[#This Row],[Dépenses]]+Tableau1[[#This Row],[Crédits]],"")</f>
        <v/>
      </c>
      <c r="H4667" t="str">
        <f>Tableau1[[#This Row],[Suivie du solde]]</f>
        <v/>
      </c>
    </row>
    <row r="4668" spans="2:8" x14ac:dyDescent="0.25">
      <c r="B4668" s="125"/>
      <c r="C4668" s="126"/>
      <c r="D4668" s="126"/>
      <c r="E4668" s="128"/>
      <c r="F4668" s="129"/>
      <c r="G4668" s="25" t="str">
        <f xml:space="preserve"> IF(B4668&lt;&gt;"",G4667-Tableau1[[#This Row],[Dépenses]]+Tableau1[[#This Row],[Crédits]],"")</f>
        <v/>
      </c>
      <c r="H4668" t="str">
        <f>Tableau1[[#This Row],[Suivie du solde]]</f>
        <v/>
      </c>
    </row>
    <row r="4669" spans="2:8" x14ac:dyDescent="0.25">
      <c r="B4669" s="125"/>
      <c r="C4669" s="126"/>
      <c r="D4669" s="126"/>
      <c r="E4669" s="128"/>
      <c r="F4669" s="129"/>
      <c r="G4669" s="25" t="str">
        <f xml:space="preserve"> IF(B4669&lt;&gt;"",G4668-Tableau1[[#This Row],[Dépenses]]+Tableau1[[#This Row],[Crédits]],"")</f>
        <v/>
      </c>
      <c r="H4669" t="str">
        <f>Tableau1[[#This Row],[Suivie du solde]]</f>
        <v/>
      </c>
    </row>
    <row r="4670" spans="2:8" x14ac:dyDescent="0.25">
      <c r="B4670" s="125"/>
      <c r="C4670" s="126"/>
      <c r="D4670" s="126"/>
      <c r="E4670" s="128"/>
      <c r="F4670" s="129"/>
      <c r="G4670" s="25" t="str">
        <f xml:space="preserve"> IF(B4670&lt;&gt;"",G4669-Tableau1[[#This Row],[Dépenses]]+Tableau1[[#This Row],[Crédits]],"")</f>
        <v/>
      </c>
      <c r="H4670" t="str">
        <f>Tableau1[[#This Row],[Suivie du solde]]</f>
        <v/>
      </c>
    </row>
    <row r="4671" spans="2:8" x14ac:dyDescent="0.25">
      <c r="B4671" s="125"/>
      <c r="C4671" s="126"/>
      <c r="D4671" s="126"/>
      <c r="E4671" s="128"/>
      <c r="F4671" s="129"/>
      <c r="G4671" s="25" t="str">
        <f xml:space="preserve"> IF(B4671&lt;&gt;"",G4670-Tableau1[[#This Row],[Dépenses]]+Tableau1[[#This Row],[Crédits]],"")</f>
        <v/>
      </c>
      <c r="H4671" t="str">
        <f>Tableau1[[#This Row],[Suivie du solde]]</f>
        <v/>
      </c>
    </row>
    <row r="4672" spans="2:8" x14ac:dyDescent="0.25">
      <c r="B4672" s="125"/>
      <c r="C4672" s="126"/>
      <c r="D4672" s="126"/>
      <c r="E4672" s="128"/>
      <c r="F4672" s="129"/>
      <c r="G4672" s="25" t="str">
        <f xml:space="preserve"> IF(B4672&lt;&gt;"",G4671-Tableau1[[#This Row],[Dépenses]]+Tableau1[[#This Row],[Crédits]],"")</f>
        <v/>
      </c>
      <c r="H4672" t="str">
        <f>Tableau1[[#This Row],[Suivie du solde]]</f>
        <v/>
      </c>
    </row>
    <row r="4673" spans="2:8" x14ac:dyDescent="0.25">
      <c r="B4673" s="125"/>
      <c r="C4673" s="126"/>
      <c r="D4673" s="126"/>
      <c r="E4673" s="128"/>
      <c r="F4673" s="129"/>
      <c r="G4673" s="25" t="str">
        <f xml:space="preserve"> IF(B4673&lt;&gt;"",G4672-Tableau1[[#This Row],[Dépenses]]+Tableau1[[#This Row],[Crédits]],"")</f>
        <v/>
      </c>
      <c r="H4673" t="str">
        <f>Tableau1[[#This Row],[Suivie du solde]]</f>
        <v/>
      </c>
    </row>
    <row r="4674" spans="2:8" x14ac:dyDescent="0.25">
      <c r="B4674" s="125"/>
      <c r="C4674" s="126"/>
      <c r="D4674" s="126"/>
      <c r="E4674" s="128"/>
      <c r="F4674" s="129"/>
      <c r="G4674" s="25" t="str">
        <f xml:space="preserve"> IF(B4674&lt;&gt;"",G4673-Tableau1[[#This Row],[Dépenses]]+Tableau1[[#This Row],[Crédits]],"")</f>
        <v/>
      </c>
      <c r="H4674" t="str">
        <f>Tableau1[[#This Row],[Suivie du solde]]</f>
        <v/>
      </c>
    </row>
    <row r="4675" spans="2:8" x14ac:dyDescent="0.25">
      <c r="B4675" s="125"/>
      <c r="C4675" s="126"/>
      <c r="D4675" s="126"/>
      <c r="E4675" s="128"/>
      <c r="F4675" s="129"/>
      <c r="G4675" s="25" t="str">
        <f xml:space="preserve"> IF(B4675&lt;&gt;"",G4674-Tableau1[[#This Row],[Dépenses]]+Tableau1[[#This Row],[Crédits]],"")</f>
        <v/>
      </c>
      <c r="H4675" t="str">
        <f>Tableau1[[#This Row],[Suivie du solde]]</f>
        <v/>
      </c>
    </row>
    <row r="4676" spans="2:8" x14ac:dyDescent="0.25">
      <c r="B4676" s="125"/>
      <c r="C4676" s="126"/>
      <c r="D4676" s="126"/>
      <c r="E4676" s="128"/>
      <c r="F4676" s="129"/>
      <c r="G4676" s="25" t="str">
        <f xml:space="preserve"> IF(B4676&lt;&gt;"",G4675-Tableau1[[#This Row],[Dépenses]]+Tableau1[[#This Row],[Crédits]],"")</f>
        <v/>
      </c>
      <c r="H4676" t="str">
        <f>Tableau1[[#This Row],[Suivie du solde]]</f>
        <v/>
      </c>
    </row>
    <row r="4677" spans="2:8" x14ac:dyDescent="0.25">
      <c r="B4677" s="125"/>
      <c r="C4677" s="126"/>
      <c r="D4677" s="126"/>
      <c r="E4677" s="128"/>
      <c r="F4677" s="129"/>
      <c r="G4677" s="25" t="str">
        <f xml:space="preserve"> IF(B4677&lt;&gt;"",G4676-Tableau1[[#This Row],[Dépenses]]+Tableau1[[#This Row],[Crédits]],"")</f>
        <v/>
      </c>
      <c r="H4677" t="str">
        <f>Tableau1[[#This Row],[Suivie du solde]]</f>
        <v/>
      </c>
    </row>
    <row r="4678" spans="2:8" x14ac:dyDescent="0.25">
      <c r="B4678" s="125"/>
      <c r="C4678" s="126"/>
      <c r="D4678" s="126"/>
      <c r="E4678" s="128"/>
      <c r="F4678" s="129"/>
      <c r="G4678" s="25" t="str">
        <f xml:space="preserve"> IF(B4678&lt;&gt;"",G4677-Tableau1[[#This Row],[Dépenses]]+Tableau1[[#This Row],[Crédits]],"")</f>
        <v/>
      </c>
      <c r="H4678" t="str">
        <f>Tableau1[[#This Row],[Suivie du solde]]</f>
        <v/>
      </c>
    </row>
    <row r="4679" spans="2:8" x14ac:dyDescent="0.25">
      <c r="B4679" s="125"/>
      <c r="C4679" s="126"/>
      <c r="D4679" s="126"/>
      <c r="E4679" s="128"/>
      <c r="F4679" s="129"/>
      <c r="G4679" s="25" t="str">
        <f xml:space="preserve"> IF(B4679&lt;&gt;"",G4678-Tableau1[[#This Row],[Dépenses]]+Tableau1[[#This Row],[Crédits]],"")</f>
        <v/>
      </c>
      <c r="H4679" t="str">
        <f>Tableau1[[#This Row],[Suivie du solde]]</f>
        <v/>
      </c>
    </row>
    <row r="4680" spans="2:8" x14ac:dyDescent="0.25">
      <c r="B4680" s="125"/>
      <c r="C4680" s="126"/>
      <c r="D4680" s="126"/>
      <c r="E4680" s="128"/>
      <c r="F4680" s="129"/>
      <c r="G4680" s="25" t="str">
        <f xml:space="preserve"> IF(B4680&lt;&gt;"",G4679-Tableau1[[#This Row],[Dépenses]]+Tableau1[[#This Row],[Crédits]],"")</f>
        <v/>
      </c>
      <c r="H4680" t="str">
        <f>Tableau1[[#This Row],[Suivie du solde]]</f>
        <v/>
      </c>
    </row>
    <row r="4681" spans="2:8" x14ac:dyDescent="0.25">
      <c r="B4681" s="125"/>
      <c r="C4681" s="126"/>
      <c r="D4681" s="126"/>
      <c r="E4681" s="128"/>
      <c r="F4681" s="129"/>
      <c r="G4681" s="25" t="str">
        <f xml:space="preserve"> IF(B4681&lt;&gt;"",G4680-Tableau1[[#This Row],[Dépenses]]+Tableau1[[#This Row],[Crédits]],"")</f>
        <v/>
      </c>
      <c r="H4681" t="str">
        <f>Tableau1[[#This Row],[Suivie du solde]]</f>
        <v/>
      </c>
    </row>
    <row r="4682" spans="2:8" x14ac:dyDescent="0.25">
      <c r="B4682" s="125"/>
      <c r="C4682" s="126"/>
      <c r="D4682" s="126"/>
      <c r="E4682" s="128"/>
      <c r="F4682" s="129"/>
      <c r="G4682" s="25" t="str">
        <f xml:space="preserve"> IF(B4682&lt;&gt;"",G4681-Tableau1[[#This Row],[Dépenses]]+Tableau1[[#This Row],[Crédits]],"")</f>
        <v/>
      </c>
      <c r="H4682" t="str">
        <f>Tableau1[[#This Row],[Suivie du solde]]</f>
        <v/>
      </c>
    </row>
    <row r="4683" spans="2:8" x14ac:dyDescent="0.25">
      <c r="B4683" s="125"/>
      <c r="C4683" s="126"/>
      <c r="D4683" s="126"/>
      <c r="E4683" s="128"/>
      <c r="F4683" s="129"/>
      <c r="G4683" s="25" t="str">
        <f xml:space="preserve"> IF(B4683&lt;&gt;"",G4682-Tableau1[[#This Row],[Dépenses]]+Tableau1[[#This Row],[Crédits]],"")</f>
        <v/>
      </c>
      <c r="H4683" t="str">
        <f>Tableau1[[#This Row],[Suivie du solde]]</f>
        <v/>
      </c>
    </row>
    <row r="4684" spans="2:8" x14ac:dyDescent="0.25">
      <c r="B4684" s="125"/>
      <c r="C4684" s="126"/>
      <c r="D4684" s="126"/>
      <c r="E4684" s="128"/>
      <c r="F4684" s="129"/>
      <c r="G4684" s="25" t="str">
        <f xml:space="preserve"> IF(B4684&lt;&gt;"",G4683-Tableau1[[#This Row],[Dépenses]]+Tableau1[[#This Row],[Crédits]],"")</f>
        <v/>
      </c>
      <c r="H4684" t="str">
        <f>Tableau1[[#This Row],[Suivie du solde]]</f>
        <v/>
      </c>
    </row>
    <row r="4685" spans="2:8" x14ac:dyDescent="0.25">
      <c r="B4685" s="125"/>
      <c r="C4685" s="126"/>
      <c r="D4685" s="126"/>
      <c r="E4685" s="128"/>
      <c r="F4685" s="129"/>
      <c r="G4685" s="25" t="str">
        <f xml:space="preserve"> IF(B4685&lt;&gt;"",G4684-Tableau1[[#This Row],[Dépenses]]+Tableau1[[#This Row],[Crédits]],"")</f>
        <v/>
      </c>
      <c r="H4685" t="str">
        <f>Tableau1[[#This Row],[Suivie du solde]]</f>
        <v/>
      </c>
    </row>
    <row r="4686" spans="2:8" x14ac:dyDescent="0.25">
      <c r="B4686" s="125"/>
      <c r="C4686" s="126"/>
      <c r="D4686" s="126"/>
      <c r="E4686" s="128"/>
      <c r="F4686" s="129"/>
      <c r="G4686" s="25" t="str">
        <f xml:space="preserve"> IF(B4686&lt;&gt;"",G4685-Tableau1[[#This Row],[Dépenses]]+Tableau1[[#This Row],[Crédits]],"")</f>
        <v/>
      </c>
      <c r="H4686" t="str">
        <f>Tableau1[[#This Row],[Suivie du solde]]</f>
        <v/>
      </c>
    </row>
    <row r="4687" spans="2:8" x14ac:dyDescent="0.25">
      <c r="B4687" s="125"/>
      <c r="C4687" s="126"/>
      <c r="D4687" s="126"/>
      <c r="E4687" s="128"/>
      <c r="F4687" s="129"/>
      <c r="G4687" s="25" t="str">
        <f xml:space="preserve"> IF(B4687&lt;&gt;"",G4686-Tableau1[[#This Row],[Dépenses]]+Tableau1[[#This Row],[Crédits]],"")</f>
        <v/>
      </c>
      <c r="H4687" t="str">
        <f>Tableau1[[#This Row],[Suivie du solde]]</f>
        <v/>
      </c>
    </row>
    <row r="4688" spans="2:8" x14ac:dyDescent="0.25">
      <c r="B4688" s="125"/>
      <c r="C4688" s="126"/>
      <c r="D4688" s="126"/>
      <c r="E4688" s="128"/>
      <c r="F4688" s="129"/>
      <c r="G4688" s="25" t="str">
        <f xml:space="preserve"> IF(B4688&lt;&gt;"",G4687-Tableau1[[#This Row],[Dépenses]]+Tableau1[[#This Row],[Crédits]],"")</f>
        <v/>
      </c>
      <c r="H4688" t="str">
        <f>Tableau1[[#This Row],[Suivie du solde]]</f>
        <v/>
      </c>
    </row>
    <row r="4689" spans="2:8" x14ac:dyDescent="0.25">
      <c r="B4689" s="125"/>
      <c r="C4689" s="126"/>
      <c r="D4689" s="126"/>
      <c r="E4689" s="128"/>
      <c r="F4689" s="129"/>
      <c r="G4689" s="25" t="str">
        <f xml:space="preserve"> IF(B4689&lt;&gt;"",G4688-Tableau1[[#This Row],[Dépenses]]+Tableau1[[#This Row],[Crédits]],"")</f>
        <v/>
      </c>
      <c r="H4689" t="str">
        <f>Tableau1[[#This Row],[Suivie du solde]]</f>
        <v/>
      </c>
    </row>
    <row r="4690" spans="2:8" x14ac:dyDescent="0.25">
      <c r="B4690" s="125"/>
      <c r="C4690" s="126"/>
      <c r="D4690" s="126"/>
      <c r="E4690" s="128"/>
      <c r="F4690" s="129"/>
      <c r="G4690" s="25" t="str">
        <f xml:space="preserve"> IF(B4690&lt;&gt;"",G4689-Tableau1[[#This Row],[Dépenses]]+Tableau1[[#This Row],[Crédits]],"")</f>
        <v/>
      </c>
      <c r="H4690" t="str">
        <f>Tableau1[[#This Row],[Suivie du solde]]</f>
        <v/>
      </c>
    </row>
    <row r="4691" spans="2:8" x14ac:dyDescent="0.25">
      <c r="B4691" s="125"/>
      <c r="C4691" s="126"/>
      <c r="D4691" s="126"/>
      <c r="E4691" s="128"/>
      <c r="F4691" s="129"/>
      <c r="G4691" s="25" t="str">
        <f xml:space="preserve"> IF(B4691&lt;&gt;"",G4690-Tableau1[[#This Row],[Dépenses]]+Tableau1[[#This Row],[Crédits]],"")</f>
        <v/>
      </c>
      <c r="H4691" t="str">
        <f>Tableau1[[#This Row],[Suivie du solde]]</f>
        <v/>
      </c>
    </row>
    <row r="4692" spans="2:8" x14ac:dyDescent="0.25">
      <c r="B4692" s="125"/>
      <c r="C4692" s="126"/>
      <c r="D4692" s="126"/>
      <c r="E4692" s="128"/>
      <c r="F4692" s="129"/>
      <c r="G4692" s="25" t="str">
        <f xml:space="preserve"> IF(B4692&lt;&gt;"",G4691-Tableau1[[#This Row],[Dépenses]]+Tableau1[[#This Row],[Crédits]],"")</f>
        <v/>
      </c>
      <c r="H4692" t="str">
        <f>Tableau1[[#This Row],[Suivie du solde]]</f>
        <v/>
      </c>
    </row>
    <row r="4693" spans="2:8" x14ac:dyDescent="0.25">
      <c r="B4693" s="125"/>
      <c r="C4693" s="126"/>
      <c r="D4693" s="126"/>
      <c r="E4693" s="128"/>
      <c r="F4693" s="129"/>
      <c r="G4693" s="25" t="str">
        <f xml:space="preserve"> IF(B4693&lt;&gt;"",G4692-Tableau1[[#This Row],[Dépenses]]+Tableau1[[#This Row],[Crédits]],"")</f>
        <v/>
      </c>
      <c r="H4693" t="str">
        <f>Tableau1[[#This Row],[Suivie du solde]]</f>
        <v/>
      </c>
    </row>
    <row r="4694" spans="2:8" x14ac:dyDescent="0.25">
      <c r="B4694" s="125"/>
      <c r="C4694" s="126"/>
      <c r="D4694" s="126"/>
      <c r="E4694" s="128"/>
      <c r="F4694" s="129"/>
      <c r="G4694" s="25" t="str">
        <f xml:space="preserve"> IF(B4694&lt;&gt;"",G4693-Tableau1[[#This Row],[Dépenses]]+Tableau1[[#This Row],[Crédits]],"")</f>
        <v/>
      </c>
      <c r="H4694" t="str">
        <f>Tableau1[[#This Row],[Suivie du solde]]</f>
        <v/>
      </c>
    </row>
    <row r="4695" spans="2:8" x14ac:dyDescent="0.25">
      <c r="B4695" s="125"/>
      <c r="C4695" s="126"/>
      <c r="D4695" s="126"/>
      <c r="E4695" s="128"/>
      <c r="F4695" s="129"/>
      <c r="G4695" s="25" t="str">
        <f xml:space="preserve"> IF(B4695&lt;&gt;"",G4694-Tableau1[[#This Row],[Dépenses]]+Tableau1[[#This Row],[Crédits]],"")</f>
        <v/>
      </c>
      <c r="H4695" t="str">
        <f>Tableau1[[#This Row],[Suivie du solde]]</f>
        <v/>
      </c>
    </row>
    <row r="4696" spans="2:8" x14ac:dyDescent="0.25">
      <c r="B4696" s="125"/>
      <c r="C4696" s="126"/>
      <c r="D4696" s="126"/>
      <c r="E4696" s="128"/>
      <c r="F4696" s="129"/>
      <c r="G4696" s="25" t="str">
        <f xml:space="preserve"> IF(B4696&lt;&gt;"",G4695-Tableau1[[#This Row],[Dépenses]]+Tableau1[[#This Row],[Crédits]],"")</f>
        <v/>
      </c>
      <c r="H4696" t="str">
        <f>Tableau1[[#This Row],[Suivie du solde]]</f>
        <v/>
      </c>
    </row>
    <row r="4697" spans="2:8" x14ac:dyDescent="0.25">
      <c r="B4697" s="125"/>
      <c r="C4697" s="126"/>
      <c r="D4697" s="126"/>
      <c r="E4697" s="128"/>
      <c r="F4697" s="129"/>
      <c r="G4697" s="25" t="str">
        <f xml:space="preserve"> IF(B4697&lt;&gt;"",G4696-Tableau1[[#This Row],[Dépenses]]+Tableau1[[#This Row],[Crédits]],"")</f>
        <v/>
      </c>
      <c r="H4697" t="str">
        <f>Tableau1[[#This Row],[Suivie du solde]]</f>
        <v/>
      </c>
    </row>
    <row r="4698" spans="2:8" x14ac:dyDescent="0.25">
      <c r="B4698" s="125"/>
      <c r="C4698" s="126"/>
      <c r="D4698" s="126"/>
      <c r="E4698" s="128"/>
      <c r="F4698" s="129"/>
      <c r="G4698" s="25" t="str">
        <f xml:space="preserve"> IF(B4698&lt;&gt;"",G4697-Tableau1[[#This Row],[Dépenses]]+Tableau1[[#This Row],[Crédits]],"")</f>
        <v/>
      </c>
      <c r="H4698" t="str">
        <f>Tableau1[[#This Row],[Suivie du solde]]</f>
        <v/>
      </c>
    </row>
    <row r="4699" spans="2:8" x14ac:dyDescent="0.25">
      <c r="B4699" s="125"/>
      <c r="C4699" s="126"/>
      <c r="D4699" s="126"/>
      <c r="E4699" s="128"/>
      <c r="F4699" s="129"/>
      <c r="G4699" s="25" t="str">
        <f xml:space="preserve"> IF(B4699&lt;&gt;"",G4698-Tableau1[[#This Row],[Dépenses]]+Tableau1[[#This Row],[Crédits]],"")</f>
        <v/>
      </c>
      <c r="H4699" t="str">
        <f>Tableau1[[#This Row],[Suivie du solde]]</f>
        <v/>
      </c>
    </row>
    <row r="4700" spans="2:8" x14ac:dyDescent="0.25">
      <c r="B4700" s="125"/>
      <c r="C4700" s="126"/>
      <c r="D4700" s="126"/>
      <c r="E4700" s="128"/>
      <c r="F4700" s="129"/>
      <c r="G4700" s="25" t="str">
        <f xml:space="preserve"> IF(B4700&lt;&gt;"",G4699-Tableau1[[#This Row],[Dépenses]]+Tableau1[[#This Row],[Crédits]],"")</f>
        <v/>
      </c>
      <c r="H4700" t="str">
        <f>Tableau1[[#This Row],[Suivie du solde]]</f>
        <v/>
      </c>
    </row>
    <row r="4701" spans="2:8" x14ac:dyDescent="0.25">
      <c r="B4701" s="125"/>
      <c r="C4701" s="126"/>
      <c r="D4701" s="126"/>
      <c r="E4701" s="128"/>
      <c r="F4701" s="129"/>
      <c r="G4701" s="25" t="str">
        <f xml:space="preserve"> IF(B4701&lt;&gt;"",G4700-Tableau1[[#This Row],[Dépenses]]+Tableau1[[#This Row],[Crédits]],"")</f>
        <v/>
      </c>
      <c r="H4701" t="str">
        <f>Tableau1[[#This Row],[Suivie du solde]]</f>
        <v/>
      </c>
    </row>
    <row r="4702" spans="2:8" x14ac:dyDescent="0.25">
      <c r="B4702" s="125"/>
      <c r="C4702" s="126"/>
      <c r="D4702" s="126"/>
      <c r="E4702" s="128"/>
      <c r="F4702" s="129"/>
      <c r="G4702" s="25" t="str">
        <f xml:space="preserve"> IF(B4702&lt;&gt;"",G4701-Tableau1[[#This Row],[Dépenses]]+Tableau1[[#This Row],[Crédits]],"")</f>
        <v/>
      </c>
      <c r="H4702" t="str">
        <f>Tableau1[[#This Row],[Suivie du solde]]</f>
        <v/>
      </c>
    </row>
    <row r="4703" spans="2:8" x14ac:dyDescent="0.25">
      <c r="B4703" s="125"/>
      <c r="C4703" s="126"/>
      <c r="D4703" s="126"/>
      <c r="E4703" s="128"/>
      <c r="F4703" s="129"/>
      <c r="G4703" s="25" t="str">
        <f xml:space="preserve"> IF(B4703&lt;&gt;"",G4702-Tableau1[[#This Row],[Dépenses]]+Tableau1[[#This Row],[Crédits]],"")</f>
        <v/>
      </c>
      <c r="H4703" t="str">
        <f>Tableau1[[#This Row],[Suivie du solde]]</f>
        <v/>
      </c>
    </row>
    <row r="4704" spans="2:8" x14ac:dyDescent="0.25">
      <c r="B4704" s="125"/>
      <c r="C4704" s="126"/>
      <c r="D4704" s="126"/>
      <c r="E4704" s="128"/>
      <c r="F4704" s="129"/>
      <c r="G4704" s="25" t="str">
        <f xml:space="preserve"> IF(B4704&lt;&gt;"",G4703-Tableau1[[#This Row],[Dépenses]]+Tableau1[[#This Row],[Crédits]],"")</f>
        <v/>
      </c>
      <c r="H4704" t="str">
        <f>Tableau1[[#This Row],[Suivie du solde]]</f>
        <v/>
      </c>
    </row>
    <row r="4705" spans="2:8" x14ac:dyDescent="0.25">
      <c r="B4705" s="125"/>
      <c r="C4705" s="126"/>
      <c r="D4705" s="126"/>
      <c r="E4705" s="128"/>
      <c r="F4705" s="129"/>
      <c r="G4705" s="25" t="str">
        <f xml:space="preserve"> IF(B4705&lt;&gt;"",G4704-Tableau1[[#This Row],[Dépenses]]+Tableau1[[#This Row],[Crédits]],"")</f>
        <v/>
      </c>
      <c r="H4705" t="str">
        <f>Tableau1[[#This Row],[Suivie du solde]]</f>
        <v/>
      </c>
    </row>
    <row r="4706" spans="2:8" x14ac:dyDescent="0.25">
      <c r="B4706" s="125"/>
      <c r="C4706" s="126"/>
      <c r="D4706" s="126"/>
      <c r="E4706" s="128"/>
      <c r="F4706" s="129"/>
      <c r="G4706" s="25" t="str">
        <f xml:space="preserve"> IF(B4706&lt;&gt;"",G4705-Tableau1[[#This Row],[Dépenses]]+Tableau1[[#This Row],[Crédits]],"")</f>
        <v/>
      </c>
      <c r="H4706" t="str">
        <f>Tableau1[[#This Row],[Suivie du solde]]</f>
        <v/>
      </c>
    </row>
    <row r="4707" spans="2:8" x14ac:dyDescent="0.25">
      <c r="B4707" s="125"/>
      <c r="C4707" s="126"/>
      <c r="D4707" s="126"/>
      <c r="E4707" s="128"/>
      <c r="F4707" s="129"/>
      <c r="G4707" s="25" t="str">
        <f xml:space="preserve"> IF(B4707&lt;&gt;"",G4706-Tableau1[[#This Row],[Dépenses]]+Tableau1[[#This Row],[Crédits]],"")</f>
        <v/>
      </c>
      <c r="H4707" t="str">
        <f>Tableau1[[#This Row],[Suivie du solde]]</f>
        <v/>
      </c>
    </row>
    <row r="4708" spans="2:8" x14ac:dyDescent="0.25">
      <c r="B4708" s="125"/>
      <c r="C4708" s="126"/>
      <c r="D4708" s="126"/>
      <c r="E4708" s="128"/>
      <c r="F4708" s="129"/>
      <c r="G4708" s="25" t="str">
        <f xml:space="preserve"> IF(B4708&lt;&gt;"",G4707-Tableau1[[#This Row],[Dépenses]]+Tableau1[[#This Row],[Crédits]],"")</f>
        <v/>
      </c>
      <c r="H4708" t="str">
        <f>Tableau1[[#This Row],[Suivie du solde]]</f>
        <v/>
      </c>
    </row>
    <row r="4709" spans="2:8" x14ac:dyDescent="0.25">
      <c r="B4709" s="125"/>
      <c r="C4709" s="126"/>
      <c r="D4709" s="126"/>
      <c r="E4709" s="128"/>
      <c r="F4709" s="129"/>
      <c r="G4709" s="25" t="str">
        <f xml:space="preserve"> IF(B4709&lt;&gt;"",G4708-Tableau1[[#This Row],[Dépenses]]+Tableau1[[#This Row],[Crédits]],"")</f>
        <v/>
      </c>
      <c r="H4709" t="str">
        <f>Tableau1[[#This Row],[Suivie du solde]]</f>
        <v/>
      </c>
    </row>
    <row r="4710" spans="2:8" x14ac:dyDescent="0.25">
      <c r="B4710" s="125"/>
      <c r="C4710" s="126"/>
      <c r="D4710" s="126"/>
      <c r="E4710" s="128"/>
      <c r="F4710" s="129"/>
      <c r="G4710" s="25" t="str">
        <f xml:space="preserve"> IF(B4710&lt;&gt;"",G4709-Tableau1[[#This Row],[Dépenses]]+Tableau1[[#This Row],[Crédits]],"")</f>
        <v/>
      </c>
      <c r="H4710" t="str">
        <f>Tableau1[[#This Row],[Suivie du solde]]</f>
        <v/>
      </c>
    </row>
    <row r="4711" spans="2:8" x14ac:dyDescent="0.25">
      <c r="B4711" s="125"/>
      <c r="C4711" s="126"/>
      <c r="D4711" s="126"/>
      <c r="E4711" s="128"/>
      <c r="F4711" s="129"/>
      <c r="G4711" s="25" t="str">
        <f xml:space="preserve"> IF(B4711&lt;&gt;"",G4710-Tableau1[[#This Row],[Dépenses]]+Tableau1[[#This Row],[Crédits]],"")</f>
        <v/>
      </c>
      <c r="H4711" t="str">
        <f>Tableau1[[#This Row],[Suivie du solde]]</f>
        <v/>
      </c>
    </row>
    <row r="4712" spans="2:8" x14ac:dyDescent="0.25">
      <c r="B4712" s="125"/>
      <c r="C4712" s="126"/>
      <c r="D4712" s="126"/>
      <c r="E4712" s="128"/>
      <c r="F4712" s="129"/>
      <c r="G4712" s="25" t="str">
        <f xml:space="preserve"> IF(B4712&lt;&gt;"",G4711-Tableau1[[#This Row],[Dépenses]]+Tableau1[[#This Row],[Crédits]],"")</f>
        <v/>
      </c>
      <c r="H4712" t="str">
        <f>Tableau1[[#This Row],[Suivie du solde]]</f>
        <v/>
      </c>
    </row>
    <row r="4713" spans="2:8" x14ac:dyDescent="0.25">
      <c r="B4713" s="125"/>
      <c r="C4713" s="126"/>
      <c r="D4713" s="126"/>
      <c r="E4713" s="128"/>
      <c r="F4713" s="129"/>
      <c r="G4713" s="25" t="str">
        <f xml:space="preserve"> IF(B4713&lt;&gt;"",G4712-Tableau1[[#This Row],[Dépenses]]+Tableau1[[#This Row],[Crédits]],"")</f>
        <v/>
      </c>
      <c r="H4713" t="str">
        <f>Tableau1[[#This Row],[Suivie du solde]]</f>
        <v/>
      </c>
    </row>
    <row r="4714" spans="2:8" x14ac:dyDescent="0.25">
      <c r="B4714" s="125"/>
      <c r="C4714" s="126"/>
      <c r="D4714" s="126"/>
      <c r="E4714" s="128"/>
      <c r="F4714" s="129"/>
      <c r="G4714" s="25" t="str">
        <f xml:space="preserve"> IF(B4714&lt;&gt;"",G4713-Tableau1[[#This Row],[Dépenses]]+Tableau1[[#This Row],[Crédits]],"")</f>
        <v/>
      </c>
      <c r="H4714" t="str">
        <f>Tableau1[[#This Row],[Suivie du solde]]</f>
        <v/>
      </c>
    </row>
    <row r="4715" spans="2:8" x14ac:dyDescent="0.25">
      <c r="B4715" s="125"/>
      <c r="C4715" s="126"/>
      <c r="D4715" s="126"/>
      <c r="E4715" s="128"/>
      <c r="F4715" s="129"/>
      <c r="G4715" s="25" t="str">
        <f xml:space="preserve"> IF(B4715&lt;&gt;"",G4714-Tableau1[[#This Row],[Dépenses]]+Tableau1[[#This Row],[Crédits]],"")</f>
        <v/>
      </c>
      <c r="H4715" t="str">
        <f>Tableau1[[#This Row],[Suivie du solde]]</f>
        <v/>
      </c>
    </row>
    <row r="4716" spans="2:8" x14ac:dyDescent="0.25">
      <c r="B4716" s="125"/>
      <c r="C4716" s="126"/>
      <c r="D4716" s="126"/>
      <c r="E4716" s="128"/>
      <c r="F4716" s="129"/>
      <c r="G4716" s="25" t="str">
        <f xml:space="preserve"> IF(B4716&lt;&gt;"",G4715-Tableau1[[#This Row],[Dépenses]]+Tableau1[[#This Row],[Crédits]],"")</f>
        <v/>
      </c>
      <c r="H4716" t="str">
        <f>Tableau1[[#This Row],[Suivie du solde]]</f>
        <v/>
      </c>
    </row>
    <row r="4717" spans="2:8" x14ac:dyDescent="0.25">
      <c r="B4717" s="125"/>
      <c r="C4717" s="126"/>
      <c r="D4717" s="126"/>
      <c r="E4717" s="128"/>
      <c r="F4717" s="129"/>
      <c r="G4717" s="25" t="str">
        <f xml:space="preserve"> IF(B4717&lt;&gt;"",G4716-Tableau1[[#This Row],[Dépenses]]+Tableau1[[#This Row],[Crédits]],"")</f>
        <v/>
      </c>
      <c r="H4717" t="str">
        <f>Tableau1[[#This Row],[Suivie du solde]]</f>
        <v/>
      </c>
    </row>
    <row r="4718" spans="2:8" x14ac:dyDescent="0.25">
      <c r="B4718" s="125"/>
      <c r="C4718" s="126"/>
      <c r="D4718" s="126"/>
      <c r="E4718" s="128"/>
      <c r="F4718" s="129"/>
      <c r="G4718" s="25" t="str">
        <f xml:space="preserve"> IF(B4718&lt;&gt;"",G4717-Tableau1[[#This Row],[Dépenses]]+Tableau1[[#This Row],[Crédits]],"")</f>
        <v/>
      </c>
      <c r="H4718" t="str">
        <f>Tableau1[[#This Row],[Suivie du solde]]</f>
        <v/>
      </c>
    </row>
    <row r="4719" spans="2:8" x14ac:dyDescent="0.25">
      <c r="B4719" s="125"/>
      <c r="C4719" s="126"/>
      <c r="D4719" s="126"/>
      <c r="E4719" s="128"/>
      <c r="F4719" s="129"/>
      <c r="G4719" s="25" t="str">
        <f xml:space="preserve"> IF(B4719&lt;&gt;"",G4718-Tableau1[[#This Row],[Dépenses]]+Tableau1[[#This Row],[Crédits]],"")</f>
        <v/>
      </c>
      <c r="H4719" t="str">
        <f>Tableau1[[#This Row],[Suivie du solde]]</f>
        <v/>
      </c>
    </row>
    <row r="4720" spans="2:8" x14ac:dyDescent="0.25">
      <c r="B4720" s="125"/>
      <c r="C4720" s="126"/>
      <c r="D4720" s="126"/>
      <c r="E4720" s="128"/>
      <c r="F4720" s="129"/>
      <c r="G4720" s="25" t="str">
        <f xml:space="preserve"> IF(B4720&lt;&gt;"",G4719-Tableau1[[#This Row],[Dépenses]]+Tableau1[[#This Row],[Crédits]],"")</f>
        <v/>
      </c>
      <c r="H4720" t="str">
        <f>Tableau1[[#This Row],[Suivie du solde]]</f>
        <v/>
      </c>
    </row>
    <row r="4721" spans="2:8" x14ac:dyDescent="0.25">
      <c r="B4721" s="125"/>
      <c r="C4721" s="126"/>
      <c r="D4721" s="126"/>
      <c r="E4721" s="128"/>
      <c r="F4721" s="129"/>
      <c r="G4721" s="25" t="str">
        <f xml:space="preserve"> IF(B4721&lt;&gt;"",G4720-Tableau1[[#This Row],[Dépenses]]+Tableau1[[#This Row],[Crédits]],"")</f>
        <v/>
      </c>
      <c r="H4721" t="str">
        <f>Tableau1[[#This Row],[Suivie du solde]]</f>
        <v/>
      </c>
    </row>
    <row r="4722" spans="2:8" x14ac:dyDescent="0.25">
      <c r="B4722" s="125"/>
      <c r="C4722" s="126"/>
      <c r="D4722" s="126"/>
      <c r="E4722" s="128"/>
      <c r="F4722" s="129"/>
      <c r="G4722" s="25" t="str">
        <f xml:space="preserve"> IF(B4722&lt;&gt;"",G4721-Tableau1[[#This Row],[Dépenses]]+Tableau1[[#This Row],[Crédits]],"")</f>
        <v/>
      </c>
      <c r="H4722" t="str">
        <f>Tableau1[[#This Row],[Suivie du solde]]</f>
        <v/>
      </c>
    </row>
    <row r="4723" spans="2:8" x14ac:dyDescent="0.25">
      <c r="B4723" s="125"/>
      <c r="C4723" s="126"/>
      <c r="D4723" s="126"/>
      <c r="E4723" s="128"/>
      <c r="F4723" s="129"/>
      <c r="G4723" s="25" t="str">
        <f xml:space="preserve"> IF(B4723&lt;&gt;"",G4722-Tableau1[[#This Row],[Dépenses]]+Tableau1[[#This Row],[Crédits]],"")</f>
        <v/>
      </c>
      <c r="H4723" t="str">
        <f>Tableau1[[#This Row],[Suivie du solde]]</f>
        <v/>
      </c>
    </row>
    <row r="4724" spans="2:8" x14ac:dyDescent="0.25">
      <c r="B4724" s="125"/>
      <c r="C4724" s="126"/>
      <c r="D4724" s="126"/>
      <c r="E4724" s="128"/>
      <c r="F4724" s="129"/>
      <c r="G4724" s="25" t="str">
        <f xml:space="preserve"> IF(B4724&lt;&gt;"",G4723-Tableau1[[#This Row],[Dépenses]]+Tableau1[[#This Row],[Crédits]],"")</f>
        <v/>
      </c>
      <c r="H4724" t="str">
        <f>Tableau1[[#This Row],[Suivie du solde]]</f>
        <v/>
      </c>
    </row>
    <row r="4725" spans="2:8" x14ac:dyDescent="0.25">
      <c r="B4725" s="125"/>
      <c r="C4725" s="126"/>
      <c r="D4725" s="126"/>
      <c r="E4725" s="128"/>
      <c r="F4725" s="129"/>
      <c r="G4725" s="25" t="str">
        <f xml:space="preserve"> IF(B4725&lt;&gt;"",G4724-Tableau1[[#This Row],[Dépenses]]+Tableau1[[#This Row],[Crédits]],"")</f>
        <v/>
      </c>
      <c r="H4725" t="str">
        <f>Tableau1[[#This Row],[Suivie du solde]]</f>
        <v/>
      </c>
    </row>
    <row r="4726" spans="2:8" x14ac:dyDescent="0.25">
      <c r="B4726" s="125"/>
      <c r="C4726" s="126"/>
      <c r="D4726" s="126"/>
      <c r="E4726" s="128"/>
      <c r="F4726" s="129"/>
      <c r="G4726" s="25" t="str">
        <f xml:space="preserve"> IF(B4726&lt;&gt;"",G4725-Tableau1[[#This Row],[Dépenses]]+Tableau1[[#This Row],[Crédits]],"")</f>
        <v/>
      </c>
      <c r="H4726" t="str">
        <f>Tableau1[[#This Row],[Suivie du solde]]</f>
        <v/>
      </c>
    </row>
    <row r="4727" spans="2:8" x14ac:dyDescent="0.25">
      <c r="B4727" s="125"/>
      <c r="C4727" s="126"/>
      <c r="D4727" s="126"/>
      <c r="E4727" s="128"/>
      <c r="F4727" s="129"/>
      <c r="G4727" s="25" t="str">
        <f xml:space="preserve"> IF(B4727&lt;&gt;"",G4726-Tableau1[[#This Row],[Dépenses]]+Tableau1[[#This Row],[Crédits]],"")</f>
        <v/>
      </c>
      <c r="H4727" t="str">
        <f>Tableau1[[#This Row],[Suivie du solde]]</f>
        <v/>
      </c>
    </row>
    <row r="4728" spans="2:8" x14ac:dyDescent="0.25">
      <c r="B4728" s="125"/>
      <c r="C4728" s="126"/>
      <c r="D4728" s="126"/>
      <c r="E4728" s="128"/>
      <c r="F4728" s="129"/>
      <c r="G4728" s="25" t="str">
        <f xml:space="preserve"> IF(B4728&lt;&gt;"",G4727-Tableau1[[#This Row],[Dépenses]]+Tableau1[[#This Row],[Crédits]],"")</f>
        <v/>
      </c>
      <c r="H4728" t="str">
        <f>Tableau1[[#This Row],[Suivie du solde]]</f>
        <v/>
      </c>
    </row>
    <row r="4729" spans="2:8" x14ac:dyDescent="0.25">
      <c r="B4729" s="125"/>
      <c r="C4729" s="126"/>
      <c r="D4729" s="126"/>
      <c r="E4729" s="128"/>
      <c r="F4729" s="129"/>
      <c r="G4729" s="25" t="str">
        <f xml:space="preserve"> IF(B4729&lt;&gt;"",G4728-Tableau1[[#This Row],[Dépenses]]+Tableau1[[#This Row],[Crédits]],"")</f>
        <v/>
      </c>
      <c r="H4729" t="str">
        <f>Tableau1[[#This Row],[Suivie du solde]]</f>
        <v/>
      </c>
    </row>
    <row r="4730" spans="2:8" x14ac:dyDescent="0.25">
      <c r="B4730" s="125"/>
      <c r="C4730" s="126"/>
      <c r="D4730" s="126"/>
      <c r="E4730" s="128"/>
      <c r="F4730" s="129"/>
      <c r="G4730" s="25" t="str">
        <f xml:space="preserve"> IF(B4730&lt;&gt;"",G4729-Tableau1[[#This Row],[Dépenses]]+Tableau1[[#This Row],[Crédits]],"")</f>
        <v/>
      </c>
      <c r="H4730" t="str">
        <f>Tableau1[[#This Row],[Suivie du solde]]</f>
        <v/>
      </c>
    </row>
    <row r="4731" spans="2:8" x14ac:dyDescent="0.25">
      <c r="B4731" s="125"/>
      <c r="C4731" s="126"/>
      <c r="D4731" s="126"/>
      <c r="E4731" s="128"/>
      <c r="F4731" s="129"/>
      <c r="G4731" s="25" t="str">
        <f xml:space="preserve"> IF(B4731&lt;&gt;"",G4730-Tableau1[[#This Row],[Dépenses]]+Tableau1[[#This Row],[Crédits]],"")</f>
        <v/>
      </c>
      <c r="H4731" t="str">
        <f>Tableau1[[#This Row],[Suivie du solde]]</f>
        <v/>
      </c>
    </row>
    <row r="4732" spans="2:8" x14ac:dyDescent="0.25">
      <c r="B4732" s="125"/>
      <c r="C4732" s="126"/>
      <c r="D4732" s="126"/>
      <c r="E4732" s="128"/>
      <c r="F4732" s="129"/>
      <c r="G4732" s="25" t="str">
        <f xml:space="preserve"> IF(B4732&lt;&gt;"",G4731-Tableau1[[#This Row],[Dépenses]]+Tableau1[[#This Row],[Crédits]],"")</f>
        <v/>
      </c>
      <c r="H4732" t="str">
        <f>Tableau1[[#This Row],[Suivie du solde]]</f>
        <v/>
      </c>
    </row>
    <row r="4733" spans="2:8" x14ac:dyDescent="0.25">
      <c r="B4733" s="125"/>
      <c r="C4733" s="126"/>
      <c r="D4733" s="126"/>
      <c r="E4733" s="128"/>
      <c r="F4733" s="129"/>
      <c r="G4733" s="25" t="str">
        <f xml:space="preserve"> IF(B4733&lt;&gt;"",G4732-Tableau1[[#This Row],[Dépenses]]+Tableau1[[#This Row],[Crédits]],"")</f>
        <v/>
      </c>
      <c r="H4733" t="str">
        <f>Tableau1[[#This Row],[Suivie du solde]]</f>
        <v/>
      </c>
    </row>
    <row r="4734" spans="2:8" x14ac:dyDescent="0.25">
      <c r="B4734" s="125"/>
      <c r="C4734" s="126"/>
      <c r="D4734" s="126"/>
      <c r="E4734" s="128"/>
      <c r="F4734" s="129"/>
      <c r="G4734" s="25" t="str">
        <f xml:space="preserve"> IF(B4734&lt;&gt;"",G4733-Tableau1[[#This Row],[Dépenses]]+Tableau1[[#This Row],[Crédits]],"")</f>
        <v/>
      </c>
      <c r="H4734" t="str">
        <f>Tableau1[[#This Row],[Suivie du solde]]</f>
        <v/>
      </c>
    </row>
    <row r="4735" spans="2:8" x14ac:dyDescent="0.25">
      <c r="B4735" s="125"/>
      <c r="C4735" s="126"/>
      <c r="D4735" s="126"/>
      <c r="E4735" s="128"/>
      <c r="F4735" s="129"/>
      <c r="G4735" s="25" t="str">
        <f xml:space="preserve"> IF(B4735&lt;&gt;"",G4734-Tableau1[[#This Row],[Dépenses]]+Tableau1[[#This Row],[Crédits]],"")</f>
        <v/>
      </c>
      <c r="H4735" t="str">
        <f>Tableau1[[#This Row],[Suivie du solde]]</f>
        <v/>
      </c>
    </row>
    <row r="4736" spans="2:8" x14ac:dyDescent="0.25">
      <c r="B4736" s="125"/>
      <c r="C4736" s="126"/>
      <c r="D4736" s="126"/>
      <c r="E4736" s="128"/>
      <c r="F4736" s="129"/>
      <c r="G4736" s="25" t="str">
        <f xml:space="preserve"> IF(B4736&lt;&gt;"",G4735-Tableau1[[#This Row],[Dépenses]]+Tableau1[[#This Row],[Crédits]],"")</f>
        <v/>
      </c>
      <c r="H4736" t="str">
        <f>Tableau1[[#This Row],[Suivie du solde]]</f>
        <v/>
      </c>
    </row>
    <row r="4737" spans="2:8" x14ac:dyDescent="0.25">
      <c r="B4737" s="125"/>
      <c r="C4737" s="126"/>
      <c r="D4737" s="126"/>
      <c r="E4737" s="128"/>
      <c r="F4737" s="129"/>
      <c r="G4737" s="25" t="str">
        <f xml:space="preserve"> IF(B4737&lt;&gt;"",G4736-Tableau1[[#This Row],[Dépenses]]+Tableau1[[#This Row],[Crédits]],"")</f>
        <v/>
      </c>
      <c r="H4737" t="str">
        <f>Tableau1[[#This Row],[Suivie du solde]]</f>
        <v/>
      </c>
    </row>
    <row r="4738" spans="2:8" x14ac:dyDescent="0.25">
      <c r="B4738" s="125"/>
      <c r="C4738" s="126"/>
      <c r="D4738" s="126"/>
      <c r="E4738" s="128"/>
      <c r="F4738" s="129"/>
      <c r="G4738" s="25" t="str">
        <f xml:space="preserve"> IF(B4738&lt;&gt;"",G4737-Tableau1[[#This Row],[Dépenses]]+Tableau1[[#This Row],[Crédits]],"")</f>
        <v/>
      </c>
      <c r="H4738" t="str">
        <f>Tableau1[[#This Row],[Suivie du solde]]</f>
        <v/>
      </c>
    </row>
    <row r="4739" spans="2:8" x14ac:dyDescent="0.25">
      <c r="B4739" s="125"/>
      <c r="C4739" s="126"/>
      <c r="D4739" s="126"/>
      <c r="E4739" s="128"/>
      <c r="F4739" s="129"/>
      <c r="G4739" s="25" t="str">
        <f xml:space="preserve"> IF(B4739&lt;&gt;"",G4738-Tableau1[[#This Row],[Dépenses]]+Tableau1[[#This Row],[Crédits]],"")</f>
        <v/>
      </c>
      <c r="H4739" t="str">
        <f>Tableau1[[#This Row],[Suivie du solde]]</f>
        <v/>
      </c>
    </row>
    <row r="4740" spans="2:8" x14ac:dyDescent="0.25">
      <c r="B4740" s="125"/>
      <c r="C4740" s="126"/>
      <c r="D4740" s="126"/>
      <c r="E4740" s="128"/>
      <c r="F4740" s="129"/>
      <c r="G4740" s="25" t="str">
        <f xml:space="preserve"> IF(B4740&lt;&gt;"",G4739-Tableau1[[#This Row],[Dépenses]]+Tableau1[[#This Row],[Crédits]],"")</f>
        <v/>
      </c>
      <c r="H4740" t="str">
        <f>Tableau1[[#This Row],[Suivie du solde]]</f>
        <v/>
      </c>
    </row>
    <row r="4741" spans="2:8" x14ac:dyDescent="0.25">
      <c r="B4741" s="125"/>
      <c r="C4741" s="126"/>
      <c r="D4741" s="126"/>
      <c r="E4741" s="128"/>
      <c r="F4741" s="129"/>
      <c r="G4741" s="25" t="str">
        <f xml:space="preserve"> IF(B4741&lt;&gt;"",G4740-Tableau1[[#This Row],[Dépenses]]+Tableau1[[#This Row],[Crédits]],"")</f>
        <v/>
      </c>
      <c r="H4741" t="str">
        <f>Tableau1[[#This Row],[Suivie du solde]]</f>
        <v/>
      </c>
    </row>
    <row r="4742" spans="2:8" x14ac:dyDescent="0.25">
      <c r="B4742" s="125"/>
      <c r="C4742" s="126"/>
      <c r="D4742" s="126"/>
      <c r="E4742" s="128"/>
      <c r="F4742" s="129"/>
      <c r="G4742" s="25" t="str">
        <f xml:space="preserve"> IF(B4742&lt;&gt;"",G4741-Tableau1[[#This Row],[Dépenses]]+Tableau1[[#This Row],[Crédits]],"")</f>
        <v/>
      </c>
      <c r="H4742" t="str">
        <f>Tableau1[[#This Row],[Suivie du solde]]</f>
        <v/>
      </c>
    </row>
    <row r="4743" spans="2:8" x14ac:dyDescent="0.25">
      <c r="B4743" s="125"/>
      <c r="C4743" s="126"/>
      <c r="D4743" s="126"/>
      <c r="E4743" s="128"/>
      <c r="F4743" s="129"/>
      <c r="G4743" s="25" t="str">
        <f xml:space="preserve"> IF(B4743&lt;&gt;"",G4742-Tableau1[[#This Row],[Dépenses]]+Tableau1[[#This Row],[Crédits]],"")</f>
        <v/>
      </c>
      <c r="H4743" t="str">
        <f>Tableau1[[#This Row],[Suivie du solde]]</f>
        <v/>
      </c>
    </row>
    <row r="4744" spans="2:8" x14ac:dyDescent="0.25">
      <c r="B4744" s="125"/>
      <c r="C4744" s="126"/>
      <c r="D4744" s="126"/>
      <c r="E4744" s="128"/>
      <c r="F4744" s="129"/>
      <c r="G4744" s="25" t="str">
        <f xml:space="preserve"> IF(B4744&lt;&gt;"",G4743-Tableau1[[#This Row],[Dépenses]]+Tableau1[[#This Row],[Crédits]],"")</f>
        <v/>
      </c>
      <c r="H4744" t="str">
        <f>Tableau1[[#This Row],[Suivie du solde]]</f>
        <v/>
      </c>
    </row>
    <row r="4745" spans="2:8" x14ac:dyDescent="0.25">
      <c r="B4745" s="125"/>
      <c r="C4745" s="126"/>
      <c r="D4745" s="126"/>
      <c r="E4745" s="128"/>
      <c r="F4745" s="129"/>
      <c r="G4745" s="25" t="str">
        <f xml:space="preserve"> IF(B4745&lt;&gt;"",G4744-Tableau1[[#This Row],[Dépenses]]+Tableau1[[#This Row],[Crédits]],"")</f>
        <v/>
      </c>
      <c r="H4745" t="str">
        <f>Tableau1[[#This Row],[Suivie du solde]]</f>
        <v/>
      </c>
    </row>
    <row r="4746" spans="2:8" x14ac:dyDescent="0.25">
      <c r="B4746" s="125"/>
      <c r="C4746" s="126"/>
      <c r="D4746" s="126"/>
      <c r="E4746" s="128"/>
      <c r="F4746" s="129"/>
      <c r="G4746" s="25" t="str">
        <f xml:space="preserve"> IF(B4746&lt;&gt;"",G4745-Tableau1[[#This Row],[Dépenses]]+Tableau1[[#This Row],[Crédits]],"")</f>
        <v/>
      </c>
      <c r="H4746" t="str">
        <f>Tableau1[[#This Row],[Suivie du solde]]</f>
        <v/>
      </c>
    </row>
    <row r="4747" spans="2:8" x14ac:dyDescent="0.25">
      <c r="B4747" s="125"/>
      <c r="C4747" s="126"/>
      <c r="D4747" s="126"/>
      <c r="E4747" s="128"/>
      <c r="F4747" s="129"/>
      <c r="G4747" s="25" t="str">
        <f xml:space="preserve"> IF(B4747&lt;&gt;"",G4746-Tableau1[[#This Row],[Dépenses]]+Tableau1[[#This Row],[Crédits]],"")</f>
        <v/>
      </c>
      <c r="H4747" t="str">
        <f>Tableau1[[#This Row],[Suivie du solde]]</f>
        <v/>
      </c>
    </row>
    <row r="4748" spans="2:8" x14ac:dyDescent="0.25">
      <c r="B4748" s="125"/>
      <c r="C4748" s="126"/>
      <c r="D4748" s="126"/>
      <c r="E4748" s="128"/>
      <c r="F4748" s="129"/>
      <c r="G4748" s="25" t="str">
        <f xml:space="preserve"> IF(B4748&lt;&gt;"",G4747-Tableau1[[#This Row],[Dépenses]]+Tableau1[[#This Row],[Crédits]],"")</f>
        <v/>
      </c>
      <c r="H4748" t="str">
        <f>Tableau1[[#This Row],[Suivie du solde]]</f>
        <v/>
      </c>
    </row>
    <row r="4749" spans="2:8" x14ac:dyDescent="0.25">
      <c r="B4749" s="125"/>
      <c r="C4749" s="126"/>
      <c r="D4749" s="126"/>
      <c r="E4749" s="128"/>
      <c r="F4749" s="129"/>
      <c r="G4749" s="25" t="str">
        <f xml:space="preserve"> IF(B4749&lt;&gt;"",G4748-Tableau1[[#This Row],[Dépenses]]+Tableau1[[#This Row],[Crédits]],"")</f>
        <v/>
      </c>
      <c r="H4749" t="str">
        <f>Tableau1[[#This Row],[Suivie du solde]]</f>
        <v/>
      </c>
    </row>
    <row r="4750" spans="2:8" x14ac:dyDescent="0.25">
      <c r="B4750" s="125"/>
      <c r="C4750" s="126"/>
      <c r="D4750" s="126"/>
      <c r="E4750" s="128"/>
      <c r="F4750" s="129"/>
      <c r="G4750" s="25" t="str">
        <f xml:space="preserve"> IF(B4750&lt;&gt;"",G4749-Tableau1[[#This Row],[Dépenses]]+Tableau1[[#This Row],[Crédits]],"")</f>
        <v/>
      </c>
      <c r="H4750" t="str">
        <f>Tableau1[[#This Row],[Suivie du solde]]</f>
        <v/>
      </c>
    </row>
    <row r="4751" spans="2:8" x14ac:dyDescent="0.25">
      <c r="B4751" s="125"/>
      <c r="C4751" s="126"/>
      <c r="D4751" s="126"/>
      <c r="E4751" s="128"/>
      <c r="F4751" s="129"/>
      <c r="G4751" s="25" t="str">
        <f xml:space="preserve"> IF(B4751&lt;&gt;"",G4750-Tableau1[[#This Row],[Dépenses]]+Tableau1[[#This Row],[Crédits]],"")</f>
        <v/>
      </c>
      <c r="H4751" t="str">
        <f>Tableau1[[#This Row],[Suivie du solde]]</f>
        <v/>
      </c>
    </row>
    <row r="4752" spans="2:8" x14ac:dyDescent="0.25">
      <c r="B4752" s="125"/>
      <c r="C4752" s="126"/>
      <c r="D4752" s="126"/>
      <c r="E4752" s="128"/>
      <c r="F4752" s="129"/>
      <c r="G4752" s="25" t="str">
        <f xml:space="preserve"> IF(B4752&lt;&gt;"",G4751-Tableau1[[#This Row],[Dépenses]]+Tableau1[[#This Row],[Crédits]],"")</f>
        <v/>
      </c>
      <c r="H4752" t="str">
        <f>Tableau1[[#This Row],[Suivie du solde]]</f>
        <v/>
      </c>
    </row>
    <row r="4753" spans="2:8" x14ac:dyDescent="0.25">
      <c r="B4753" s="125"/>
      <c r="C4753" s="126"/>
      <c r="D4753" s="126"/>
      <c r="E4753" s="128"/>
      <c r="F4753" s="129"/>
      <c r="G4753" s="25" t="str">
        <f xml:space="preserve"> IF(B4753&lt;&gt;"",G4752-Tableau1[[#This Row],[Dépenses]]+Tableau1[[#This Row],[Crédits]],"")</f>
        <v/>
      </c>
      <c r="H4753" t="str">
        <f>Tableau1[[#This Row],[Suivie du solde]]</f>
        <v/>
      </c>
    </row>
    <row r="4754" spans="2:8" x14ac:dyDescent="0.25">
      <c r="B4754" s="125"/>
      <c r="C4754" s="126"/>
      <c r="D4754" s="126"/>
      <c r="E4754" s="128"/>
      <c r="F4754" s="129"/>
      <c r="G4754" s="25" t="str">
        <f xml:space="preserve"> IF(B4754&lt;&gt;"",G4753-Tableau1[[#This Row],[Dépenses]]+Tableau1[[#This Row],[Crédits]],"")</f>
        <v/>
      </c>
      <c r="H4754" t="str">
        <f>Tableau1[[#This Row],[Suivie du solde]]</f>
        <v/>
      </c>
    </row>
    <row r="4755" spans="2:8" x14ac:dyDescent="0.25">
      <c r="B4755" s="125"/>
      <c r="C4755" s="126"/>
      <c r="D4755" s="126"/>
      <c r="E4755" s="128"/>
      <c r="F4755" s="129"/>
      <c r="G4755" s="25" t="str">
        <f xml:space="preserve"> IF(B4755&lt;&gt;"",G4754-Tableau1[[#This Row],[Dépenses]]+Tableau1[[#This Row],[Crédits]],"")</f>
        <v/>
      </c>
      <c r="H4755" t="str">
        <f>Tableau1[[#This Row],[Suivie du solde]]</f>
        <v/>
      </c>
    </row>
    <row r="4756" spans="2:8" x14ac:dyDescent="0.25">
      <c r="B4756" s="125"/>
      <c r="C4756" s="126"/>
      <c r="D4756" s="126"/>
      <c r="E4756" s="128"/>
      <c r="F4756" s="129"/>
      <c r="G4756" s="25" t="str">
        <f xml:space="preserve"> IF(B4756&lt;&gt;"",G4755-Tableau1[[#This Row],[Dépenses]]+Tableau1[[#This Row],[Crédits]],"")</f>
        <v/>
      </c>
      <c r="H4756" t="str">
        <f>Tableau1[[#This Row],[Suivie du solde]]</f>
        <v/>
      </c>
    </row>
    <row r="4757" spans="2:8" x14ac:dyDescent="0.25">
      <c r="B4757" s="125"/>
      <c r="C4757" s="126"/>
      <c r="D4757" s="126"/>
      <c r="E4757" s="128"/>
      <c r="F4757" s="129"/>
      <c r="G4757" s="25" t="str">
        <f xml:space="preserve"> IF(B4757&lt;&gt;"",G4756-Tableau1[[#This Row],[Dépenses]]+Tableau1[[#This Row],[Crédits]],"")</f>
        <v/>
      </c>
      <c r="H4757" t="str">
        <f>Tableau1[[#This Row],[Suivie du solde]]</f>
        <v/>
      </c>
    </row>
    <row r="4758" spans="2:8" x14ac:dyDescent="0.25">
      <c r="B4758" s="125"/>
      <c r="C4758" s="126"/>
      <c r="D4758" s="126"/>
      <c r="E4758" s="128"/>
      <c r="F4758" s="129"/>
      <c r="G4758" s="25" t="str">
        <f xml:space="preserve"> IF(B4758&lt;&gt;"",G4757-Tableau1[[#This Row],[Dépenses]]+Tableau1[[#This Row],[Crédits]],"")</f>
        <v/>
      </c>
      <c r="H4758" t="str">
        <f>Tableau1[[#This Row],[Suivie du solde]]</f>
        <v/>
      </c>
    </row>
    <row r="4759" spans="2:8" x14ac:dyDescent="0.25">
      <c r="B4759" s="125"/>
      <c r="C4759" s="126"/>
      <c r="D4759" s="126"/>
      <c r="E4759" s="128"/>
      <c r="F4759" s="129"/>
      <c r="G4759" s="25" t="str">
        <f xml:space="preserve"> IF(B4759&lt;&gt;"",G4758-Tableau1[[#This Row],[Dépenses]]+Tableau1[[#This Row],[Crédits]],"")</f>
        <v/>
      </c>
      <c r="H4759" t="str">
        <f>Tableau1[[#This Row],[Suivie du solde]]</f>
        <v/>
      </c>
    </row>
    <row r="4760" spans="2:8" x14ac:dyDescent="0.25">
      <c r="B4760" s="125"/>
      <c r="C4760" s="126"/>
      <c r="D4760" s="126"/>
      <c r="E4760" s="128"/>
      <c r="F4760" s="129"/>
      <c r="G4760" s="25" t="str">
        <f xml:space="preserve"> IF(B4760&lt;&gt;"",G4759-Tableau1[[#This Row],[Dépenses]]+Tableau1[[#This Row],[Crédits]],"")</f>
        <v/>
      </c>
      <c r="H4760" t="str">
        <f>Tableau1[[#This Row],[Suivie du solde]]</f>
        <v/>
      </c>
    </row>
    <row r="4761" spans="2:8" x14ac:dyDescent="0.25">
      <c r="B4761" s="125"/>
      <c r="C4761" s="126"/>
      <c r="D4761" s="126"/>
      <c r="E4761" s="128"/>
      <c r="F4761" s="129"/>
      <c r="G4761" s="25" t="str">
        <f xml:space="preserve"> IF(B4761&lt;&gt;"",G4760-Tableau1[[#This Row],[Dépenses]]+Tableau1[[#This Row],[Crédits]],"")</f>
        <v/>
      </c>
      <c r="H4761" t="str">
        <f>Tableau1[[#This Row],[Suivie du solde]]</f>
        <v/>
      </c>
    </row>
    <row r="4762" spans="2:8" x14ac:dyDescent="0.25">
      <c r="B4762" s="125"/>
      <c r="C4762" s="126"/>
      <c r="D4762" s="126"/>
      <c r="E4762" s="128"/>
      <c r="F4762" s="129"/>
      <c r="G4762" s="25" t="str">
        <f xml:space="preserve"> IF(B4762&lt;&gt;"",G4761-Tableau1[[#This Row],[Dépenses]]+Tableau1[[#This Row],[Crédits]],"")</f>
        <v/>
      </c>
      <c r="H4762" t="str">
        <f>Tableau1[[#This Row],[Suivie du solde]]</f>
        <v/>
      </c>
    </row>
    <row r="4763" spans="2:8" x14ac:dyDescent="0.25">
      <c r="B4763" s="125"/>
      <c r="C4763" s="126"/>
      <c r="D4763" s="126"/>
      <c r="E4763" s="128"/>
      <c r="F4763" s="129"/>
      <c r="G4763" s="25" t="str">
        <f xml:space="preserve"> IF(B4763&lt;&gt;"",G4762-Tableau1[[#This Row],[Dépenses]]+Tableau1[[#This Row],[Crédits]],"")</f>
        <v/>
      </c>
      <c r="H4763" t="str">
        <f>Tableau1[[#This Row],[Suivie du solde]]</f>
        <v/>
      </c>
    </row>
    <row r="4764" spans="2:8" x14ac:dyDescent="0.25">
      <c r="B4764" s="125"/>
      <c r="C4764" s="126"/>
      <c r="D4764" s="126"/>
      <c r="E4764" s="128"/>
      <c r="F4764" s="129"/>
      <c r="G4764" s="25" t="str">
        <f xml:space="preserve"> IF(B4764&lt;&gt;"",G4763-Tableau1[[#This Row],[Dépenses]]+Tableau1[[#This Row],[Crédits]],"")</f>
        <v/>
      </c>
      <c r="H4764" t="str">
        <f>Tableau1[[#This Row],[Suivie du solde]]</f>
        <v/>
      </c>
    </row>
    <row r="4765" spans="2:8" x14ac:dyDescent="0.25">
      <c r="B4765" s="125"/>
      <c r="C4765" s="126"/>
      <c r="D4765" s="126"/>
      <c r="E4765" s="128"/>
      <c r="F4765" s="129"/>
      <c r="G4765" s="25" t="str">
        <f xml:space="preserve"> IF(B4765&lt;&gt;"",G4764-Tableau1[[#This Row],[Dépenses]]+Tableau1[[#This Row],[Crédits]],"")</f>
        <v/>
      </c>
      <c r="H4765" t="str">
        <f>Tableau1[[#This Row],[Suivie du solde]]</f>
        <v/>
      </c>
    </row>
    <row r="4766" spans="2:8" x14ac:dyDescent="0.25">
      <c r="B4766" s="125"/>
      <c r="C4766" s="126"/>
      <c r="D4766" s="126"/>
      <c r="E4766" s="128"/>
      <c r="F4766" s="129"/>
      <c r="G4766" s="25" t="str">
        <f xml:space="preserve"> IF(B4766&lt;&gt;"",G4765-Tableau1[[#This Row],[Dépenses]]+Tableau1[[#This Row],[Crédits]],"")</f>
        <v/>
      </c>
      <c r="H4766" t="str">
        <f>Tableau1[[#This Row],[Suivie du solde]]</f>
        <v/>
      </c>
    </row>
    <row r="4767" spans="2:8" x14ac:dyDescent="0.25">
      <c r="B4767" s="125"/>
      <c r="C4767" s="126"/>
      <c r="D4767" s="126"/>
      <c r="E4767" s="128"/>
      <c r="F4767" s="129"/>
      <c r="G4767" s="25" t="str">
        <f xml:space="preserve"> IF(B4767&lt;&gt;"",G4766-Tableau1[[#This Row],[Dépenses]]+Tableau1[[#This Row],[Crédits]],"")</f>
        <v/>
      </c>
      <c r="H4767" t="str">
        <f>Tableau1[[#This Row],[Suivie du solde]]</f>
        <v/>
      </c>
    </row>
    <row r="4768" spans="2:8" x14ac:dyDescent="0.25">
      <c r="B4768" s="125"/>
      <c r="C4768" s="126"/>
      <c r="D4768" s="126"/>
      <c r="E4768" s="128"/>
      <c r="F4768" s="129"/>
      <c r="G4768" s="25" t="str">
        <f xml:space="preserve"> IF(B4768&lt;&gt;"",G4767-Tableau1[[#This Row],[Dépenses]]+Tableau1[[#This Row],[Crédits]],"")</f>
        <v/>
      </c>
      <c r="H4768" t="str">
        <f>Tableau1[[#This Row],[Suivie du solde]]</f>
        <v/>
      </c>
    </row>
    <row r="4769" spans="2:8" x14ac:dyDescent="0.25">
      <c r="B4769" s="125"/>
      <c r="C4769" s="126"/>
      <c r="D4769" s="126"/>
      <c r="E4769" s="128"/>
      <c r="F4769" s="129"/>
      <c r="G4769" s="25" t="str">
        <f xml:space="preserve"> IF(B4769&lt;&gt;"",G4768-Tableau1[[#This Row],[Dépenses]]+Tableau1[[#This Row],[Crédits]],"")</f>
        <v/>
      </c>
      <c r="H4769" t="str">
        <f>Tableau1[[#This Row],[Suivie du solde]]</f>
        <v/>
      </c>
    </row>
    <row r="4770" spans="2:8" x14ac:dyDescent="0.25">
      <c r="B4770" s="125"/>
      <c r="C4770" s="126"/>
      <c r="D4770" s="126"/>
      <c r="E4770" s="128"/>
      <c r="F4770" s="129"/>
      <c r="G4770" s="25" t="str">
        <f xml:space="preserve"> IF(B4770&lt;&gt;"",G4769-Tableau1[[#This Row],[Dépenses]]+Tableau1[[#This Row],[Crédits]],"")</f>
        <v/>
      </c>
      <c r="H4770" t="str">
        <f>Tableau1[[#This Row],[Suivie du solde]]</f>
        <v/>
      </c>
    </row>
    <row r="4771" spans="2:8" x14ac:dyDescent="0.25">
      <c r="B4771" s="125"/>
      <c r="C4771" s="126"/>
      <c r="D4771" s="126"/>
      <c r="E4771" s="128"/>
      <c r="F4771" s="129"/>
      <c r="G4771" s="25" t="str">
        <f xml:space="preserve"> IF(B4771&lt;&gt;"",G4770-Tableau1[[#This Row],[Dépenses]]+Tableau1[[#This Row],[Crédits]],"")</f>
        <v/>
      </c>
      <c r="H4771" t="str">
        <f>Tableau1[[#This Row],[Suivie du solde]]</f>
        <v/>
      </c>
    </row>
    <row r="4772" spans="2:8" x14ac:dyDescent="0.25">
      <c r="B4772" s="125"/>
      <c r="C4772" s="126"/>
      <c r="D4772" s="126"/>
      <c r="E4772" s="128"/>
      <c r="F4772" s="129"/>
      <c r="G4772" s="25" t="str">
        <f xml:space="preserve"> IF(B4772&lt;&gt;"",G4771-Tableau1[[#This Row],[Dépenses]]+Tableau1[[#This Row],[Crédits]],"")</f>
        <v/>
      </c>
      <c r="H4772" t="str">
        <f>Tableau1[[#This Row],[Suivie du solde]]</f>
        <v/>
      </c>
    </row>
    <row r="4773" spans="2:8" x14ac:dyDescent="0.25">
      <c r="B4773" s="125"/>
      <c r="C4773" s="126"/>
      <c r="D4773" s="126"/>
      <c r="E4773" s="128"/>
      <c r="F4773" s="129"/>
      <c r="G4773" s="25" t="str">
        <f xml:space="preserve"> IF(B4773&lt;&gt;"",G4772-Tableau1[[#This Row],[Dépenses]]+Tableau1[[#This Row],[Crédits]],"")</f>
        <v/>
      </c>
      <c r="H4773" t="str">
        <f>Tableau1[[#This Row],[Suivie du solde]]</f>
        <v/>
      </c>
    </row>
    <row r="4774" spans="2:8" x14ac:dyDescent="0.25">
      <c r="B4774" s="125"/>
      <c r="C4774" s="126"/>
      <c r="D4774" s="126"/>
      <c r="E4774" s="128"/>
      <c r="F4774" s="129"/>
      <c r="G4774" s="25" t="str">
        <f xml:space="preserve"> IF(B4774&lt;&gt;"",G4773-Tableau1[[#This Row],[Dépenses]]+Tableau1[[#This Row],[Crédits]],"")</f>
        <v/>
      </c>
      <c r="H4774" t="str">
        <f>Tableau1[[#This Row],[Suivie du solde]]</f>
        <v/>
      </c>
    </row>
    <row r="4775" spans="2:8" x14ac:dyDescent="0.25">
      <c r="B4775" s="125"/>
      <c r="C4775" s="126"/>
      <c r="D4775" s="126"/>
      <c r="E4775" s="128"/>
      <c r="F4775" s="129"/>
      <c r="G4775" s="25" t="str">
        <f xml:space="preserve"> IF(B4775&lt;&gt;"",G4774-Tableau1[[#This Row],[Dépenses]]+Tableau1[[#This Row],[Crédits]],"")</f>
        <v/>
      </c>
      <c r="H4775" t="str">
        <f>Tableau1[[#This Row],[Suivie du solde]]</f>
        <v/>
      </c>
    </row>
    <row r="4776" spans="2:8" x14ac:dyDescent="0.25">
      <c r="B4776" s="125"/>
      <c r="C4776" s="126"/>
      <c r="D4776" s="126"/>
      <c r="E4776" s="128"/>
      <c r="F4776" s="129"/>
      <c r="G4776" s="25" t="str">
        <f xml:space="preserve"> IF(B4776&lt;&gt;"",G4775-Tableau1[[#This Row],[Dépenses]]+Tableau1[[#This Row],[Crédits]],"")</f>
        <v/>
      </c>
      <c r="H4776" t="str">
        <f>Tableau1[[#This Row],[Suivie du solde]]</f>
        <v/>
      </c>
    </row>
    <row r="4777" spans="2:8" x14ac:dyDescent="0.25">
      <c r="B4777" s="125"/>
      <c r="C4777" s="126"/>
      <c r="D4777" s="126"/>
      <c r="E4777" s="128"/>
      <c r="F4777" s="129"/>
      <c r="G4777" s="25" t="str">
        <f xml:space="preserve"> IF(B4777&lt;&gt;"",G4776-Tableau1[[#This Row],[Dépenses]]+Tableau1[[#This Row],[Crédits]],"")</f>
        <v/>
      </c>
      <c r="H4777" t="str">
        <f>Tableau1[[#This Row],[Suivie du solde]]</f>
        <v/>
      </c>
    </row>
    <row r="4778" spans="2:8" x14ac:dyDescent="0.25">
      <c r="B4778" s="125"/>
      <c r="C4778" s="126"/>
      <c r="D4778" s="126"/>
      <c r="E4778" s="128"/>
      <c r="F4778" s="129"/>
      <c r="G4778" s="25" t="str">
        <f xml:space="preserve"> IF(B4778&lt;&gt;"",G4777-Tableau1[[#This Row],[Dépenses]]+Tableau1[[#This Row],[Crédits]],"")</f>
        <v/>
      </c>
      <c r="H4778" t="str">
        <f>Tableau1[[#This Row],[Suivie du solde]]</f>
        <v/>
      </c>
    </row>
    <row r="4779" spans="2:8" x14ac:dyDescent="0.25">
      <c r="B4779" s="125"/>
      <c r="C4779" s="126"/>
      <c r="D4779" s="126"/>
      <c r="E4779" s="128"/>
      <c r="F4779" s="129"/>
      <c r="G4779" s="25" t="str">
        <f xml:space="preserve"> IF(B4779&lt;&gt;"",G4778-Tableau1[[#This Row],[Dépenses]]+Tableau1[[#This Row],[Crédits]],"")</f>
        <v/>
      </c>
      <c r="H4779" t="str">
        <f>Tableau1[[#This Row],[Suivie du solde]]</f>
        <v/>
      </c>
    </row>
    <row r="4780" spans="2:8" x14ac:dyDescent="0.25">
      <c r="B4780" s="125"/>
      <c r="C4780" s="126"/>
      <c r="D4780" s="126"/>
      <c r="E4780" s="128"/>
      <c r="F4780" s="129"/>
      <c r="G4780" s="25" t="str">
        <f xml:space="preserve"> IF(B4780&lt;&gt;"",G4779-Tableau1[[#This Row],[Dépenses]]+Tableau1[[#This Row],[Crédits]],"")</f>
        <v/>
      </c>
      <c r="H4780" t="str">
        <f>Tableau1[[#This Row],[Suivie du solde]]</f>
        <v/>
      </c>
    </row>
    <row r="4781" spans="2:8" x14ac:dyDescent="0.25">
      <c r="B4781" s="125"/>
      <c r="C4781" s="126"/>
      <c r="D4781" s="126"/>
      <c r="E4781" s="128"/>
      <c r="F4781" s="129"/>
      <c r="G4781" s="25" t="str">
        <f xml:space="preserve"> IF(B4781&lt;&gt;"",G4780-Tableau1[[#This Row],[Dépenses]]+Tableau1[[#This Row],[Crédits]],"")</f>
        <v/>
      </c>
      <c r="H4781" t="str">
        <f>Tableau1[[#This Row],[Suivie du solde]]</f>
        <v/>
      </c>
    </row>
    <row r="4782" spans="2:8" x14ac:dyDescent="0.25">
      <c r="B4782" s="125"/>
      <c r="C4782" s="126"/>
      <c r="D4782" s="126"/>
      <c r="E4782" s="128"/>
      <c r="F4782" s="129"/>
      <c r="G4782" s="25" t="str">
        <f xml:space="preserve"> IF(B4782&lt;&gt;"",G4781-Tableau1[[#This Row],[Dépenses]]+Tableau1[[#This Row],[Crédits]],"")</f>
        <v/>
      </c>
      <c r="H4782" t="str">
        <f>Tableau1[[#This Row],[Suivie du solde]]</f>
        <v/>
      </c>
    </row>
    <row r="4783" spans="2:8" x14ac:dyDescent="0.25">
      <c r="B4783" s="125"/>
      <c r="C4783" s="126"/>
      <c r="D4783" s="126"/>
      <c r="E4783" s="128"/>
      <c r="F4783" s="129"/>
      <c r="G4783" s="25" t="str">
        <f xml:space="preserve"> IF(B4783&lt;&gt;"",G4782-Tableau1[[#This Row],[Dépenses]]+Tableau1[[#This Row],[Crédits]],"")</f>
        <v/>
      </c>
      <c r="H4783" t="str">
        <f>Tableau1[[#This Row],[Suivie du solde]]</f>
        <v/>
      </c>
    </row>
    <row r="4784" spans="2:8" x14ac:dyDescent="0.25">
      <c r="B4784" s="125"/>
      <c r="C4784" s="126"/>
      <c r="D4784" s="126"/>
      <c r="E4784" s="128"/>
      <c r="F4784" s="129"/>
      <c r="G4784" s="25" t="str">
        <f xml:space="preserve"> IF(B4784&lt;&gt;"",G4783-Tableau1[[#This Row],[Dépenses]]+Tableau1[[#This Row],[Crédits]],"")</f>
        <v/>
      </c>
      <c r="H4784" t="str">
        <f>Tableau1[[#This Row],[Suivie du solde]]</f>
        <v/>
      </c>
    </row>
    <row r="4785" spans="2:8" x14ac:dyDescent="0.25">
      <c r="B4785" s="125"/>
      <c r="C4785" s="126"/>
      <c r="D4785" s="126"/>
      <c r="E4785" s="128"/>
      <c r="F4785" s="129"/>
      <c r="G4785" s="25" t="str">
        <f xml:space="preserve"> IF(B4785&lt;&gt;"",G4784-Tableau1[[#This Row],[Dépenses]]+Tableau1[[#This Row],[Crédits]],"")</f>
        <v/>
      </c>
      <c r="H4785" t="str">
        <f>Tableau1[[#This Row],[Suivie du solde]]</f>
        <v/>
      </c>
    </row>
    <row r="4786" spans="2:8" x14ac:dyDescent="0.25">
      <c r="B4786" s="125"/>
      <c r="C4786" s="126"/>
      <c r="D4786" s="126"/>
      <c r="E4786" s="128"/>
      <c r="F4786" s="129"/>
      <c r="G4786" s="25" t="str">
        <f xml:space="preserve"> IF(B4786&lt;&gt;"",G4785-Tableau1[[#This Row],[Dépenses]]+Tableau1[[#This Row],[Crédits]],"")</f>
        <v/>
      </c>
      <c r="H4786" t="str">
        <f>Tableau1[[#This Row],[Suivie du solde]]</f>
        <v/>
      </c>
    </row>
    <row r="4787" spans="2:8" x14ac:dyDescent="0.25">
      <c r="B4787" s="125"/>
      <c r="C4787" s="126"/>
      <c r="D4787" s="126"/>
      <c r="E4787" s="128"/>
      <c r="F4787" s="129"/>
      <c r="G4787" s="25" t="str">
        <f xml:space="preserve"> IF(B4787&lt;&gt;"",G4786-Tableau1[[#This Row],[Dépenses]]+Tableau1[[#This Row],[Crédits]],"")</f>
        <v/>
      </c>
      <c r="H4787" t="str">
        <f>Tableau1[[#This Row],[Suivie du solde]]</f>
        <v/>
      </c>
    </row>
    <row r="4788" spans="2:8" x14ac:dyDescent="0.25">
      <c r="B4788" s="125"/>
      <c r="C4788" s="126"/>
      <c r="D4788" s="126"/>
      <c r="E4788" s="128"/>
      <c r="F4788" s="129"/>
      <c r="G4788" s="25" t="str">
        <f xml:space="preserve"> IF(B4788&lt;&gt;"",G4787-Tableau1[[#This Row],[Dépenses]]+Tableau1[[#This Row],[Crédits]],"")</f>
        <v/>
      </c>
      <c r="H4788" t="str">
        <f>Tableau1[[#This Row],[Suivie du solde]]</f>
        <v/>
      </c>
    </row>
    <row r="4789" spans="2:8" x14ac:dyDescent="0.25">
      <c r="B4789" s="125"/>
      <c r="C4789" s="126"/>
      <c r="D4789" s="126"/>
      <c r="E4789" s="128"/>
      <c r="F4789" s="129"/>
      <c r="G4789" s="25" t="str">
        <f xml:space="preserve"> IF(B4789&lt;&gt;"",G4788-Tableau1[[#This Row],[Dépenses]]+Tableau1[[#This Row],[Crédits]],"")</f>
        <v/>
      </c>
      <c r="H4789" t="str">
        <f>Tableau1[[#This Row],[Suivie du solde]]</f>
        <v/>
      </c>
    </row>
    <row r="4790" spans="2:8" x14ac:dyDescent="0.25">
      <c r="B4790" s="125"/>
      <c r="C4790" s="126"/>
      <c r="D4790" s="126"/>
      <c r="E4790" s="128"/>
      <c r="F4790" s="129"/>
      <c r="G4790" s="25" t="str">
        <f xml:space="preserve"> IF(B4790&lt;&gt;"",G4789-Tableau1[[#This Row],[Dépenses]]+Tableau1[[#This Row],[Crédits]],"")</f>
        <v/>
      </c>
      <c r="H4790" t="str">
        <f>Tableau1[[#This Row],[Suivie du solde]]</f>
        <v/>
      </c>
    </row>
    <row r="4791" spans="2:8" x14ac:dyDescent="0.25">
      <c r="B4791" s="125"/>
      <c r="C4791" s="126"/>
      <c r="D4791" s="126"/>
      <c r="E4791" s="128"/>
      <c r="F4791" s="129"/>
      <c r="G4791" s="25" t="str">
        <f xml:space="preserve"> IF(B4791&lt;&gt;"",G4790-Tableau1[[#This Row],[Dépenses]]+Tableau1[[#This Row],[Crédits]],"")</f>
        <v/>
      </c>
      <c r="H4791" t="str">
        <f>Tableau1[[#This Row],[Suivie du solde]]</f>
        <v/>
      </c>
    </row>
    <row r="4792" spans="2:8" x14ac:dyDescent="0.25">
      <c r="B4792" s="125"/>
      <c r="C4792" s="126"/>
      <c r="D4792" s="126"/>
      <c r="E4792" s="128"/>
      <c r="F4792" s="129"/>
      <c r="G4792" s="25" t="str">
        <f xml:space="preserve"> IF(B4792&lt;&gt;"",G4791-Tableau1[[#This Row],[Dépenses]]+Tableau1[[#This Row],[Crédits]],"")</f>
        <v/>
      </c>
      <c r="H4792" t="str">
        <f>Tableau1[[#This Row],[Suivie du solde]]</f>
        <v/>
      </c>
    </row>
    <row r="4793" spans="2:8" x14ac:dyDescent="0.25">
      <c r="B4793" s="125"/>
      <c r="C4793" s="126"/>
      <c r="D4793" s="126"/>
      <c r="E4793" s="128"/>
      <c r="F4793" s="129"/>
      <c r="G4793" s="25" t="str">
        <f xml:space="preserve"> IF(B4793&lt;&gt;"",G4792-Tableau1[[#This Row],[Dépenses]]+Tableau1[[#This Row],[Crédits]],"")</f>
        <v/>
      </c>
      <c r="H4793" t="str">
        <f>Tableau1[[#This Row],[Suivie du solde]]</f>
        <v/>
      </c>
    </row>
    <row r="4794" spans="2:8" x14ac:dyDescent="0.25">
      <c r="B4794" s="125"/>
      <c r="C4794" s="126"/>
      <c r="D4794" s="126"/>
      <c r="E4794" s="128"/>
      <c r="F4794" s="129"/>
      <c r="G4794" s="25" t="str">
        <f xml:space="preserve"> IF(B4794&lt;&gt;"",G4793-Tableau1[[#This Row],[Dépenses]]+Tableau1[[#This Row],[Crédits]],"")</f>
        <v/>
      </c>
      <c r="H4794" t="str">
        <f>Tableau1[[#This Row],[Suivie du solde]]</f>
        <v/>
      </c>
    </row>
    <row r="4795" spans="2:8" x14ac:dyDescent="0.25">
      <c r="B4795" s="125"/>
      <c r="C4795" s="126"/>
      <c r="D4795" s="126"/>
      <c r="E4795" s="128"/>
      <c r="F4795" s="129"/>
      <c r="G4795" s="25" t="str">
        <f xml:space="preserve"> IF(B4795&lt;&gt;"",G4794-Tableau1[[#This Row],[Dépenses]]+Tableau1[[#This Row],[Crédits]],"")</f>
        <v/>
      </c>
      <c r="H4795" t="str">
        <f>Tableau1[[#This Row],[Suivie du solde]]</f>
        <v/>
      </c>
    </row>
    <row r="4796" spans="2:8" x14ac:dyDescent="0.25">
      <c r="B4796" s="125"/>
      <c r="C4796" s="126"/>
      <c r="D4796" s="126"/>
      <c r="E4796" s="128"/>
      <c r="F4796" s="129"/>
      <c r="G4796" s="25" t="str">
        <f xml:space="preserve"> IF(B4796&lt;&gt;"",G4795-Tableau1[[#This Row],[Dépenses]]+Tableau1[[#This Row],[Crédits]],"")</f>
        <v/>
      </c>
      <c r="H4796" t="str">
        <f>Tableau1[[#This Row],[Suivie du solde]]</f>
        <v/>
      </c>
    </row>
    <row r="4797" spans="2:8" x14ac:dyDescent="0.25">
      <c r="B4797" s="125"/>
      <c r="C4797" s="126"/>
      <c r="D4797" s="126"/>
      <c r="E4797" s="128"/>
      <c r="F4797" s="129"/>
      <c r="G4797" s="25" t="str">
        <f xml:space="preserve"> IF(B4797&lt;&gt;"",G4796-Tableau1[[#This Row],[Dépenses]]+Tableau1[[#This Row],[Crédits]],"")</f>
        <v/>
      </c>
      <c r="H4797" t="str">
        <f>Tableau1[[#This Row],[Suivie du solde]]</f>
        <v/>
      </c>
    </row>
    <row r="4798" spans="2:8" x14ac:dyDescent="0.25">
      <c r="B4798" s="125"/>
      <c r="C4798" s="126"/>
      <c r="D4798" s="126"/>
      <c r="E4798" s="128"/>
      <c r="F4798" s="129"/>
      <c r="G4798" s="25" t="str">
        <f xml:space="preserve"> IF(B4798&lt;&gt;"",G4797-Tableau1[[#This Row],[Dépenses]]+Tableau1[[#This Row],[Crédits]],"")</f>
        <v/>
      </c>
      <c r="H4798" t="str">
        <f>Tableau1[[#This Row],[Suivie du solde]]</f>
        <v/>
      </c>
    </row>
    <row r="4799" spans="2:8" x14ac:dyDescent="0.25">
      <c r="B4799" s="125"/>
      <c r="C4799" s="126"/>
      <c r="D4799" s="126"/>
      <c r="E4799" s="128"/>
      <c r="F4799" s="129"/>
      <c r="G4799" s="25" t="str">
        <f xml:space="preserve"> IF(B4799&lt;&gt;"",G4798-Tableau1[[#This Row],[Dépenses]]+Tableau1[[#This Row],[Crédits]],"")</f>
        <v/>
      </c>
      <c r="H4799" t="str">
        <f>Tableau1[[#This Row],[Suivie du solde]]</f>
        <v/>
      </c>
    </row>
    <row r="4800" spans="2:8" x14ac:dyDescent="0.25">
      <c r="B4800" s="125"/>
      <c r="C4800" s="126"/>
      <c r="D4800" s="126"/>
      <c r="E4800" s="128"/>
      <c r="F4800" s="129"/>
      <c r="G4800" s="25" t="str">
        <f xml:space="preserve"> IF(B4800&lt;&gt;"",G4799-Tableau1[[#This Row],[Dépenses]]+Tableau1[[#This Row],[Crédits]],"")</f>
        <v/>
      </c>
      <c r="H4800" t="str">
        <f>Tableau1[[#This Row],[Suivie du solde]]</f>
        <v/>
      </c>
    </row>
    <row r="4801" spans="2:8" x14ac:dyDescent="0.25">
      <c r="B4801" s="125"/>
      <c r="C4801" s="126"/>
      <c r="D4801" s="126"/>
      <c r="E4801" s="128"/>
      <c r="F4801" s="129"/>
      <c r="G4801" s="25" t="str">
        <f xml:space="preserve"> IF(B4801&lt;&gt;"",G4800-Tableau1[[#This Row],[Dépenses]]+Tableau1[[#This Row],[Crédits]],"")</f>
        <v/>
      </c>
      <c r="H4801" t="str">
        <f>Tableau1[[#This Row],[Suivie du solde]]</f>
        <v/>
      </c>
    </row>
    <row r="4802" spans="2:8" x14ac:dyDescent="0.25">
      <c r="B4802" s="125"/>
      <c r="C4802" s="126"/>
      <c r="D4802" s="126"/>
      <c r="E4802" s="128"/>
      <c r="F4802" s="129"/>
      <c r="G4802" s="25" t="str">
        <f xml:space="preserve"> IF(B4802&lt;&gt;"",G4801-Tableau1[[#This Row],[Dépenses]]+Tableau1[[#This Row],[Crédits]],"")</f>
        <v/>
      </c>
      <c r="H4802" t="str">
        <f>Tableau1[[#This Row],[Suivie du solde]]</f>
        <v/>
      </c>
    </row>
    <row r="4803" spans="2:8" x14ac:dyDescent="0.25">
      <c r="B4803" s="125"/>
      <c r="C4803" s="126"/>
      <c r="D4803" s="126"/>
      <c r="E4803" s="128"/>
      <c r="F4803" s="129"/>
      <c r="G4803" s="25" t="str">
        <f xml:space="preserve"> IF(B4803&lt;&gt;"",G4802-Tableau1[[#This Row],[Dépenses]]+Tableau1[[#This Row],[Crédits]],"")</f>
        <v/>
      </c>
      <c r="H4803" t="str">
        <f>Tableau1[[#This Row],[Suivie du solde]]</f>
        <v/>
      </c>
    </row>
    <row r="4804" spans="2:8" x14ac:dyDescent="0.25">
      <c r="B4804" s="125"/>
      <c r="C4804" s="126"/>
      <c r="D4804" s="126"/>
      <c r="E4804" s="128"/>
      <c r="F4804" s="129"/>
      <c r="G4804" s="25" t="str">
        <f xml:space="preserve"> IF(B4804&lt;&gt;"",G4803-Tableau1[[#This Row],[Dépenses]]+Tableau1[[#This Row],[Crédits]],"")</f>
        <v/>
      </c>
      <c r="H4804" t="str">
        <f>Tableau1[[#This Row],[Suivie du solde]]</f>
        <v/>
      </c>
    </row>
    <row r="4805" spans="2:8" x14ac:dyDescent="0.25">
      <c r="B4805" s="125"/>
      <c r="C4805" s="126"/>
      <c r="D4805" s="126"/>
      <c r="E4805" s="128"/>
      <c r="F4805" s="129"/>
      <c r="G4805" s="25" t="str">
        <f xml:space="preserve"> IF(B4805&lt;&gt;"",G4804-Tableau1[[#This Row],[Dépenses]]+Tableau1[[#This Row],[Crédits]],"")</f>
        <v/>
      </c>
      <c r="H4805" t="str">
        <f>Tableau1[[#This Row],[Suivie du solde]]</f>
        <v/>
      </c>
    </row>
    <row r="4806" spans="2:8" x14ac:dyDescent="0.25">
      <c r="B4806" s="125"/>
      <c r="C4806" s="126"/>
      <c r="D4806" s="126"/>
      <c r="E4806" s="128"/>
      <c r="F4806" s="129"/>
      <c r="G4806" s="25" t="str">
        <f xml:space="preserve"> IF(B4806&lt;&gt;"",G4805-Tableau1[[#This Row],[Dépenses]]+Tableau1[[#This Row],[Crédits]],"")</f>
        <v/>
      </c>
      <c r="H4806" t="str">
        <f>Tableau1[[#This Row],[Suivie du solde]]</f>
        <v/>
      </c>
    </row>
    <row r="4807" spans="2:8" x14ac:dyDescent="0.25">
      <c r="B4807" s="125"/>
      <c r="C4807" s="126"/>
      <c r="D4807" s="126"/>
      <c r="E4807" s="128"/>
      <c r="F4807" s="129"/>
      <c r="G4807" s="25" t="str">
        <f xml:space="preserve"> IF(B4807&lt;&gt;"",G4806-Tableau1[[#This Row],[Dépenses]]+Tableau1[[#This Row],[Crédits]],"")</f>
        <v/>
      </c>
      <c r="H4807" t="str">
        <f>Tableau1[[#This Row],[Suivie du solde]]</f>
        <v/>
      </c>
    </row>
    <row r="4808" spans="2:8" x14ac:dyDescent="0.25">
      <c r="B4808" s="125"/>
      <c r="C4808" s="126"/>
      <c r="D4808" s="126"/>
      <c r="E4808" s="128"/>
      <c r="F4808" s="129"/>
      <c r="G4808" s="25" t="str">
        <f xml:space="preserve"> IF(B4808&lt;&gt;"",G4807-Tableau1[[#This Row],[Dépenses]]+Tableau1[[#This Row],[Crédits]],"")</f>
        <v/>
      </c>
      <c r="H4808" t="str">
        <f>Tableau1[[#This Row],[Suivie du solde]]</f>
        <v/>
      </c>
    </row>
    <row r="4809" spans="2:8" x14ac:dyDescent="0.25">
      <c r="B4809" s="125"/>
      <c r="C4809" s="126"/>
      <c r="D4809" s="126"/>
      <c r="E4809" s="128"/>
      <c r="F4809" s="129"/>
      <c r="G4809" s="25" t="str">
        <f xml:space="preserve"> IF(B4809&lt;&gt;"",G4808-Tableau1[[#This Row],[Dépenses]]+Tableau1[[#This Row],[Crédits]],"")</f>
        <v/>
      </c>
      <c r="H4809" t="str">
        <f>Tableau1[[#This Row],[Suivie du solde]]</f>
        <v/>
      </c>
    </row>
    <row r="4810" spans="2:8" x14ac:dyDescent="0.25">
      <c r="B4810" s="125"/>
      <c r="C4810" s="126"/>
      <c r="D4810" s="126"/>
      <c r="E4810" s="128"/>
      <c r="F4810" s="129"/>
      <c r="G4810" s="25" t="str">
        <f xml:space="preserve"> IF(B4810&lt;&gt;"",G4809-Tableau1[[#This Row],[Dépenses]]+Tableau1[[#This Row],[Crédits]],"")</f>
        <v/>
      </c>
      <c r="H4810" t="str">
        <f>Tableau1[[#This Row],[Suivie du solde]]</f>
        <v/>
      </c>
    </row>
    <row r="4811" spans="2:8" x14ac:dyDescent="0.25">
      <c r="B4811" s="125"/>
      <c r="C4811" s="126"/>
      <c r="D4811" s="126"/>
      <c r="E4811" s="128"/>
      <c r="F4811" s="129"/>
      <c r="G4811" s="25" t="str">
        <f xml:space="preserve"> IF(B4811&lt;&gt;"",G4810-Tableau1[[#This Row],[Dépenses]]+Tableau1[[#This Row],[Crédits]],"")</f>
        <v/>
      </c>
      <c r="H4811" t="str">
        <f>Tableau1[[#This Row],[Suivie du solde]]</f>
        <v/>
      </c>
    </row>
    <row r="4812" spans="2:8" x14ac:dyDescent="0.25">
      <c r="B4812" s="125"/>
      <c r="C4812" s="126"/>
      <c r="D4812" s="126"/>
      <c r="E4812" s="128"/>
      <c r="F4812" s="129"/>
      <c r="G4812" s="25" t="str">
        <f xml:space="preserve"> IF(B4812&lt;&gt;"",G4811-Tableau1[[#This Row],[Dépenses]]+Tableau1[[#This Row],[Crédits]],"")</f>
        <v/>
      </c>
      <c r="H4812" t="str">
        <f>Tableau1[[#This Row],[Suivie du solde]]</f>
        <v/>
      </c>
    </row>
    <row r="4813" spans="2:8" x14ac:dyDescent="0.25">
      <c r="B4813" s="125"/>
      <c r="C4813" s="126"/>
      <c r="D4813" s="126"/>
      <c r="E4813" s="128"/>
      <c r="F4813" s="129"/>
      <c r="G4813" s="25" t="str">
        <f xml:space="preserve"> IF(B4813&lt;&gt;"",G4812-Tableau1[[#This Row],[Dépenses]]+Tableau1[[#This Row],[Crédits]],"")</f>
        <v/>
      </c>
      <c r="H4813" t="str">
        <f>Tableau1[[#This Row],[Suivie du solde]]</f>
        <v/>
      </c>
    </row>
    <row r="4814" spans="2:8" x14ac:dyDescent="0.25">
      <c r="B4814" s="125"/>
      <c r="C4814" s="126"/>
      <c r="D4814" s="126"/>
      <c r="E4814" s="128"/>
      <c r="F4814" s="129"/>
      <c r="G4814" s="25" t="str">
        <f xml:space="preserve"> IF(B4814&lt;&gt;"",G4813-Tableau1[[#This Row],[Dépenses]]+Tableau1[[#This Row],[Crédits]],"")</f>
        <v/>
      </c>
      <c r="H4814" t="str">
        <f>Tableau1[[#This Row],[Suivie du solde]]</f>
        <v/>
      </c>
    </row>
    <row r="4815" spans="2:8" x14ac:dyDescent="0.25">
      <c r="B4815" s="125"/>
      <c r="C4815" s="126"/>
      <c r="D4815" s="126"/>
      <c r="E4815" s="128"/>
      <c r="F4815" s="129"/>
      <c r="G4815" s="25" t="str">
        <f xml:space="preserve"> IF(B4815&lt;&gt;"",G4814-Tableau1[[#This Row],[Dépenses]]+Tableau1[[#This Row],[Crédits]],"")</f>
        <v/>
      </c>
      <c r="H4815" t="str">
        <f>Tableau1[[#This Row],[Suivie du solde]]</f>
        <v/>
      </c>
    </row>
    <row r="4816" spans="2:8" x14ac:dyDescent="0.25">
      <c r="B4816" s="125"/>
      <c r="C4816" s="126"/>
      <c r="D4816" s="126"/>
      <c r="E4816" s="128"/>
      <c r="F4816" s="129"/>
      <c r="G4816" s="25" t="str">
        <f xml:space="preserve"> IF(B4816&lt;&gt;"",G4815-Tableau1[[#This Row],[Dépenses]]+Tableau1[[#This Row],[Crédits]],"")</f>
        <v/>
      </c>
      <c r="H4816" t="str">
        <f>Tableau1[[#This Row],[Suivie du solde]]</f>
        <v/>
      </c>
    </row>
    <row r="4817" spans="2:8" x14ac:dyDescent="0.25">
      <c r="B4817" s="125"/>
      <c r="C4817" s="126"/>
      <c r="D4817" s="126"/>
      <c r="E4817" s="128"/>
      <c r="F4817" s="129"/>
      <c r="G4817" s="25" t="str">
        <f xml:space="preserve"> IF(B4817&lt;&gt;"",G4816-Tableau1[[#This Row],[Dépenses]]+Tableau1[[#This Row],[Crédits]],"")</f>
        <v/>
      </c>
      <c r="H4817" t="str">
        <f>Tableau1[[#This Row],[Suivie du solde]]</f>
        <v/>
      </c>
    </row>
    <row r="4818" spans="2:8" x14ac:dyDescent="0.25">
      <c r="B4818" s="125"/>
      <c r="C4818" s="126"/>
      <c r="D4818" s="126"/>
      <c r="E4818" s="128"/>
      <c r="F4818" s="129"/>
      <c r="G4818" s="25" t="str">
        <f xml:space="preserve"> IF(B4818&lt;&gt;"",G4817-Tableau1[[#This Row],[Dépenses]]+Tableau1[[#This Row],[Crédits]],"")</f>
        <v/>
      </c>
      <c r="H4818" t="str">
        <f>Tableau1[[#This Row],[Suivie du solde]]</f>
        <v/>
      </c>
    </row>
    <row r="4819" spans="2:8" x14ac:dyDescent="0.25">
      <c r="B4819" s="125"/>
      <c r="C4819" s="126"/>
      <c r="D4819" s="126"/>
      <c r="E4819" s="128"/>
      <c r="F4819" s="129"/>
      <c r="G4819" s="25" t="str">
        <f xml:space="preserve"> IF(B4819&lt;&gt;"",G4818-Tableau1[[#This Row],[Dépenses]]+Tableau1[[#This Row],[Crédits]],"")</f>
        <v/>
      </c>
      <c r="H4819" t="str">
        <f>Tableau1[[#This Row],[Suivie du solde]]</f>
        <v/>
      </c>
    </row>
    <row r="4820" spans="2:8" x14ac:dyDescent="0.25">
      <c r="B4820" s="125"/>
      <c r="C4820" s="126"/>
      <c r="D4820" s="126"/>
      <c r="E4820" s="128"/>
      <c r="F4820" s="129"/>
      <c r="G4820" s="25" t="str">
        <f xml:space="preserve"> IF(B4820&lt;&gt;"",G4819-Tableau1[[#This Row],[Dépenses]]+Tableau1[[#This Row],[Crédits]],"")</f>
        <v/>
      </c>
      <c r="H4820" t="str">
        <f>Tableau1[[#This Row],[Suivie du solde]]</f>
        <v/>
      </c>
    </row>
    <row r="4821" spans="2:8" x14ac:dyDescent="0.25">
      <c r="B4821" s="125"/>
      <c r="C4821" s="126"/>
      <c r="D4821" s="126"/>
      <c r="E4821" s="128"/>
      <c r="F4821" s="129"/>
      <c r="G4821" s="25" t="str">
        <f xml:space="preserve"> IF(B4821&lt;&gt;"",G4820-Tableau1[[#This Row],[Dépenses]]+Tableau1[[#This Row],[Crédits]],"")</f>
        <v/>
      </c>
      <c r="H4821" t="str">
        <f>Tableau1[[#This Row],[Suivie du solde]]</f>
        <v/>
      </c>
    </row>
    <row r="4822" spans="2:8" x14ac:dyDescent="0.25">
      <c r="B4822" s="125"/>
      <c r="C4822" s="126"/>
      <c r="D4822" s="126"/>
      <c r="E4822" s="128"/>
      <c r="F4822" s="129"/>
      <c r="G4822" s="25" t="str">
        <f xml:space="preserve"> IF(B4822&lt;&gt;"",G4821-Tableau1[[#This Row],[Dépenses]]+Tableau1[[#This Row],[Crédits]],"")</f>
        <v/>
      </c>
      <c r="H4822" t="str">
        <f>Tableau1[[#This Row],[Suivie du solde]]</f>
        <v/>
      </c>
    </row>
    <row r="4823" spans="2:8" x14ac:dyDescent="0.25">
      <c r="B4823" s="125"/>
      <c r="C4823" s="126"/>
      <c r="D4823" s="126"/>
      <c r="E4823" s="128"/>
      <c r="F4823" s="129"/>
      <c r="G4823" s="25" t="str">
        <f xml:space="preserve"> IF(B4823&lt;&gt;"",G4822-Tableau1[[#This Row],[Dépenses]]+Tableau1[[#This Row],[Crédits]],"")</f>
        <v/>
      </c>
      <c r="H4823" t="str">
        <f>Tableau1[[#This Row],[Suivie du solde]]</f>
        <v/>
      </c>
    </row>
    <row r="4824" spans="2:8" x14ac:dyDescent="0.25">
      <c r="B4824" s="125"/>
      <c r="C4824" s="126"/>
      <c r="D4824" s="126"/>
      <c r="E4824" s="128"/>
      <c r="F4824" s="129"/>
      <c r="G4824" s="25" t="str">
        <f xml:space="preserve"> IF(B4824&lt;&gt;"",G4823-Tableau1[[#This Row],[Dépenses]]+Tableau1[[#This Row],[Crédits]],"")</f>
        <v/>
      </c>
      <c r="H4824" t="str">
        <f>Tableau1[[#This Row],[Suivie du solde]]</f>
        <v/>
      </c>
    </row>
    <row r="4825" spans="2:8" x14ac:dyDescent="0.25">
      <c r="B4825" s="125"/>
      <c r="C4825" s="126"/>
      <c r="D4825" s="126"/>
      <c r="E4825" s="128"/>
      <c r="F4825" s="129"/>
      <c r="G4825" s="25" t="str">
        <f xml:space="preserve"> IF(B4825&lt;&gt;"",G4824-Tableau1[[#This Row],[Dépenses]]+Tableau1[[#This Row],[Crédits]],"")</f>
        <v/>
      </c>
      <c r="H4825" t="str">
        <f>Tableau1[[#This Row],[Suivie du solde]]</f>
        <v/>
      </c>
    </row>
    <row r="4826" spans="2:8" x14ac:dyDescent="0.25">
      <c r="B4826" s="125"/>
      <c r="C4826" s="126"/>
      <c r="D4826" s="126"/>
      <c r="E4826" s="128"/>
      <c r="F4826" s="129"/>
      <c r="G4826" s="25" t="str">
        <f xml:space="preserve"> IF(B4826&lt;&gt;"",G4825-Tableau1[[#This Row],[Dépenses]]+Tableau1[[#This Row],[Crédits]],"")</f>
        <v/>
      </c>
      <c r="H4826" t="str">
        <f>Tableau1[[#This Row],[Suivie du solde]]</f>
        <v/>
      </c>
    </row>
    <row r="4827" spans="2:8" x14ac:dyDescent="0.25">
      <c r="B4827" s="125"/>
      <c r="C4827" s="126"/>
      <c r="D4827" s="126"/>
      <c r="E4827" s="128"/>
      <c r="F4827" s="129"/>
      <c r="G4827" s="25" t="str">
        <f xml:space="preserve"> IF(B4827&lt;&gt;"",G4826-Tableau1[[#This Row],[Dépenses]]+Tableau1[[#This Row],[Crédits]],"")</f>
        <v/>
      </c>
      <c r="H4827" t="str">
        <f>Tableau1[[#This Row],[Suivie du solde]]</f>
        <v/>
      </c>
    </row>
    <row r="4828" spans="2:8" x14ac:dyDescent="0.25">
      <c r="B4828" s="125"/>
      <c r="C4828" s="126"/>
      <c r="D4828" s="126"/>
      <c r="E4828" s="128"/>
      <c r="F4828" s="129"/>
      <c r="G4828" s="25" t="str">
        <f xml:space="preserve"> IF(B4828&lt;&gt;"",G4827-Tableau1[[#This Row],[Dépenses]]+Tableau1[[#This Row],[Crédits]],"")</f>
        <v/>
      </c>
      <c r="H4828" t="str">
        <f>Tableau1[[#This Row],[Suivie du solde]]</f>
        <v/>
      </c>
    </row>
    <row r="4829" spans="2:8" x14ac:dyDescent="0.25">
      <c r="B4829" s="125"/>
      <c r="C4829" s="126"/>
      <c r="D4829" s="126"/>
      <c r="E4829" s="128"/>
      <c r="F4829" s="129"/>
      <c r="G4829" s="25" t="str">
        <f xml:space="preserve"> IF(B4829&lt;&gt;"",G4828-Tableau1[[#This Row],[Dépenses]]+Tableau1[[#This Row],[Crédits]],"")</f>
        <v/>
      </c>
      <c r="H4829" t="str">
        <f>Tableau1[[#This Row],[Suivie du solde]]</f>
        <v/>
      </c>
    </row>
    <row r="4830" spans="2:8" x14ac:dyDescent="0.25">
      <c r="B4830" s="125"/>
      <c r="C4830" s="126"/>
      <c r="D4830" s="126"/>
      <c r="E4830" s="128"/>
      <c r="F4830" s="129"/>
      <c r="G4830" s="25" t="str">
        <f xml:space="preserve"> IF(B4830&lt;&gt;"",G4829-Tableau1[[#This Row],[Dépenses]]+Tableau1[[#This Row],[Crédits]],"")</f>
        <v/>
      </c>
      <c r="H4830" t="str">
        <f>Tableau1[[#This Row],[Suivie du solde]]</f>
        <v/>
      </c>
    </row>
    <row r="4831" spans="2:8" x14ac:dyDescent="0.25">
      <c r="B4831" s="125"/>
      <c r="C4831" s="126"/>
      <c r="D4831" s="126"/>
      <c r="E4831" s="128"/>
      <c r="F4831" s="129"/>
      <c r="G4831" s="25" t="str">
        <f xml:space="preserve"> IF(B4831&lt;&gt;"",G4830-Tableau1[[#This Row],[Dépenses]]+Tableau1[[#This Row],[Crédits]],"")</f>
        <v/>
      </c>
      <c r="H4831" t="str">
        <f>Tableau1[[#This Row],[Suivie du solde]]</f>
        <v/>
      </c>
    </row>
    <row r="4832" spans="2:8" x14ac:dyDescent="0.25">
      <c r="B4832" s="125"/>
      <c r="C4832" s="126"/>
      <c r="D4832" s="126"/>
      <c r="E4832" s="128"/>
      <c r="F4832" s="129"/>
      <c r="G4832" s="25" t="str">
        <f xml:space="preserve"> IF(B4832&lt;&gt;"",G4831-Tableau1[[#This Row],[Dépenses]]+Tableau1[[#This Row],[Crédits]],"")</f>
        <v/>
      </c>
      <c r="H4832" t="str">
        <f>Tableau1[[#This Row],[Suivie du solde]]</f>
        <v/>
      </c>
    </row>
    <row r="4833" spans="2:8" x14ac:dyDescent="0.25">
      <c r="B4833" s="125"/>
      <c r="C4833" s="126"/>
      <c r="D4833" s="126"/>
      <c r="E4833" s="128"/>
      <c r="F4833" s="129"/>
      <c r="G4833" s="25" t="str">
        <f xml:space="preserve"> IF(B4833&lt;&gt;"",G4832-Tableau1[[#This Row],[Dépenses]]+Tableau1[[#This Row],[Crédits]],"")</f>
        <v/>
      </c>
      <c r="H4833" t="str">
        <f>Tableau1[[#This Row],[Suivie du solde]]</f>
        <v/>
      </c>
    </row>
    <row r="4834" spans="2:8" x14ac:dyDescent="0.25">
      <c r="B4834" s="125"/>
      <c r="C4834" s="126"/>
      <c r="D4834" s="126"/>
      <c r="E4834" s="128"/>
      <c r="F4834" s="129"/>
      <c r="G4834" s="25" t="str">
        <f xml:space="preserve"> IF(B4834&lt;&gt;"",G4833-Tableau1[[#This Row],[Dépenses]]+Tableau1[[#This Row],[Crédits]],"")</f>
        <v/>
      </c>
      <c r="H4834" t="str">
        <f>Tableau1[[#This Row],[Suivie du solde]]</f>
        <v/>
      </c>
    </row>
    <row r="4835" spans="2:8" x14ac:dyDescent="0.25">
      <c r="B4835" s="125"/>
      <c r="C4835" s="126"/>
      <c r="D4835" s="126"/>
      <c r="E4835" s="128"/>
      <c r="F4835" s="129"/>
      <c r="G4835" s="25" t="str">
        <f xml:space="preserve"> IF(B4835&lt;&gt;"",G4834-Tableau1[[#This Row],[Dépenses]]+Tableau1[[#This Row],[Crédits]],"")</f>
        <v/>
      </c>
      <c r="H4835" t="str">
        <f>Tableau1[[#This Row],[Suivie du solde]]</f>
        <v/>
      </c>
    </row>
    <row r="4836" spans="2:8" x14ac:dyDescent="0.25">
      <c r="B4836" s="125"/>
      <c r="C4836" s="126"/>
      <c r="D4836" s="126"/>
      <c r="E4836" s="128"/>
      <c r="F4836" s="129"/>
      <c r="G4836" s="25" t="str">
        <f xml:space="preserve"> IF(B4836&lt;&gt;"",G4835-Tableau1[[#This Row],[Dépenses]]+Tableau1[[#This Row],[Crédits]],"")</f>
        <v/>
      </c>
      <c r="H4836" t="str">
        <f>Tableau1[[#This Row],[Suivie du solde]]</f>
        <v/>
      </c>
    </row>
    <row r="4837" spans="2:8" x14ac:dyDescent="0.25">
      <c r="B4837" s="125"/>
      <c r="C4837" s="126"/>
      <c r="D4837" s="126"/>
      <c r="E4837" s="128"/>
      <c r="F4837" s="129"/>
      <c r="G4837" s="25" t="str">
        <f xml:space="preserve"> IF(B4837&lt;&gt;"",G4836-Tableau1[[#This Row],[Dépenses]]+Tableau1[[#This Row],[Crédits]],"")</f>
        <v/>
      </c>
      <c r="H4837" t="str">
        <f>Tableau1[[#This Row],[Suivie du solde]]</f>
        <v/>
      </c>
    </row>
    <row r="4838" spans="2:8" x14ac:dyDescent="0.25">
      <c r="B4838" s="125"/>
      <c r="C4838" s="126"/>
      <c r="D4838" s="126"/>
      <c r="E4838" s="128"/>
      <c r="F4838" s="129"/>
      <c r="G4838" s="25" t="str">
        <f xml:space="preserve"> IF(B4838&lt;&gt;"",G4837-Tableau1[[#This Row],[Dépenses]]+Tableau1[[#This Row],[Crédits]],"")</f>
        <v/>
      </c>
      <c r="H4838" t="str">
        <f>Tableau1[[#This Row],[Suivie du solde]]</f>
        <v/>
      </c>
    </row>
    <row r="4839" spans="2:8" x14ac:dyDescent="0.25">
      <c r="B4839" s="125"/>
      <c r="C4839" s="126"/>
      <c r="D4839" s="126"/>
      <c r="E4839" s="128"/>
      <c r="F4839" s="129"/>
      <c r="G4839" s="25" t="str">
        <f xml:space="preserve"> IF(B4839&lt;&gt;"",G4838-Tableau1[[#This Row],[Dépenses]]+Tableau1[[#This Row],[Crédits]],"")</f>
        <v/>
      </c>
      <c r="H4839" t="str">
        <f>Tableau1[[#This Row],[Suivie du solde]]</f>
        <v/>
      </c>
    </row>
    <row r="4840" spans="2:8" x14ac:dyDescent="0.25">
      <c r="B4840" s="125"/>
      <c r="C4840" s="126"/>
      <c r="D4840" s="126"/>
      <c r="E4840" s="128"/>
      <c r="F4840" s="129"/>
      <c r="G4840" s="25" t="str">
        <f xml:space="preserve"> IF(B4840&lt;&gt;"",G4839-Tableau1[[#This Row],[Dépenses]]+Tableau1[[#This Row],[Crédits]],"")</f>
        <v/>
      </c>
      <c r="H4840" t="str">
        <f>Tableau1[[#This Row],[Suivie du solde]]</f>
        <v/>
      </c>
    </row>
    <row r="4841" spans="2:8" x14ac:dyDescent="0.25">
      <c r="B4841" s="125"/>
      <c r="C4841" s="126"/>
      <c r="D4841" s="126"/>
      <c r="E4841" s="128"/>
      <c r="F4841" s="129"/>
      <c r="G4841" s="25" t="str">
        <f xml:space="preserve"> IF(B4841&lt;&gt;"",G4840-Tableau1[[#This Row],[Dépenses]]+Tableau1[[#This Row],[Crédits]],"")</f>
        <v/>
      </c>
      <c r="H4841" t="str">
        <f>Tableau1[[#This Row],[Suivie du solde]]</f>
        <v/>
      </c>
    </row>
    <row r="4842" spans="2:8" x14ac:dyDescent="0.25">
      <c r="B4842" s="125"/>
      <c r="C4842" s="126"/>
      <c r="D4842" s="126"/>
      <c r="E4842" s="128"/>
      <c r="F4842" s="129"/>
      <c r="G4842" s="25" t="str">
        <f xml:space="preserve"> IF(B4842&lt;&gt;"",G4841-Tableau1[[#This Row],[Dépenses]]+Tableau1[[#This Row],[Crédits]],"")</f>
        <v/>
      </c>
      <c r="H4842" t="str">
        <f>Tableau1[[#This Row],[Suivie du solde]]</f>
        <v/>
      </c>
    </row>
    <row r="4843" spans="2:8" x14ac:dyDescent="0.25">
      <c r="B4843" s="125"/>
      <c r="C4843" s="126"/>
      <c r="D4843" s="126"/>
      <c r="E4843" s="128"/>
      <c r="F4843" s="129"/>
      <c r="G4843" s="25" t="str">
        <f xml:space="preserve"> IF(B4843&lt;&gt;"",G4842-Tableau1[[#This Row],[Dépenses]]+Tableau1[[#This Row],[Crédits]],"")</f>
        <v/>
      </c>
      <c r="H4843" t="str">
        <f>Tableau1[[#This Row],[Suivie du solde]]</f>
        <v/>
      </c>
    </row>
    <row r="4844" spans="2:8" x14ac:dyDescent="0.25">
      <c r="B4844" s="125"/>
      <c r="C4844" s="126"/>
      <c r="D4844" s="126"/>
      <c r="E4844" s="128"/>
      <c r="F4844" s="129"/>
      <c r="G4844" s="25" t="str">
        <f xml:space="preserve"> IF(B4844&lt;&gt;"",G4843-Tableau1[[#This Row],[Dépenses]]+Tableau1[[#This Row],[Crédits]],"")</f>
        <v/>
      </c>
      <c r="H4844" t="str">
        <f>Tableau1[[#This Row],[Suivie du solde]]</f>
        <v/>
      </c>
    </row>
    <row r="4845" spans="2:8" x14ac:dyDescent="0.25">
      <c r="B4845" s="125"/>
      <c r="C4845" s="126"/>
      <c r="D4845" s="126"/>
      <c r="E4845" s="128"/>
      <c r="F4845" s="129"/>
      <c r="G4845" s="25" t="str">
        <f xml:space="preserve"> IF(B4845&lt;&gt;"",G4844-Tableau1[[#This Row],[Dépenses]]+Tableau1[[#This Row],[Crédits]],"")</f>
        <v/>
      </c>
      <c r="H4845" t="str">
        <f>Tableau1[[#This Row],[Suivie du solde]]</f>
        <v/>
      </c>
    </row>
    <row r="4846" spans="2:8" x14ac:dyDescent="0.25">
      <c r="B4846" s="125"/>
      <c r="C4846" s="126"/>
      <c r="D4846" s="126"/>
      <c r="E4846" s="128"/>
      <c r="F4846" s="129"/>
      <c r="G4846" s="25" t="str">
        <f xml:space="preserve"> IF(B4846&lt;&gt;"",G4845-Tableau1[[#This Row],[Dépenses]]+Tableau1[[#This Row],[Crédits]],"")</f>
        <v/>
      </c>
      <c r="H4846" t="str">
        <f>Tableau1[[#This Row],[Suivie du solde]]</f>
        <v/>
      </c>
    </row>
    <row r="4847" spans="2:8" x14ac:dyDescent="0.25">
      <c r="B4847" s="125"/>
      <c r="C4847" s="126"/>
      <c r="D4847" s="126"/>
      <c r="E4847" s="128"/>
      <c r="F4847" s="129"/>
      <c r="G4847" s="25" t="str">
        <f xml:space="preserve"> IF(B4847&lt;&gt;"",G4846-Tableau1[[#This Row],[Dépenses]]+Tableau1[[#This Row],[Crédits]],"")</f>
        <v/>
      </c>
      <c r="H4847" t="str">
        <f>Tableau1[[#This Row],[Suivie du solde]]</f>
        <v/>
      </c>
    </row>
    <row r="4848" spans="2:8" x14ac:dyDescent="0.25">
      <c r="B4848" s="125"/>
      <c r="C4848" s="126"/>
      <c r="D4848" s="126"/>
      <c r="E4848" s="128"/>
      <c r="F4848" s="129"/>
      <c r="G4848" s="25" t="str">
        <f xml:space="preserve"> IF(B4848&lt;&gt;"",G4847-Tableau1[[#This Row],[Dépenses]]+Tableau1[[#This Row],[Crédits]],"")</f>
        <v/>
      </c>
      <c r="H4848" t="str">
        <f>Tableau1[[#This Row],[Suivie du solde]]</f>
        <v/>
      </c>
    </row>
    <row r="4849" spans="2:8" x14ac:dyDescent="0.25">
      <c r="B4849" s="125"/>
      <c r="C4849" s="126"/>
      <c r="D4849" s="126"/>
      <c r="E4849" s="128"/>
      <c r="F4849" s="129"/>
      <c r="G4849" s="25" t="str">
        <f xml:space="preserve"> IF(B4849&lt;&gt;"",G4848-Tableau1[[#This Row],[Dépenses]]+Tableau1[[#This Row],[Crédits]],"")</f>
        <v/>
      </c>
      <c r="H4849" t="str">
        <f>Tableau1[[#This Row],[Suivie du solde]]</f>
        <v/>
      </c>
    </row>
    <row r="4850" spans="2:8" x14ac:dyDescent="0.25">
      <c r="B4850" s="125"/>
      <c r="C4850" s="126"/>
      <c r="D4850" s="126"/>
      <c r="E4850" s="128"/>
      <c r="F4850" s="129"/>
      <c r="G4850" s="25" t="str">
        <f xml:space="preserve"> IF(B4850&lt;&gt;"",G4849-Tableau1[[#This Row],[Dépenses]]+Tableau1[[#This Row],[Crédits]],"")</f>
        <v/>
      </c>
      <c r="H4850" t="str">
        <f>Tableau1[[#This Row],[Suivie du solde]]</f>
        <v/>
      </c>
    </row>
    <row r="4851" spans="2:8" x14ac:dyDescent="0.25">
      <c r="B4851" s="125"/>
      <c r="C4851" s="126"/>
      <c r="D4851" s="126"/>
      <c r="E4851" s="128"/>
      <c r="F4851" s="129"/>
      <c r="G4851" s="25" t="str">
        <f xml:space="preserve"> IF(B4851&lt;&gt;"",G4850-Tableau1[[#This Row],[Dépenses]]+Tableau1[[#This Row],[Crédits]],"")</f>
        <v/>
      </c>
      <c r="H4851" t="str">
        <f>Tableau1[[#This Row],[Suivie du solde]]</f>
        <v/>
      </c>
    </row>
    <row r="4852" spans="2:8" x14ac:dyDescent="0.25">
      <c r="B4852" s="125"/>
      <c r="C4852" s="126"/>
      <c r="D4852" s="126"/>
      <c r="E4852" s="128"/>
      <c r="F4852" s="129"/>
      <c r="G4852" s="25" t="str">
        <f xml:space="preserve"> IF(B4852&lt;&gt;"",G4851-Tableau1[[#This Row],[Dépenses]]+Tableau1[[#This Row],[Crédits]],"")</f>
        <v/>
      </c>
      <c r="H4852" t="str">
        <f>Tableau1[[#This Row],[Suivie du solde]]</f>
        <v/>
      </c>
    </row>
    <row r="4853" spans="2:8" x14ac:dyDescent="0.25">
      <c r="B4853" s="125"/>
      <c r="C4853" s="126"/>
      <c r="D4853" s="126"/>
      <c r="E4853" s="128"/>
      <c r="F4853" s="129"/>
      <c r="G4853" s="25" t="str">
        <f xml:space="preserve"> IF(B4853&lt;&gt;"",G4852-Tableau1[[#This Row],[Dépenses]]+Tableau1[[#This Row],[Crédits]],"")</f>
        <v/>
      </c>
      <c r="H4853" t="str">
        <f>Tableau1[[#This Row],[Suivie du solde]]</f>
        <v/>
      </c>
    </row>
    <row r="4854" spans="2:8" x14ac:dyDescent="0.25">
      <c r="B4854" s="125"/>
      <c r="C4854" s="126"/>
      <c r="D4854" s="126"/>
      <c r="E4854" s="128"/>
      <c r="F4854" s="129"/>
      <c r="G4854" s="25" t="str">
        <f xml:space="preserve"> IF(B4854&lt;&gt;"",G4853-Tableau1[[#This Row],[Dépenses]]+Tableau1[[#This Row],[Crédits]],"")</f>
        <v/>
      </c>
      <c r="H4854" t="str">
        <f>Tableau1[[#This Row],[Suivie du solde]]</f>
        <v/>
      </c>
    </row>
    <row r="4855" spans="2:8" x14ac:dyDescent="0.25">
      <c r="B4855" s="125"/>
      <c r="C4855" s="126"/>
      <c r="D4855" s="126"/>
      <c r="E4855" s="128"/>
      <c r="F4855" s="129"/>
      <c r="G4855" s="25" t="str">
        <f xml:space="preserve"> IF(B4855&lt;&gt;"",G4854-Tableau1[[#This Row],[Dépenses]]+Tableau1[[#This Row],[Crédits]],"")</f>
        <v/>
      </c>
      <c r="H4855" t="str">
        <f>Tableau1[[#This Row],[Suivie du solde]]</f>
        <v/>
      </c>
    </row>
    <row r="4856" spans="2:8" x14ac:dyDescent="0.25">
      <c r="B4856" s="125"/>
      <c r="C4856" s="126"/>
      <c r="D4856" s="126"/>
      <c r="E4856" s="128"/>
      <c r="F4856" s="129"/>
      <c r="G4856" s="25" t="str">
        <f xml:space="preserve"> IF(B4856&lt;&gt;"",G4855-Tableau1[[#This Row],[Dépenses]]+Tableau1[[#This Row],[Crédits]],"")</f>
        <v/>
      </c>
      <c r="H4856" t="str">
        <f>Tableau1[[#This Row],[Suivie du solde]]</f>
        <v/>
      </c>
    </row>
    <row r="4857" spans="2:8" x14ac:dyDescent="0.25">
      <c r="B4857" s="125"/>
      <c r="C4857" s="126"/>
      <c r="D4857" s="126"/>
      <c r="E4857" s="128"/>
      <c r="F4857" s="129"/>
      <c r="G4857" s="25" t="str">
        <f xml:space="preserve"> IF(B4857&lt;&gt;"",G4856-Tableau1[[#This Row],[Dépenses]]+Tableau1[[#This Row],[Crédits]],"")</f>
        <v/>
      </c>
      <c r="H4857" t="str">
        <f>Tableau1[[#This Row],[Suivie du solde]]</f>
        <v/>
      </c>
    </row>
    <row r="4858" spans="2:8" x14ac:dyDescent="0.25">
      <c r="B4858" s="125"/>
      <c r="C4858" s="126"/>
      <c r="D4858" s="126"/>
      <c r="E4858" s="128"/>
      <c r="F4858" s="129"/>
      <c r="G4858" s="25" t="str">
        <f xml:space="preserve"> IF(B4858&lt;&gt;"",G4857-Tableau1[[#This Row],[Dépenses]]+Tableau1[[#This Row],[Crédits]],"")</f>
        <v/>
      </c>
      <c r="H4858" t="str">
        <f>Tableau1[[#This Row],[Suivie du solde]]</f>
        <v/>
      </c>
    </row>
    <row r="4859" spans="2:8" x14ac:dyDescent="0.25">
      <c r="B4859" s="125"/>
      <c r="C4859" s="126"/>
      <c r="D4859" s="126"/>
      <c r="E4859" s="128"/>
      <c r="F4859" s="129"/>
      <c r="G4859" s="25" t="str">
        <f xml:space="preserve"> IF(B4859&lt;&gt;"",G4858-Tableau1[[#This Row],[Dépenses]]+Tableau1[[#This Row],[Crédits]],"")</f>
        <v/>
      </c>
      <c r="H4859" t="str">
        <f>Tableau1[[#This Row],[Suivie du solde]]</f>
        <v/>
      </c>
    </row>
    <row r="4860" spans="2:8" x14ac:dyDescent="0.25">
      <c r="B4860" s="125"/>
      <c r="C4860" s="126"/>
      <c r="D4860" s="126"/>
      <c r="E4860" s="128"/>
      <c r="F4860" s="129"/>
      <c r="G4860" s="25" t="str">
        <f xml:space="preserve"> IF(B4860&lt;&gt;"",G4859-Tableau1[[#This Row],[Dépenses]]+Tableau1[[#This Row],[Crédits]],"")</f>
        <v/>
      </c>
      <c r="H4860" t="str">
        <f>Tableau1[[#This Row],[Suivie du solde]]</f>
        <v/>
      </c>
    </row>
    <row r="4861" spans="2:8" x14ac:dyDescent="0.25">
      <c r="B4861" s="125"/>
      <c r="C4861" s="126"/>
      <c r="D4861" s="126"/>
      <c r="E4861" s="128"/>
      <c r="F4861" s="129"/>
      <c r="G4861" s="25" t="str">
        <f xml:space="preserve"> IF(B4861&lt;&gt;"",G4860-Tableau1[[#This Row],[Dépenses]]+Tableau1[[#This Row],[Crédits]],"")</f>
        <v/>
      </c>
      <c r="H4861" t="str">
        <f>Tableau1[[#This Row],[Suivie du solde]]</f>
        <v/>
      </c>
    </row>
    <row r="4862" spans="2:8" x14ac:dyDescent="0.25">
      <c r="B4862" s="125"/>
      <c r="C4862" s="126"/>
      <c r="D4862" s="126"/>
      <c r="E4862" s="128"/>
      <c r="F4862" s="129"/>
      <c r="G4862" s="25" t="str">
        <f xml:space="preserve"> IF(B4862&lt;&gt;"",G4861-Tableau1[[#This Row],[Dépenses]]+Tableau1[[#This Row],[Crédits]],"")</f>
        <v/>
      </c>
      <c r="H4862" t="str">
        <f>Tableau1[[#This Row],[Suivie du solde]]</f>
        <v/>
      </c>
    </row>
    <row r="4863" spans="2:8" x14ac:dyDescent="0.25">
      <c r="B4863" s="125"/>
      <c r="C4863" s="126"/>
      <c r="D4863" s="126"/>
      <c r="E4863" s="128"/>
      <c r="F4863" s="129"/>
      <c r="G4863" s="25" t="str">
        <f xml:space="preserve"> IF(B4863&lt;&gt;"",G4862-Tableau1[[#This Row],[Dépenses]]+Tableau1[[#This Row],[Crédits]],"")</f>
        <v/>
      </c>
      <c r="H4863" t="str">
        <f>Tableau1[[#This Row],[Suivie du solde]]</f>
        <v/>
      </c>
    </row>
    <row r="4864" spans="2:8" x14ac:dyDescent="0.25">
      <c r="B4864" s="125"/>
      <c r="C4864" s="126"/>
      <c r="D4864" s="126"/>
      <c r="E4864" s="128"/>
      <c r="F4864" s="129"/>
      <c r="G4864" s="25" t="str">
        <f xml:space="preserve"> IF(B4864&lt;&gt;"",G4863-Tableau1[[#This Row],[Dépenses]]+Tableau1[[#This Row],[Crédits]],"")</f>
        <v/>
      </c>
      <c r="H4864" t="str">
        <f>Tableau1[[#This Row],[Suivie du solde]]</f>
        <v/>
      </c>
    </row>
    <row r="4865" spans="2:8" x14ac:dyDescent="0.25">
      <c r="B4865" s="125"/>
      <c r="C4865" s="126"/>
      <c r="D4865" s="126"/>
      <c r="E4865" s="128"/>
      <c r="F4865" s="129"/>
      <c r="G4865" s="25" t="str">
        <f xml:space="preserve"> IF(B4865&lt;&gt;"",G4864-Tableau1[[#This Row],[Dépenses]]+Tableau1[[#This Row],[Crédits]],"")</f>
        <v/>
      </c>
      <c r="H4865" t="str">
        <f>Tableau1[[#This Row],[Suivie du solde]]</f>
        <v/>
      </c>
    </row>
    <row r="4866" spans="2:8" x14ac:dyDescent="0.25">
      <c r="B4866" s="125"/>
      <c r="C4866" s="126"/>
      <c r="D4866" s="126"/>
      <c r="E4866" s="128"/>
      <c r="F4866" s="129"/>
      <c r="G4866" s="25" t="str">
        <f xml:space="preserve"> IF(B4866&lt;&gt;"",G4865-Tableau1[[#This Row],[Dépenses]]+Tableau1[[#This Row],[Crédits]],"")</f>
        <v/>
      </c>
      <c r="H4866" t="str">
        <f>Tableau1[[#This Row],[Suivie du solde]]</f>
        <v/>
      </c>
    </row>
    <row r="4867" spans="2:8" x14ac:dyDescent="0.25">
      <c r="B4867" s="125"/>
      <c r="C4867" s="126"/>
      <c r="D4867" s="126"/>
      <c r="E4867" s="128"/>
      <c r="F4867" s="129"/>
      <c r="G4867" s="25" t="str">
        <f xml:space="preserve"> IF(B4867&lt;&gt;"",G4866-Tableau1[[#This Row],[Dépenses]]+Tableau1[[#This Row],[Crédits]],"")</f>
        <v/>
      </c>
      <c r="H4867" t="str">
        <f>Tableau1[[#This Row],[Suivie du solde]]</f>
        <v/>
      </c>
    </row>
    <row r="4868" spans="2:8" x14ac:dyDescent="0.25">
      <c r="B4868" s="125"/>
      <c r="C4868" s="126"/>
      <c r="D4868" s="126"/>
      <c r="E4868" s="128"/>
      <c r="F4868" s="129"/>
      <c r="G4868" s="25" t="str">
        <f xml:space="preserve"> IF(B4868&lt;&gt;"",G4867-Tableau1[[#This Row],[Dépenses]]+Tableau1[[#This Row],[Crédits]],"")</f>
        <v/>
      </c>
      <c r="H4868" t="str">
        <f>Tableau1[[#This Row],[Suivie du solde]]</f>
        <v/>
      </c>
    </row>
    <row r="4869" spans="2:8" x14ac:dyDescent="0.25">
      <c r="B4869" s="125"/>
      <c r="C4869" s="126"/>
      <c r="D4869" s="126"/>
      <c r="E4869" s="128"/>
      <c r="F4869" s="129"/>
      <c r="G4869" s="25" t="str">
        <f xml:space="preserve"> IF(B4869&lt;&gt;"",G4868-Tableau1[[#This Row],[Dépenses]]+Tableau1[[#This Row],[Crédits]],"")</f>
        <v/>
      </c>
      <c r="H4869" t="str">
        <f>Tableau1[[#This Row],[Suivie du solde]]</f>
        <v/>
      </c>
    </row>
    <row r="4870" spans="2:8" x14ac:dyDescent="0.25">
      <c r="B4870" s="125"/>
      <c r="C4870" s="126"/>
      <c r="D4870" s="126"/>
      <c r="E4870" s="128"/>
      <c r="F4870" s="129"/>
      <c r="G4870" s="25" t="str">
        <f xml:space="preserve"> IF(B4870&lt;&gt;"",G4869-Tableau1[[#This Row],[Dépenses]]+Tableau1[[#This Row],[Crédits]],"")</f>
        <v/>
      </c>
      <c r="H4870" t="str">
        <f>Tableau1[[#This Row],[Suivie du solde]]</f>
        <v/>
      </c>
    </row>
    <row r="4871" spans="2:8" x14ac:dyDescent="0.25">
      <c r="B4871" s="125"/>
      <c r="C4871" s="126"/>
      <c r="D4871" s="126"/>
      <c r="E4871" s="128"/>
      <c r="F4871" s="129"/>
      <c r="G4871" s="25" t="str">
        <f xml:space="preserve"> IF(B4871&lt;&gt;"",G4870-Tableau1[[#This Row],[Dépenses]]+Tableau1[[#This Row],[Crédits]],"")</f>
        <v/>
      </c>
      <c r="H4871" t="str">
        <f>Tableau1[[#This Row],[Suivie du solde]]</f>
        <v/>
      </c>
    </row>
    <row r="4872" spans="2:8" x14ac:dyDescent="0.25">
      <c r="B4872" s="125"/>
      <c r="C4872" s="126"/>
      <c r="D4872" s="126"/>
      <c r="E4872" s="128"/>
      <c r="F4872" s="129"/>
      <c r="G4872" s="25" t="str">
        <f xml:space="preserve"> IF(B4872&lt;&gt;"",G4871-Tableau1[[#This Row],[Dépenses]]+Tableau1[[#This Row],[Crédits]],"")</f>
        <v/>
      </c>
      <c r="H4872" t="str">
        <f>Tableau1[[#This Row],[Suivie du solde]]</f>
        <v/>
      </c>
    </row>
    <row r="4873" spans="2:8" x14ac:dyDescent="0.25">
      <c r="B4873" s="125"/>
      <c r="C4873" s="126"/>
      <c r="D4873" s="126"/>
      <c r="E4873" s="128"/>
      <c r="F4873" s="129"/>
      <c r="G4873" s="25" t="str">
        <f xml:space="preserve"> IF(B4873&lt;&gt;"",G4872-Tableau1[[#This Row],[Dépenses]]+Tableau1[[#This Row],[Crédits]],"")</f>
        <v/>
      </c>
      <c r="H4873" t="str">
        <f>Tableau1[[#This Row],[Suivie du solde]]</f>
        <v/>
      </c>
    </row>
    <row r="4874" spans="2:8" x14ac:dyDescent="0.25">
      <c r="B4874" s="125"/>
      <c r="C4874" s="126"/>
      <c r="D4874" s="126"/>
      <c r="E4874" s="128"/>
      <c r="F4874" s="129"/>
      <c r="G4874" s="25" t="str">
        <f xml:space="preserve"> IF(B4874&lt;&gt;"",G4873-Tableau1[[#This Row],[Dépenses]]+Tableau1[[#This Row],[Crédits]],"")</f>
        <v/>
      </c>
      <c r="H4874" t="str">
        <f>Tableau1[[#This Row],[Suivie du solde]]</f>
        <v/>
      </c>
    </row>
    <row r="4875" spans="2:8" x14ac:dyDescent="0.25">
      <c r="B4875" s="125"/>
      <c r="C4875" s="126"/>
      <c r="D4875" s="126"/>
      <c r="E4875" s="128"/>
      <c r="F4875" s="129"/>
      <c r="G4875" s="25" t="str">
        <f xml:space="preserve"> IF(B4875&lt;&gt;"",G4874-Tableau1[[#This Row],[Dépenses]]+Tableau1[[#This Row],[Crédits]],"")</f>
        <v/>
      </c>
      <c r="H4875" t="str">
        <f>Tableau1[[#This Row],[Suivie du solde]]</f>
        <v/>
      </c>
    </row>
    <row r="4876" spans="2:8" x14ac:dyDescent="0.25">
      <c r="B4876" s="125"/>
      <c r="C4876" s="126"/>
      <c r="D4876" s="126"/>
      <c r="E4876" s="128"/>
      <c r="F4876" s="129"/>
      <c r="G4876" s="25" t="str">
        <f xml:space="preserve"> IF(B4876&lt;&gt;"",G4875-Tableau1[[#This Row],[Dépenses]]+Tableau1[[#This Row],[Crédits]],"")</f>
        <v/>
      </c>
      <c r="H4876" t="str">
        <f>Tableau1[[#This Row],[Suivie du solde]]</f>
        <v/>
      </c>
    </row>
    <row r="4877" spans="2:8" x14ac:dyDescent="0.25">
      <c r="B4877" s="125"/>
      <c r="C4877" s="126"/>
      <c r="D4877" s="126"/>
      <c r="E4877" s="128"/>
      <c r="F4877" s="129"/>
      <c r="G4877" s="25" t="str">
        <f xml:space="preserve"> IF(B4877&lt;&gt;"",G4876-Tableau1[[#This Row],[Dépenses]]+Tableau1[[#This Row],[Crédits]],"")</f>
        <v/>
      </c>
      <c r="H4877" t="str">
        <f>Tableau1[[#This Row],[Suivie du solde]]</f>
        <v/>
      </c>
    </row>
    <row r="4878" spans="2:8" x14ac:dyDescent="0.25">
      <c r="B4878" s="125"/>
      <c r="C4878" s="126"/>
      <c r="D4878" s="126"/>
      <c r="E4878" s="128"/>
      <c r="F4878" s="129"/>
      <c r="G4878" s="25" t="str">
        <f xml:space="preserve"> IF(B4878&lt;&gt;"",G4877-Tableau1[[#This Row],[Dépenses]]+Tableau1[[#This Row],[Crédits]],"")</f>
        <v/>
      </c>
      <c r="H4878" t="str">
        <f>Tableau1[[#This Row],[Suivie du solde]]</f>
        <v/>
      </c>
    </row>
    <row r="4879" spans="2:8" x14ac:dyDescent="0.25">
      <c r="B4879" s="125"/>
      <c r="C4879" s="126"/>
      <c r="D4879" s="126"/>
      <c r="E4879" s="128"/>
      <c r="F4879" s="129"/>
      <c r="G4879" s="25" t="str">
        <f xml:space="preserve"> IF(B4879&lt;&gt;"",G4878-Tableau1[[#This Row],[Dépenses]]+Tableau1[[#This Row],[Crédits]],"")</f>
        <v/>
      </c>
      <c r="H4879" t="str">
        <f>Tableau1[[#This Row],[Suivie du solde]]</f>
        <v/>
      </c>
    </row>
    <row r="4880" spans="2:8" x14ac:dyDescent="0.25">
      <c r="B4880" s="125"/>
      <c r="C4880" s="126"/>
      <c r="D4880" s="126"/>
      <c r="E4880" s="128"/>
      <c r="F4880" s="129"/>
      <c r="G4880" s="25" t="str">
        <f xml:space="preserve"> IF(B4880&lt;&gt;"",G4879-Tableau1[[#This Row],[Dépenses]]+Tableau1[[#This Row],[Crédits]],"")</f>
        <v/>
      </c>
      <c r="H4880" t="str">
        <f>Tableau1[[#This Row],[Suivie du solde]]</f>
        <v/>
      </c>
    </row>
    <row r="4881" spans="2:8" x14ac:dyDescent="0.25">
      <c r="B4881" s="125"/>
      <c r="C4881" s="126"/>
      <c r="D4881" s="126"/>
      <c r="E4881" s="128"/>
      <c r="F4881" s="129"/>
      <c r="G4881" s="25" t="str">
        <f xml:space="preserve"> IF(B4881&lt;&gt;"",G4880-Tableau1[[#This Row],[Dépenses]]+Tableau1[[#This Row],[Crédits]],"")</f>
        <v/>
      </c>
      <c r="H4881" t="str">
        <f>Tableau1[[#This Row],[Suivie du solde]]</f>
        <v/>
      </c>
    </row>
    <row r="4882" spans="2:8" x14ac:dyDescent="0.25">
      <c r="B4882" s="125"/>
      <c r="C4882" s="126"/>
      <c r="D4882" s="126"/>
      <c r="E4882" s="128"/>
      <c r="F4882" s="129"/>
      <c r="G4882" s="25" t="str">
        <f xml:space="preserve"> IF(B4882&lt;&gt;"",G4881-Tableau1[[#This Row],[Dépenses]]+Tableau1[[#This Row],[Crédits]],"")</f>
        <v/>
      </c>
      <c r="H4882" t="str">
        <f>Tableau1[[#This Row],[Suivie du solde]]</f>
        <v/>
      </c>
    </row>
    <row r="4883" spans="2:8" x14ac:dyDescent="0.25">
      <c r="B4883" s="125"/>
      <c r="C4883" s="126"/>
      <c r="D4883" s="126"/>
      <c r="E4883" s="128"/>
      <c r="F4883" s="129"/>
      <c r="G4883" s="25" t="str">
        <f xml:space="preserve"> IF(B4883&lt;&gt;"",G4882-Tableau1[[#This Row],[Dépenses]]+Tableau1[[#This Row],[Crédits]],"")</f>
        <v/>
      </c>
      <c r="H4883" t="str">
        <f>Tableau1[[#This Row],[Suivie du solde]]</f>
        <v/>
      </c>
    </row>
    <row r="4884" spans="2:8" x14ac:dyDescent="0.25">
      <c r="B4884" s="125"/>
      <c r="C4884" s="126"/>
      <c r="D4884" s="126"/>
      <c r="E4884" s="128"/>
      <c r="F4884" s="129"/>
      <c r="G4884" s="25" t="str">
        <f xml:space="preserve"> IF(B4884&lt;&gt;"",G4883-Tableau1[[#This Row],[Dépenses]]+Tableau1[[#This Row],[Crédits]],"")</f>
        <v/>
      </c>
      <c r="H4884" t="str">
        <f>Tableau1[[#This Row],[Suivie du solde]]</f>
        <v/>
      </c>
    </row>
    <row r="4885" spans="2:8" x14ac:dyDescent="0.25">
      <c r="B4885" s="125"/>
      <c r="C4885" s="126"/>
      <c r="D4885" s="126"/>
      <c r="E4885" s="128"/>
      <c r="F4885" s="129"/>
      <c r="G4885" s="25" t="str">
        <f xml:space="preserve"> IF(B4885&lt;&gt;"",G4884-Tableau1[[#This Row],[Dépenses]]+Tableau1[[#This Row],[Crédits]],"")</f>
        <v/>
      </c>
      <c r="H4885" t="str">
        <f>Tableau1[[#This Row],[Suivie du solde]]</f>
        <v/>
      </c>
    </row>
    <row r="4886" spans="2:8" x14ac:dyDescent="0.25">
      <c r="B4886" s="125"/>
      <c r="C4886" s="126"/>
      <c r="D4886" s="126"/>
      <c r="E4886" s="128"/>
      <c r="F4886" s="129"/>
      <c r="G4886" s="25" t="str">
        <f xml:space="preserve"> IF(B4886&lt;&gt;"",G4885-Tableau1[[#This Row],[Dépenses]]+Tableau1[[#This Row],[Crédits]],"")</f>
        <v/>
      </c>
      <c r="H4886" t="str">
        <f>Tableau1[[#This Row],[Suivie du solde]]</f>
        <v/>
      </c>
    </row>
    <row r="4887" spans="2:8" x14ac:dyDescent="0.25">
      <c r="B4887" s="125"/>
      <c r="C4887" s="126"/>
      <c r="D4887" s="126"/>
      <c r="E4887" s="128"/>
      <c r="F4887" s="129"/>
      <c r="G4887" s="25" t="str">
        <f xml:space="preserve"> IF(B4887&lt;&gt;"",G4886-Tableau1[[#This Row],[Dépenses]]+Tableau1[[#This Row],[Crédits]],"")</f>
        <v/>
      </c>
      <c r="H4887" t="str">
        <f>Tableau1[[#This Row],[Suivie du solde]]</f>
        <v/>
      </c>
    </row>
    <row r="4888" spans="2:8" x14ac:dyDescent="0.25">
      <c r="B4888" s="125"/>
      <c r="C4888" s="126"/>
      <c r="D4888" s="126"/>
      <c r="E4888" s="128"/>
      <c r="F4888" s="129"/>
      <c r="G4888" s="25" t="str">
        <f xml:space="preserve"> IF(B4888&lt;&gt;"",G4887-Tableau1[[#This Row],[Dépenses]]+Tableau1[[#This Row],[Crédits]],"")</f>
        <v/>
      </c>
      <c r="H4888" t="str">
        <f>Tableau1[[#This Row],[Suivie du solde]]</f>
        <v/>
      </c>
    </row>
    <row r="4889" spans="2:8" x14ac:dyDescent="0.25">
      <c r="B4889" s="125"/>
      <c r="C4889" s="126"/>
      <c r="D4889" s="126"/>
      <c r="E4889" s="128"/>
      <c r="F4889" s="129"/>
      <c r="G4889" s="25" t="str">
        <f xml:space="preserve"> IF(B4889&lt;&gt;"",G4888-Tableau1[[#This Row],[Dépenses]]+Tableau1[[#This Row],[Crédits]],"")</f>
        <v/>
      </c>
      <c r="H4889" t="str">
        <f>Tableau1[[#This Row],[Suivie du solde]]</f>
        <v/>
      </c>
    </row>
    <row r="4890" spans="2:8" x14ac:dyDescent="0.25">
      <c r="B4890" s="125"/>
      <c r="C4890" s="126"/>
      <c r="D4890" s="126"/>
      <c r="E4890" s="128"/>
      <c r="F4890" s="129"/>
      <c r="G4890" s="25" t="str">
        <f xml:space="preserve"> IF(B4890&lt;&gt;"",G4889-Tableau1[[#This Row],[Dépenses]]+Tableau1[[#This Row],[Crédits]],"")</f>
        <v/>
      </c>
      <c r="H4890" t="str">
        <f>Tableau1[[#This Row],[Suivie du solde]]</f>
        <v/>
      </c>
    </row>
    <row r="4891" spans="2:8" x14ac:dyDescent="0.25">
      <c r="B4891" s="125"/>
      <c r="C4891" s="126"/>
      <c r="D4891" s="126"/>
      <c r="E4891" s="128"/>
      <c r="F4891" s="129"/>
      <c r="G4891" s="25" t="str">
        <f xml:space="preserve"> IF(B4891&lt;&gt;"",G4890-Tableau1[[#This Row],[Dépenses]]+Tableau1[[#This Row],[Crédits]],"")</f>
        <v/>
      </c>
      <c r="H4891" t="str">
        <f>Tableau1[[#This Row],[Suivie du solde]]</f>
        <v/>
      </c>
    </row>
    <row r="4892" spans="2:8" x14ac:dyDescent="0.25">
      <c r="B4892" s="125"/>
      <c r="C4892" s="126"/>
      <c r="D4892" s="126"/>
      <c r="E4892" s="128"/>
      <c r="F4892" s="129"/>
      <c r="G4892" s="25" t="str">
        <f xml:space="preserve"> IF(B4892&lt;&gt;"",G4891-Tableau1[[#This Row],[Dépenses]]+Tableau1[[#This Row],[Crédits]],"")</f>
        <v/>
      </c>
      <c r="H4892" t="str">
        <f>Tableau1[[#This Row],[Suivie du solde]]</f>
        <v/>
      </c>
    </row>
    <row r="4893" spans="2:8" x14ac:dyDescent="0.25">
      <c r="B4893" s="125"/>
      <c r="C4893" s="126"/>
      <c r="D4893" s="126"/>
      <c r="E4893" s="128"/>
      <c r="F4893" s="129"/>
      <c r="G4893" s="25" t="str">
        <f xml:space="preserve"> IF(B4893&lt;&gt;"",G4892-Tableau1[[#This Row],[Dépenses]]+Tableau1[[#This Row],[Crédits]],"")</f>
        <v/>
      </c>
      <c r="H4893" t="str">
        <f>Tableau1[[#This Row],[Suivie du solde]]</f>
        <v/>
      </c>
    </row>
    <row r="4894" spans="2:8" x14ac:dyDescent="0.25">
      <c r="B4894" s="125"/>
      <c r="C4894" s="126"/>
      <c r="D4894" s="126"/>
      <c r="E4894" s="128"/>
      <c r="F4894" s="129"/>
      <c r="G4894" s="25" t="str">
        <f xml:space="preserve"> IF(B4894&lt;&gt;"",G4893-Tableau1[[#This Row],[Dépenses]]+Tableau1[[#This Row],[Crédits]],"")</f>
        <v/>
      </c>
      <c r="H4894" t="str">
        <f>Tableau1[[#This Row],[Suivie du solde]]</f>
        <v/>
      </c>
    </row>
    <row r="4895" spans="2:8" x14ac:dyDescent="0.25">
      <c r="B4895" s="125"/>
      <c r="C4895" s="126"/>
      <c r="D4895" s="126"/>
      <c r="E4895" s="128"/>
      <c r="F4895" s="129"/>
      <c r="G4895" s="25" t="str">
        <f xml:space="preserve"> IF(B4895&lt;&gt;"",G4894-Tableau1[[#This Row],[Dépenses]]+Tableau1[[#This Row],[Crédits]],"")</f>
        <v/>
      </c>
      <c r="H4895" t="str">
        <f>Tableau1[[#This Row],[Suivie du solde]]</f>
        <v/>
      </c>
    </row>
    <row r="4896" spans="2:8" x14ac:dyDescent="0.25">
      <c r="B4896" s="125"/>
      <c r="C4896" s="126"/>
      <c r="D4896" s="126"/>
      <c r="E4896" s="128"/>
      <c r="F4896" s="129"/>
      <c r="G4896" s="25" t="str">
        <f xml:space="preserve"> IF(B4896&lt;&gt;"",G4895-Tableau1[[#This Row],[Dépenses]]+Tableau1[[#This Row],[Crédits]],"")</f>
        <v/>
      </c>
      <c r="H4896" t="str">
        <f>Tableau1[[#This Row],[Suivie du solde]]</f>
        <v/>
      </c>
    </row>
    <row r="4897" spans="2:8" x14ac:dyDescent="0.25">
      <c r="B4897" s="125"/>
      <c r="C4897" s="126"/>
      <c r="D4897" s="126"/>
      <c r="E4897" s="128"/>
      <c r="F4897" s="129"/>
      <c r="G4897" s="25" t="str">
        <f xml:space="preserve"> IF(B4897&lt;&gt;"",G4896-Tableau1[[#This Row],[Dépenses]]+Tableau1[[#This Row],[Crédits]],"")</f>
        <v/>
      </c>
      <c r="H4897" t="str">
        <f>Tableau1[[#This Row],[Suivie du solde]]</f>
        <v/>
      </c>
    </row>
    <row r="4898" spans="2:8" x14ac:dyDescent="0.25">
      <c r="B4898" s="125"/>
      <c r="C4898" s="126"/>
      <c r="D4898" s="126"/>
      <c r="E4898" s="128"/>
      <c r="F4898" s="129"/>
      <c r="G4898" s="25" t="str">
        <f xml:space="preserve"> IF(B4898&lt;&gt;"",G4897-Tableau1[[#This Row],[Dépenses]]+Tableau1[[#This Row],[Crédits]],"")</f>
        <v/>
      </c>
      <c r="H4898" t="str">
        <f>Tableau1[[#This Row],[Suivie du solde]]</f>
        <v/>
      </c>
    </row>
    <row r="4899" spans="2:8" x14ac:dyDescent="0.25">
      <c r="B4899" s="125"/>
      <c r="C4899" s="126"/>
      <c r="D4899" s="126"/>
      <c r="E4899" s="128"/>
      <c r="F4899" s="129"/>
      <c r="G4899" s="25" t="str">
        <f xml:space="preserve"> IF(B4899&lt;&gt;"",G4898-Tableau1[[#This Row],[Dépenses]]+Tableau1[[#This Row],[Crédits]],"")</f>
        <v/>
      </c>
      <c r="H4899" t="str">
        <f>Tableau1[[#This Row],[Suivie du solde]]</f>
        <v/>
      </c>
    </row>
    <row r="4900" spans="2:8" x14ac:dyDescent="0.25">
      <c r="B4900" s="125"/>
      <c r="C4900" s="126"/>
      <c r="D4900" s="126"/>
      <c r="E4900" s="128"/>
      <c r="F4900" s="129"/>
      <c r="G4900" s="25" t="str">
        <f xml:space="preserve"> IF(B4900&lt;&gt;"",G4899-Tableau1[[#This Row],[Dépenses]]+Tableau1[[#This Row],[Crédits]],"")</f>
        <v/>
      </c>
      <c r="H4900" t="str">
        <f>Tableau1[[#This Row],[Suivie du solde]]</f>
        <v/>
      </c>
    </row>
    <row r="4901" spans="2:8" x14ac:dyDescent="0.25">
      <c r="B4901" s="125"/>
      <c r="C4901" s="126"/>
      <c r="D4901" s="126"/>
      <c r="E4901" s="128"/>
      <c r="F4901" s="129"/>
      <c r="G4901" s="25" t="str">
        <f xml:space="preserve"> IF(B4901&lt;&gt;"",G4900-Tableau1[[#This Row],[Dépenses]]+Tableau1[[#This Row],[Crédits]],"")</f>
        <v/>
      </c>
      <c r="H4901" t="str">
        <f>Tableau1[[#This Row],[Suivie du solde]]</f>
        <v/>
      </c>
    </row>
    <row r="4902" spans="2:8" x14ac:dyDescent="0.25">
      <c r="B4902" s="125"/>
      <c r="C4902" s="126"/>
      <c r="D4902" s="126"/>
      <c r="E4902" s="128"/>
      <c r="F4902" s="129"/>
      <c r="G4902" s="25" t="str">
        <f xml:space="preserve"> IF(B4902&lt;&gt;"",G4901-Tableau1[[#This Row],[Dépenses]]+Tableau1[[#This Row],[Crédits]],"")</f>
        <v/>
      </c>
      <c r="H4902" t="str">
        <f>Tableau1[[#This Row],[Suivie du solde]]</f>
        <v/>
      </c>
    </row>
    <row r="4903" spans="2:8" x14ac:dyDescent="0.25">
      <c r="B4903" s="125"/>
      <c r="C4903" s="126"/>
      <c r="D4903" s="126"/>
      <c r="E4903" s="128"/>
      <c r="F4903" s="129"/>
      <c r="G4903" s="25" t="str">
        <f xml:space="preserve"> IF(B4903&lt;&gt;"",G4902-Tableau1[[#This Row],[Dépenses]]+Tableau1[[#This Row],[Crédits]],"")</f>
        <v/>
      </c>
      <c r="H4903" t="str">
        <f>Tableau1[[#This Row],[Suivie du solde]]</f>
        <v/>
      </c>
    </row>
    <row r="4904" spans="2:8" x14ac:dyDescent="0.25">
      <c r="B4904" s="125"/>
      <c r="C4904" s="126"/>
      <c r="D4904" s="126"/>
      <c r="E4904" s="128"/>
      <c r="F4904" s="129"/>
      <c r="G4904" s="25" t="str">
        <f xml:space="preserve"> IF(B4904&lt;&gt;"",G4903-Tableau1[[#This Row],[Dépenses]]+Tableau1[[#This Row],[Crédits]],"")</f>
        <v/>
      </c>
      <c r="H4904" t="str">
        <f>Tableau1[[#This Row],[Suivie du solde]]</f>
        <v/>
      </c>
    </row>
    <row r="4905" spans="2:8" x14ac:dyDescent="0.25">
      <c r="B4905" s="125"/>
      <c r="C4905" s="126"/>
      <c r="D4905" s="126"/>
      <c r="E4905" s="128"/>
      <c r="F4905" s="129"/>
      <c r="G4905" s="25" t="str">
        <f xml:space="preserve"> IF(B4905&lt;&gt;"",G4904-Tableau1[[#This Row],[Dépenses]]+Tableau1[[#This Row],[Crédits]],"")</f>
        <v/>
      </c>
      <c r="H4905" t="str">
        <f>Tableau1[[#This Row],[Suivie du solde]]</f>
        <v/>
      </c>
    </row>
    <row r="4906" spans="2:8" x14ac:dyDescent="0.25">
      <c r="B4906" s="125"/>
      <c r="C4906" s="126"/>
      <c r="D4906" s="126"/>
      <c r="E4906" s="128"/>
      <c r="F4906" s="129"/>
      <c r="G4906" s="25" t="str">
        <f xml:space="preserve"> IF(B4906&lt;&gt;"",G4905-Tableau1[[#This Row],[Dépenses]]+Tableau1[[#This Row],[Crédits]],"")</f>
        <v/>
      </c>
      <c r="H4906" t="str">
        <f>Tableau1[[#This Row],[Suivie du solde]]</f>
        <v/>
      </c>
    </row>
    <row r="4907" spans="2:8" x14ac:dyDescent="0.25">
      <c r="B4907" s="125"/>
      <c r="C4907" s="126"/>
      <c r="D4907" s="126"/>
      <c r="E4907" s="128"/>
      <c r="F4907" s="129"/>
      <c r="G4907" s="25" t="str">
        <f xml:space="preserve"> IF(B4907&lt;&gt;"",G4906-Tableau1[[#This Row],[Dépenses]]+Tableau1[[#This Row],[Crédits]],"")</f>
        <v/>
      </c>
      <c r="H4907" t="str">
        <f>Tableau1[[#This Row],[Suivie du solde]]</f>
        <v/>
      </c>
    </row>
    <row r="4908" spans="2:8" x14ac:dyDescent="0.25">
      <c r="B4908" s="125"/>
      <c r="C4908" s="126"/>
      <c r="D4908" s="126"/>
      <c r="E4908" s="128"/>
      <c r="F4908" s="129"/>
      <c r="G4908" s="25" t="str">
        <f xml:space="preserve"> IF(B4908&lt;&gt;"",G4907-Tableau1[[#This Row],[Dépenses]]+Tableau1[[#This Row],[Crédits]],"")</f>
        <v/>
      </c>
      <c r="H4908" t="str">
        <f>Tableau1[[#This Row],[Suivie du solde]]</f>
        <v/>
      </c>
    </row>
    <row r="4909" spans="2:8" x14ac:dyDescent="0.25">
      <c r="B4909" s="125"/>
      <c r="C4909" s="126"/>
      <c r="D4909" s="126"/>
      <c r="E4909" s="128"/>
      <c r="F4909" s="129"/>
      <c r="G4909" s="25" t="str">
        <f xml:space="preserve"> IF(B4909&lt;&gt;"",G4908-Tableau1[[#This Row],[Dépenses]]+Tableau1[[#This Row],[Crédits]],"")</f>
        <v/>
      </c>
      <c r="H4909" t="str">
        <f>Tableau1[[#This Row],[Suivie du solde]]</f>
        <v/>
      </c>
    </row>
    <row r="4910" spans="2:8" x14ac:dyDescent="0.25">
      <c r="B4910" s="125"/>
      <c r="C4910" s="126"/>
      <c r="D4910" s="126"/>
      <c r="E4910" s="128"/>
      <c r="F4910" s="129"/>
      <c r="G4910" s="25" t="str">
        <f xml:space="preserve"> IF(B4910&lt;&gt;"",G4909-Tableau1[[#This Row],[Dépenses]]+Tableau1[[#This Row],[Crédits]],"")</f>
        <v/>
      </c>
      <c r="H4910" t="str">
        <f>Tableau1[[#This Row],[Suivie du solde]]</f>
        <v/>
      </c>
    </row>
    <row r="4911" spans="2:8" x14ac:dyDescent="0.25">
      <c r="B4911" s="125"/>
      <c r="C4911" s="126"/>
      <c r="D4911" s="126"/>
      <c r="E4911" s="128"/>
      <c r="F4911" s="129"/>
      <c r="G4911" s="25" t="str">
        <f xml:space="preserve"> IF(B4911&lt;&gt;"",G4910-Tableau1[[#This Row],[Dépenses]]+Tableau1[[#This Row],[Crédits]],"")</f>
        <v/>
      </c>
      <c r="H4911" t="str">
        <f>Tableau1[[#This Row],[Suivie du solde]]</f>
        <v/>
      </c>
    </row>
    <row r="4912" spans="2:8" x14ac:dyDescent="0.25">
      <c r="B4912" s="125"/>
      <c r="C4912" s="126"/>
      <c r="D4912" s="126"/>
      <c r="E4912" s="128"/>
      <c r="F4912" s="129"/>
      <c r="G4912" s="25" t="str">
        <f xml:space="preserve"> IF(B4912&lt;&gt;"",G4911-Tableau1[[#This Row],[Dépenses]]+Tableau1[[#This Row],[Crédits]],"")</f>
        <v/>
      </c>
      <c r="H4912" t="str">
        <f>Tableau1[[#This Row],[Suivie du solde]]</f>
        <v/>
      </c>
    </row>
    <row r="4913" spans="2:8" x14ac:dyDescent="0.25">
      <c r="B4913" s="125"/>
      <c r="C4913" s="126"/>
      <c r="D4913" s="126"/>
      <c r="E4913" s="128"/>
      <c r="F4913" s="129"/>
      <c r="G4913" s="25" t="str">
        <f xml:space="preserve"> IF(B4913&lt;&gt;"",G4912-Tableau1[[#This Row],[Dépenses]]+Tableau1[[#This Row],[Crédits]],"")</f>
        <v/>
      </c>
      <c r="H4913" t="str">
        <f>Tableau1[[#This Row],[Suivie du solde]]</f>
        <v/>
      </c>
    </row>
    <row r="4914" spans="2:8" x14ac:dyDescent="0.25">
      <c r="B4914" s="125"/>
      <c r="C4914" s="126"/>
      <c r="D4914" s="126"/>
      <c r="E4914" s="128"/>
      <c r="F4914" s="129"/>
      <c r="G4914" s="25" t="str">
        <f xml:space="preserve"> IF(B4914&lt;&gt;"",G4913-Tableau1[[#This Row],[Dépenses]]+Tableau1[[#This Row],[Crédits]],"")</f>
        <v/>
      </c>
      <c r="H4914" t="str">
        <f>Tableau1[[#This Row],[Suivie du solde]]</f>
        <v/>
      </c>
    </row>
    <row r="4915" spans="2:8" x14ac:dyDescent="0.25">
      <c r="B4915" s="125"/>
      <c r="C4915" s="126"/>
      <c r="D4915" s="126"/>
      <c r="E4915" s="128"/>
      <c r="F4915" s="129"/>
      <c r="G4915" s="25" t="str">
        <f xml:space="preserve"> IF(B4915&lt;&gt;"",G4914-Tableau1[[#This Row],[Dépenses]]+Tableau1[[#This Row],[Crédits]],"")</f>
        <v/>
      </c>
      <c r="H4915" t="str">
        <f>Tableau1[[#This Row],[Suivie du solde]]</f>
        <v/>
      </c>
    </row>
    <row r="4916" spans="2:8" x14ac:dyDescent="0.25">
      <c r="B4916" s="125"/>
      <c r="C4916" s="126"/>
      <c r="D4916" s="126"/>
      <c r="E4916" s="128"/>
      <c r="F4916" s="129"/>
      <c r="G4916" s="25" t="str">
        <f xml:space="preserve"> IF(B4916&lt;&gt;"",G4915-Tableau1[[#This Row],[Dépenses]]+Tableau1[[#This Row],[Crédits]],"")</f>
        <v/>
      </c>
      <c r="H4916" t="str">
        <f>Tableau1[[#This Row],[Suivie du solde]]</f>
        <v/>
      </c>
    </row>
    <row r="4917" spans="2:8" x14ac:dyDescent="0.25">
      <c r="B4917" s="125"/>
      <c r="C4917" s="126"/>
      <c r="D4917" s="126"/>
      <c r="E4917" s="128"/>
      <c r="F4917" s="129"/>
      <c r="G4917" s="25" t="str">
        <f xml:space="preserve"> IF(B4917&lt;&gt;"",G4916-Tableau1[[#This Row],[Dépenses]]+Tableau1[[#This Row],[Crédits]],"")</f>
        <v/>
      </c>
      <c r="H4917" t="str">
        <f>Tableau1[[#This Row],[Suivie du solde]]</f>
        <v/>
      </c>
    </row>
    <row r="4918" spans="2:8" x14ac:dyDescent="0.25">
      <c r="B4918" s="125"/>
      <c r="C4918" s="126"/>
      <c r="D4918" s="126"/>
      <c r="E4918" s="128"/>
      <c r="F4918" s="129"/>
      <c r="G4918" s="25" t="str">
        <f xml:space="preserve"> IF(B4918&lt;&gt;"",G4917-Tableau1[[#This Row],[Dépenses]]+Tableau1[[#This Row],[Crédits]],"")</f>
        <v/>
      </c>
      <c r="H4918" t="str">
        <f>Tableau1[[#This Row],[Suivie du solde]]</f>
        <v/>
      </c>
    </row>
    <row r="4919" spans="2:8" x14ac:dyDescent="0.25">
      <c r="B4919" s="125"/>
      <c r="C4919" s="126"/>
      <c r="D4919" s="126"/>
      <c r="E4919" s="128"/>
      <c r="F4919" s="129"/>
      <c r="G4919" s="25" t="str">
        <f xml:space="preserve"> IF(B4919&lt;&gt;"",G4918-Tableau1[[#This Row],[Dépenses]]+Tableau1[[#This Row],[Crédits]],"")</f>
        <v/>
      </c>
      <c r="H4919" t="str">
        <f>Tableau1[[#This Row],[Suivie du solde]]</f>
        <v/>
      </c>
    </row>
    <row r="4920" spans="2:8" x14ac:dyDescent="0.25">
      <c r="B4920" s="125"/>
      <c r="C4920" s="126"/>
      <c r="D4920" s="126"/>
      <c r="E4920" s="128"/>
      <c r="F4920" s="129"/>
      <c r="G4920" s="25" t="str">
        <f xml:space="preserve"> IF(B4920&lt;&gt;"",G4919-Tableau1[[#This Row],[Dépenses]]+Tableau1[[#This Row],[Crédits]],"")</f>
        <v/>
      </c>
      <c r="H4920" t="str">
        <f>Tableau1[[#This Row],[Suivie du solde]]</f>
        <v/>
      </c>
    </row>
    <row r="4921" spans="2:8" x14ac:dyDescent="0.25">
      <c r="B4921" s="125"/>
      <c r="C4921" s="126"/>
      <c r="D4921" s="126"/>
      <c r="E4921" s="128"/>
      <c r="F4921" s="129"/>
      <c r="G4921" s="25" t="str">
        <f xml:space="preserve"> IF(B4921&lt;&gt;"",G4920-Tableau1[[#This Row],[Dépenses]]+Tableau1[[#This Row],[Crédits]],"")</f>
        <v/>
      </c>
      <c r="H4921" t="str">
        <f>Tableau1[[#This Row],[Suivie du solde]]</f>
        <v/>
      </c>
    </row>
    <row r="4922" spans="2:8" x14ac:dyDescent="0.25">
      <c r="B4922" s="125"/>
      <c r="C4922" s="126"/>
      <c r="D4922" s="126"/>
      <c r="E4922" s="128"/>
      <c r="F4922" s="129"/>
      <c r="G4922" s="25" t="str">
        <f xml:space="preserve"> IF(B4922&lt;&gt;"",G4921-Tableau1[[#This Row],[Dépenses]]+Tableau1[[#This Row],[Crédits]],"")</f>
        <v/>
      </c>
      <c r="H4922" t="str">
        <f>Tableau1[[#This Row],[Suivie du solde]]</f>
        <v/>
      </c>
    </row>
    <row r="4923" spans="2:8" x14ac:dyDescent="0.25">
      <c r="B4923" s="125"/>
      <c r="C4923" s="126"/>
      <c r="D4923" s="126"/>
      <c r="E4923" s="128"/>
      <c r="F4923" s="129"/>
      <c r="G4923" s="25" t="str">
        <f xml:space="preserve"> IF(B4923&lt;&gt;"",G4922-Tableau1[[#This Row],[Dépenses]]+Tableau1[[#This Row],[Crédits]],"")</f>
        <v/>
      </c>
      <c r="H4923" t="str">
        <f>Tableau1[[#This Row],[Suivie du solde]]</f>
        <v/>
      </c>
    </row>
    <row r="4924" spans="2:8" x14ac:dyDescent="0.25">
      <c r="B4924" s="125"/>
      <c r="C4924" s="126"/>
      <c r="D4924" s="126"/>
      <c r="E4924" s="128"/>
      <c r="F4924" s="129"/>
      <c r="G4924" s="25" t="str">
        <f xml:space="preserve"> IF(B4924&lt;&gt;"",G4923-Tableau1[[#This Row],[Dépenses]]+Tableau1[[#This Row],[Crédits]],"")</f>
        <v/>
      </c>
      <c r="H4924" t="str">
        <f>Tableau1[[#This Row],[Suivie du solde]]</f>
        <v/>
      </c>
    </row>
    <row r="4925" spans="2:8" x14ac:dyDescent="0.25">
      <c r="B4925" s="125"/>
      <c r="C4925" s="126"/>
      <c r="D4925" s="126"/>
      <c r="E4925" s="128"/>
      <c r="F4925" s="129"/>
      <c r="G4925" s="25" t="str">
        <f xml:space="preserve"> IF(B4925&lt;&gt;"",G4924-Tableau1[[#This Row],[Dépenses]]+Tableau1[[#This Row],[Crédits]],"")</f>
        <v/>
      </c>
      <c r="H4925" t="str">
        <f>Tableau1[[#This Row],[Suivie du solde]]</f>
        <v/>
      </c>
    </row>
    <row r="4926" spans="2:8" x14ac:dyDescent="0.25">
      <c r="B4926" s="125"/>
      <c r="C4926" s="126"/>
      <c r="D4926" s="126"/>
      <c r="E4926" s="128"/>
      <c r="F4926" s="129"/>
      <c r="G4926" s="25" t="str">
        <f xml:space="preserve"> IF(B4926&lt;&gt;"",G4925-Tableau1[[#This Row],[Dépenses]]+Tableau1[[#This Row],[Crédits]],"")</f>
        <v/>
      </c>
      <c r="H4926" t="str">
        <f>Tableau1[[#This Row],[Suivie du solde]]</f>
        <v/>
      </c>
    </row>
    <row r="4927" spans="2:8" x14ac:dyDescent="0.25">
      <c r="B4927" s="125"/>
      <c r="C4927" s="126"/>
      <c r="D4927" s="126"/>
      <c r="E4927" s="128"/>
      <c r="F4927" s="129"/>
      <c r="G4927" s="25" t="str">
        <f xml:space="preserve"> IF(B4927&lt;&gt;"",G4926-Tableau1[[#This Row],[Dépenses]]+Tableau1[[#This Row],[Crédits]],"")</f>
        <v/>
      </c>
      <c r="H4927" t="str">
        <f>Tableau1[[#This Row],[Suivie du solde]]</f>
        <v/>
      </c>
    </row>
    <row r="4928" spans="2:8" x14ac:dyDescent="0.25">
      <c r="B4928" s="125"/>
      <c r="C4928" s="126"/>
      <c r="D4928" s="126"/>
      <c r="E4928" s="128"/>
      <c r="F4928" s="129"/>
      <c r="G4928" s="25" t="str">
        <f xml:space="preserve"> IF(B4928&lt;&gt;"",G4927-Tableau1[[#This Row],[Dépenses]]+Tableau1[[#This Row],[Crédits]],"")</f>
        <v/>
      </c>
      <c r="H4928" t="str">
        <f>Tableau1[[#This Row],[Suivie du solde]]</f>
        <v/>
      </c>
    </row>
    <row r="4929" spans="2:8" x14ac:dyDescent="0.25">
      <c r="B4929" s="125"/>
      <c r="C4929" s="126"/>
      <c r="D4929" s="126"/>
      <c r="E4929" s="128"/>
      <c r="F4929" s="129"/>
      <c r="G4929" s="25" t="str">
        <f xml:space="preserve"> IF(B4929&lt;&gt;"",G4928-Tableau1[[#This Row],[Dépenses]]+Tableau1[[#This Row],[Crédits]],"")</f>
        <v/>
      </c>
      <c r="H4929" t="str">
        <f>Tableau1[[#This Row],[Suivie du solde]]</f>
        <v/>
      </c>
    </row>
    <row r="4930" spans="2:8" x14ac:dyDescent="0.25">
      <c r="B4930" s="125"/>
      <c r="C4930" s="126"/>
      <c r="D4930" s="126"/>
      <c r="E4930" s="128"/>
      <c r="F4930" s="129"/>
      <c r="G4930" s="25" t="str">
        <f xml:space="preserve"> IF(B4930&lt;&gt;"",G4929-Tableau1[[#This Row],[Dépenses]]+Tableau1[[#This Row],[Crédits]],"")</f>
        <v/>
      </c>
      <c r="H4930" t="str">
        <f>Tableau1[[#This Row],[Suivie du solde]]</f>
        <v/>
      </c>
    </row>
    <row r="4931" spans="2:8" x14ac:dyDescent="0.25">
      <c r="B4931" s="125"/>
      <c r="C4931" s="126"/>
      <c r="D4931" s="126"/>
      <c r="E4931" s="128"/>
      <c r="F4931" s="129"/>
      <c r="G4931" s="25" t="str">
        <f xml:space="preserve"> IF(B4931&lt;&gt;"",G4930-Tableau1[[#This Row],[Dépenses]]+Tableau1[[#This Row],[Crédits]],"")</f>
        <v/>
      </c>
      <c r="H4931" t="str">
        <f>Tableau1[[#This Row],[Suivie du solde]]</f>
        <v/>
      </c>
    </row>
    <row r="4932" spans="2:8" x14ac:dyDescent="0.25">
      <c r="B4932" s="125"/>
      <c r="C4932" s="126"/>
      <c r="D4932" s="126"/>
      <c r="E4932" s="128"/>
      <c r="F4932" s="129"/>
      <c r="G4932" s="25" t="str">
        <f xml:space="preserve"> IF(B4932&lt;&gt;"",G4931-Tableau1[[#This Row],[Dépenses]]+Tableau1[[#This Row],[Crédits]],"")</f>
        <v/>
      </c>
      <c r="H4932" t="str">
        <f>Tableau1[[#This Row],[Suivie du solde]]</f>
        <v/>
      </c>
    </row>
    <row r="4933" spans="2:8" x14ac:dyDescent="0.25">
      <c r="B4933" s="125"/>
      <c r="C4933" s="126"/>
      <c r="D4933" s="126"/>
      <c r="E4933" s="128"/>
      <c r="F4933" s="129"/>
      <c r="G4933" s="25" t="str">
        <f xml:space="preserve"> IF(B4933&lt;&gt;"",G4932-Tableau1[[#This Row],[Dépenses]]+Tableau1[[#This Row],[Crédits]],"")</f>
        <v/>
      </c>
      <c r="H4933" t="str">
        <f>Tableau1[[#This Row],[Suivie du solde]]</f>
        <v/>
      </c>
    </row>
    <row r="4934" spans="2:8" x14ac:dyDescent="0.25">
      <c r="B4934" s="125"/>
      <c r="C4934" s="126"/>
      <c r="D4934" s="126"/>
      <c r="E4934" s="128"/>
      <c r="F4934" s="129"/>
      <c r="G4934" s="25" t="str">
        <f xml:space="preserve"> IF(B4934&lt;&gt;"",G4933-Tableau1[[#This Row],[Dépenses]]+Tableau1[[#This Row],[Crédits]],"")</f>
        <v/>
      </c>
      <c r="H4934" t="str">
        <f>Tableau1[[#This Row],[Suivie du solde]]</f>
        <v/>
      </c>
    </row>
    <row r="4935" spans="2:8" x14ac:dyDescent="0.25">
      <c r="B4935" s="125"/>
      <c r="C4935" s="126"/>
      <c r="D4935" s="126"/>
      <c r="E4935" s="128"/>
      <c r="F4935" s="129"/>
      <c r="G4935" s="25" t="str">
        <f xml:space="preserve"> IF(B4935&lt;&gt;"",G4934-Tableau1[[#This Row],[Dépenses]]+Tableau1[[#This Row],[Crédits]],"")</f>
        <v/>
      </c>
      <c r="H4935" t="str">
        <f>Tableau1[[#This Row],[Suivie du solde]]</f>
        <v/>
      </c>
    </row>
    <row r="4936" spans="2:8" x14ac:dyDescent="0.25">
      <c r="B4936" s="125"/>
      <c r="C4936" s="126"/>
      <c r="D4936" s="126"/>
      <c r="E4936" s="128"/>
      <c r="F4936" s="129"/>
      <c r="G4936" s="25" t="str">
        <f xml:space="preserve"> IF(B4936&lt;&gt;"",G4935-Tableau1[[#This Row],[Dépenses]]+Tableau1[[#This Row],[Crédits]],"")</f>
        <v/>
      </c>
      <c r="H4936" t="str">
        <f>Tableau1[[#This Row],[Suivie du solde]]</f>
        <v/>
      </c>
    </row>
    <row r="4937" spans="2:8" x14ac:dyDescent="0.25">
      <c r="B4937" s="125"/>
      <c r="C4937" s="126"/>
      <c r="D4937" s="126"/>
      <c r="E4937" s="128"/>
      <c r="F4937" s="129"/>
      <c r="G4937" s="25" t="str">
        <f xml:space="preserve"> IF(B4937&lt;&gt;"",G4936-Tableau1[[#This Row],[Dépenses]]+Tableau1[[#This Row],[Crédits]],"")</f>
        <v/>
      </c>
      <c r="H4937" t="str">
        <f>Tableau1[[#This Row],[Suivie du solde]]</f>
        <v/>
      </c>
    </row>
    <row r="4938" spans="2:8" x14ac:dyDescent="0.25">
      <c r="B4938" s="125"/>
      <c r="C4938" s="126"/>
      <c r="D4938" s="126"/>
      <c r="E4938" s="128"/>
      <c r="F4938" s="129"/>
      <c r="G4938" s="25" t="str">
        <f xml:space="preserve"> IF(B4938&lt;&gt;"",G4937-Tableau1[[#This Row],[Dépenses]]+Tableau1[[#This Row],[Crédits]],"")</f>
        <v/>
      </c>
      <c r="H4938" t="str">
        <f>Tableau1[[#This Row],[Suivie du solde]]</f>
        <v/>
      </c>
    </row>
    <row r="4939" spans="2:8" x14ac:dyDescent="0.25">
      <c r="B4939" s="125"/>
      <c r="C4939" s="126"/>
      <c r="D4939" s="126"/>
      <c r="E4939" s="128"/>
      <c r="F4939" s="129"/>
      <c r="G4939" s="25" t="str">
        <f xml:space="preserve"> IF(B4939&lt;&gt;"",G4938-Tableau1[[#This Row],[Dépenses]]+Tableau1[[#This Row],[Crédits]],"")</f>
        <v/>
      </c>
      <c r="H4939" t="str">
        <f>Tableau1[[#This Row],[Suivie du solde]]</f>
        <v/>
      </c>
    </row>
    <row r="4940" spans="2:8" x14ac:dyDescent="0.25">
      <c r="B4940" s="125"/>
      <c r="C4940" s="126"/>
      <c r="D4940" s="126"/>
      <c r="E4940" s="128"/>
      <c r="F4940" s="129"/>
      <c r="G4940" s="25" t="str">
        <f xml:space="preserve"> IF(B4940&lt;&gt;"",G4939-Tableau1[[#This Row],[Dépenses]]+Tableau1[[#This Row],[Crédits]],"")</f>
        <v/>
      </c>
      <c r="H4940" t="str">
        <f>Tableau1[[#This Row],[Suivie du solde]]</f>
        <v/>
      </c>
    </row>
    <row r="4941" spans="2:8" x14ac:dyDescent="0.25">
      <c r="B4941" s="125"/>
      <c r="C4941" s="126"/>
      <c r="D4941" s="126"/>
      <c r="E4941" s="128"/>
      <c r="F4941" s="129"/>
      <c r="G4941" s="25" t="str">
        <f xml:space="preserve"> IF(B4941&lt;&gt;"",G4940-Tableau1[[#This Row],[Dépenses]]+Tableau1[[#This Row],[Crédits]],"")</f>
        <v/>
      </c>
      <c r="H4941" t="str">
        <f>Tableau1[[#This Row],[Suivie du solde]]</f>
        <v/>
      </c>
    </row>
    <row r="4942" spans="2:8" x14ac:dyDescent="0.25">
      <c r="B4942" s="125"/>
      <c r="C4942" s="126"/>
      <c r="D4942" s="126"/>
      <c r="E4942" s="128"/>
      <c r="F4942" s="129"/>
      <c r="G4942" s="25" t="str">
        <f xml:space="preserve"> IF(B4942&lt;&gt;"",G4941-Tableau1[[#This Row],[Dépenses]]+Tableau1[[#This Row],[Crédits]],"")</f>
        <v/>
      </c>
      <c r="H4942" t="str">
        <f>Tableau1[[#This Row],[Suivie du solde]]</f>
        <v/>
      </c>
    </row>
    <row r="4943" spans="2:8" x14ac:dyDescent="0.25">
      <c r="B4943" s="125"/>
      <c r="C4943" s="126"/>
      <c r="D4943" s="126"/>
      <c r="E4943" s="128"/>
      <c r="F4943" s="129"/>
      <c r="G4943" s="25" t="str">
        <f xml:space="preserve"> IF(B4943&lt;&gt;"",G4942-Tableau1[[#This Row],[Dépenses]]+Tableau1[[#This Row],[Crédits]],"")</f>
        <v/>
      </c>
      <c r="H4943" t="str">
        <f>Tableau1[[#This Row],[Suivie du solde]]</f>
        <v/>
      </c>
    </row>
    <row r="4944" spans="2:8" x14ac:dyDescent="0.25">
      <c r="B4944" s="125"/>
      <c r="C4944" s="126"/>
      <c r="D4944" s="126"/>
      <c r="E4944" s="128"/>
      <c r="F4944" s="129"/>
      <c r="G4944" s="25" t="str">
        <f xml:space="preserve"> IF(B4944&lt;&gt;"",G4943-Tableau1[[#This Row],[Dépenses]]+Tableau1[[#This Row],[Crédits]],"")</f>
        <v/>
      </c>
      <c r="H4944" t="str">
        <f>Tableau1[[#This Row],[Suivie du solde]]</f>
        <v/>
      </c>
    </row>
    <row r="4945" spans="2:8" x14ac:dyDescent="0.25">
      <c r="B4945" s="125"/>
      <c r="C4945" s="126"/>
      <c r="D4945" s="126"/>
      <c r="E4945" s="128"/>
      <c r="F4945" s="129"/>
      <c r="G4945" s="25" t="str">
        <f xml:space="preserve"> IF(B4945&lt;&gt;"",G4944-Tableau1[[#This Row],[Dépenses]]+Tableau1[[#This Row],[Crédits]],"")</f>
        <v/>
      </c>
      <c r="H4945" t="str">
        <f>Tableau1[[#This Row],[Suivie du solde]]</f>
        <v/>
      </c>
    </row>
    <row r="4946" spans="2:8" x14ac:dyDescent="0.25">
      <c r="B4946" s="125"/>
      <c r="C4946" s="126"/>
      <c r="D4946" s="126"/>
      <c r="E4946" s="128"/>
      <c r="F4946" s="129"/>
      <c r="G4946" s="25" t="str">
        <f xml:space="preserve"> IF(B4946&lt;&gt;"",G4945-Tableau1[[#This Row],[Dépenses]]+Tableau1[[#This Row],[Crédits]],"")</f>
        <v/>
      </c>
      <c r="H4946" t="str">
        <f>Tableau1[[#This Row],[Suivie du solde]]</f>
        <v/>
      </c>
    </row>
    <row r="4947" spans="2:8" x14ac:dyDescent="0.25">
      <c r="B4947" s="125"/>
      <c r="C4947" s="126"/>
      <c r="D4947" s="126"/>
      <c r="E4947" s="128"/>
      <c r="F4947" s="129"/>
      <c r="G4947" s="25" t="str">
        <f xml:space="preserve"> IF(B4947&lt;&gt;"",G4946-Tableau1[[#This Row],[Dépenses]]+Tableau1[[#This Row],[Crédits]],"")</f>
        <v/>
      </c>
      <c r="H4947" t="str">
        <f>Tableau1[[#This Row],[Suivie du solde]]</f>
        <v/>
      </c>
    </row>
    <row r="4948" spans="2:8" x14ac:dyDescent="0.25">
      <c r="B4948" s="125"/>
      <c r="C4948" s="126"/>
      <c r="D4948" s="126"/>
      <c r="E4948" s="128"/>
      <c r="F4948" s="129"/>
      <c r="G4948" s="25" t="str">
        <f xml:space="preserve"> IF(B4948&lt;&gt;"",G4947-Tableau1[[#This Row],[Dépenses]]+Tableau1[[#This Row],[Crédits]],"")</f>
        <v/>
      </c>
      <c r="H4948" t="str">
        <f>Tableau1[[#This Row],[Suivie du solde]]</f>
        <v/>
      </c>
    </row>
    <row r="4949" spans="2:8" x14ac:dyDescent="0.25">
      <c r="B4949" s="125"/>
      <c r="C4949" s="126"/>
      <c r="D4949" s="126"/>
      <c r="E4949" s="128"/>
      <c r="F4949" s="129"/>
      <c r="G4949" s="25" t="str">
        <f xml:space="preserve"> IF(B4949&lt;&gt;"",G4948-Tableau1[[#This Row],[Dépenses]]+Tableau1[[#This Row],[Crédits]],"")</f>
        <v/>
      </c>
      <c r="H4949" t="str">
        <f>Tableau1[[#This Row],[Suivie du solde]]</f>
        <v/>
      </c>
    </row>
    <row r="4950" spans="2:8" x14ac:dyDescent="0.25">
      <c r="B4950" s="125"/>
      <c r="C4950" s="126"/>
      <c r="D4950" s="126"/>
      <c r="E4950" s="128"/>
      <c r="F4950" s="129"/>
      <c r="G4950" s="25" t="str">
        <f xml:space="preserve"> IF(B4950&lt;&gt;"",G4949-Tableau1[[#This Row],[Dépenses]]+Tableau1[[#This Row],[Crédits]],"")</f>
        <v/>
      </c>
      <c r="H4950" t="str">
        <f>Tableau1[[#This Row],[Suivie du solde]]</f>
        <v/>
      </c>
    </row>
    <row r="4951" spans="2:8" x14ac:dyDescent="0.25">
      <c r="B4951" s="125"/>
      <c r="C4951" s="126"/>
      <c r="D4951" s="126"/>
      <c r="E4951" s="128"/>
      <c r="F4951" s="129"/>
      <c r="G4951" s="25" t="str">
        <f xml:space="preserve"> IF(B4951&lt;&gt;"",G4950-Tableau1[[#This Row],[Dépenses]]+Tableau1[[#This Row],[Crédits]],"")</f>
        <v/>
      </c>
      <c r="H4951" t="str">
        <f>Tableau1[[#This Row],[Suivie du solde]]</f>
        <v/>
      </c>
    </row>
    <row r="4952" spans="2:8" x14ac:dyDescent="0.25">
      <c r="B4952" s="125"/>
      <c r="C4952" s="126"/>
      <c r="D4952" s="126"/>
      <c r="E4952" s="128"/>
      <c r="F4952" s="129"/>
      <c r="G4952" s="25" t="str">
        <f xml:space="preserve"> IF(B4952&lt;&gt;"",G4951-Tableau1[[#This Row],[Dépenses]]+Tableau1[[#This Row],[Crédits]],"")</f>
        <v/>
      </c>
      <c r="H4952" t="str">
        <f>Tableau1[[#This Row],[Suivie du solde]]</f>
        <v/>
      </c>
    </row>
    <row r="4953" spans="2:8" x14ac:dyDescent="0.25">
      <c r="B4953" s="125"/>
      <c r="C4953" s="126"/>
      <c r="D4953" s="126"/>
      <c r="E4953" s="128"/>
      <c r="F4953" s="129"/>
      <c r="G4953" s="25" t="str">
        <f xml:space="preserve"> IF(B4953&lt;&gt;"",G4952-Tableau1[[#This Row],[Dépenses]]+Tableau1[[#This Row],[Crédits]],"")</f>
        <v/>
      </c>
      <c r="H4953" t="str">
        <f>Tableau1[[#This Row],[Suivie du solde]]</f>
        <v/>
      </c>
    </row>
    <row r="4954" spans="2:8" x14ac:dyDescent="0.25">
      <c r="B4954" s="125"/>
      <c r="C4954" s="126"/>
      <c r="D4954" s="126"/>
      <c r="E4954" s="128"/>
      <c r="F4954" s="129"/>
      <c r="G4954" s="25" t="str">
        <f xml:space="preserve"> IF(B4954&lt;&gt;"",G4953-Tableau1[[#This Row],[Dépenses]]+Tableau1[[#This Row],[Crédits]],"")</f>
        <v/>
      </c>
      <c r="H4954" t="str">
        <f>Tableau1[[#This Row],[Suivie du solde]]</f>
        <v/>
      </c>
    </row>
    <row r="4955" spans="2:8" x14ac:dyDescent="0.25">
      <c r="B4955" s="125"/>
      <c r="C4955" s="126"/>
      <c r="D4955" s="126"/>
      <c r="E4955" s="128"/>
      <c r="F4955" s="129"/>
      <c r="G4955" s="25" t="str">
        <f xml:space="preserve"> IF(B4955&lt;&gt;"",G4954-Tableau1[[#This Row],[Dépenses]]+Tableau1[[#This Row],[Crédits]],"")</f>
        <v/>
      </c>
      <c r="H4955" t="str">
        <f>Tableau1[[#This Row],[Suivie du solde]]</f>
        <v/>
      </c>
    </row>
    <row r="4956" spans="2:8" x14ac:dyDescent="0.25">
      <c r="B4956" s="125"/>
      <c r="C4956" s="126"/>
      <c r="D4956" s="126"/>
      <c r="E4956" s="128"/>
      <c r="F4956" s="129"/>
      <c r="G4956" s="25" t="str">
        <f xml:space="preserve"> IF(B4956&lt;&gt;"",G4955-Tableau1[[#This Row],[Dépenses]]+Tableau1[[#This Row],[Crédits]],"")</f>
        <v/>
      </c>
      <c r="H4956" t="str">
        <f>Tableau1[[#This Row],[Suivie du solde]]</f>
        <v/>
      </c>
    </row>
    <row r="4957" spans="2:8" x14ac:dyDescent="0.25">
      <c r="B4957" s="125"/>
      <c r="C4957" s="126"/>
      <c r="D4957" s="126"/>
      <c r="E4957" s="128"/>
      <c r="F4957" s="129"/>
      <c r="G4957" s="25" t="str">
        <f xml:space="preserve"> IF(B4957&lt;&gt;"",G4956-Tableau1[[#This Row],[Dépenses]]+Tableau1[[#This Row],[Crédits]],"")</f>
        <v/>
      </c>
      <c r="H4957" t="str">
        <f>Tableau1[[#This Row],[Suivie du solde]]</f>
        <v/>
      </c>
    </row>
    <row r="4958" spans="2:8" x14ac:dyDescent="0.25">
      <c r="B4958" s="125"/>
      <c r="C4958" s="126"/>
      <c r="D4958" s="126"/>
      <c r="E4958" s="128"/>
      <c r="F4958" s="129"/>
      <c r="G4958" s="25" t="str">
        <f xml:space="preserve"> IF(B4958&lt;&gt;"",G4957-Tableau1[[#This Row],[Dépenses]]+Tableau1[[#This Row],[Crédits]],"")</f>
        <v/>
      </c>
      <c r="H4958" t="str">
        <f>Tableau1[[#This Row],[Suivie du solde]]</f>
        <v/>
      </c>
    </row>
    <row r="4959" spans="2:8" x14ac:dyDescent="0.25">
      <c r="B4959" s="125"/>
      <c r="C4959" s="126"/>
      <c r="D4959" s="126"/>
      <c r="E4959" s="128"/>
      <c r="F4959" s="129"/>
      <c r="G4959" s="25" t="str">
        <f xml:space="preserve"> IF(B4959&lt;&gt;"",G4958-Tableau1[[#This Row],[Dépenses]]+Tableau1[[#This Row],[Crédits]],"")</f>
        <v/>
      </c>
      <c r="H4959" t="str">
        <f>Tableau1[[#This Row],[Suivie du solde]]</f>
        <v/>
      </c>
    </row>
    <row r="4960" spans="2:8" x14ac:dyDescent="0.25">
      <c r="B4960" s="125"/>
      <c r="C4960" s="126"/>
      <c r="D4960" s="126"/>
      <c r="E4960" s="128"/>
      <c r="F4960" s="129"/>
      <c r="G4960" s="25" t="str">
        <f xml:space="preserve"> IF(B4960&lt;&gt;"",G4959-Tableau1[[#This Row],[Dépenses]]+Tableau1[[#This Row],[Crédits]],"")</f>
        <v/>
      </c>
      <c r="H4960" t="str">
        <f>Tableau1[[#This Row],[Suivie du solde]]</f>
        <v/>
      </c>
    </row>
    <row r="4961" spans="2:8" x14ac:dyDescent="0.25">
      <c r="B4961" s="125"/>
      <c r="C4961" s="126"/>
      <c r="D4961" s="126"/>
      <c r="E4961" s="128"/>
      <c r="F4961" s="129"/>
      <c r="G4961" s="25" t="str">
        <f xml:space="preserve"> IF(B4961&lt;&gt;"",G4960-Tableau1[[#This Row],[Dépenses]]+Tableau1[[#This Row],[Crédits]],"")</f>
        <v/>
      </c>
      <c r="H4961" t="str">
        <f>Tableau1[[#This Row],[Suivie du solde]]</f>
        <v/>
      </c>
    </row>
    <row r="4962" spans="2:8" x14ac:dyDescent="0.25">
      <c r="B4962" s="125"/>
      <c r="C4962" s="126"/>
      <c r="D4962" s="126"/>
      <c r="E4962" s="128"/>
      <c r="F4962" s="129"/>
      <c r="G4962" s="25" t="str">
        <f xml:space="preserve"> IF(B4962&lt;&gt;"",G4961-Tableau1[[#This Row],[Dépenses]]+Tableau1[[#This Row],[Crédits]],"")</f>
        <v/>
      </c>
      <c r="H4962" t="str">
        <f>Tableau1[[#This Row],[Suivie du solde]]</f>
        <v/>
      </c>
    </row>
    <row r="4963" spans="2:8" x14ac:dyDescent="0.25">
      <c r="B4963" s="125"/>
      <c r="C4963" s="126"/>
      <c r="D4963" s="126"/>
      <c r="E4963" s="128"/>
      <c r="F4963" s="129"/>
      <c r="G4963" s="25" t="str">
        <f xml:space="preserve"> IF(B4963&lt;&gt;"",G4962-Tableau1[[#This Row],[Dépenses]]+Tableau1[[#This Row],[Crédits]],"")</f>
        <v/>
      </c>
      <c r="H4963" t="str">
        <f>Tableau1[[#This Row],[Suivie du solde]]</f>
        <v/>
      </c>
    </row>
    <row r="4964" spans="2:8" x14ac:dyDescent="0.25">
      <c r="B4964" s="125"/>
      <c r="C4964" s="126"/>
      <c r="D4964" s="126"/>
      <c r="E4964" s="128"/>
      <c r="F4964" s="129"/>
      <c r="G4964" s="25" t="str">
        <f xml:space="preserve"> IF(B4964&lt;&gt;"",G4963-Tableau1[[#This Row],[Dépenses]]+Tableau1[[#This Row],[Crédits]],"")</f>
        <v/>
      </c>
      <c r="H4964" t="str">
        <f>Tableau1[[#This Row],[Suivie du solde]]</f>
        <v/>
      </c>
    </row>
    <row r="4965" spans="2:8" x14ac:dyDescent="0.25">
      <c r="B4965" s="125"/>
      <c r="C4965" s="126"/>
      <c r="D4965" s="126"/>
      <c r="E4965" s="128"/>
      <c r="F4965" s="129"/>
      <c r="G4965" s="25" t="str">
        <f xml:space="preserve"> IF(B4965&lt;&gt;"",G4964-Tableau1[[#This Row],[Dépenses]]+Tableau1[[#This Row],[Crédits]],"")</f>
        <v/>
      </c>
      <c r="H4965" t="str">
        <f>Tableau1[[#This Row],[Suivie du solde]]</f>
        <v/>
      </c>
    </row>
    <row r="4966" spans="2:8" x14ac:dyDescent="0.25">
      <c r="B4966" s="125"/>
      <c r="C4966" s="126"/>
      <c r="D4966" s="126"/>
      <c r="E4966" s="128"/>
      <c r="F4966" s="129"/>
      <c r="G4966" s="25" t="str">
        <f xml:space="preserve"> IF(B4966&lt;&gt;"",G4965-Tableau1[[#This Row],[Dépenses]]+Tableau1[[#This Row],[Crédits]],"")</f>
        <v/>
      </c>
      <c r="H4966" t="str">
        <f>Tableau1[[#This Row],[Suivie du solde]]</f>
        <v/>
      </c>
    </row>
    <row r="4967" spans="2:8" x14ac:dyDescent="0.25">
      <c r="B4967" s="125"/>
      <c r="C4967" s="126"/>
      <c r="D4967" s="126"/>
      <c r="E4967" s="128"/>
      <c r="F4967" s="129"/>
      <c r="G4967" s="25" t="str">
        <f xml:space="preserve"> IF(B4967&lt;&gt;"",G4966-Tableau1[[#This Row],[Dépenses]]+Tableau1[[#This Row],[Crédits]],"")</f>
        <v/>
      </c>
      <c r="H4967" t="str">
        <f>Tableau1[[#This Row],[Suivie du solde]]</f>
        <v/>
      </c>
    </row>
    <row r="4968" spans="2:8" x14ac:dyDescent="0.25">
      <c r="B4968" s="125"/>
      <c r="C4968" s="126"/>
      <c r="D4968" s="126"/>
      <c r="E4968" s="128"/>
      <c r="F4968" s="129"/>
      <c r="G4968" s="25" t="str">
        <f xml:space="preserve"> IF(B4968&lt;&gt;"",G4967-Tableau1[[#This Row],[Dépenses]]+Tableau1[[#This Row],[Crédits]],"")</f>
        <v/>
      </c>
      <c r="H4968" t="str">
        <f>Tableau1[[#This Row],[Suivie du solde]]</f>
        <v/>
      </c>
    </row>
    <row r="4969" spans="2:8" x14ac:dyDescent="0.25">
      <c r="B4969" s="125"/>
      <c r="C4969" s="126"/>
      <c r="D4969" s="126"/>
      <c r="E4969" s="128"/>
      <c r="F4969" s="129"/>
      <c r="G4969" s="25" t="str">
        <f xml:space="preserve"> IF(B4969&lt;&gt;"",G4968-Tableau1[[#This Row],[Dépenses]]+Tableau1[[#This Row],[Crédits]],"")</f>
        <v/>
      </c>
      <c r="H4969" t="str">
        <f>Tableau1[[#This Row],[Suivie du solde]]</f>
        <v/>
      </c>
    </row>
    <row r="4970" spans="2:8" x14ac:dyDescent="0.25">
      <c r="B4970" s="125"/>
      <c r="C4970" s="126"/>
      <c r="D4970" s="126"/>
      <c r="E4970" s="128"/>
      <c r="F4970" s="129"/>
      <c r="G4970" s="25" t="str">
        <f xml:space="preserve"> IF(B4970&lt;&gt;"",G4969-Tableau1[[#This Row],[Dépenses]]+Tableau1[[#This Row],[Crédits]],"")</f>
        <v/>
      </c>
      <c r="H4970" t="str">
        <f>Tableau1[[#This Row],[Suivie du solde]]</f>
        <v/>
      </c>
    </row>
    <row r="4971" spans="2:8" x14ac:dyDescent="0.25">
      <c r="B4971" s="125"/>
      <c r="C4971" s="126"/>
      <c r="D4971" s="126"/>
      <c r="E4971" s="128"/>
      <c r="F4971" s="129"/>
      <c r="G4971" s="25" t="str">
        <f xml:space="preserve"> IF(B4971&lt;&gt;"",G4970-Tableau1[[#This Row],[Dépenses]]+Tableau1[[#This Row],[Crédits]],"")</f>
        <v/>
      </c>
      <c r="H4971" t="str">
        <f>Tableau1[[#This Row],[Suivie du solde]]</f>
        <v/>
      </c>
    </row>
    <row r="4972" spans="2:8" x14ac:dyDescent="0.25">
      <c r="B4972" s="125"/>
      <c r="C4972" s="126"/>
      <c r="D4972" s="126"/>
      <c r="E4972" s="128"/>
      <c r="F4972" s="129"/>
      <c r="G4972" s="25" t="str">
        <f xml:space="preserve"> IF(B4972&lt;&gt;"",G4971-Tableau1[[#This Row],[Dépenses]]+Tableau1[[#This Row],[Crédits]],"")</f>
        <v/>
      </c>
      <c r="H4972" t="str">
        <f>Tableau1[[#This Row],[Suivie du solde]]</f>
        <v/>
      </c>
    </row>
    <row r="4973" spans="2:8" x14ac:dyDescent="0.25">
      <c r="B4973" s="125"/>
      <c r="C4973" s="126"/>
      <c r="D4973" s="126"/>
      <c r="E4973" s="128"/>
      <c r="F4973" s="129"/>
      <c r="G4973" s="25" t="str">
        <f xml:space="preserve"> IF(B4973&lt;&gt;"",G4972-Tableau1[[#This Row],[Dépenses]]+Tableau1[[#This Row],[Crédits]],"")</f>
        <v/>
      </c>
      <c r="H4973" t="str">
        <f>Tableau1[[#This Row],[Suivie du solde]]</f>
        <v/>
      </c>
    </row>
    <row r="4974" spans="2:8" x14ac:dyDescent="0.25">
      <c r="B4974" s="125"/>
      <c r="C4974" s="126"/>
      <c r="D4974" s="126"/>
      <c r="E4974" s="128"/>
      <c r="F4974" s="129"/>
      <c r="G4974" s="25" t="str">
        <f xml:space="preserve"> IF(B4974&lt;&gt;"",G4973-Tableau1[[#This Row],[Dépenses]]+Tableau1[[#This Row],[Crédits]],"")</f>
        <v/>
      </c>
      <c r="H4974" t="str">
        <f>Tableau1[[#This Row],[Suivie du solde]]</f>
        <v/>
      </c>
    </row>
    <row r="4975" spans="2:8" x14ac:dyDescent="0.25">
      <c r="B4975" s="125"/>
      <c r="C4975" s="126"/>
      <c r="D4975" s="126"/>
      <c r="E4975" s="128"/>
      <c r="F4975" s="129"/>
      <c r="G4975" s="25" t="str">
        <f xml:space="preserve"> IF(B4975&lt;&gt;"",G4974-Tableau1[[#This Row],[Dépenses]]+Tableau1[[#This Row],[Crédits]],"")</f>
        <v/>
      </c>
      <c r="H4975" t="str">
        <f>Tableau1[[#This Row],[Suivie du solde]]</f>
        <v/>
      </c>
    </row>
    <row r="4976" spans="2:8" x14ac:dyDescent="0.25">
      <c r="B4976" s="125"/>
      <c r="C4976" s="126"/>
      <c r="D4976" s="126"/>
      <c r="E4976" s="128"/>
      <c r="F4976" s="129"/>
      <c r="G4976" s="25" t="str">
        <f xml:space="preserve"> IF(B4976&lt;&gt;"",G4975-Tableau1[[#This Row],[Dépenses]]+Tableau1[[#This Row],[Crédits]],"")</f>
        <v/>
      </c>
      <c r="H4976" t="str">
        <f>Tableau1[[#This Row],[Suivie du solde]]</f>
        <v/>
      </c>
    </row>
    <row r="4977" spans="2:8" x14ac:dyDescent="0.25">
      <c r="B4977" s="125"/>
      <c r="C4977" s="126"/>
      <c r="D4977" s="126"/>
      <c r="E4977" s="128"/>
      <c r="F4977" s="129"/>
      <c r="G4977" s="25" t="str">
        <f xml:space="preserve"> IF(B4977&lt;&gt;"",G4976-Tableau1[[#This Row],[Dépenses]]+Tableau1[[#This Row],[Crédits]],"")</f>
        <v/>
      </c>
      <c r="H4977" t="str">
        <f>Tableau1[[#This Row],[Suivie du solde]]</f>
        <v/>
      </c>
    </row>
    <row r="4978" spans="2:8" x14ac:dyDescent="0.25">
      <c r="B4978" s="125"/>
      <c r="C4978" s="126"/>
      <c r="D4978" s="126"/>
      <c r="E4978" s="128"/>
      <c r="F4978" s="129"/>
      <c r="G4978" s="25" t="str">
        <f xml:space="preserve"> IF(B4978&lt;&gt;"",G4977-Tableau1[[#This Row],[Dépenses]]+Tableau1[[#This Row],[Crédits]],"")</f>
        <v/>
      </c>
      <c r="H4978" t="str">
        <f>Tableau1[[#This Row],[Suivie du solde]]</f>
        <v/>
      </c>
    </row>
    <row r="4979" spans="2:8" x14ac:dyDescent="0.25">
      <c r="B4979" s="125"/>
      <c r="C4979" s="126"/>
      <c r="D4979" s="126"/>
      <c r="E4979" s="128"/>
      <c r="F4979" s="129"/>
      <c r="G4979" s="25" t="str">
        <f xml:space="preserve"> IF(B4979&lt;&gt;"",G4978-Tableau1[[#This Row],[Dépenses]]+Tableau1[[#This Row],[Crédits]],"")</f>
        <v/>
      </c>
      <c r="H4979" t="str">
        <f>Tableau1[[#This Row],[Suivie du solde]]</f>
        <v/>
      </c>
    </row>
    <row r="4980" spans="2:8" x14ac:dyDescent="0.25">
      <c r="B4980" s="125"/>
      <c r="C4980" s="126"/>
      <c r="D4980" s="126"/>
      <c r="E4980" s="128"/>
      <c r="F4980" s="129"/>
      <c r="G4980" s="25" t="str">
        <f xml:space="preserve"> IF(B4980&lt;&gt;"",G4979-Tableau1[[#This Row],[Dépenses]]+Tableau1[[#This Row],[Crédits]],"")</f>
        <v/>
      </c>
      <c r="H4980" t="str">
        <f>Tableau1[[#This Row],[Suivie du solde]]</f>
        <v/>
      </c>
    </row>
    <row r="4981" spans="2:8" x14ac:dyDescent="0.25">
      <c r="B4981" s="125"/>
      <c r="C4981" s="126"/>
      <c r="D4981" s="126"/>
      <c r="E4981" s="128"/>
      <c r="F4981" s="129"/>
      <c r="G4981" s="25" t="str">
        <f xml:space="preserve"> IF(B4981&lt;&gt;"",G4980-Tableau1[[#This Row],[Dépenses]]+Tableau1[[#This Row],[Crédits]],"")</f>
        <v/>
      </c>
      <c r="H4981" t="str">
        <f>Tableau1[[#This Row],[Suivie du solde]]</f>
        <v/>
      </c>
    </row>
    <row r="4982" spans="2:8" x14ac:dyDescent="0.25">
      <c r="B4982" s="125"/>
      <c r="C4982" s="126"/>
      <c r="D4982" s="126"/>
      <c r="E4982" s="128"/>
      <c r="F4982" s="129"/>
      <c r="G4982" s="25" t="str">
        <f xml:space="preserve"> IF(B4982&lt;&gt;"",G4981-Tableau1[[#This Row],[Dépenses]]+Tableau1[[#This Row],[Crédits]],"")</f>
        <v/>
      </c>
      <c r="H4982" t="str">
        <f>Tableau1[[#This Row],[Suivie du solde]]</f>
        <v/>
      </c>
    </row>
    <row r="4983" spans="2:8" x14ac:dyDescent="0.25">
      <c r="B4983" s="125"/>
      <c r="C4983" s="126"/>
      <c r="D4983" s="126"/>
      <c r="E4983" s="128"/>
      <c r="F4983" s="129"/>
      <c r="G4983" s="25" t="str">
        <f xml:space="preserve"> IF(B4983&lt;&gt;"",G4982-Tableau1[[#This Row],[Dépenses]]+Tableau1[[#This Row],[Crédits]],"")</f>
        <v/>
      </c>
      <c r="H4983" t="str">
        <f>Tableau1[[#This Row],[Suivie du solde]]</f>
        <v/>
      </c>
    </row>
    <row r="4984" spans="2:8" x14ac:dyDescent="0.25">
      <c r="B4984" s="125"/>
      <c r="C4984" s="126"/>
      <c r="D4984" s="126"/>
      <c r="E4984" s="128"/>
      <c r="F4984" s="129"/>
      <c r="G4984" s="25" t="str">
        <f xml:space="preserve"> IF(B4984&lt;&gt;"",G4983-Tableau1[[#This Row],[Dépenses]]+Tableau1[[#This Row],[Crédits]],"")</f>
        <v/>
      </c>
      <c r="H4984" t="str">
        <f>Tableau1[[#This Row],[Suivie du solde]]</f>
        <v/>
      </c>
    </row>
    <row r="4985" spans="2:8" x14ac:dyDescent="0.25">
      <c r="B4985" s="125"/>
      <c r="C4985" s="126"/>
      <c r="D4985" s="126"/>
      <c r="E4985" s="128"/>
      <c r="F4985" s="129"/>
      <c r="G4985" s="25" t="str">
        <f xml:space="preserve"> IF(B4985&lt;&gt;"",G4984-Tableau1[[#This Row],[Dépenses]]+Tableau1[[#This Row],[Crédits]],"")</f>
        <v/>
      </c>
      <c r="H4985" t="str">
        <f>Tableau1[[#This Row],[Suivie du solde]]</f>
        <v/>
      </c>
    </row>
    <row r="4986" spans="2:8" x14ac:dyDescent="0.25">
      <c r="B4986" s="125"/>
      <c r="C4986" s="126"/>
      <c r="D4986" s="126"/>
      <c r="E4986" s="128"/>
      <c r="F4986" s="129"/>
      <c r="G4986" s="25" t="str">
        <f xml:space="preserve"> IF(B4986&lt;&gt;"",G4985-Tableau1[[#This Row],[Dépenses]]+Tableau1[[#This Row],[Crédits]],"")</f>
        <v/>
      </c>
      <c r="H4986" t="str">
        <f>Tableau1[[#This Row],[Suivie du solde]]</f>
        <v/>
      </c>
    </row>
    <row r="4987" spans="2:8" x14ac:dyDescent="0.25">
      <c r="B4987" s="125"/>
      <c r="C4987" s="126"/>
      <c r="D4987" s="126"/>
      <c r="E4987" s="128"/>
      <c r="F4987" s="129"/>
      <c r="G4987" s="25" t="str">
        <f xml:space="preserve"> IF(B4987&lt;&gt;"",G4986-Tableau1[[#This Row],[Dépenses]]+Tableau1[[#This Row],[Crédits]],"")</f>
        <v/>
      </c>
      <c r="H4987" t="str">
        <f>Tableau1[[#This Row],[Suivie du solde]]</f>
        <v/>
      </c>
    </row>
    <row r="4988" spans="2:8" x14ac:dyDescent="0.25">
      <c r="B4988" s="125"/>
      <c r="C4988" s="126"/>
      <c r="D4988" s="126"/>
      <c r="E4988" s="128"/>
      <c r="F4988" s="129"/>
      <c r="G4988" s="25" t="str">
        <f xml:space="preserve"> IF(B4988&lt;&gt;"",G4987-Tableau1[[#This Row],[Dépenses]]+Tableau1[[#This Row],[Crédits]],"")</f>
        <v/>
      </c>
      <c r="H4988" t="str">
        <f>Tableau1[[#This Row],[Suivie du solde]]</f>
        <v/>
      </c>
    </row>
    <row r="4989" spans="2:8" x14ac:dyDescent="0.25">
      <c r="B4989" s="125"/>
      <c r="C4989" s="126"/>
      <c r="D4989" s="126"/>
      <c r="E4989" s="128"/>
      <c r="F4989" s="129"/>
      <c r="G4989" s="25" t="str">
        <f xml:space="preserve"> IF(B4989&lt;&gt;"",G4988-Tableau1[[#This Row],[Dépenses]]+Tableau1[[#This Row],[Crédits]],"")</f>
        <v/>
      </c>
      <c r="H4989" t="str">
        <f>Tableau1[[#This Row],[Suivie du solde]]</f>
        <v/>
      </c>
    </row>
    <row r="4990" spans="2:8" x14ac:dyDescent="0.25">
      <c r="B4990" s="125"/>
      <c r="C4990" s="126"/>
      <c r="D4990" s="126"/>
      <c r="E4990" s="128"/>
      <c r="F4990" s="129"/>
      <c r="G4990" s="25" t="str">
        <f xml:space="preserve"> IF(B4990&lt;&gt;"",G4989-Tableau1[[#This Row],[Dépenses]]+Tableau1[[#This Row],[Crédits]],"")</f>
        <v/>
      </c>
      <c r="H4990" t="str">
        <f>Tableau1[[#This Row],[Suivie du solde]]</f>
        <v/>
      </c>
    </row>
    <row r="4991" spans="2:8" x14ac:dyDescent="0.25">
      <c r="B4991" s="125"/>
      <c r="C4991" s="126"/>
      <c r="D4991" s="126"/>
      <c r="E4991" s="128"/>
      <c r="F4991" s="129"/>
      <c r="G4991" s="25" t="str">
        <f xml:space="preserve"> IF(B4991&lt;&gt;"",G4990-Tableau1[[#This Row],[Dépenses]]+Tableau1[[#This Row],[Crédits]],"")</f>
        <v/>
      </c>
      <c r="H4991" t="str">
        <f>Tableau1[[#This Row],[Suivie du solde]]</f>
        <v/>
      </c>
    </row>
    <row r="4992" spans="2:8" x14ac:dyDescent="0.25">
      <c r="B4992" s="125"/>
      <c r="C4992" s="126"/>
      <c r="D4992" s="126"/>
      <c r="E4992" s="128"/>
      <c r="F4992" s="129"/>
      <c r="G4992" s="25" t="str">
        <f xml:space="preserve"> IF(B4992&lt;&gt;"",G4991-Tableau1[[#This Row],[Dépenses]]+Tableau1[[#This Row],[Crédits]],"")</f>
        <v/>
      </c>
      <c r="H4992" t="str">
        <f>Tableau1[[#This Row],[Suivie du solde]]</f>
        <v/>
      </c>
    </row>
    <row r="4993" spans="2:8" x14ac:dyDescent="0.25">
      <c r="B4993" s="125"/>
      <c r="C4993" s="126"/>
      <c r="D4993" s="126"/>
      <c r="E4993" s="128"/>
      <c r="F4993" s="129"/>
      <c r="G4993" s="25" t="str">
        <f xml:space="preserve"> IF(B4993&lt;&gt;"",G4992-Tableau1[[#This Row],[Dépenses]]+Tableau1[[#This Row],[Crédits]],"")</f>
        <v/>
      </c>
      <c r="H4993" t="str">
        <f>Tableau1[[#This Row],[Suivie du solde]]</f>
        <v/>
      </c>
    </row>
    <row r="4994" spans="2:8" x14ac:dyDescent="0.25">
      <c r="B4994" s="125"/>
      <c r="C4994" s="126"/>
      <c r="D4994" s="126"/>
      <c r="E4994" s="128"/>
      <c r="F4994" s="129"/>
      <c r="G4994" s="25" t="str">
        <f xml:space="preserve"> IF(B4994&lt;&gt;"",G4993-Tableau1[[#This Row],[Dépenses]]+Tableau1[[#This Row],[Crédits]],"")</f>
        <v/>
      </c>
      <c r="H4994" t="str">
        <f>Tableau1[[#This Row],[Suivie du solde]]</f>
        <v/>
      </c>
    </row>
    <row r="4995" spans="2:8" x14ac:dyDescent="0.25">
      <c r="B4995" s="125"/>
      <c r="C4995" s="126"/>
      <c r="D4995" s="126"/>
      <c r="E4995" s="128"/>
      <c r="F4995" s="129"/>
      <c r="G4995" s="25" t="str">
        <f xml:space="preserve"> IF(B4995&lt;&gt;"",G4994-Tableau1[[#This Row],[Dépenses]]+Tableau1[[#This Row],[Crédits]],"")</f>
        <v/>
      </c>
      <c r="H4995" t="str">
        <f>Tableau1[[#This Row],[Suivie du solde]]</f>
        <v/>
      </c>
    </row>
    <row r="4996" spans="2:8" x14ac:dyDescent="0.25">
      <c r="B4996" s="125"/>
      <c r="C4996" s="126"/>
      <c r="D4996" s="126"/>
      <c r="E4996" s="128"/>
      <c r="F4996" s="129"/>
      <c r="G4996" s="25" t="str">
        <f xml:space="preserve"> IF(B4996&lt;&gt;"",G4995-Tableau1[[#This Row],[Dépenses]]+Tableau1[[#This Row],[Crédits]],"")</f>
        <v/>
      </c>
      <c r="H4996" t="str">
        <f>Tableau1[[#This Row],[Suivie du solde]]</f>
        <v/>
      </c>
    </row>
    <row r="4997" spans="2:8" x14ac:dyDescent="0.25">
      <c r="B4997" s="125"/>
      <c r="C4997" s="126"/>
      <c r="D4997" s="126"/>
      <c r="E4997" s="128"/>
      <c r="F4997" s="129"/>
      <c r="G4997" s="25" t="str">
        <f xml:space="preserve"> IF(B4997&lt;&gt;"",G4996-Tableau1[[#This Row],[Dépenses]]+Tableau1[[#This Row],[Crédits]],"")</f>
        <v/>
      </c>
      <c r="H4997" t="str">
        <f>Tableau1[[#This Row],[Suivie du solde]]</f>
        <v/>
      </c>
    </row>
    <row r="4998" spans="2:8" x14ac:dyDescent="0.25">
      <c r="B4998" s="125"/>
      <c r="C4998" s="126"/>
      <c r="D4998" s="126"/>
      <c r="E4998" s="128"/>
      <c r="F4998" s="129"/>
      <c r="G4998" s="25" t="str">
        <f xml:space="preserve"> IF(B4998&lt;&gt;"",G4997-Tableau1[[#This Row],[Dépenses]]+Tableau1[[#This Row],[Crédits]],"")</f>
        <v/>
      </c>
      <c r="H4998" t="str">
        <f>Tableau1[[#This Row],[Suivie du solde]]</f>
        <v/>
      </c>
    </row>
    <row r="4999" spans="2:8" x14ac:dyDescent="0.25">
      <c r="B4999" s="125"/>
      <c r="C4999" s="126"/>
      <c r="D4999" s="126"/>
      <c r="E4999" s="128"/>
      <c r="F4999" s="129"/>
      <c r="G4999" s="25" t="str">
        <f xml:space="preserve"> IF(B4999&lt;&gt;"",G4998-Tableau1[[#This Row],[Dépenses]]+Tableau1[[#This Row],[Crédits]],"")</f>
        <v/>
      </c>
      <c r="H4999" t="str">
        <f>Tableau1[[#This Row],[Suivie du solde]]</f>
        <v/>
      </c>
    </row>
    <row r="5000" spans="2:8" x14ac:dyDescent="0.25">
      <c r="B5000" s="125"/>
      <c r="C5000" s="126"/>
      <c r="D5000" s="126"/>
      <c r="E5000" s="128"/>
      <c r="F5000" s="129"/>
      <c r="G5000" s="25" t="str">
        <f xml:space="preserve"> IF(B5000&lt;&gt;"",G4999-Tableau1[[#This Row],[Dépenses]]+Tableau1[[#This Row],[Crédits]],"")</f>
        <v/>
      </c>
      <c r="H5000" t="str">
        <f>Tableau1[[#This Row],[Suivie du solde]]</f>
        <v/>
      </c>
    </row>
    <row r="5001" spans="2:8" x14ac:dyDescent="0.25">
      <c r="B5001" s="125"/>
      <c r="C5001" s="126"/>
      <c r="D5001" s="126"/>
      <c r="E5001" s="128"/>
      <c r="F5001" s="129"/>
      <c r="G5001" s="25" t="str">
        <f xml:space="preserve"> IF(B5001&lt;&gt;"",G5000-Tableau1[[#This Row],[Dépenses]]+Tableau1[[#This Row],[Crédits]],"")</f>
        <v/>
      </c>
      <c r="H5001" t="str">
        <f>Tableau1[[#This Row],[Suivie du solde]]</f>
        <v/>
      </c>
    </row>
    <row r="5002" spans="2:8" x14ac:dyDescent="0.25">
      <c r="B5002" s="125"/>
      <c r="C5002" s="126"/>
      <c r="D5002" s="126"/>
      <c r="E5002" s="128"/>
      <c r="F5002" s="129"/>
      <c r="G5002" s="25" t="str">
        <f xml:space="preserve"> IF(B5002&lt;&gt;"",G5001-Tableau1[[#This Row],[Dépenses]]+Tableau1[[#This Row],[Crédits]],"")</f>
        <v/>
      </c>
      <c r="H5002" t="str">
        <f>Tableau1[[#This Row],[Suivie du solde]]</f>
        <v/>
      </c>
    </row>
    <row r="5003" spans="2:8" x14ac:dyDescent="0.25">
      <c r="B5003" s="125"/>
      <c r="C5003" s="126"/>
      <c r="D5003" s="126"/>
      <c r="E5003" s="128"/>
      <c r="F5003" s="129"/>
      <c r="G5003" s="25" t="str">
        <f xml:space="preserve"> IF(B5003&lt;&gt;"",G5002-Tableau1[[#This Row],[Dépenses]]+Tableau1[[#This Row],[Crédits]],"")</f>
        <v/>
      </c>
      <c r="H5003" t="str">
        <f>Tableau1[[#This Row],[Suivie du solde]]</f>
        <v/>
      </c>
    </row>
    <row r="5004" spans="2:8" x14ac:dyDescent="0.25">
      <c r="C5004" t="s">
        <v>26</v>
      </c>
      <c r="E5004" s="23">
        <f>SUBTOTAL(109,Tableau1[Dépenses])</f>
        <v>4884</v>
      </c>
      <c r="F5004" s="23">
        <f>SUBTOTAL(109,Tableau1[Crédits])</f>
        <v>5126</v>
      </c>
      <c r="H5004">
        <f>SUBTOTAL(103,Tableau1[Vue d’ensemble du budget])</f>
        <v>4997</v>
      </c>
    </row>
  </sheetData>
  <sheetProtection sheet="1" objects="1" scenarios="1" selectLockedCells="1" autoFilter="0"/>
  <mergeCells count="3">
    <mergeCell ref="B4:C4"/>
    <mergeCell ref="E3:F3"/>
    <mergeCell ref="B1:F1"/>
  </mergeCells>
  <conditionalFormatting sqref="H7:H5004">
    <cfRule type="dataBar" priority="2">
      <dataBar showValue="0">
        <cfvo type="min"/>
        <cfvo type="max"/>
        <color rgb="FF00B050"/>
      </dataBar>
      <extLst>
        <ext xmlns:x14="http://schemas.microsoft.com/office/spreadsheetml/2009/9/main" uri="{B025F937-C7B1-47D3-B67F-A62EFF666E3E}">
          <x14:id>{B016C1BF-9C79-497D-AA2D-9D68766FA1FA}</x14:id>
        </ext>
      </extLst>
    </cfRule>
  </conditionalFormatting>
  <dataValidations count="1">
    <dataValidation type="list" allowBlank="1" showInputMessage="1" showErrorMessage="1" sqref="D7:D5003">
      <formula1>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G29:G44 G45:G66 G67:G153 G154:G194 G195:G213 G214:G266 G267:G509 G510:G5003 G7:G28" calculatedColumn="1"/>
  </ignoredErrors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016C1BF-9C79-497D-AA2D-9D68766FA1FA}">
            <x14:dataBar minLength="0" maxLength="100" gradient="0" axisPosition="middle">
              <x14:cfvo type="autoMin"/>
              <x14:cfvo type="autoMax"/>
              <x14:negativeFillColor rgb="FFFF0000"/>
              <x14:axisColor rgb="FF00B0F0"/>
            </x14:dataBar>
          </x14:cfRule>
          <xm:sqref>H7:H5004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H28"/>
  <sheetViews>
    <sheetView workbookViewId="0">
      <selection activeCell="H13" sqref="H13"/>
    </sheetView>
  </sheetViews>
  <sheetFormatPr baseColWidth="10" defaultRowHeight="15" x14ac:dyDescent="0.25"/>
  <cols>
    <col min="2" max="2" width="27.140625" customWidth="1"/>
    <col min="3" max="3" width="10" customWidth="1"/>
    <col min="4" max="4" width="28.28515625" customWidth="1"/>
  </cols>
  <sheetData>
    <row r="2" spans="2:8" x14ac:dyDescent="0.25">
      <c r="B2" s="19" t="s">
        <v>45</v>
      </c>
      <c r="C2" s="19"/>
      <c r="D2" s="19" t="s">
        <v>52</v>
      </c>
      <c r="E2" s="19"/>
      <c r="G2" s="19" t="s">
        <v>8</v>
      </c>
      <c r="H2" s="19" t="s">
        <v>7</v>
      </c>
    </row>
    <row r="3" spans="2:8" x14ac:dyDescent="0.25">
      <c r="B3" s="62" t="s">
        <v>5</v>
      </c>
      <c r="D3" s="63" t="s">
        <v>53</v>
      </c>
      <c r="E3" s="70" t="s">
        <v>26</v>
      </c>
      <c r="G3" s="96">
        <f>E19</f>
        <v>4884</v>
      </c>
      <c r="H3" s="71">
        <f>E28</f>
        <v>5126</v>
      </c>
    </row>
    <row r="4" spans="2:8" x14ac:dyDescent="0.25">
      <c r="B4" s="62" t="s">
        <v>11</v>
      </c>
      <c r="D4" t="s">
        <v>5</v>
      </c>
      <c r="E4" s="62">
        <f>GETPIVOTDATA("Somme de Dépenses",'Tableau synthèse'!$J$8,"Catégories","Alimentation")</f>
        <v>100</v>
      </c>
    </row>
    <row r="5" spans="2:8" x14ac:dyDescent="0.25">
      <c r="B5" s="62" t="s">
        <v>12</v>
      </c>
      <c r="D5" t="s">
        <v>11</v>
      </c>
      <c r="E5" s="62">
        <f>GETPIVOTDATA("Somme de Dépenses",'Tableau synthèse'!$J$8,"Catégories","Animaux")</f>
        <v>11</v>
      </c>
    </row>
    <row r="6" spans="2:8" x14ac:dyDescent="0.25">
      <c r="B6" s="62" t="s">
        <v>13</v>
      </c>
      <c r="D6" t="s">
        <v>12</v>
      </c>
      <c r="E6" s="62">
        <f>GETPIVOTDATA("Somme de Dépenses",'Tableau synthèse'!$J$8,"Catégories","Charges (eau, edf, tél, ass)")</f>
        <v>500</v>
      </c>
    </row>
    <row r="7" spans="2:8" x14ac:dyDescent="0.25">
      <c r="B7" s="62" t="s">
        <v>23</v>
      </c>
      <c r="D7" t="s">
        <v>13</v>
      </c>
      <c r="E7" s="62">
        <f>GETPIVOTDATA("Somme de Dépenses",'Tableau synthèse'!$J$8,"Catégories","Courses courantes")</f>
        <v>2000</v>
      </c>
    </row>
    <row r="8" spans="2:8" x14ac:dyDescent="0.25">
      <c r="B8" s="62" t="s">
        <v>22</v>
      </c>
      <c r="D8" t="s">
        <v>23</v>
      </c>
      <c r="E8" s="62">
        <f>GETPIVOTDATA("Somme de Dépenses",'Tableau synthèse'!$J$8,"Catégories","Épargne (dépôts)")</f>
        <v>100</v>
      </c>
    </row>
    <row r="9" spans="2:8" x14ac:dyDescent="0.25">
      <c r="B9" s="62" t="s">
        <v>25</v>
      </c>
      <c r="D9" t="s">
        <v>22</v>
      </c>
      <c r="E9" s="62">
        <f>GETPIVOTDATA("Somme de Dépenses",'Tableau synthèse'!$J$8,"Catégories","Frais bancaires")</f>
        <v>102</v>
      </c>
    </row>
    <row r="10" spans="2:8" x14ac:dyDescent="0.25">
      <c r="B10" s="62" t="s">
        <v>6</v>
      </c>
      <c r="D10" t="s">
        <v>25</v>
      </c>
      <c r="E10" s="62">
        <f>GETPIVOTDATA("Somme de Dépenses",'Tableau synthèse'!$J$8,"Catégories","Habillement/coiffeur")</f>
        <v>1470</v>
      </c>
    </row>
    <row r="11" spans="2:8" x14ac:dyDescent="0.25">
      <c r="B11" s="62" t="s">
        <v>18</v>
      </c>
      <c r="D11" t="s">
        <v>6</v>
      </c>
      <c r="E11" s="62">
        <f>GETPIVOTDATA("Somme de Dépenses",'Tableau synthèse'!$J$8,"Catégories","Impôts")</f>
        <v>155</v>
      </c>
    </row>
    <row r="12" spans="2:8" x14ac:dyDescent="0.25">
      <c r="B12" s="62" t="s">
        <v>19</v>
      </c>
      <c r="D12" t="s">
        <v>18</v>
      </c>
      <c r="E12" s="62">
        <f>GETPIVOTDATA("Somme de Dépenses",'Tableau synthèse'!$J$8,"Catégories","Loisirs")</f>
        <v>35</v>
      </c>
    </row>
    <row r="13" spans="2:8" x14ac:dyDescent="0.25">
      <c r="B13" s="62" t="s">
        <v>20</v>
      </c>
      <c r="D13" t="s">
        <v>19</v>
      </c>
      <c r="E13" s="62">
        <f>GETPIVOTDATA("Somme de Dépenses",'Tableau synthèse'!$J$8,"Catégories","Maison / Travaux")</f>
        <v>200</v>
      </c>
    </row>
    <row r="14" spans="2:8" x14ac:dyDescent="0.25">
      <c r="B14" s="62" t="s">
        <v>47</v>
      </c>
      <c r="D14" t="s">
        <v>20</v>
      </c>
      <c r="E14" s="62">
        <f>GETPIVOTDATA("Somme de Dépenses",'Tableau synthèse'!$J$8,"Catégories","Médical (frais)")</f>
        <v>45</v>
      </c>
    </row>
    <row r="15" spans="2:8" x14ac:dyDescent="0.25">
      <c r="B15" s="62" t="s">
        <v>21</v>
      </c>
      <c r="D15" t="s">
        <v>47</v>
      </c>
      <c r="E15" s="62">
        <f>GETPIVOTDATA("Somme de Dépenses",'Tableau synthèse'!$J$8,"Catégories","Prêt (rembourssement)")</f>
        <v>120</v>
      </c>
    </row>
    <row r="16" spans="2:8" x14ac:dyDescent="0.25">
      <c r="B16" s="62" t="s">
        <v>15</v>
      </c>
      <c r="D16" t="s">
        <v>21</v>
      </c>
      <c r="E16" s="62">
        <f>GETPIVOTDATA("Somme de Dépenses",'Tableau synthèse'!$J$8,"Catégories","Retraits")</f>
        <v>20</v>
      </c>
    </row>
    <row r="17" spans="2:5" x14ac:dyDescent="0.25">
      <c r="B17" s="62" t="s">
        <v>49</v>
      </c>
      <c r="D17" t="s">
        <v>15</v>
      </c>
      <c r="E17" s="62">
        <f>GETPIVOTDATA("Somme de Dépenses",'Tableau synthèse'!$J$8,"Catégories","Véhicules")</f>
        <v>14</v>
      </c>
    </row>
    <row r="18" spans="2:5" x14ac:dyDescent="0.25">
      <c r="B18" s="76" t="s">
        <v>16</v>
      </c>
      <c r="C18" s="18"/>
      <c r="D18" t="s">
        <v>49</v>
      </c>
      <c r="E18" s="62">
        <f>GETPIVOTDATA("Somme de Dépenses",'Tableau synthèse'!$J$8,"Catégories","Autres (débits)")</f>
        <v>12</v>
      </c>
    </row>
    <row r="19" spans="2:5" x14ac:dyDescent="0.25">
      <c r="B19" s="67" t="s">
        <v>44</v>
      </c>
      <c r="C19" s="18"/>
      <c r="E19" s="95">
        <f>SUM(E4:E18)</f>
        <v>4884</v>
      </c>
    </row>
    <row r="20" spans="2:5" x14ac:dyDescent="0.25">
      <c r="B20" s="67" t="s">
        <v>17</v>
      </c>
      <c r="C20" s="18"/>
      <c r="D20" s="64" t="s">
        <v>54</v>
      </c>
      <c r="E20" s="71" t="s">
        <v>26</v>
      </c>
    </row>
    <row r="21" spans="2:5" x14ac:dyDescent="0.25">
      <c r="B21" s="67" t="s">
        <v>46</v>
      </c>
      <c r="C21" s="18"/>
      <c r="D21" t="s">
        <v>16</v>
      </c>
      <c r="E21" s="67">
        <f>GETPIVOTDATA("Somme de Crédits",'Tableau synthèse'!$J$8,"Catégories","Dépôts / Remises")</f>
        <v>10</v>
      </c>
    </row>
    <row r="22" spans="2:5" x14ac:dyDescent="0.25">
      <c r="B22" s="67" t="s">
        <v>48</v>
      </c>
      <c r="C22" s="18"/>
      <c r="D22" t="s">
        <v>44</v>
      </c>
      <c r="E22" s="67">
        <f>GETPIVOTDATA("Somme de Crédits",'Tableau synthèse'!$J$8,"Catégories","Épargne (reprise)")</f>
        <v>3000</v>
      </c>
    </row>
    <row r="23" spans="2:5" x14ac:dyDescent="0.25">
      <c r="B23" s="67" t="s">
        <v>14</v>
      </c>
      <c r="C23" s="18"/>
      <c r="D23" t="s">
        <v>17</v>
      </c>
      <c r="E23" s="67">
        <f>GETPIVOTDATA("Somme de Crédits",'Tableau synthèse'!$J$8,"Catégories","Intérêts")</f>
        <v>1500</v>
      </c>
    </row>
    <row r="24" spans="2:5" x14ac:dyDescent="0.25">
      <c r="B24" s="67" t="s">
        <v>50</v>
      </c>
      <c r="C24" s="18"/>
      <c r="D24" t="s">
        <v>46</v>
      </c>
      <c r="E24" s="67">
        <f>GETPIVOTDATA("Somme de Crédits",'Tableau synthèse'!$J$8,"Catégories","Médical (rembourssement)")</f>
        <v>60</v>
      </c>
    </row>
    <row r="25" spans="2:5" x14ac:dyDescent="0.25">
      <c r="B25" s="17"/>
      <c r="C25" s="18"/>
      <c r="D25" t="s">
        <v>48</v>
      </c>
      <c r="E25" s="67">
        <f>GETPIVOTDATA("Somme de Crédits",'Tableau synthèse'!$J$8,"Catégories","Prêt (contracté)")</f>
        <v>500</v>
      </c>
    </row>
    <row r="26" spans="2:5" x14ac:dyDescent="0.25">
      <c r="B26" s="17"/>
      <c r="C26" s="18"/>
      <c r="D26" t="s">
        <v>14</v>
      </c>
      <c r="E26" s="67">
        <f>GETPIVOTDATA("Somme de Crédits",'Tableau synthèse'!$J$8,"Catégories","Salaires")</f>
        <v>4</v>
      </c>
    </row>
    <row r="27" spans="2:5" x14ac:dyDescent="0.25">
      <c r="C27" s="18"/>
      <c r="D27" t="s">
        <v>50</v>
      </c>
      <c r="E27" s="67">
        <f>GETPIVOTDATA("Somme de Crédits",'Tableau synthèse'!$J$8,"Catégories","Autres (crébits)")</f>
        <v>52</v>
      </c>
    </row>
    <row r="28" spans="2:5" x14ac:dyDescent="0.25">
      <c r="C28" s="18"/>
      <c r="E28" s="69">
        <f>SUM(E21:E27)</f>
        <v>5126</v>
      </c>
    </row>
  </sheetData>
  <sortState ref="B3:B22">
    <sortCondition ref="B3"/>
  </sortState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synthèse</vt:lpstr>
      <vt:lpstr>Crédits - Débits</vt:lpstr>
      <vt:lpstr>Outils</vt:lpstr>
      <vt:lpstr>Catégories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cp:lastModifiedBy>Yannick</cp:lastModifiedBy>
  <dcterms:created xsi:type="dcterms:W3CDTF">2013-06-10T15:52:38Z</dcterms:created>
  <dcterms:modified xsi:type="dcterms:W3CDTF">2013-06-20T15:46:56Z</dcterms:modified>
</cp:coreProperties>
</file>