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480" yWindow="900" windowWidth="19320" windowHeight="13500" activeTab="5"/>
  </bookViews>
  <sheets>
    <sheet name="Info" sheetId="5" r:id="rId1"/>
    <sheet name="copy revenue recogntion" sheetId="7" r:id="rId2"/>
    <sheet name="Commission Remi" sheetId="2" r:id="rId3"/>
    <sheet name="Jens intern" sheetId="1" state="hidden" r:id="rId4"/>
    <sheet name="Commission Arnaud" sheetId="6" r:id="rId5"/>
    <sheet name="Commission RETB" sheetId="8" r:id="rId6"/>
    <sheet name="Feuil1" sheetId="9" r:id="rId7"/>
  </sheets>
  <definedNames>
    <definedName name="_xlnm._FilterDatabase" localSheetId="1" hidden="1">'copy revenue recogntion'!$A$3:$P$30</definedName>
    <definedName name="_xlnm.Print_Area" localSheetId="2">'Commission Remi'!#REF!</definedName>
    <definedName name="_xlnm.Print_Area" localSheetId="3">'Jens intern'!$A$1:$N$27</definedName>
  </definedNames>
  <calcPr calcId="145621"/>
  <pivotCaches>
    <pivotCache cacheId="80" r:id="rId8"/>
  </pivotCaches>
</workbook>
</file>

<file path=xl/calcChain.xml><?xml version="1.0" encoding="utf-8"?>
<calcChain xmlns="http://schemas.openxmlformats.org/spreadsheetml/2006/main">
  <c r="AD47" i="8" l="1"/>
  <c r="AC47" i="8"/>
  <c r="AB47" i="8"/>
  <c r="AA47" i="8"/>
  <c r="Z47" i="8"/>
  <c r="Y47" i="8"/>
  <c r="X47" i="8"/>
  <c r="W47" i="8"/>
  <c r="V47" i="8"/>
  <c r="U47" i="8"/>
  <c r="T47" i="8"/>
  <c r="S47" i="8"/>
  <c r="R47" i="8"/>
  <c r="Q47" i="8"/>
  <c r="P47" i="8"/>
  <c r="O47" i="8"/>
  <c r="N47" i="8"/>
  <c r="M47" i="8"/>
  <c r="L47" i="8"/>
  <c r="K47" i="8"/>
  <c r="J47" i="8"/>
  <c r="I47" i="8"/>
  <c r="H47" i="8"/>
  <c r="AG47" i="8" s="1"/>
  <c r="G47" i="8"/>
  <c r="AH47" i="8" s="1"/>
  <c r="AD46" i="8"/>
  <c r="AC46" i="8"/>
  <c r="AB46" i="8"/>
  <c r="AA46" i="8"/>
  <c r="Z46" i="8"/>
  <c r="Y46" i="8"/>
  <c r="X46" i="8"/>
  <c r="W46" i="8"/>
  <c r="V46" i="8"/>
  <c r="U46" i="8"/>
  <c r="T46" i="8"/>
  <c r="S46" i="8"/>
  <c r="R46" i="8"/>
  <c r="Q46" i="8"/>
  <c r="P46" i="8"/>
  <c r="O46" i="8"/>
  <c r="N46" i="8"/>
  <c r="M46" i="8"/>
  <c r="L46" i="8"/>
  <c r="K46" i="8"/>
  <c r="J46" i="8"/>
  <c r="I46" i="8"/>
  <c r="H46" i="8"/>
  <c r="AG46" i="8" s="1"/>
  <c r="G46" i="8"/>
  <c r="AH46" i="8" s="1"/>
  <c r="AD45" i="8"/>
  <c r="AC45" i="8"/>
  <c r="AB45" i="8"/>
  <c r="AA45" i="8"/>
  <c r="Z45" i="8"/>
  <c r="Y45" i="8"/>
  <c r="X45" i="8"/>
  <c r="W45" i="8"/>
  <c r="V45" i="8"/>
  <c r="U45" i="8"/>
  <c r="T45" i="8"/>
  <c r="S45" i="8"/>
  <c r="R45" i="8"/>
  <c r="Q45" i="8"/>
  <c r="P45" i="8"/>
  <c r="O45" i="8"/>
  <c r="N45" i="8"/>
  <c r="M45" i="8"/>
  <c r="L45" i="8"/>
  <c r="K45" i="8"/>
  <c r="J45" i="8"/>
  <c r="I45" i="8"/>
  <c r="H45" i="8"/>
  <c r="AG45" i="8" s="1"/>
  <c r="G45" i="8"/>
  <c r="AH45" i="8" s="1"/>
  <c r="AD44" i="8"/>
  <c r="AC44" i="8"/>
  <c r="AB44" i="8"/>
  <c r="AA44" i="8"/>
  <c r="Z44" i="8"/>
  <c r="Y44" i="8"/>
  <c r="X44" i="8"/>
  <c r="W44" i="8"/>
  <c r="V44" i="8"/>
  <c r="U44" i="8"/>
  <c r="T44" i="8"/>
  <c r="S44" i="8"/>
  <c r="R44" i="8"/>
  <c r="Q44" i="8"/>
  <c r="P44" i="8"/>
  <c r="O44" i="8"/>
  <c r="N44" i="8"/>
  <c r="M44" i="8"/>
  <c r="L44" i="8"/>
  <c r="K44" i="8"/>
  <c r="J44" i="8"/>
  <c r="I44" i="8"/>
  <c r="H44" i="8"/>
  <c r="AG44" i="8" s="1"/>
  <c r="G44" i="8"/>
  <c r="AH44" i="8" s="1"/>
  <c r="AD43" i="8"/>
  <c r="AC43" i="8"/>
  <c r="AB43" i="8"/>
  <c r="AA43" i="8"/>
  <c r="Z43" i="8"/>
  <c r="Y43" i="8"/>
  <c r="X43" i="8"/>
  <c r="W43" i="8"/>
  <c r="V43" i="8"/>
  <c r="U43" i="8"/>
  <c r="T43" i="8"/>
  <c r="S43" i="8"/>
  <c r="R43" i="8"/>
  <c r="Q43" i="8"/>
  <c r="P43" i="8"/>
  <c r="O43" i="8"/>
  <c r="N43" i="8"/>
  <c r="M43" i="8"/>
  <c r="L43" i="8"/>
  <c r="K43" i="8"/>
  <c r="J43" i="8"/>
  <c r="I43" i="8"/>
  <c r="H43" i="8"/>
  <c r="AG43" i="8" s="1"/>
  <c r="G43" i="8"/>
  <c r="AH43" i="8" s="1"/>
  <c r="AD42" i="8"/>
  <c r="AC42" i="8"/>
  <c r="AB42" i="8"/>
  <c r="AA42" i="8"/>
  <c r="Z42" i="8"/>
  <c r="Y42" i="8"/>
  <c r="X42" i="8"/>
  <c r="W42" i="8"/>
  <c r="V42" i="8"/>
  <c r="U42" i="8"/>
  <c r="T42" i="8"/>
  <c r="S42" i="8"/>
  <c r="R42" i="8"/>
  <c r="Q42" i="8"/>
  <c r="P42" i="8"/>
  <c r="O42" i="8"/>
  <c r="N42" i="8"/>
  <c r="M42" i="8"/>
  <c r="L42" i="8"/>
  <c r="K42" i="8"/>
  <c r="J42" i="8"/>
  <c r="I42" i="8"/>
  <c r="H42" i="8"/>
  <c r="AG42" i="8" s="1"/>
  <c r="G42" i="8"/>
  <c r="AH42" i="8" s="1"/>
  <c r="AD41" i="8"/>
  <c r="AC41" i="8"/>
  <c r="AB41" i="8"/>
  <c r="AA41" i="8"/>
  <c r="Z41" i="8"/>
  <c r="Y41" i="8"/>
  <c r="X41" i="8"/>
  <c r="W41" i="8"/>
  <c r="V41" i="8"/>
  <c r="U41" i="8"/>
  <c r="T41" i="8"/>
  <c r="S41" i="8"/>
  <c r="R41" i="8"/>
  <c r="Q41" i="8"/>
  <c r="P41" i="8"/>
  <c r="O41" i="8"/>
  <c r="N41" i="8"/>
  <c r="M41" i="8"/>
  <c r="L41" i="8"/>
  <c r="K41" i="8"/>
  <c r="J41" i="8"/>
  <c r="I41" i="8"/>
  <c r="H41" i="8"/>
  <c r="AG41" i="8" s="1"/>
  <c r="G41" i="8"/>
  <c r="AH41" i="8" s="1"/>
  <c r="AD40" i="8"/>
  <c r="AC40" i="8"/>
  <c r="AB40" i="8"/>
  <c r="AA40" i="8"/>
  <c r="Z40" i="8"/>
  <c r="Y40" i="8"/>
  <c r="X40" i="8"/>
  <c r="W40" i="8"/>
  <c r="V40" i="8"/>
  <c r="U40" i="8"/>
  <c r="T40" i="8"/>
  <c r="S40" i="8"/>
  <c r="R40" i="8"/>
  <c r="Q40" i="8"/>
  <c r="P40" i="8"/>
  <c r="O40" i="8"/>
  <c r="N40" i="8"/>
  <c r="M40" i="8"/>
  <c r="L40" i="8"/>
  <c r="K40" i="8"/>
  <c r="J40" i="8"/>
  <c r="I40" i="8"/>
  <c r="H40" i="8"/>
  <c r="AG40" i="8" s="1"/>
  <c r="G40" i="8"/>
  <c r="AH40" i="8" s="1"/>
  <c r="AD39" i="8"/>
  <c r="AC39" i="8"/>
  <c r="AB39" i="8"/>
  <c r="AA39" i="8"/>
  <c r="Z39" i="8"/>
  <c r="Y39" i="8"/>
  <c r="X39" i="8"/>
  <c r="W39" i="8"/>
  <c r="V39" i="8"/>
  <c r="U39" i="8"/>
  <c r="T39" i="8"/>
  <c r="S39" i="8"/>
  <c r="R39" i="8"/>
  <c r="Q39" i="8"/>
  <c r="P39" i="8"/>
  <c r="O39" i="8"/>
  <c r="N39" i="8"/>
  <c r="M39" i="8"/>
  <c r="L39" i="8"/>
  <c r="K39" i="8"/>
  <c r="J39" i="8"/>
  <c r="I39" i="8"/>
  <c r="H39" i="8"/>
  <c r="AG39" i="8" s="1"/>
  <c r="G39" i="8"/>
  <c r="AH39" i="8" s="1"/>
  <c r="AD38" i="8"/>
  <c r="AC38" i="8"/>
  <c r="AB38" i="8"/>
  <c r="AA38" i="8"/>
  <c r="Z38" i="8"/>
  <c r="Y38" i="8"/>
  <c r="X38" i="8"/>
  <c r="W38" i="8"/>
  <c r="V38" i="8"/>
  <c r="U38" i="8"/>
  <c r="T38" i="8"/>
  <c r="S38" i="8"/>
  <c r="R38" i="8"/>
  <c r="Q38" i="8"/>
  <c r="P38" i="8"/>
  <c r="O38" i="8"/>
  <c r="N38" i="8"/>
  <c r="M38" i="8"/>
  <c r="L38" i="8"/>
  <c r="K38" i="8"/>
  <c r="J38" i="8"/>
  <c r="I38" i="8"/>
  <c r="H38" i="8"/>
  <c r="AG38" i="8" s="1"/>
  <c r="G38" i="8"/>
  <c r="AH38" i="8" s="1"/>
  <c r="AD37" i="8"/>
  <c r="AC37" i="8"/>
  <c r="AB37" i="8"/>
  <c r="AA37" i="8"/>
  <c r="Z37" i="8"/>
  <c r="Y37" i="8"/>
  <c r="X37" i="8"/>
  <c r="W37" i="8"/>
  <c r="V37" i="8"/>
  <c r="U37" i="8"/>
  <c r="T37" i="8"/>
  <c r="S37" i="8"/>
  <c r="R37" i="8"/>
  <c r="Q37" i="8"/>
  <c r="P37" i="8"/>
  <c r="O37" i="8"/>
  <c r="N37" i="8"/>
  <c r="M37" i="8"/>
  <c r="L37" i="8"/>
  <c r="K37" i="8"/>
  <c r="J37" i="8"/>
  <c r="I37" i="8"/>
  <c r="H37" i="8"/>
  <c r="AG37" i="8" s="1"/>
  <c r="G37" i="8"/>
  <c r="AH37" i="8" s="1"/>
  <c r="AD36" i="8"/>
  <c r="AC36" i="8"/>
  <c r="AB36" i="8"/>
  <c r="AA36" i="8"/>
  <c r="Z36" i="8"/>
  <c r="Y36" i="8"/>
  <c r="X36" i="8"/>
  <c r="W36" i="8"/>
  <c r="V36" i="8"/>
  <c r="U36" i="8"/>
  <c r="T36" i="8"/>
  <c r="S36" i="8"/>
  <c r="R36" i="8"/>
  <c r="Q36" i="8"/>
  <c r="P36" i="8"/>
  <c r="O36" i="8"/>
  <c r="N36" i="8"/>
  <c r="M36" i="8"/>
  <c r="L36" i="8"/>
  <c r="K36" i="8"/>
  <c r="J36" i="8"/>
  <c r="I36" i="8"/>
  <c r="H36" i="8"/>
  <c r="AG36" i="8" s="1"/>
  <c r="G36" i="8"/>
  <c r="AH36" i="8" s="1"/>
  <c r="AD35" i="8"/>
  <c r="AC35" i="8"/>
  <c r="AB35" i="8"/>
  <c r="AA35" i="8"/>
  <c r="Z35" i="8"/>
  <c r="Y35" i="8"/>
  <c r="X35" i="8"/>
  <c r="W35" i="8"/>
  <c r="V35" i="8"/>
  <c r="U35" i="8"/>
  <c r="T35" i="8"/>
  <c r="S35" i="8"/>
  <c r="R35" i="8"/>
  <c r="Q35" i="8"/>
  <c r="P35" i="8"/>
  <c r="O35" i="8"/>
  <c r="N35" i="8"/>
  <c r="M35" i="8"/>
  <c r="L35" i="8"/>
  <c r="K35" i="8"/>
  <c r="J35" i="8"/>
  <c r="I35" i="8"/>
  <c r="H35" i="8"/>
  <c r="AG35" i="8" s="1"/>
  <c r="G35" i="8"/>
  <c r="AH35" i="8" s="1"/>
  <c r="AD34" i="8"/>
  <c r="AC34" i="8"/>
  <c r="AB34" i="8"/>
  <c r="AA34" i="8"/>
  <c r="Z34" i="8"/>
  <c r="Y34" i="8"/>
  <c r="X34" i="8"/>
  <c r="W34" i="8"/>
  <c r="V34" i="8"/>
  <c r="U34" i="8"/>
  <c r="T34" i="8"/>
  <c r="S34" i="8"/>
  <c r="R34" i="8"/>
  <c r="Q34" i="8"/>
  <c r="P34" i="8"/>
  <c r="O34" i="8"/>
  <c r="N34" i="8"/>
  <c r="M34" i="8"/>
  <c r="L34" i="8"/>
  <c r="K34" i="8"/>
  <c r="J34" i="8"/>
  <c r="I34" i="8"/>
  <c r="H34" i="8"/>
  <c r="AG34" i="8" s="1"/>
  <c r="G34" i="8"/>
  <c r="AH34" i="8" s="1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H33" i="8"/>
  <c r="AG33" i="8" s="1"/>
  <c r="G33" i="8"/>
  <c r="AH33" i="8" s="1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N32" i="8"/>
  <c r="M32" i="8"/>
  <c r="L32" i="8"/>
  <c r="K32" i="8"/>
  <c r="J32" i="8"/>
  <c r="I32" i="8"/>
  <c r="H32" i="8"/>
  <c r="AG32" i="8" s="1"/>
  <c r="G32" i="8"/>
  <c r="AH32" i="8" s="1"/>
  <c r="AD31" i="8"/>
  <c r="AC31" i="8"/>
  <c r="AB31" i="8"/>
  <c r="AA31" i="8"/>
  <c r="Z31" i="8"/>
  <c r="Y31" i="8"/>
  <c r="X31" i="8"/>
  <c r="W31" i="8"/>
  <c r="V31" i="8"/>
  <c r="U31" i="8"/>
  <c r="T31" i="8"/>
  <c r="S31" i="8"/>
  <c r="R31" i="8"/>
  <c r="Q31" i="8"/>
  <c r="P31" i="8"/>
  <c r="O31" i="8"/>
  <c r="N31" i="8"/>
  <c r="M31" i="8"/>
  <c r="L31" i="8"/>
  <c r="K31" i="8"/>
  <c r="J31" i="8"/>
  <c r="I31" i="8"/>
  <c r="H31" i="8"/>
  <c r="AG31" i="8" s="1"/>
  <c r="G31" i="8"/>
  <c r="AH31" i="8" s="1"/>
  <c r="AD30" i="8"/>
  <c r="AC30" i="8"/>
  <c r="AB30" i="8"/>
  <c r="AA30" i="8"/>
  <c r="Z30" i="8"/>
  <c r="Y30" i="8"/>
  <c r="X30" i="8"/>
  <c r="W30" i="8"/>
  <c r="V30" i="8"/>
  <c r="U30" i="8"/>
  <c r="T30" i="8"/>
  <c r="S30" i="8"/>
  <c r="R30" i="8"/>
  <c r="Q30" i="8"/>
  <c r="P30" i="8"/>
  <c r="O30" i="8"/>
  <c r="N30" i="8"/>
  <c r="M30" i="8"/>
  <c r="L30" i="8"/>
  <c r="K30" i="8"/>
  <c r="J30" i="8"/>
  <c r="I30" i="8"/>
  <c r="H30" i="8"/>
  <c r="AG30" i="8" s="1"/>
  <c r="G30" i="8"/>
  <c r="AH30" i="8" s="1"/>
  <c r="AD29" i="8"/>
  <c r="AC29" i="8"/>
  <c r="AB29" i="8"/>
  <c r="AA29" i="8"/>
  <c r="Z29" i="8"/>
  <c r="Y29" i="8"/>
  <c r="X29" i="8"/>
  <c r="W29" i="8"/>
  <c r="V29" i="8"/>
  <c r="U29" i="8"/>
  <c r="T29" i="8"/>
  <c r="S29" i="8"/>
  <c r="R29" i="8"/>
  <c r="Q29" i="8"/>
  <c r="P29" i="8"/>
  <c r="O29" i="8"/>
  <c r="N29" i="8"/>
  <c r="M29" i="8"/>
  <c r="L29" i="8"/>
  <c r="K29" i="8"/>
  <c r="J29" i="8"/>
  <c r="I29" i="8"/>
  <c r="H29" i="8"/>
  <c r="AG29" i="8" s="1"/>
  <c r="G29" i="8"/>
  <c r="AH29" i="8" s="1"/>
  <c r="AD28" i="8"/>
  <c r="AC28" i="8"/>
  <c r="AB28" i="8"/>
  <c r="AA28" i="8"/>
  <c r="Z28" i="8"/>
  <c r="Y28" i="8"/>
  <c r="X28" i="8"/>
  <c r="W28" i="8"/>
  <c r="V28" i="8"/>
  <c r="U28" i="8"/>
  <c r="T28" i="8"/>
  <c r="S28" i="8"/>
  <c r="R28" i="8"/>
  <c r="Q28" i="8"/>
  <c r="P28" i="8"/>
  <c r="O28" i="8"/>
  <c r="N28" i="8"/>
  <c r="M28" i="8"/>
  <c r="L28" i="8"/>
  <c r="K28" i="8"/>
  <c r="J28" i="8"/>
  <c r="I28" i="8"/>
  <c r="H28" i="8"/>
  <c r="AG28" i="8" s="1"/>
  <c r="G28" i="8"/>
  <c r="AH28" i="8" s="1"/>
  <c r="AD27" i="8"/>
  <c r="AC27" i="8"/>
  <c r="AB27" i="8"/>
  <c r="AA27" i="8"/>
  <c r="Z27" i="8"/>
  <c r="Y27" i="8"/>
  <c r="X27" i="8"/>
  <c r="W27" i="8"/>
  <c r="V27" i="8"/>
  <c r="U27" i="8"/>
  <c r="T27" i="8"/>
  <c r="S27" i="8"/>
  <c r="R27" i="8"/>
  <c r="Q27" i="8"/>
  <c r="P27" i="8"/>
  <c r="O27" i="8"/>
  <c r="N27" i="8"/>
  <c r="M27" i="8"/>
  <c r="L27" i="8"/>
  <c r="K27" i="8"/>
  <c r="J27" i="8"/>
  <c r="I27" i="8"/>
  <c r="H27" i="8"/>
  <c r="AG27" i="8" s="1"/>
  <c r="G27" i="8"/>
  <c r="AH27" i="8" s="1"/>
  <c r="AD26" i="8"/>
  <c r="AC26" i="8"/>
  <c r="AB26" i="8"/>
  <c r="AA26" i="8"/>
  <c r="Z26" i="8"/>
  <c r="Y26" i="8"/>
  <c r="X26" i="8"/>
  <c r="W26" i="8"/>
  <c r="V26" i="8"/>
  <c r="U26" i="8"/>
  <c r="T26" i="8"/>
  <c r="S26" i="8"/>
  <c r="R26" i="8"/>
  <c r="Q26" i="8"/>
  <c r="P26" i="8"/>
  <c r="O26" i="8"/>
  <c r="N26" i="8"/>
  <c r="M26" i="8"/>
  <c r="L26" i="8"/>
  <c r="K26" i="8"/>
  <c r="J26" i="8"/>
  <c r="I26" i="8"/>
  <c r="H26" i="8"/>
  <c r="AG26" i="8" s="1"/>
  <c r="G26" i="8"/>
  <c r="AH26" i="8" s="1"/>
  <c r="AD25" i="8"/>
  <c r="AC25" i="8"/>
  <c r="AB25" i="8"/>
  <c r="AA25" i="8"/>
  <c r="Z25" i="8"/>
  <c r="Y25" i="8"/>
  <c r="X25" i="8"/>
  <c r="W25" i="8"/>
  <c r="V25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AG25" i="8" s="1"/>
  <c r="G25" i="8"/>
  <c r="AH25" i="8" s="1"/>
  <c r="AD24" i="8"/>
  <c r="AC24" i="8"/>
  <c r="AB24" i="8"/>
  <c r="AA24" i="8"/>
  <c r="Z24" i="8"/>
  <c r="Y24" i="8"/>
  <c r="X24" i="8"/>
  <c r="W24" i="8"/>
  <c r="V24" i="8"/>
  <c r="U24" i="8"/>
  <c r="T24" i="8"/>
  <c r="S24" i="8"/>
  <c r="R24" i="8"/>
  <c r="Q24" i="8"/>
  <c r="P24" i="8"/>
  <c r="O24" i="8"/>
  <c r="N24" i="8"/>
  <c r="M24" i="8"/>
  <c r="L24" i="8"/>
  <c r="K24" i="8"/>
  <c r="J24" i="8"/>
  <c r="I24" i="8"/>
  <c r="H24" i="8"/>
  <c r="AG24" i="8" s="1"/>
  <c r="G24" i="8"/>
  <c r="AH24" i="8" s="1"/>
  <c r="AD23" i="8"/>
  <c r="AC23" i="8"/>
  <c r="AB23" i="8"/>
  <c r="AA23" i="8"/>
  <c r="Z23" i="8"/>
  <c r="Y23" i="8"/>
  <c r="X23" i="8"/>
  <c r="W23" i="8"/>
  <c r="V23" i="8"/>
  <c r="U23" i="8"/>
  <c r="T23" i="8"/>
  <c r="S23" i="8"/>
  <c r="R23" i="8"/>
  <c r="Q23" i="8"/>
  <c r="P23" i="8"/>
  <c r="O23" i="8"/>
  <c r="N23" i="8"/>
  <c r="M23" i="8"/>
  <c r="L23" i="8"/>
  <c r="K23" i="8"/>
  <c r="J23" i="8"/>
  <c r="I23" i="8"/>
  <c r="H23" i="8"/>
  <c r="AG23" i="8" s="1"/>
  <c r="G23" i="8"/>
  <c r="AH23" i="8" s="1"/>
  <c r="AD22" i="8"/>
  <c r="AC22" i="8"/>
  <c r="AB22" i="8"/>
  <c r="AA22" i="8"/>
  <c r="Z22" i="8"/>
  <c r="Y22" i="8"/>
  <c r="X22" i="8"/>
  <c r="W22" i="8"/>
  <c r="V22" i="8"/>
  <c r="U22" i="8"/>
  <c r="T22" i="8"/>
  <c r="S22" i="8"/>
  <c r="R22" i="8"/>
  <c r="Q22" i="8"/>
  <c r="P22" i="8"/>
  <c r="O22" i="8"/>
  <c r="N22" i="8"/>
  <c r="M22" i="8"/>
  <c r="L22" i="8"/>
  <c r="K22" i="8"/>
  <c r="J22" i="8"/>
  <c r="I22" i="8"/>
  <c r="H22" i="8"/>
  <c r="AG22" i="8" s="1"/>
  <c r="G22" i="8"/>
  <c r="AH22" i="8" s="1"/>
  <c r="AD21" i="8"/>
  <c r="AC21" i="8"/>
  <c r="AB21" i="8"/>
  <c r="AA21" i="8"/>
  <c r="Z21" i="8"/>
  <c r="Y21" i="8"/>
  <c r="X21" i="8"/>
  <c r="W21" i="8"/>
  <c r="V21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AG21" i="8" s="1"/>
  <c r="G21" i="8"/>
  <c r="AH21" i="8" s="1"/>
  <c r="AD20" i="8"/>
  <c r="AC20" i="8"/>
  <c r="AB20" i="8"/>
  <c r="AA20" i="8"/>
  <c r="Z20" i="8"/>
  <c r="Y20" i="8"/>
  <c r="X20" i="8"/>
  <c r="W20" i="8"/>
  <c r="V20" i="8"/>
  <c r="U20" i="8"/>
  <c r="T20" i="8"/>
  <c r="S20" i="8"/>
  <c r="R20" i="8"/>
  <c r="Q20" i="8"/>
  <c r="P20" i="8"/>
  <c r="O20" i="8"/>
  <c r="N20" i="8"/>
  <c r="M20" i="8"/>
  <c r="L20" i="8"/>
  <c r="K20" i="8"/>
  <c r="J20" i="8"/>
  <c r="I20" i="8"/>
  <c r="H20" i="8"/>
  <c r="AG20" i="8" s="1"/>
  <c r="G20" i="8"/>
  <c r="AH20" i="8" s="1"/>
  <c r="AD19" i="8"/>
  <c r="AC19" i="8"/>
  <c r="AB19" i="8"/>
  <c r="AA19" i="8"/>
  <c r="Z19" i="8"/>
  <c r="Y19" i="8"/>
  <c r="X19" i="8"/>
  <c r="W19" i="8"/>
  <c r="V19" i="8"/>
  <c r="U19" i="8"/>
  <c r="T19" i="8"/>
  <c r="S19" i="8"/>
  <c r="R19" i="8"/>
  <c r="Q19" i="8"/>
  <c r="P19" i="8"/>
  <c r="O19" i="8"/>
  <c r="N19" i="8"/>
  <c r="M19" i="8"/>
  <c r="L19" i="8"/>
  <c r="K19" i="8"/>
  <c r="J19" i="8"/>
  <c r="I19" i="8"/>
  <c r="H19" i="8"/>
  <c r="AG19" i="8" s="1"/>
  <c r="G19" i="8"/>
  <c r="AH19" i="8" s="1"/>
  <c r="AD18" i="8"/>
  <c r="AC18" i="8"/>
  <c r="AB18" i="8"/>
  <c r="AA18" i="8"/>
  <c r="Z18" i="8"/>
  <c r="Y18" i="8"/>
  <c r="X18" i="8"/>
  <c r="W18" i="8"/>
  <c r="V18" i="8"/>
  <c r="U18" i="8"/>
  <c r="T18" i="8"/>
  <c r="S18" i="8"/>
  <c r="R18" i="8"/>
  <c r="Q18" i="8"/>
  <c r="P18" i="8"/>
  <c r="O18" i="8"/>
  <c r="N18" i="8"/>
  <c r="M18" i="8"/>
  <c r="L18" i="8"/>
  <c r="K18" i="8"/>
  <c r="J18" i="8"/>
  <c r="I18" i="8"/>
  <c r="H18" i="8"/>
  <c r="AG18" i="8" s="1"/>
  <c r="G18" i="8"/>
  <c r="AH18" i="8" s="1"/>
  <c r="AD17" i="8"/>
  <c r="AC17" i="8"/>
  <c r="AB17" i="8"/>
  <c r="AA17" i="8"/>
  <c r="Z17" i="8"/>
  <c r="Y17" i="8"/>
  <c r="X17" i="8"/>
  <c r="W17" i="8"/>
  <c r="V17" i="8"/>
  <c r="U17" i="8"/>
  <c r="T17" i="8"/>
  <c r="S17" i="8"/>
  <c r="R17" i="8"/>
  <c r="Q17" i="8"/>
  <c r="P17" i="8"/>
  <c r="O17" i="8"/>
  <c r="N17" i="8"/>
  <c r="M17" i="8"/>
  <c r="L17" i="8"/>
  <c r="K17" i="8"/>
  <c r="J17" i="8"/>
  <c r="I17" i="8"/>
  <c r="H17" i="8"/>
  <c r="AG17" i="8" s="1"/>
  <c r="G17" i="8"/>
  <c r="AD16" i="8"/>
  <c r="AC16" i="8"/>
  <c r="AB16" i="8"/>
  <c r="AA16" i="8"/>
  <c r="Z16" i="8"/>
  <c r="Y16" i="8"/>
  <c r="X16" i="8"/>
  <c r="W16" i="8"/>
  <c r="V16" i="8"/>
  <c r="U16" i="8"/>
  <c r="T16" i="8"/>
  <c r="S16" i="8"/>
  <c r="R16" i="8"/>
  <c r="Q16" i="8"/>
  <c r="P16" i="8"/>
  <c r="O16" i="8"/>
  <c r="N16" i="8"/>
  <c r="M16" i="8"/>
  <c r="L16" i="8"/>
  <c r="K16" i="8"/>
  <c r="J16" i="8"/>
  <c r="I16" i="8"/>
  <c r="H16" i="8"/>
  <c r="AG16" i="8" s="1"/>
  <c r="G16" i="8"/>
  <c r="AD15" i="8"/>
  <c r="AC15" i="8"/>
  <c r="AB15" i="8"/>
  <c r="AA15" i="8"/>
  <c r="Z15" i="8"/>
  <c r="Y15" i="8"/>
  <c r="X15" i="8"/>
  <c r="W15" i="8"/>
  <c r="V15" i="8"/>
  <c r="U15" i="8"/>
  <c r="T15" i="8"/>
  <c r="S15" i="8"/>
  <c r="R15" i="8"/>
  <c r="Q15" i="8"/>
  <c r="P15" i="8"/>
  <c r="O15" i="8"/>
  <c r="N15" i="8"/>
  <c r="M15" i="8"/>
  <c r="L15" i="8"/>
  <c r="K15" i="8"/>
  <c r="J15" i="8"/>
  <c r="I15" i="8"/>
  <c r="H15" i="8"/>
  <c r="AG15" i="8" s="1"/>
  <c r="G15" i="8"/>
  <c r="AD14" i="8"/>
  <c r="AC14" i="8"/>
  <c r="AB14" i="8"/>
  <c r="AA14" i="8"/>
  <c r="Z14" i="8"/>
  <c r="Y14" i="8"/>
  <c r="X14" i="8"/>
  <c r="W14" i="8"/>
  <c r="V14" i="8"/>
  <c r="U14" i="8"/>
  <c r="T14" i="8"/>
  <c r="S14" i="8"/>
  <c r="R14" i="8"/>
  <c r="Q14" i="8"/>
  <c r="P14" i="8"/>
  <c r="O14" i="8"/>
  <c r="N14" i="8"/>
  <c r="M14" i="8"/>
  <c r="L14" i="8"/>
  <c r="K14" i="8"/>
  <c r="J14" i="8"/>
  <c r="I14" i="8"/>
  <c r="H14" i="8"/>
  <c r="AG14" i="8" s="1"/>
  <c r="G14" i="8"/>
  <c r="AD13" i="8"/>
  <c r="AC13" i="8"/>
  <c r="AB13" i="8"/>
  <c r="AA13" i="8"/>
  <c r="Z13" i="8"/>
  <c r="Y13" i="8"/>
  <c r="X13" i="8"/>
  <c r="W13" i="8"/>
  <c r="V13" i="8"/>
  <c r="U13" i="8"/>
  <c r="T13" i="8"/>
  <c r="S13" i="8"/>
  <c r="R13" i="8"/>
  <c r="Q13" i="8"/>
  <c r="P13" i="8"/>
  <c r="O13" i="8"/>
  <c r="N13" i="8"/>
  <c r="M13" i="8"/>
  <c r="L13" i="8"/>
  <c r="K13" i="8"/>
  <c r="J13" i="8"/>
  <c r="I13" i="8"/>
  <c r="H13" i="8"/>
  <c r="AG13" i="8" s="1"/>
  <c r="G13" i="8"/>
  <c r="AD12" i="8"/>
  <c r="AC12" i="8"/>
  <c r="AB12" i="8"/>
  <c r="AA12" i="8"/>
  <c r="Z12" i="8"/>
  <c r="Y12" i="8"/>
  <c r="X12" i="8"/>
  <c r="W12" i="8"/>
  <c r="V12" i="8"/>
  <c r="U12" i="8"/>
  <c r="T12" i="8"/>
  <c r="S12" i="8"/>
  <c r="R12" i="8"/>
  <c r="Q12" i="8"/>
  <c r="P12" i="8"/>
  <c r="O12" i="8"/>
  <c r="N12" i="8"/>
  <c r="M12" i="8"/>
  <c r="L12" i="8"/>
  <c r="K12" i="8"/>
  <c r="J12" i="8"/>
  <c r="I12" i="8"/>
  <c r="H12" i="8"/>
  <c r="AG12" i="8" s="1"/>
  <c r="G12" i="8"/>
  <c r="AD11" i="8"/>
  <c r="AC11" i="8"/>
  <c r="AB11" i="8"/>
  <c r="AA11" i="8"/>
  <c r="Z11" i="8"/>
  <c r="Y11" i="8"/>
  <c r="X11" i="8"/>
  <c r="W11" i="8"/>
  <c r="V11" i="8"/>
  <c r="U11" i="8"/>
  <c r="T11" i="8"/>
  <c r="S11" i="8"/>
  <c r="R11" i="8"/>
  <c r="Q11" i="8"/>
  <c r="P11" i="8"/>
  <c r="O11" i="8"/>
  <c r="N11" i="8"/>
  <c r="M11" i="8"/>
  <c r="L11" i="8"/>
  <c r="K11" i="8"/>
  <c r="J11" i="8"/>
  <c r="I11" i="8"/>
  <c r="H11" i="8"/>
  <c r="AG11" i="8" s="1"/>
  <c r="G11" i="8"/>
  <c r="AD10" i="8"/>
  <c r="AC10" i="8"/>
  <c r="AB10" i="8"/>
  <c r="AA10" i="8"/>
  <c r="Z10" i="8"/>
  <c r="Y10" i="8"/>
  <c r="X10" i="8"/>
  <c r="W10" i="8"/>
  <c r="V10" i="8"/>
  <c r="U10" i="8"/>
  <c r="T10" i="8"/>
  <c r="S10" i="8"/>
  <c r="R10" i="8"/>
  <c r="Q10" i="8"/>
  <c r="P10" i="8"/>
  <c r="O10" i="8"/>
  <c r="N10" i="8"/>
  <c r="M10" i="8"/>
  <c r="L10" i="8"/>
  <c r="K10" i="8"/>
  <c r="J10" i="8"/>
  <c r="I10" i="8"/>
  <c r="H10" i="8"/>
  <c r="AG10" i="8" s="1"/>
  <c r="G10" i="8"/>
  <c r="AD9" i="8"/>
  <c r="AC9" i="8"/>
  <c r="AB9" i="8"/>
  <c r="AA9" i="8"/>
  <c r="Z9" i="8"/>
  <c r="Y9" i="8"/>
  <c r="X9" i="8"/>
  <c r="W9" i="8"/>
  <c r="V9" i="8"/>
  <c r="U9" i="8"/>
  <c r="T9" i="8"/>
  <c r="S9" i="8"/>
  <c r="R9" i="8"/>
  <c r="Q9" i="8"/>
  <c r="P9" i="8"/>
  <c r="O9" i="8"/>
  <c r="N9" i="8"/>
  <c r="M9" i="8"/>
  <c r="L9" i="8"/>
  <c r="K9" i="8"/>
  <c r="J9" i="8"/>
  <c r="I9" i="8"/>
  <c r="H9" i="8"/>
  <c r="AG9" i="8" s="1"/>
  <c r="G9" i="8"/>
  <c r="AD8" i="8"/>
  <c r="AC8" i="8"/>
  <c r="AB8" i="8"/>
  <c r="AA8" i="8"/>
  <c r="Z8" i="8"/>
  <c r="Y8" i="8"/>
  <c r="X8" i="8"/>
  <c r="W8" i="8"/>
  <c r="V8" i="8"/>
  <c r="U8" i="8"/>
  <c r="T8" i="8"/>
  <c r="S8" i="8"/>
  <c r="R8" i="8"/>
  <c r="Q8" i="8"/>
  <c r="P8" i="8"/>
  <c r="O8" i="8"/>
  <c r="N8" i="8"/>
  <c r="M8" i="8"/>
  <c r="L8" i="8"/>
  <c r="K8" i="8"/>
  <c r="J8" i="8"/>
  <c r="I8" i="8"/>
  <c r="H8" i="8"/>
  <c r="AG8" i="8" s="1"/>
  <c r="G8" i="8"/>
  <c r="AD7" i="8"/>
  <c r="AD54" i="8" s="1"/>
  <c r="AD56" i="6" s="1"/>
  <c r="AC7" i="8"/>
  <c r="AC54" i="8" s="1"/>
  <c r="AC56" i="6" s="1"/>
  <c r="AB7" i="8"/>
  <c r="AB54" i="8" s="1"/>
  <c r="AB56" i="6" s="1"/>
  <c r="AA7" i="8"/>
  <c r="AA54" i="8" s="1"/>
  <c r="AA56" i="6" s="1"/>
  <c r="Z7" i="8"/>
  <c r="Z54" i="8" s="1"/>
  <c r="Z56" i="6" s="1"/>
  <c r="Y7" i="8"/>
  <c r="Y54" i="8" s="1"/>
  <c r="Y56" i="6" s="1"/>
  <c r="X7" i="8"/>
  <c r="X54" i="8" s="1"/>
  <c r="X56" i="6" s="1"/>
  <c r="W7" i="8"/>
  <c r="W54" i="8" s="1"/>
  <c r="W56" i="6" s="1"/>
  <c r="V7" i="8"/>
  <c r="V54" i="8" s="1"/>
  <c r="V56" i="6" s="1"/>
  <c r="U7" i="8"/>
  <c r="U54" i="8" s="1"/>
  <c r="U56" i="6" s="1"/>
  <c r="T7" i="8"/>
  <c r="T54" i="8" s="1"/>
  <c r="T56" i="6" s="1"/>
  <c r="S7" i="8"/>
  <c r="S54" i="8" s="1"/>
  <c r="S56" i="6" s="1"/>
  <c r="R7" i="8"/>
  <c r="R54" i="8" s="1"/>
  <c r="R56" i="6" s="1"/>
  <c r="Q7" i="8"/>
  <c r="Q54" i="8" s="1"/>
  <c r="Q56" i="6" s="1"/>
  <c r="P7" i="8"/>
  <c r="P54" i="8" s="1"/>
  <c r="P56" i="6" s="1"/>
  <c r="O7" i="8"/>
  <c r="O54" i="8" s="1"/>
  <c r="O56" i="6" s="1"/>
  <c r="N7" i="8"/>
  <c r="N54" i="8" s="1"/>
  <c r="N56" i="6" s="1"/>
  <c r="M7" i="8"/>
  <c r="M54" i="8" s="1"/>
  <c r="M56" i="6" s="1"/>
  <c r="L7" i="8"/>
  <c r="L54" i="8" s="1"/>
  <c r="L56" i="6" s="1"/>
  <c r="K7" i="8"/>
  <c r="K54" i="8" s="1"/>
  <c r="K56" i="6" s="1"/>
  <c r="J7" i="8"/>
  <c r="J54" i="8" s="1"/>
  <c r="J56" i="6" s="1"/>
  <c r="I7" i="8"/>
  <c r="I54" i="8" s="1"/>
  <c r="I56" i="6" s="1"/>
  <c r="H7" i="8"/>
  <c r="H54" i="8" s="1"/>
  <c r="H56" i="6" s="1"/>
  <c r="G7" i="8"/>
  <c r="AH12" i="6"/>
  <c r="AH13" i="6"/>
  <c r="AH14" i="6"/>
  <c r="AH15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28" i="6"/>
  <c r="AH29" i="6"/>
  <c r="AH30" i="6"/>
  <c r="AH31" i="6"/>
  <c r="AH32" i="6"/>
  <c r="AH33" i="6"/>
  <c r="AH34" i="6"/>
  <c r="AH35" i="6"/>
  <c r="AH36" i="6"/>
  <c r="AH37" i="6"/>
  <c r="AH38" i="6"/>
  <c r="AH39" i="6"/>
  <c r="AH40" i="6"/>
  <c r="AH41" i="6"/>
  <c r="AH42" i="6"/>
  <c r="AH43" i="6"/>
  <c r="AH44" i="6"/>
  <c r="AH45" i="6"/>
  <c r="AH46" i="6"/>
  <c r="AH47" i="6"/>
  <c r="AG12" i="6"/>
  <c r="AG13" i="6"/>
  <c r="AG14" i="6"/>
  <c r="AG15" i="6"/>
  <c r="AG16" i="6"/>
  <c r="AG17" i="6"/>
  <c r="AG18" i="6"/>
  <c r="AG19" i="6"/>
  <c r="AG20" i="6"/>
  <c r="AG21" i="6"/>
  <c r="AG22" i="6"/>
  <c r="AG23" i="6"/>
  <c r="AG24" i="6"/>
  <c r="AG25" i="6"/>
  <c r="AG26" i="6"/>
  <c r="AG27" i="6"/>
  <c r="AG28" i="6"/>
  <c r="AG29" i="6"/>
  <c r="AG30" i="6"/>
  <c r="AG31" i="6"/>
  <c r="AG32" i="6"/>
  <c r="AG33" i="6"/>
  <c r="AG34" i="6"/>
  <c r="AG35" i="6"/>
  <c r="AG36" i="6"/>
  <c r="AG37" i="6"/>
  <c r="AG38" i="6"/>
  <c r="AG39" i="6"/>
  <c r="AG40" i="6"/>
  <c r="AG41" i="6"/>
  <c r="AG42" i="6"/>
  <c r="AG43" i="6"/>
  <c r="AG44" i="6"/>
  <c r="AG45" i="6"/>
  <c r="AG46" i="6"/>
  <c r="AG47" i="6"/>
  <c r="AF12" i="6"/>
  <c r="AF13" i="6"/>
  <c r="AF14" i="6"/>
  <c r="AF15" i="6"/>
  <c r="AF16" i="6"/>
  <c r="AF17" i="6"/>
  <c r="AF18" i="6"/>
  <c r="AF19" i="6"/>
  <c r="AF20" i="6"/>
  <c r="AF21" i="6"/>
  <c r="AF22" i="6"/>
  <c r="AF23" i="6"/>
  <c r="AF24" i="6"/>
  <c r="AF25" i="6"/>
  <c r="AF26" i="6"/>
  <c r="AF27" i="6"/>
  <c r="AF28" i="6"/>
  <c r="AF29" i="6"/>
  <c r="AF30" i="6"/>
  <c r="AF31" i="6"/>
  <c r="AF32" i="6"/>
  <c r="AF33" i="6"/>
  <c r="AF34" i="6"/>
  <c r="AF35" i="6"/>
  <c r="AF36" i="6"/>
  <c r="AF37" i="6"/>
  <c r="AF38" i="6"/>
  <c r="AF39" i="6"/>
  <c r="AF40" i="6"/>
  <c r="AF41" i="6"/>
  <c r="AF42" i="6"/>
  <c r="AF43" i="6"/>
  <c r="AF44" i="6"/>
  <c r="AF45" i="6"/>
  <c r="AF46" i="6"/>
  <c r="AF47" i="6"/>
  <c r="AD47" i="6"/>
  <c r="AC47" i="6"/>
  <c r="AB47" i="6"/>
  <c r="AA47" i="6"/>
  <c r="Z47" i="6"/>
  <c r="Y47" i="6"/>
  <c r="X47" i="6"/>
  <c r="W47" i="6"/>
  <c r="V47" i="6"/>
  <c r="U47" i="6"/>
  <c r="T47" i="6"/>
  <c r="S47" i="6"/>
  <c r="R47" i="6"/>
  <c r="Q47" i="6"/>
  <c r="P47" i="6"/>
  <c r="O47" i="6"/>
  <c r="N47" i="6"/>
  <c r="M47" i="6"/>
  <c r="L47" i="6"/>
  <c r="K47" i="6"/>
  <c r="J47" i="6"/>
  <c r="I47" i="6"/>
  <c r="H47" i="6"/>
  <c r="G47" i="6"/>
  <c r="AD46" i="6"/>
  <c r="AC46" i="6"/>
  <c r="AB46" i="6"/>
  <c r="AA46" i="6"/>
  <c r="Z46" i="6"/>
  <c r="Y46" i="6"/>
  <c r="X46" i="6"/>
  <c r="W46" i="6"/>
  <c r="V46" i="6"/>
  <c r="U46" i="6"/>
  <c r="T46" i="6"/>
  <c r="S46" i="6"/>
  <c r="R46" i="6"/>
  <c r="Q46" i="6"/>
  <c r="P46" i="6"/>
  <c r="O46" i="6"/>
  <c r="N46" i="6"/>
  <c r="M46" i="6"/>
  <c r="L46" i="6"/>
  <c r="K46" i="6"/>
  <c r="J46" i="6"/>
  <c r="I46" i="6"/>
  <c r="H46" i="6"/>
  <c r="G46" i="6"/>
  <c r="AD45" i="6"/>
  <c r="AC45" i="6"/>
  <c r="AB45" i="6"/>
  <c r="AA45" i="6"/>
  <c r="Z45" i="6"/>
  <c r="Y45" i="6"/>
  <c r="X45" i="6"/>
  <c r="W45" i="6"/>
  <c r="V45" i="6"/>
  <c r="U45" i="6"/>
  <c r="T45" i="6"/>
  <c r="S45" i="6"/>
  <c r="R45" i="6"/>
  <c r="Q45" i="6"/>
  <c r="P45" i="6"/>
  <c r="O45" i="6"/>
  <c r="N45" i="6"/>
  <c r="M45" i="6"/>
  <c r="L45" i="6"/>
  <c r="K45" i="6"/>
  <c r="J45" i="6"/>
  <c r="I45" i="6"/>
  <c r="H45" i="6"/>
  <c r="G45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AD43" i="6"/>
  <c r="AC43" i="6"/>
  <c r="AB43" i="6"/>
  <c r="AA43" i="6"/>
  <c r="Z43" i="6"/>
  <c r="Y43" i="6"/>
  <c r="X43" i="6"/>
  <c r="W43" i="6"/>
  <c r="V43" i="6"/>
  <c r="U43" i="6"/>
  <c r="T43" i="6"/>
  <c r="S43" i="6"/>
  <c r="R43" i="6"/>
  <c r="Q43" i="6"/>
  <c r="P43" i="6"/>
  <c r="O43" i="6"/>
  <c r="N43" i="6"/>
  <c r="M43" i="6"/>
  <c r="L43" i="6"/>
  <c r="K43" i="6"/>
  <c r="J43" i="6"/>
  <c r="I43" i="6"/>
  <c r="H43" i="6"/>
  <c r="G43" i="6"/>
  <c r="AD42" i="6"/>
  <c r="AC42" i="6"/>
  <c r="AB42" i="6"/>
  <c r="AA42" i="6"/>
  <c r="Z42" i="6"/>
  <c r="Y42" i="6"/>
  <c r="X42" i="6"/>
  <c r="W42" i="6"/>
  <c r="V42" i="6"/>
  <c r="U42" i="6"/>
  <c r="T42" i="6"/>
  <c r="S42" i="6"/>
  <c r="R42" i="6"/>
  <c r="Q42" i="6"/>
  <c r="P42" i="6"/>
  <c r="O42" i="6"/>
  <c r="N42" i="6"/>
  <c r="M42" i="6"/>
  <c r="L42" i="6"/>
  <c r="K42" i="6"/>
  <c r="J42" i="6"/>
  <c r="I42" i="6"/>
  <c r="H42" i="6"/>
  <c r="G42" i="6"/>
  <c r="AD41" i="6"/>
  <c r="AC41" i="6"/>
  <c r="AB41" i="6"/>
  <c r="AA41" i="6"/>
  <c r="Z41" i="6"/>
  <c r="Y41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K41" i="6"/>
  <c r="J41" i="6"/>
  <c r="I41" i="6"/>
  <c r="H41" i="6"/>
  <c r="G41" i="6"/>
  <c r="AD40" i="6"/>
  <c r="AC40" i="6"/>
  <c r="AB40" i="6"/>
  <c r="AA40" i="6"/>
  <c r="Z40" i="6"/>
  <c r="Y40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AD39" i="6"/>
  <c r="AC39" i="6"/>
  <c r="AB39" i="6"/>
  <c r="AA39" i="6"/>
  <c r="Z39" i="6"/>
  <c r="Y39" i="6"/>
  <c r="X39" i="6"/>
  <c r="W39" i="6"/>
  <c r="V39" i="6"/>
  <c r="U39" i="6"/>
  <c r="T39" i="6"/>
  <c r="S39" i="6"/>
  <c r="R39" i="6"/>
  <c r="Q39" i="6"/>
  <c r="P39" i="6"/>
  <c r="O39" i="6"/>
  <c r="N39" i="6"/>
  <c r="M39" i="6"/>
  <c r="L39" i="6"/>
  <c r="K39" i="6"/>
  <c r="J39" i="6"/>
  <c r="I39" i="6"/>
  <c r="H39" i="6"/>
  <c r="G39" i="6"/>
  <c r="AD38" i="6"/>
  <c r="AC38" i="6"/>
  <c r="AB38" i="6"/>
  <c r="AA38" i="6"/>
  <c r="Z38" i="6"/>
  <c r="Y38" i="6"/>
  <c r="X38" i="6"/>
  <c r="W38" i="6"/>
  <c r="V38" i="6"/>
  <c r="U38" i="6"/>
  <c r="T38" i="6"/>
  <c r="S38" i="6"/>
  <c r="R38" i="6"/>
  <c r="Q38" i="6"/>
  <c r="P38" i="6"/>
  <c r="O38" i="6"/>
  <c r="N38" i="6"/>
  <c r="M38" i="6"/>
  <c r="L38" i="6"/>
  <c r="K38" i="6"/>
  <c r="J38" i="6"/>
  <c r="I38" i="6"/>
  <c r="H38" i="6"/>
  <c r="G38" i="6"/>
  <c r="AD37" i="6"/>
  <c r="AC37" i="6"/>
  <c r="AB37" i="6"/>
  <c r="AA37" i="6"/>
  <c r="Z37" i="6"/>
  <c r="Y37" i="6"/>
  <c r="X37" i="6"/>
  <c r="W37" i="6"/>
  <c r="V37" i="6"/>
  <c r="U37" i="6"/>
  <c r="T37" i="6"/>
  <c r="S37" i="6"/>
  <c r="R37" i="6"/>
  <c r="Q37" i="6"/>
  <c r="P37" i="6"/>
  <c r="O37" i="6"/>
  <c r="N37" i="6"/>
  <c r="M37" i="6"/>
  <c r="L37" i="6"/>
  <c r="K37" i="6"/>
  <c r="J37" i="6"/>
  <c r="I37" i="6"/>
  <c r="H37" i="6"/>
  <c r="G37" i="6"/>
  <c r="AD36" i="6"/>
  <c r="AC36" i="6"/>
  <c r="AB36" i="6"/>
  <c r="AA36" i="6"/>
  <c r="Z36" i="6"/>
  <c r="Y36" i="6"/>
  <c r="X36" i="6"/>
  <c r="W36" i="6"/>
  <c r="V36" i="6"/>
  <c r="U36" i="6"/>
  <c r="T36" i="6"/>
  <c r="S36" i="6"/>
  <c r="R36" i="6"/>
  <c r="Q36" i="6"/>
  <c r="P36" i="6"/>
  <c r="O36" i="6"/>
  <c r="N36" i="6"/>
  <c r="M36" i="6"/>
  <c r="L36" i="6"/>
  <c r="K36" i="6"/>
  <c r="J36" i="6"/>
  <c r="I36" i="6"/>
  <c r="H36" i="6"/>
  <c r="G36" i="6"/>
  <c r="AD35" i="6"/>
  <c r="AC35" i="6"/>
  <c r="AB35" i="6"/>
  <c r="AA35" i="6"/>
  <c r="Z35" i="6"/>
  <c r="Y35" i="6"/>
  <c r="X35" i="6"/>
  <c r="W35" i="6"/>
  <c r="V35" i="6"/>
  <c r="U35" i="6"/>
  <c r="T35" i="6"/>
  <c r="S35" i="6"/>
  <c r="R35" i="6"/>
  <c r="Q35" i="6"/>
  <c r="P35" i="6"/>
  <c r="O35" i="6"/>
  <c r="N35" i="6"/>
  <c r="M35" i="6"/>
  <c r="L35" i="6"/>
  <c r="K35" i="6"/>
  <c r="J35" i="6"/>
  <c r="I35" i="6"/>
  <c r="H35" i="6"/>
  <c r="G35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AD33" i="6"/>
  <c r="AC33" i="6"/>
  <c r="AB33" i="6"/>
  <c r="AA33" i="6"/>
  <c r="Z33" i="6"/>
  <c r="Y33" i="6"/>
  <c r="X33" i="6"/>
  <c r="W33" i="6"/>
  <c r="V33" i="6"/>
  <c r="U33" i="6"/>
  <c r="T33" i="6"/>
  <c r="S33" i="6"/>
  <c r="R33" i="6"/>
  <c r="Q33" i="6"/>
  <c r="P33" i="6"/>
  <c r="O33" i="6"/>
  <c r="N33" i="6"/>
  <c r="M33" i="6"/>
  <c r="L33" i="6"/>
  <c r="K33" i="6"/>
  <c r="J33" i="6"/>
  <c r="I33" i="6"/>
  <c r="H33" i="6"/>
  <c r="G33" i="6"/>
  <c r="AD32" i="6"/>
  <c r="AC32" i="6"/>
  <c r="AB32" i="6"/>
  <c r="AA32" i="6"/>
  <c r="Z32" i="6"/>
  <c r="Y32" i="6"/>
  <c r="X32" i="6"/>
  <c r="W32" i="6"/>
  <c r="V32" i="6"/>
  <c r="U32" i="6"/>
  <c r="T32" i="6"/>
  <c r="S32" i="6"/>
  <c r="R32" i="6"/>
  <c r="Q32" i="6"/>
  <c r="P32" i="6"/>
  <c r="O32" i="6"/>
  <c r="N32" i="6"/>
  <c r="M32" i="6"/>
  <c r="L32" i="6"/>
  <c r="K32" i="6"/>
  <c r="J32" i="6"/>
  <c r="I32" i="6"/>
  <c r="H32" i="6"/>
  <c r="G32" i="6"/>
  <c r="AD31" i="6"/>
  <c r="AC31" i="6"/>
  <c r="AB31" i="6"/>
  <c r="AA31" i="6"/>
  <c r="Z31" i="6"/>
  <c r="Y31" i="6"/>
  <c r="X31" i="6"/>
  <c r="W31" i="6"/>
  <c r="V31" i="6"/>
  <c r="U31" i="6"/>
  <c r="T31" i="6"/>
  <c r="S31" i="6"/>
  <c r="R31" i="6"/>
  <c r="Q31" i="6"/>
  <c r="P31" i="6"/>
  <c r="O31" i="6"/>
  <c r="N31" i="6"/>
  <c r="M31" i="6"/>
  <c r="L31" i="6"/>
  <c r="K31" i="6"/>
  <c r="J31" i="6"/>
  <c r="I31" i="6"/>
  <c r="H31" i="6"/>
  <c r="G31" i="6"/>
  <c r="AD30" i="6"/>
  <c r="AC30" i="6"/>
  <c r="AB30" i="6"/>
  <c r="AA30" i="6"/>
  <c r="Z30" i="6"/>
  <c r="Y30" i="6"/>
  <c r="X30" i="6"/>
  <c r="W30" i="6"/>
  <c r="V30" i="6"/>
  <c r="U30" i="6"/>
  <c r="T30" i="6"/>
  <c r="S30" i="6"/>
  <c r="R30" i="6"/>
  <c r="Q30" i="6"/>
  <c r="P30" i="6"/>
  <c r="O30" i="6"/>
  <c r="N30" i="6"/>
  <c r="M30" i="6"/>
  <c r="L30" i="6"/>
  <c r="K30" i="6"/>
  <c r="J30" i="6"/>
  <c r="I30" i="6"/>
  <c r="H30" i="6"/>
  <c r="G30" i="6"/>
  <c r="AD29" i="6"/>
  <c r="AC29" i="6"/>
  <c r="AB29" i="6"/>
  <c r="AA29" i="6"/>
  <c r="Z29" i="6"/>
  <c r="Y29" i="6"/>
  <c r="X29" i="6"/>
  <c r="W29" i="6"/>
  <c r="V29" i="6"/>
  <c r="U29" i="6"/>
  <c r="T29" i="6"/>
  <c r="S29" i="6"/>
  <c r="R29" i="6"/>
  <c r="Q29" i="6"/>
  <c r="P29" i="6"/>
  <c r="O29" i="6"/>
  <c r="N29" i="6"/>
  <c r="M29" i="6"/>
  <c r="L29" i="6"/>
  <c r="K29" i="6"/>
  <c r="J29" i="6"/>
  <c r="I29" i="6"/>
  <c r="H29" i="6"/>
  <c r="G29" i="6"/>
  <c r="AD28" i="6"/>
  <c r="AC28" i="6"/>
  <c r="AB28" i="6"/>
  <c r="AA28" i="6"/>
  <c r="Z28" i="6"/>
  <c r="Y28" i="6"/>
  <c r="X28" i="6"/>
  <c r="W28" i="6"/>
  <c r="V28" i="6"/>
  <c r="U28" i="6"/>
  <c r="T28" i="6"/>
  <c r="S28" i="6"/>
  <c r="R28" i="6"/>
  <c r="Q28" i="6"/>
  <c r="P28" i="6"/>
  <c r="O28" i="6"/>
  <c r="N28" i="6"/>
  <c r="M28" i="6"/>
  <c r="L28" i="6"/>
  <c r="K28" i="6"/>
  <c r="J28" i="6"/>
  <c r="I28" i="6"/>
  <c r="H28" i="6"/>
  <c r="G28" i="6"/>
  <c r="AD27" i="6"/>
  <c r="AC27" i="6"/>
  <c r="AB27" i="6"/>
  <c r="AA27" i="6"/>
  <c r="Z27" i="6"/>
  <c r="Y27" i="6"/>
  <c r="X27" i="6"/>
  <c r="W27" i="6"/>
  <c r="V27" i="6"/>
  <c r="U27" i="6"/>
  <c r="T27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AD26" i="6"/>
  <c r="AC26" i="6"/>
  <c r="AB26" i="6"/>
  <c r="AA26" i="6"/>
  <c r="Z26" i="6"/>
  <c r="Y26" i="6"/>
  <c r="X26" i="6"/>
  <c r="W26" i="6"/>
  <c r="V26" i="6"/>
  <c r="U26" i="6"/>
  <c r="T26" i="6"/>
  <c r="S26" i="6"/>
  <c r="R26" i="6"/>
  <c r="Q26" i="6"/>
  <c r="P26" i="6"/>
  <c r="O26" i="6"/>
  <c r="N26" i="6"/>
  <c r="M26" i="6"/>
  <c r="L26" i="6"/>
  <c r="K26" i="6"/>
  <c r="J26" i="6"/>
  <c r="I26" i="6"/>
  <c r="H26" i="6"/>
  <c r="G26" i="6"/>
  <c r="AD25" i="6"/>
  <c r="AC25" i="6"/>
  <c r="AB25" i="6"/>
  <c r="AA25" i="6"/>
  <c r="Z25" i="6"/>
  <c r="Y25" i="6"/>
  <c r="X25" i="6"/>
  <c r="W25" i="6"/>
  <c r="V25" i="6"/>
  <c r="U25" i="6"/>
  <c r="T25" i="6"/>
  <c r="S25" i="6"/>
  <c r="R25" i="6"/>
  <c r="Q25" i="6"/>
  <c r="P25" i="6"/>
  <c r="O25" i="6"/>
  <c r="N25" i="6"/>
  <c r="M25" i="6"/>
  <c r="L25" i="6"/>
  <c r="K25" i="6"/>
  <c r="J25" i="6"/>
  <c r="I25" i="6"/>
  <c r="H25" i="6"/>
  <c r="G25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AD23" i="6"/>
  <c r="AC23" i="6"/>
  <c r="AB23" i="6"/>
  <c r="AA23" i="6"/>
  <c r="Z23" i="6"/>
  <c r="Y23" i="6"/>
  <c r="X23" i="6"/>
  <c r="W23" i="6"/>
  <c r="V23" i="6"/>
  <c r="U23" i="6"/>
  <c r="T23" i="6"/>
  <c r="S23" i="6"/>
  <c r="R23" i="6"/>
  <c r="Q23" i="6"/>
  <c r="P23" i="6"/>
  <c r="O23" i="6"/>
  <c r="N23" i="6"/>
  <c r="M23" i="6"/>
  <c r="L23" i="6"/>
  <c r="K23" i="6"/>
  <c r="J23" i="6"/>
  <c r="I23" i="6"/>
  <c r="H23" i="6"/>
  <c r="G23" i="6"/>
  <c r="AD22" i="6"/>
  <c r="AC22" i="6"/>
  <c r="AB22" i="6"/>
  <c r="AA22" i="6"/>
  <c r="Z22" i="6"/>
  <c r="Y22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AD21" i="6"/>
  <c r="AC21" i="6"/>
  <c r="AB21" i="6"/>
  <c r="AA21" i="6"/>
  <c r="Z21" i="6"/>
  <c r="Y21" i="6"/>
  <c r="X21" i="6"/>
  <c r="W21" i="6"/>
  <c r="V21" i="6"/>
  <c r="U21" i="6"/>
  <c r="T21" i="6"/>
  <c r="S21" i="6"/>
  <c r="R21" i="6"/>
  <c r="Q21" i="6"/>
  <c r="P21" i="6"/>
  <c r="O21" i="6"/>
  <c r="N21" i="6"/>
  <c r="M21" i="6"/>
  <c r="L21" i="6"/>
  <c r="K21" i="6"/>
  <c r="J21" i="6"/>
  <c r="I21" i="6"/>
  <c r="H21" i="6"/>
  <c r="G21" i="6"/>
  <c r="AD20" i="6"/>
  <c r="AC20" i="6"/>
  <c r="AB20" i="6"/>
  <c r="AA20" i="6"/>
  <c r="Z20" i="6"/>
  <c r="Y20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K20" i="6"/>
  <c r="J20" i="6"/>
  <c r="I20" i="6"/>
  <c r="H20" i="6"/>
  <c r="G20" i="6"/>
  <c r="AD19" i="6"/>
  <c r="AC19" i="6"/>
  <c r="AB19" i="6"/>
  <c r="AA19" i="6"/>
  <c r="Z19" i="6"/>
  <c r="Y19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K19" i="6"/>
  <c r="J19" i="6"/>
  <c r="I19" i="6"/>
  <c r="H19" i="6"/>
  <c r="G19" i="6"/>
  <c r="AD18" i="6"/>
  <c r="AC18" i="6"/>
  <c r="AB18" i="6"/>
  <c r="AA18" i="6"/>
  <c r="Z18" i="6"/>
  <c r="Y18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I17" i="6"/>
  <c r="H17" i="6"/>
  <c r="G17" i="6"/>
  <c r="AD16" i="6"/>
  <c r="AC16" i="6"/>
  <c r="AB16" i="6"/>
  <c r="AA16" i="6"/>
  <c r="Z16" i="6"/>
  <c r="Y16" i="6"/>
  <c r="X16" i="6"/>
  <c r="W16" i="6"/>
  <c r="V16" i="6"/>
  <c r="U16" i="6"/>
  <c r="T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G15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H13" i="6"/>
  <c r="G13" i="6"/>
  <c r="AD12" i="6"/>
  <c r="AC12" i="6"/>
  <c r="AB12" i="6"/>
  <c r="AA12" i="6"/>
  <c r="Z12" i="6"/>
  <c r="Y12" i="6"/>
  <c r="X12" i="6"/>
  <c r="W12" i="6"/>
  <c r="V12" i="6"/>
  <c r="U12" i="6"/>
  <c r="T12" i="6"/>
  <c r="S12" i="6"/>
  <c r="R12" i="6"/>
  <c r="Q12" i="6"/>
  <c r="P12" i="6"/>
  <c r="O12" i="6"/>
  <c r="N12" i="6"/>
  <c r="M12" i="6"/>
  <c r="L12" i="6"/>
  <c r="K12" i="6"/>
  <c r="J12" i="6"/>
  <c r="I12" i="6"/>
  <c r="H12" i="6"/>
  <c r="G12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AG11" i="6" s="1"/>
  <c r="G11" i="6"/>
  <c r="AH11" i="6" s="1"/>
  <c r="AD10" i="6"/>
  <c r="AC10" i="6"/>
  <c r="AB10" i="6"/>
  <c r="AA10" i="6"/>
  <c r="Z10" i="6"/>
  <c r="Y10" i="6"/>
  <c r="X10" i="6"/>
  <c r="W10" i="6"/>
  <c r="V10" i="6"/>
  <c r="U10" i="6"/>
  <c r="T10" i="6"/>
  <c r="S10" i="6"/>
  <c r="R10" i="6"/>
  <c r="Q10" i="6"/>
  <c r="P10" i="6"/>
  <c r="O10" i="6"/>
  <c r="N10" i="6"/>
  <c r="M10" i="6"/>
  <c r="L10" i="6"/>
  <c r="K10" i="6"/>
  <c r="J10" i="6"/>
  <c r="I10" i="6"/>
  <c r="H10" i="6"/>
  <c r="AG10" i="6" s="1"/>
  <c r="G10" i="6"/>
  <c r="AH10" i="6" s="1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I9" i="6"/>
  <c r="H9" i="6"/>
  <c r="AG9" i="6" s="1"/>
  <c r="G9" i="6"/>
  <c r="AH9" i="6" s="1"/>
  <c r="AD8" i="6"/>
  <c r="AC8" i="6"/>
  <c r="AB8" i="6"/>
  <c r="AA8" i="6"/>
  <c r="Z8" i="6"/>
  <c r="Y8" i="6"/>
  <c r="X8" i="6"/>
  <c r="W8" i="6"/>
  <c r="V8" i="6"/>
  <c r="U8" i="6"/>
  <c r="T8" i="6"/>
  <c r="S8" i="6"/>
  <c r="R8" i="6"/>
  <c r="Q8" i="6"/>
  <c r="P8" i="6"/>
  <c r="O8" i="6"/>
  <c r="N8" i="6"/>
  <c r="M8" i="6"/>
  <c r="L8" i="6"/>
  <c r="K8" i="6"/>
  <c r="J8" i="6"/>
  <c r="I8" i="6"/>
  <c r="H8" i="6"/>
  <c r="AG8" i="6" s="1"/>
  <c r="G8" i="6"/>
  <c r="AD7" i="6"/>
  <c r="AD54" i="6" s="1"/>
  <c r="AC7" i="6"/>
  <c r="AC54" i="6" s="1"/>
  <c r="AB7" i="6"/>
  <c r="AB54" i="6" s="1"/>
  <c r="AA7" i="6"/>
  <c r="AA54" i="6" s="1"/>
  <c r="Z7" i="6"/>
  <c r="Z54" i="6" s="1"/>
  <c r="Y7" i="6"/>
  <c r="Y54" i="6" s="1"/>
  <c r="Y60" i="6" s="1"/>
  <c r="X7" i="6"/>
  <c r="X54" i="6" s="1"/>
  <c r="W7" i="6"/>
  <c r="W54" i="6" s="1"/>
  <c r="W60" i="6" s="1"/>
  <c r="V7" i="6"/>
  <c r="V54" i="6" s="1"/>
  <c r="U7" i="6"/>
  <c r="U54" i="6" s="1"/>
  <c r="U60" i="6" s="1"/>
  <c r="T7" i="6"/>
  <c r="T54" i="6" s="1"/>
  <c r="S7" i="6"/>
  <c r="S54" i="6" s="1"/>
  <c r="S60" i="6" s="1"/>
  <c r="R7" i="6"/>
  <c r="R54" i="6" s="1"/>
  <c r="Q7" i="6"/>
  <c r="Q54" i="6" s="1"/>
  <c r="Q60" i="6" s="1"/>
  <c r="P7" i="6"/>
  <c r="P54" i="6" s="1"/>
  <c r="O7" i="6"/>
  <c r="O54" i="6" s="1"/>
  <c r="O60" i="6" s="1"/>
  <c r="N7" i="6"/>
  <c r="N54" i="6" s="1"/>
  <c r="M7" i="6"/>
  <c r="M54" i="6" s="1"/>
  <c r="M60" i="6" s="1"/>
  <c r="L7" i="6"/>
  <c r="L54" i="6" s="1"/>
  <c r="K7" i="6"/>
  <c r="K54" i="6" s="1"/>
  <c r="K60" i="6" s="1"/>
  <c r="J7" i="6"/>
  <c r="J54" i="6" s="1"/>
  <c r="I7" i="6"/>
  <c r="I54" i="6" s="1"/>
  <c r="I60" i="6" s="1"/>
  <c r="H7" i="6"/>
  <c r="H54" i="6" s="1"/>
  <c r="G7" i="6"/>
  <c r="AF7" i="6" s="1"/>
  <c r="O8" i="2"/>
  <c r="P8" i="2"/>
  <c r="O9" i="2"/>
  <c r="P9" i="2"/>
  <c r="O10" i="2"/>
  <c r="P10" i="2"/>
  <c r="O11" i="2"/>
  <c r="P11" i="2"/>
  <c r="O12" i="2"/>
  <c r="P12" i="2"/>
  <c r="O13" i="2"/>
  <c r="P13" i="2"/>
  <c r="O14" i="2"/>
  <c r="P14" i="2"/>
  <c r="O15" i="2"/>
  <c r="P15" i="2"/>
  <c r="O16" i="2"/>
  <c r="P16" i="2"/>
  <c r="O17" i="2"/>
  <c r="P17" i="2"/>
  <c r="O18" i="2"/>
  <c r="P18" i="2"/>
  <c r="O19" i="2"/>
  <c r="P19" i="2"/>
  <c r="O20" i="2"/>
  <c r="P20" i="2"/>
  <c r="O21" i="2"/>
  <c r="P21" i="2"/>
  <c r="O22" i="2"/>
  <c r="P22" i="2"/>
  <c r="O23" i="2"/>
  <c r="P23" i="2"/>
  <c r="O24" i="2"/>
  <c r="P24" i="2"/>
  <c r="O25" i="2"/>
  <c r="P25" i="2"/>
  <c r="O26" i="2"/>
  <c r="P26" i="2"/>
  <c r="O27" i="2"/>
  <c r="P27" i="2"/>
  <c r="O28" i="2"/>
  <c r="P28" i="2"/>
  <c r="O29" i="2"/>
  <c r="P29" i="2"/>
  <c r="O30" i="2"/>
  <c r="P30" i="2"/>
  <c r="O31" i="2"/>
  <c r="P31" i="2"/>
  <c r="O32" i="2"/>
  <c r="P32" i="2"/>
  <c r="O33" i="2"/>
  <c r="P33" i="2"/>
  <c r="O34" i="2"/>
  <c r="P34" i="2"/>
  <c r="O35" i="2"/>
  <c r="P35" i="2"/>
  <c r="O36" i="2"/>
  <c r="P36" i="2"/>
  <c r="O37" i="2"/>
  <c r="P37" i="2"/>
  <c r="O38" i="2"/>
  <c r="P38" i="2"/>
  <c r="O39" i="2"/>
  <c r="P39" i="2"/>
  <c r="O40" i="2"/>
  <c r="P40" i="2"/>
  <c r="O41" i="2"/>
  <c r="P41" i="2"/>
  <c r="O42" i="2"/>
  <c r="P42" i="2"/>
  <c r="O43" i="2"/>
  <c r="P43" i="2"/>
  <c r="O44" i="2"/>
  <c r="P44" i="2"/>
  <c r="O45" i="2"/>
  <c r="P45" i="2"/>
  <c r="O46" i="2"/>
  <c r="P46" i="2"/>
  <c r="O47" i="2"/>
  <c r="P47" i="2"/>
  <c r="AC8" i="2"/>
  <c r="AD8" i="2"/>
  <c r="AC9" i="2"/>
  <c r="AD9" i="2"/>
  <c r="AC10" i="2"/>
  <c r="AD10" i="2"/>
  <c r="AC11" i="2"/>
  <c r="AD11" i="2"/>
  <c r="AC12" i="2"/>
  <c r="AD12" i="2"/>
  <c r="AC13" i="2"/>
  <c r="AD13" i="2"/>
  <c r="AC14" i="2"/>
  <c r="AD14" i="2"/>
  <c r="AC15" i="2"/>
  <c r="AD15" i="2"/>
  <c r="AC16" i="2"/>
  <c r="AD16" i="2"/>
  <c r="AC17" i="2"/>
  <c r="AD17" i="2"/>
  <c r="AC18" i="2"/>
  <c r="AD18" i="2"/>
  <c r="AC19" i="2"/>
  <c r="AD19" i="2"/>
  <c r="AC20" i="2"/>
  <c r="AD20" i="2"/>
  <c r="AC21" i="2"/>
  <c r="AD21" i="2"/>
  <c r="AC22" i="2"/>
  <c r="AD22" i="2"/>
  <c r="AC23" i="2"/>
  <c r="AD23" i="2"/>
  <c r="AC24" i="2"/>
  <c r="AD24" i="2"/>
  <c r="AC25" i="2"/>
  <c r="AD25" i="2"/>
  <c r="AC26" i="2"/>
  <c r="AD26" i="2"/>
  <c r="AC27" i="2"/>
  <c r="AD27" i="2"/>
  <c r="AC28" i="2"/>
  <c r="AD28" i="2"/>
  <c r="AC29" i="2"/>
  <c r="AD29" i="2"/>
  <c r="AC30" i="2"/>
  <c r="AD30" i="2"/>
  <c r="AC31" i="2"/>
  <c r="AD31" i="2"/>
  <c r="AC32" i="2"/>
  <c r="AD32" i="2"/>
  <c r="AC33" i="2"/>
  <c r="AD33" i="2"/>
  <c r="AC34" i="2"/>
  <c r="AD34" i="2"/>
  <c r="AC35" i="2"/>
  <c r="AD35" i="2"/>
  <c r="AC36" i="2"/>
  <c r="AD36" i="2"/>
  <c r="AC37" i="2"/>
  <c r="AD37" i="2"/>
  <c r="AC38" i="2"/>
  <c r="AD38" i="2"/>
  <c r="AC39" i="2"/>
  <c r="AD39" i="2"/>
  <c r="AC40" i="2"/>
  <c r="AD40" i="2"/>
  <c r="AC41" i="2"/>
  <c r="AD41" i="2"/>
  <c r="AC42" i="2"/>
  <c r="AD42" i="2"/>
  <c r="AC43" i="2"/>
  <c r="AD43" i="2"/>
  <c r="AC44" i="2"/>
  <c r="AD44" i="2"/>
  <c r="AC45" i="2"/>
  <c r="AD45" i="2"/>
  <c r="AC46" i="2"/>
  <c r="AD46" i="2"/>
  <c r="AC47" i="2"/>
  <c r="AD47" i="2"/>
  <c r="AD7" i="2"/>
  <c r="AC7" i="2"/>
  <c r="AA8" i="2"/>
  <c r="AB8" i="2"/>
  <c r="AA9" i="2"/>
  <c r="AB9" i="2"/>
  <c r="AA10" i="2"/>
  <c r="AB10" i="2"/>
  <c r="AA11" i="2"/>
  <c r="AB11" i="2"/>
  <c r="AA12" i="2"/>
  <c r="AB12" i="2"/>
  <c r="AA13" i="2"/>
  <c r="AB13" i="2"/>
  <c r="AA14" i="2"/>
  <c r="AB14" i="2"/>
  <c r="AA15" i="2"/>
  <c r="AB15" i="2"/>
  <c r="AA16" i="2"/>
  <c r="AB16" i="2"/>
  <c r="AA17" i="2"/>
  <c r="AB17" i="2"/>
  <c r="AA18" i="2"/>
  <c r="AB18" i="2"/>
  <c r="AA19" i="2"/>
  <c r="AB19" i="2"/>
  <c r="AA20" i="2"/>
  <c r="AB20" i="2"/>
  <c r="AA21" i="2"/>
  <c r="AB21" i="2"/>
  <c r="AA22" i="2"/>
  <c r="AB22" i="2"/>
  <c r="AA23" i="2"/>
  <c r="AB23" i="2"/>
  <c r="AA24" i="2"/>
  <c r="AB24" i="2"/>
  <c r="AA25" i="2"/>
  <c r="AB25" i="2"/>
  <c r="AA26" i="2"/>
  <c r="AB26" i="2"/>
  <c r="AA27" i="2"/>
  <c r="AB27" i="2"/>
  <c r="AA28" i="2"/>
  <c r="AB28" i="2"/>
  <c r="AA29" i="2"/>
  <c r="AB29" i="2"/>
  <c r="AA30" i="2"/>
  <c r="AB30" i="2"/>
  <c r="AA31" i="2"/>
  <c r="AB31" i="2"/>
  <c r="AA32" i="2"/>
  <c r="AB32" i="2"/>
  <c r="AA33" i="2"/>
  <c r="AB33" i="2"/>
  <c r="AA34" i="2"/>
  <c r="AB34" i="2"/>
  <c r="AA35" i="2"/>
  <c r="AB35" i="2"/>
  <c r="AA36" i="2"/>
  <c r="AB36" i="2"/>
  <c r="AA37" i="2"/>
  <c r="AB37" i="2"/>
  <c r="AA38" i="2"/>
  <c r="AB38" i="2"/>
  <c r="AA39" i="2"/>
  <c r="AB39" i="2"/>
  <c r="AA40" i="2"/>
  <c r="AB40" i="2"/>
  <c r="AA41" i="2"/>
  <c r="AB41" i="2"/>
  <c r="AA42" i="2"/>
  <c r="AB42" i="2"/>
  <c r="AA43" i="2"/>
  <c r="AB43" i="2"/>
  <c r="AA44" i="2"/>
  <c r="AB44" i="2"/>
  <c r="AA45" i="2"/>
  <c r="AB45" i="2"/>
  <c r="AA46" i="2"/>
  <c r="AB46" i="2"/>
  <c r="AA47" i="2"/>
  <c r="AB47" i="2"/>
  <c r="AB7" i="2"/>
  <c r="AA7" i="2"/>
  <c r="Y8" i="2"/>
  <c r="Z8" i="2"/>
  <c r="Y9" i="2"/>
  <c r="Z9" i="2"/>
  <c r="Y10" i="2"/>
  <c r="Z10" i="2"/>
  <c r="Y11" i="2"/>
  <c r="Z11" i="2"/>
  <c r="Y12" i="2"/>
  <c r="Z12" i="2"/>
  <c r="Y13" i="2"/>
  <c r="Z13" i="2"/>
  <c r="Y14" i="2"/>
  <c r="Z14" i="2"/>
  <c r="Y15" i="2"/>
  <c r="Z15" i="2"/>
  <c r="Y16" i="2"/>
  <c r="Z16" i="2"/>
  <c r="Y17" i="2"/>
  <c r="Z17" i="2"/>
  <c r="Y18" i="2"/>
  <c r="Z18" i="2"/>
  <c r="Y19" i="2"/>
  <c r="Z19" i="2"/>
  <c r="Y20" i="2"/>
  <c r="Z20" i="2"/>
  <c r="Y21" i="2"/>
  <c r="Z21" i="2"/>
  <c r="Y22" i="2"/>
  <c r="Z22" i="2"/>
  <c r="Y23" i="2"/>
  <c r="Z23" i="2"/>
  <c r="Y24" i="2"/>
  <c r="Z24" i="2"/>
  <c r="Y25" i="2"/>
  <c r="Z25" i="2"/>
  <c r="Y26" i="2"/>
  <c r="Z26" i="2"/>
  <c r="Y27" i="2"/>
  <c r="Z27" i="2"/>
  <c r="Y28" i="2"/>
  <c r="Z28" i="2"/>
  <c r="Y29" i="2"/>
  <c r="Z29" i="2"/>
  <c r="Y30" i="2"/>
  <c r="Z30" i="2"/>
  <c r="Y31" i="2"/>
  <c r="Z31" i="2"/>
  <c r="Y32" i="2"/>
  <c r="Z32" i="2"/>
  <c r="Y33" i="2"/>
  <c r="Z33" i="2"/>
  <c r="Y34" i="2"/>
  <c r="Z34" i="2"/>
  <c r="Y35" i="2"/>
  <c r="Z35" i="2"/>
  <c r="Y36" i="2"/>
  <c r="Z36" i="2"/>
  <c r="Y37" i="2"/>
  <c r="Z37" i="2"/>
  <c r="Y38" i="2"/>
  <c r="Z38" i="2"/>
  <c r="Y39" i="2"/>
  <c r="Z39" i="2"/>
  <c r="Y40" i="2"/>
  <c r="Z40" i="2"/>
  <c r="Y41" i="2"/>
  <c r="Z41" i="2"/>
  <c r="Y42" i="2"/>
  <c r="Z42" i="2"/>
  <c r="Y43" i="2"/>
  <c r="Z43" i="2"/>
  <c r="Y44" i="2"/>
  <c r="Z44" i="2"/>
  <c r="Y45" i="2"/>
  <c r="Z45" i="2"/>
  <c r="Y46" i="2"/>
  <c r="Z46" i="2"/>
  <c r="Y47" i="2"/>
  <c r="Z47" i="2"/>
  <c r="Z7" i="2"/>
  <c r="Y7" i="2"/>
  <c r="W8" i="2"/>
  <c r="X8" i="2"/>
  <c r="W9" i="2"/>
  <c r="X9" i="2"/>
  <c r="W10" i="2"/>
  <c r="X10" i="2"/>
  <c r="W11" i="2"/>
  <c r="X11" i="2"/>
  <c r="W12" i="2"/>
  <c r="X12" i="2"/>
  <c r="W13" i="2"/>
  <c r="X13" i="2"/>
  <c r="W14" i="2"/>
  <c r="X14" i="2"/>
  <c r="W15" i="2"/>
  <c r="X15" i="2"/>
  <c r="W16" i="2"/>
  <c r="X16" i="2"/>
  <c r="W17" i="2"/>
  <c r="X17" i="2"/>
  <c r="W18" i="2"/>
  <c r="X18" i="2"/>
  <c r="W19" i="2"/>
  <c r="X19" i="2"/>
  <c r="W20" i="2"/>
  <c r="X20" i="2"/>
  <c r="W21" i="2"/>
  <c r="X21" i="2"/>
  <c r="W22" i="2"/>
  <c r="X22" i="2"/>
  <c r="W23" i="2"/>
  <c r="X23" i="2"/>
  <c r="W24" i="2"/>
  <c r="X24" i="2"/>
  <c r="W25" i="2"/>
  <c r="X25" i="2"/>
  <c r="W26" i="2"/>
  <c r="X26" i="2"/>
  <c r="W27" i="2"/>
  <c r="X27" i="2"/>
  <c r="W28" i="2"/>
  <c r="X28" i="2"/>
  <c r="W29" i="2"/>
  <c r="X29" i="2"/>
  <c r="W30" i="2"/>
  <c r="X30" i="2"/>
  <c r="W31" i="2"/>
  <c r="X31" i="2"/>
  <c r="W32" i="2"/>
  <c r="X32" i="2"/>
  <c r="W33" i="2"/>
  <c r="X33" i="2"/>
  <c r="W34" i="2"/>
  <c r="X34" i="2"/>
  <c r="W35" i="2"/>
  <c r="X35" i="2"/>
  <c r="W36" i="2"/>
  <c r="X36" i="2"/>
  <c r="W37" i="2"/>
  <c r="X37" i="2"/>
  <c r="W38" i="2"/>
  <c r="X38" i="2"/>
  <c r="W39" i="2"/>
  <c r="X39" i="2"/>
  <c r="W40" i="2"/>
  <c r="X40" i="2"/>
  <c r="W41" i="2"/>
  <c r="X41" i="2"/>
  <c r="W42" i="2"/>
  <c r="X42" i="2"/>
  <c r="W43" i="2"/>
  <c r="X43" i="2"/>
  <c r="W44" i="2"/>
  <c r="X44" i="2"/>
  <c r="W45" i="2"/>
  <c r="X45" i="2"/>
  <c r="W46" i="2"/>
  <c r="X46" i="2"/>
  <c r="W47" i="2"/>
  <c r="X47" i="2"/>
  <c r="X7" i="2"/>
  <c r="W7" i="2"/>
  <c r="U8" i="2"/>
  <c r="V8" i="2"/>
  <c r="U9" i="2"/>
  <c r="V9" i="2"/>
  <c r="U10" i="2"/>
  <c r="V10" i="2"/>
  <c r="U11" i="2"/>
  <c r="V11" i="2"/>
  <c r="U12" i="2"/>
  <c r="V12" i="2"/>
  <c r="U13" i="2"/>
  <c r="V13" i="2"/>
  <c r="U14" i="2"/>
  <c r="V14" i="2"/>
  <c r="U15" i="2"/>
  <c r="V15" i="2"/>
  <c r="U16" i="2"/>
  <c r="V16" i="2"/>
  <c r="U17" i="2"/>
  <c r="V17" i="2"/>
  <c r="U18" i="2"/>
  <c r="V18" i="2"/>
  <c r="U19" i="2"/>
  <c r="V19" i="2"/>
  <c r="U20" i="2"/>
  <c r="V20" i="2"/>
  <c r="U21" i="2"/>
  <c r="V21" i="2"/>
  <c r="U22" i="2"/>
  <c r="V22" i="2"/>
  <c r="U23" i="2"/>
  <c r="V23" i="2"/>
  <c r="U24" i="2"/>
  <c r="V24" i="2"/>
  <c r="U25" i="2"/>
  <c r="V25" i="2"/>
  <c r="U26" i="2"/>
  <c r="V26" i="2"/>
  <c r="U27" i="2"/>
  <c r="V27" i="2"/>
  <c r="U28" i="2"/>
  <c r="V28" i="2"/>
  <c r="U29" i="2"/>
  <c r="V29" i="2"/>
  <c r="U30" i="2"/>
  <c r="V30" i="2"/>
  <c r="U31" i="2"/>
  <c r="V31" i="2"/>
  <c r="U32" i="2"/>
  <c r="V32" i="2"/>
  <c r="U33" i="2"/>
  <c r="V33" i="2"/>
  <c r="U34" i="2"/>
  <c r="V34" i="2"/>
  <c r="U35" i="2"/>
  <c r="V35" i="2"/>
  <c r="U36" i="2"/>
  <c r="V36" i="2"/>
  <c r="U37" i="2"/>
  <c r="V37" i="2"/>
  <c r="U38" i="2"/>
  <c r="V38" i="2"/>
  <c r="U39" i="2"/>
  <c r="V39" i="2"/>
  <c r="U40" i="2"/>
  <c r="V40" i="2"/>
  <c r="U41" i="2"/>
  <c r="V41" i="2"/>
  <c r="U42" i="2"/>
  <c r="V42" i="2"/>
  <c r="U43" i="2"/>
  <c r="V43" i="2"/>
  <c r="U44" i="2"/>
  <c r="V44" i="2"/>
  <c r="U45" i="2"/>
  <c r="V45" i="2"/>
  <c r="U46" i="2"/>
  <c r="V46" i="2"/>
  <c r="U47" i="2"/>
  <c r="V47" i="2"/>
  <c r="V7" i="2"/>
  <c r="U7" i="2"/>
  <c r="S8" i="2"/>
  <c r="T8" i="2"/>
  <c r="S9" i="2"/>
  <c r="T9" i="2"/>
  <c r="S10" i="2"/>
  <c r="T10" i="2"/>
  <c r="S11" i="2"/>
  <c r="T11" i="2"/>
  <c r="S12" i="2"/>
  <c r="T12" i="2"/>
  <c r="S13" i="2"/>
  <c r="T13" i="2"/>
  <c r="S14" i="2"/>
  <c r="T14" i="2"/>
  <c r="S15" i="2"/>
  <c r="T15" i="2"/>
  <c r="S16" i="2"/>
  <c r="T16" i="2"/>
  <c r="S17" i="2"/>
  <c r="T17" i="2"/>
  <c r="S18" i="2"/>
  <c r="T18" i="2"/>
  <c r="S19" i="2"/>
  <c r="T19" i="2"/>
  <c r="S20" i="2"/>
  <c r="T20" i="2"/>
  <c r="S21" i="2"/>
  <c r="T21" i="2"/>
  <c r="S22" i="2"/>
  <c r="T22" i="2"/>
  <c r="S23" i="2"/>
  <c r="T23" i="2"/>
  <c r="S24" i="2"/>
  <c r="T24" i="2"/>
  <c r="S25" i="2"/>
  <c r="T25" i="2"/>
  <c r="S26" i="2"/>
  <c r="T26" i="2"/>
  <c r="S27" i="2"/>
  <c r="T27" i="2"/>
  <c r="S28" i="2"/>
  <c r="T28" i="2"/>
  <c r="S29" i="2"/>
  <c r="T29" i="2"/>
  <c r="S30" i="2"/>
  <c r="T30" i="2"/>
  <c r="S31" i="2"/>
  <c r="T31" i="2"/>
  <c r="S32" i="2"/>
  <c r="T32" i="2"/>
  <c r="S33" i="2"/>
  <c r="T33" i="2"/>
  <c r="S34" i="2"/>
  <c r="T34" i="2"/>
  <c r="S35" i="2"/>
  <c r="T35" i="2"/>
  <c r="S36" i="2"/>
  <c r="T36" i="2"/>
  <c r="S37" i="2"/>
  <c r="T37" i="2"/>
  <c r="S38" i="2"/>
  <c r="T38" i="2"/>
  <c r="S39" i="2"/>
  <c r="T39" i="2"/>
  <c r="S40" i="2"/>
  <c r="T40" i="2"/>
  <c r="S41" i="2"/>
  <c r="T41" i="2"/>
  <c r="S42" i="2"/>
  <c r="T42" i="2"/>
  <c r="S43" i="2"/>
  <c r="T43" i="2"/>
  <c r="S44" i="2"/>
  <c r="T44" i="2"/>
  <c r="S45" i="2"/>
  <c r="T45" i="2"/>
  <c r="S46" i="2"/>
  <c r="T46" i="2"/>
  <c r="S47" i="2"/>
  <c r="T47" i="2"/>
  <c r="T7" i="2"/>
  <c r="S7" i="2"/>
  <c r="Q8" i="2"/>
  <c r="R8" i="2"/>
  <c r="Q9" i="2"/>
  <c r="R9" i="2"/>
  <c r="Q10" i="2"/>
  <c r="R10" i="2"/>
  <c r="Q11" i="2"/>
  <c r="R11" i="2"/>
  <c r="Q12" i="2"/>
  <c r="R12" i="2"/>
  <c r="Q13" i="2"/>
  <c r="R13" i="2"/>
  <c r="Q14" i="2"/>
  <c r="R14" i="2"/>
  <c r="Q15" i="2"/>
  <c r="R15" i="2"/>
  <c r="Q16" i="2"/>
  <c r="R16" i="2"/>
  <c r="Q17" i="2"/>
  <c r="R17" i="2"/>
  <c r="Q18" i="2"/>
  <c r="R18" i="2"/>
  <c r="Q19" i="2"/>
  <c r="R19" i="2"/>
  <c r="Q20" i="2"/>
  <c r="R20" i="2"/>
  <c r="Q21" i="2"/>
  <c r="R21" i="2"/>
  <c r="Q22" i="2"/>
  <c r="R22" i="2"/>
  <c r="Q23" i="2"/>
  <c r="R23" i="2"/>
  <c r="Q24" i="2"/>
  <c r="R24" i="2"/>
  <c r="Q25" i="2"/>
  <c r="R25" i="2"/>
  <c r="Q26" i="2"/>
  <c r="R26" i="2"/>
  <c r="Q27" i="2"/>
  <c r="R27" i="2"/>
  <c r="Q28" i="2"/>
  <c r="R28" i="2"/>
  <c r="Q29" i="2"/>
  <c r="R29" i="2"/>
  <c r="Q30" i="2"/>
  <c r="R30" i="2"/>
  <c r="Q31" i="2"/>
  <c r="R31" i="2"/>
  <c r="Q32" i="2"/>
  <c r="R32" i="2"/>
  <c r="Q33" i="2"/>
  <c r="R33" i="2"/>
  <c r="Q34" i="2"/>
  <c r="R34" i="2"/>
  <c r="Q35" i="2"/>
  <c r="R35" i="2"/>
  <c r="Q36" i="2"/>
  <c r="R36" i="2"/>
  <c r="Q37" i="2"/>
  <c r="R37" i="2"/>
  <c r="Q38" i="2"/>
  <c r="R38" i="2"/>
  <c r="Q39" i="2"/>
  <c r="R39" i="2"/>
  <c r="Q40" i="2"/>
  <c r="R40" i="2"/>
  <c r="Q41" i="2"/>
  <c r="R41" i="2"/>
  <c r="Q42" i="2"/>
  <c r="R42" i="2"/>
  <c r="Q43" i="2"/>
  <c r="R43" i="2"/>
  <c r="Q44" i="2"/>
  <c r="R44" i="2"/>
  <c r="Q45" i="2"/>
  <c r="R45" i="2"/>
  <c r="Q46" i="2"/>
  <c r="R46" i="2"/>
  <c r="Q47" i="2"/>
  <c r="R47" i="2"/>
  <c r="R7" i="2"/>
  <c r="Q7" i="2"/>
  <c r="P7" i="2"/>
  <c r="P54" i="2" s="1"/>
  <c r="O7" i="2"/>
  <c r="O54" i="2" s="1"/>
  <c r="M8" i="2"/>
  <c r="N8" i="2"/>
  <c r="M9" i="2"/>
  <c r="N9" i="2"/>
  <c r="M10" i="2"/>
  <c r="N10" i="2"/>
  <c r="M11" i="2"/>
  <c r="N11" i="2"/>
  <c r="M12" i="2"/>
  <c r="N12" i="2"/>
  <c r="M13" i="2"/>
  <c r="N13" i="2"/>
  <c r="M14" i="2"/>
  <c r="N14" i="2"/>
  <c r="M15" i="2"/>
  <c r="N15" i="2"/>
  <c r="M16" i="2"/>
  <c r="N16" i="2"/>
  <c r="M17" i="2"/>
  <c r="N17" i="2"/>
  <c r="M18" i="2"/>
  <c r="N18" i="2"/>
  <c r="M19" i="2"/>
  <c r="N19" i="2"/>
  <c r="M20" i="2"/>
  <c r="N20" i="2"/>
  <c r="M21" i="2"/>
  <c r="N21" i="2"/>
  <c r="M22" i="2"/>
  <c r="N22" i="2"/>
  <c r="M23" i="2"/>
  <c r="N23" i="2"/>
  <c r="M24" i="2"/>
  <c r="N24" i="2"/>
  <c r="M25" i="2"/>
  <c r="N25" i="2"/>
  <c r="M26" i="2"/>
  <c r="N26" i="2"/>
  <c r="M27" i="2"/>
  <c r="N27" i="2"/>
  <c r="M28" i="2"/>
  <c r="N28" i="2"/>
  <c r="M29" i="2"/>
  <c r="N29" i="2"/>
  <c r="M30" i="2"/>
  <c r="N30" i="2"/>
  <c r="M31" i="2"/>
  <c r="N31" i="2"/>
  <c r="M32" i="2"/>
  <c r="N32" i="2"/>
  <c r="M33" i="2"/>
  <c r="N33" i="2"/>
  <c r="M34" i="2"/>
  <c r="N34" i="2"/>
  <c r="M35" i="2"/>
  <c r="N35" i="2"/>
  <c r="M36" i="2"/>
  <c r="N36" i="2"/>
  <c r="M37" i="2"/>
  <c r="N37" i="2"/>
  <c r="M38" i="2"/>
  <c r="N38" i="2"/>
  <c r="M39" i="2"/>
  <c r="N39" i="2"/>
  <c r="M40" i="2"/>
  <c r="N40" i="2"/>
  <c r="M41" i="2"/>
  <c r="N41" i="2"/>
  <c r="M42" i="2"/>
  <c r="N42" i="2"/>
  <c r="M43" i="2"/>
  <c r="N43" i="2"/>
  <c r="M44" i="2"/>
  <c r="N44" i="2"/>
  <c r="M45" i="2"/>
  <c r="N45" i="2"/>
  <c r="M46" i="2"/>
  <c r="N46" i="2"/>
  <c r="M47" i="2"/>
  <c r="N47" i="2"/>
  <c r="N7" i="2"/>
  <c r="M7" i="2"/>
  <c r="K8" i="2"/>
  <c r="L8" i="2"/>
  <c r="K9" i="2"/>
  <c r="L9" i="2"/>
  <c r="K10" i="2"/>
  <c r="L10" i="2"/>
  <c r="K11" i="2"/>
  <c r="L11" i="2"/>
  <c r="K12" i="2"/>
  <c r="L12" i="2"/>
  <c r="K13" i="2"/>
  <c r="L13" i="2"/>
  <c r="K14" i="2"/>
  <c r="L14" i="2"/>
  <c r="K15" i="2"/>
  <c r="L15" i="2"/>
  <c r="K16" i="2"/>
  <c r="L16" i="2"/>
  <c r="K17" i="2"/>
  <c r="L17" i="2"/>
  <c r="K18" i="2"/>
  <c r="L18" i="2"/>
  <c r="K19" i="2"/>
  <c r="L19" i="2"/>
  <c r="K20" i="2"/>
  <c r="L20" i="2"/>
  <c r="K21" i="2"/>
  <c r="L21" i="2"/>
  <c r="K22" i="2"/>
  <c r="L22" i="2"/>
  <c r="K23" i="2"/>
  <c r="L23" i="2"/>
  <c r="K24" i="2"/>
  <c r="L24" i="2"/>
  <c r="K25" i="2"/>
  <c r="L25" i="2"/>
  <c r="K26" i="2"/>
  <c r="L26" i="2"/>
  <c r="K27" i="2"/>
  <c r="L27" i="2"/>
  <c r="K28" i="2"/>
  <c r="L28" i="2"/>
  <c r="K29" i="2"/>
  <c r="L29" i="2"/>
  <c r="K30" i="2"/>
  <c r="L30" i="2"/>
  <c r="K31" i="2"/>
  <c r="L31" i="2"/>
  <c r="K32" i="2"/>
  <c r="L32" i="2"/>
  <c r="K33" i="2"/>
  <c r="L33" i="2"/>
  <c r="K34" i="2"/>
  <c r="L34" i="2"/>
  <c r="K35" i="2"/>
  <c r="L35" i="2"/>
  <c r="K36" i="2"/>
  <c r="L36" i="2"/>
  <c r="K37" i="2"/>
  <c r="L37" i="2"/>
  <c r="K38" i="2"/>
  <c r="L38" i="2"/>
  <c r="K39" i="2"/>
  <c r="L39" i="2"/>
  <c r="K40" i="2"/>
  <c r="L40" i="2"/>
  <c r="K41" i="2"/>
  <c r="L41" i="2"/>
  <c r="K42" i="2"/>
  <c r="L42" i="2"/>
  <c r="K43" i="2"/>
  <c r="L43" i="2"/>
  <c r="K44" i="2"/>
  <c r="L44" i="2"/>
  <c r="K45" i="2"/>
  <c r="L45" i="2"/>
  <c r="K46" i="2"/>
  <c r="L46" i="2"/>
  <c r="K47" i="2"/>
  <c r="L47" i="2"/>
  <c r="L7" i="2"/>
  <c r="K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J15" i="2"/>
  <c r="I16" i="2"/>
  <c r="J16" i="2"/>
  <c r="I17" i="2"/>
  <c r="J17" i="2"/>
  <c r="I18" i="2"/>
  <c r="J18" i="2"/>
  <c r="I19" i="2"/>
  <c r="J19" i="2"/>
  <c r="I20" i="2"/>
  <c r="J20" i="2"/>
  <c r="I21" i="2"/>
  <c r="J21" i="2"/>
  <c r="I22" i="2"/>
  <c r="J22" i="2"/>
  <c r="I23" i="2"/>
  <c r="J23" i="2"/>
  <c r="I24" i="2"/>
  <c r="J24" i="2"/>
  <c r="I25" i="2"/>
  <c r="J25" i="2"/>
  <c r="I26" i="2"/>
  <c r="J26" i="2"/>
  <c r="I27" i="2"/>
  <c r="J27" i="2"/>
  <c r="I28" i="2"/>
  <c r="J28" i="2"/>
  <c r="I29" i="2"/>
  <c r="J29" i="2"/>
  <c r="I30" i="2"/>
  <c r="J30" i="2"/>
  <c r="I31" i="2"/>
  <c r="J31" i="2"/>
  <c r="I32" i="2"/>
  <c r="J32" i="2"/>
  <c r="I33" i="2"/>
  <c r="J33" i="2"/>
  <c r="I34" i="2"/>
  <c r="J34" i="2"/>
  <c r="I35" i="2"/>
  <c r="J35" i="2"/>
  <c r="I36" i="2"/>
  <c r="J36" i="2"/>
  <c r="I37" i="2"/>
  <c r="J37" i="2"/>
  <c r="I38" i="2"/>
  <c r="J38" i="2"/>
  <c r="I39" i="2"/>
  <c r="J39" i="2"/>
  <c r="I40" i="2"/>
  <c r="J40" i="2"/>
  <c r="I41" i="2"/>
  <c r="J41" i="2"/>
  <c r="I42" i="2"/>
  <c r="J42" i="2"/>
  <c r="I43" i="2"/>
  <c r="J43" i="2"/>
  <c r="I44" i="2"/>
  <c r="J44" i="2"/>
  <c r="I45" i="2"/>
  <c r="J45" i="2"/>
  <c r="I46" i="2"/>
  <c r="J46" i="2"/>
  <c r="I47" i="2"/>
  <c r="J47" i="2"/>
  <c r="J7" i="2"/>
  <c r="I7" i="2"/>
  <c r="H8" i="2"/>
  <c r="H9" i="2"/>
  <c r="AG9" i="2" s="1"/>
  <c r="H10" i="2"/>
  <c r="H11" i="2"/>
  <c r="AG11" i="2" s="1"/>
  <c r="H12" i="2"/>
  <c r="H13" i="2"/>
  <c r="AG13" i="2" s="1"/>
  <c r="H14" i="2"/>
  <c r="H15" i="2"/>
  <c r="AG15" i="2" s="1"/>
  <c r="H16" i="2"/>
  <c r="H17" i="2"/>
  <c r="AG17" i="2" s="1"/>
  <c r="H18" i="2"/>
  <c r="H19" i="2"/>
  <c r="AG19" i="2" s="1"/>
  <c r="H20" i="2"/>
  <c r="AG20" i="2" s="1"/>
  <c r="H21" i="2"/>
  <c r="AG21" i="2" s="1"/>
  <c r="H22" i="2"/>
  <c r="AG22" i="2" s="1"/>
  <c r="H23" i="2"/>
  <c r="AG23" i="2" s="1"/>
  <c r="H24" i="2"/>
  <c r="AG24" i="2" s="1"/>
  <c r="H25" i="2"/>
  <c r="AG25" i="2" s="1"/>
  <c r="H26" i="2"/>
  <c r="AG26" i="2" s="1"/>
  <c r="H27" i="2"/>
  <c r="AG27" i="2" s="1"/>
  <c r="H28" i="2"/>
  <c r="AG28" i="2" s="1"/>
  <c r="H29" i="2"/>
  <c r="AG29" i="2" s="1"/>
  <c r="H30" i="2"/>
  <c r="AG30" i="2" s="1"/>
  <c r="H31" i="2"/>
  <c r="AG31" i="2" s="1"/>
  <c r="H32" i="2"/>
  <c r="AG32" i="2" s="1"/>
  <c r="H33" i="2"/>
  <c r="AG33" i="2" s="1"/>
  <c r="H34" i="2"/>
  <c r="AG34" i="2" s="1"/>
  <c r="H35" i="2"/>
  <c r="AG35" i="2" s="1"/>
  <c r="H36" i="2"/>
  <c r="AG36" i="2" s="1"/>
  <c r="H37" i="2"/>
  <c r="AG37" i="2" s="1"/>
  <c r="H38" i="2"/>
  <c r="AG38" i="2" s="1"/>
  <c r="H39" i="2"/>
  <c r="AG39" i="2" s="1"/>
  <c r="H40" i="2"/>
  <c r="AG40" i="2" s="1"/>
  <c r="H41" i="2"/>
  <c r="AG41" i="2" s="1"/>
  <c r="H42" i="2"/>
  <c r="AG42" i="2" s="1"/>
  <c r="H43" i="2"/>
  <c r="AG43" i="2" s="1"/>
  <c r="H44" i="2"/>
  <c r="AG44" i="2" s="1"/>
  <c r="H45" i="2"/>
  <c r="AG45" i="2" s="1"/>
  <c r="H46" i="2"/>
  <c r="AG46" i="2" s="1"/>
  <c r="H47" i="2"/>
  <c r="AG47" i="2" s="1"/>
  <c r="G8" i="2"/>
  <c r="AH8" i="2" s="1"/>
  <c r="G9" i="2"/>
  <c r="G10" i="2"/>
  <c r="AH10" i="2" s="1"/>
  <c r="G11" i="2"/>
  <c r="G12" i="2"/>
  <c r="AH12" i="2" s="1"/>
  <c r="G13" i="2"/>
  <c r="G14" i="2"/>
  <c r="AH14" i="2" s="1"/>
  <c r="G15" i="2"/>
  <c r="AH15" i="2" s="1"/>
  <c r="G16" i="2"/>
  <c r="AH16" i="2" s="1"/>
  <c r="G17" i="2"/>
  <c r="AH17" i="2" s="1"/>
  <c r="G18" i="2"/>
  <c r="AH18" i="2" s="1"/>
  <c r="G19" i="2"/>
  <c r="AH19" i="2" s="1"/>
  <c r="G20" i="2"/>
  <c r="AH20" i="2" s="1"/>
  <c r="G21" i="2"/>
  <c r="AH21" i="2" s="1"/>
  <c r="G22" i="2"/>
  <c r="AH22" i="2" s="1"/>
  <c r="G23" i="2"/>
  <c r="AH23" i="2" s="1"/>
  <c r="G24" i="2"/>
  <c r="AH24" i="2" s="1"/>
  <c r="G25" i="2"/>
  <c r="AH25" i="2" s="1"/>
  <c r="G26" i="2"/>
  <c r="AH26" i="2" s="1"/>
  <c r="G27" i="2"/>
  <c r="AH27" i="2" s="1"/>
  <c r="G28" i="2"/>
  <c r="AH28" i="2" s="1"/>
  <c r="G29" i="2"/>
  <c r="AH29" i="2" s="1"/>
  <c r="G30" i="2"/>
  <c r="AH30" i="2" s="1"/>
  <c r="G31" i="2"/>
  <c r="AH31" i="2" s="1"/>
  <c r="G32" i="2"/>
  <c r="AH32" i="2" s="1"/>
  <c r="G33" i="2"/>
  <c r="AH33" i="2" s="1"/>
  <c r="G34" i="2"/>
  <c r="AH34" i="2" s="1"/>
  <c r="G35" i="2"/>
  <c r="AH35" i="2" s="1"/>
  <c r="G36" i="2"/>
  <c r="AH36" i="2" s="1"/>
  <c r="G37" i="2"/>
  <c r="AH37" i="2" s="1"/>
  <c r="G38" i="2"/>
  <c r="AH38" i="2" s="1"/>
  <c r="G39" i="2"/>
  <c r="AH39" i="2" s="1"/>
  <c r="G40" i="2"/>
  <c r="AH40" i="2" s="1"/>
  <c r="G41" i="2"/>
  <c r="AH41" i="2" s="1"/>
  <c r="G42" i="2"/>
  <c r="AH42" i="2" s="1"/>
  <c r="G43" i="2"/>
  <c r="AH43" i="2" s="1"/>
  <c r="G44" i="2"/>
  <c r="AH44" i="2" s="1"/>
  <c r="G45" i="2"/>
  <c r="AH45" i="2" s="1"/>
  <c r="G46" i="2"/>
  <c r="AH46" i="2" s="1"/>
  <c r="G47" i="2"/>
  <c r="AH47" i="2" s="1"/>
  <c r="H7" i="2"/>
  <c r="G7" i="2"/>
  <c r="AF7" i="2" s="1"/>
  <c r="AA60" i="6" l="1"/>
  <c r="AH8" i="6"/>
  <c r="AC60" i="6"/>
  <c r="AH13" i="2"/>
  <c r="AH11" i="2"/>
  <c r="AH9" i="2"/>
  <c r="I54" i="2"/>
  <c r="K54" i="2"/>
  <c r="M54" i="2"/>
  <c r="Q54" i="2"/>
  <c r="S54" i="2"/>
  <c r="U54" i="2"/>
  <c r="W54" i="2"/>
  <c r="Y54" i="2"/>
  <c r="AA54" i="2"/>
  <c r="AC54" i="2"/>
  <c r="AH7" i="8"/>
  <c r="I56" i="2"/>
  <c r="AC56" i="2"/>
  <c r="AA56" i="2"/>
  <c r="Y56" i="2"/>
  <c r="W56" i="2"/>
  <c r="U56" i="2"/>
  <c r="S56" i="2"/>
  <c r="Q56" i="2"/>
  <c r="O56" i="2"/>
  <c r="M56" i="2"/>
  <c r="K56" i="2"/>
  <c r="G54" i="6"/>
  <c r="H56" i="2"/>
  <c r="J56" i="2"/>
  <c r="AD56" i="2"/>
  <c r="AB56" i="2"/>
  <c r="Z56" i="2"/>
  <c r="X56" i="2"/>
  <c r="V56" i="2"/>
  <c r="T56" i="2"/>
  <c r="R56" i="2"/>
  <c r="P56" i="2"/>
  <c r="N56" i="2"/>
  <c r="L56" i="2"/>
  <c r="H54" i="2"/>
  <c r="AG18" i="2"/>
  <c r="AG16" i="2"/>
  <c r="AG14" i="2"/>
  <c r="AG12" i="2"/>
  <c r="AG10" i="2"/>
  <c r="AG8" i="2"/>
  <c r="J54" i="2"/>
  <c r="L54" i="2"/>
  <c r="N54" i="2"/>
  <c r="R54" i="2"/>
  <c r="T54" i="2"/>
  <c r="V54" i="2"/>
  <c r="X54" i="2"/>
  <c r="Z54" i="2"/>
  <c r="AB54" i="2"/>
  <c r="AD54" i="2"/>
  <c r="AF46" i="2"/>
  <c r="AF44" i="2"/>
  <c r="AF42" i="2"/>
  <c r="AF40" i="2"/>
  <c r="AF38" i="2"/>
  <c r="AF36" i="2"/>
  <c r="AF34" i="2"/>
  <c r="AF32" i="2"/>
  <c r="AF30" i="2"/>
  <c r="AF28" i="2"/>
  <c r="AF26" i="2"/>
  <c r="AF24" i="2"/>
  <c r="AF22" i="2"/>
  <c r="AF20" i="2"/>
  <c r="AF47" i="2"/>
  <c r="AF45" i="2"/>
  <c r="AF43" i="2"/>
  <c r="AF41" i="2"/>
  <c r="AF39" i="2"/>
  <c r="AF37" i="2"/>
  <c r="AF35" i="2"/>
  <c r="AF33" i="2"/>
  <c r="AF31" i="2"/>
  <c r="AF29" i="2"/>
  <c r="AF27" i="2"/>
  <c r="AF25" i="2"/>
  <c r="AF23" i="2"/>
  <c r="AF21" i="2"/>
  <c r="AF19" i="2"/>
  <c r="AH8" i="8"/>
  <c r="AH9" i="8"/>
  <c r="AH10" i="8"/>
  <c r="AH11" i="8"/>
  <c r="AH12" i="8"/>
  <c r="AH13" i="8"/>
  <c r="AH14" i="8"/>
  <c r="AH15" i="8"/>
  <c r="AH16" i="8"/>
  <c r="AH17" i="8"/>
  <c r="AH7" i="6"/>
  <c r="AG7" i="6"/>
  <c r="AF10" i="6"/>
  <c r="AF8" i="6"/>
  <c r="AF11" i="6"/>
  <c r="AF9" i="6"/>
  <c r="AH7" i="2"/>
  <c r="AF18" i="2"/>
  <c r="AF16" i="2"/>
  <c r="AF14" i="2"/>
  <c r="AF12" i="2"/>
  <c r="AF10" i="2"/>
  <c r="AF8" i="2"/>
  <c r="G54" i="2"/>
  <c r="AG7" i="2"/>
  <c r="AF17" i="2"/>
  <c r="AF15" i="2"/>
  <c r="AF13" i="2"/>
  <c r="AF11" i="2"/>
  <c r="AF9" i="2"/>
  <c r="I57" i="8"/>
  <c r="K57" i="8"/>
  <c r="M57" i="8"/>
  <c r="O57" i="8"/>
  <c r="Q57" i="8"/>
  <c r="S57" i="8"/>
  <c r="U57" i="8"/>
  <c r="W57" i="8"/>
  <c r="Y57" i="8"/>
  <c r="AA57" i="8"/>
  <c r="AC57" i="8"/>
  <c r="AG7" i="8"/>
  <c r="AF8" i="8"/>
  <c r="AF10" i="8"/>
  <c r="AF12" i="8"/>
  <c r="AF14" i="8"/>
  <c r="AF16" i="8"/>
  <c r="AF18" i="8"/>
  <c r="AF20" i="8"/>
  <c r="AF22" i="8"/>
  <c r="AF24" i="8"/>
  <c r="AF26" i="8"/>
  <c r="AF28" i="8"/>
  <c r="AF30" i="8"/>
  <c r="AF32" i="8"/>
  <c r="AF34" i="8"/>
  <c r="AF36" i="8"/>
  <c r="AF38" i="8"/>
  <c r="AF40" i="8"/>
  <c r="AF42" i="8"/>
  <c r="AF44" i="8"/>
  <c r="AF46" i="8"/>
  <c r="G54" i="8"/>
  <c r="AF7" i="8"/>
  <c r="AF9" i="8"/>
  <c r="AF11" i="8"/>
  <c r="AF13" i="8"/>
  <c r="AF15" i="8"/>
  <c r="AF17" i="8"/>
  <c r="AF19" i="8"/>
  <c r="AF21" i="8"/>
  <c r="AF23" i="8"/>
  <c r="AF25" i="8"/>
  <c r="AF27" i="8"/>
  <c r="AF29" i="8"/>
  <c r="AF31" i="8"/>
  <c r="AF33" i="8"/>
  <c r="AF35" i="8"/>
  <c r="AF37" i="8"/>
  <c r="AF39" i="8"/>
  <c r="AF41" i="8"/>
  <c r="AF43" i="8"/>
  <c r="AF45" i="8"/>
  <c r="AF47" i="8"/>
  <c r="D8" i="1"/>
  <c r="D20" i="1" s="1"/>
  <c r="D22" i="1" s="1"/>
  <c r="F22" i="1" s="1"/>
  <c r="O60" i="2" l="1"/>
  <c r="G57" i="8"/>
  <c r="G56" i="6"/>
  <c r="G56" i="2"/>
  <c r="AC60" i="2"/>
  <c r="Y60" i="2"/>
  <c r="U60" i="2"/>
  <c r="Q60" i="2"/>
  <c r="K60" i="2"/>
  <c r="G60" i="2"/>
  <c r="G60" i="6"/>
  <c r="AA60" i="2"/>
  <c r="W60" i="2"/>
  <c r="S60" i="2"/>
  <c r="M60" i="2"/>
  <c r="I60" i="2"/>
</calcChain>
</file>

<file path=xl/comments1.xml><?xml version="1.0" encoding="utf-8"?>
<comments xmlns="http://schemas.openxmlformats.org/spreadsheetml/2006/main">
  <authors>
    <author>c.fischer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c.fischer:</t>
        </r>
        <r>
          <rPr>
            <sz val="9"/>
            <color indexed="81"/>
            <rFont val="Tahoma"/>
            <family val="2"/>
          </rPr>
          <t xml:space="preserve">
incl. % if partially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c.fischer:</t>
        </r>
        <r>
          <rPr>
            <sz val="9"/>
            <color indexed="81"/>
            <rFont val="Tahoma"/>
            <family val="2"/>
          </rPr>
          <t xml:space="preserve">
optional, not mandatory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c.fischer:</t>
        </r>
        <r>
          <rPr>
            <sz val="9"/>
            <color indexed="81"/>
            <rFont val="Tahoma"/>
            <family val="2"/>
          </rPr>
          <t xml:space="preserve">
should be filled out going forward in the Rev Rec FY14 but aligned at month end with Quickbooks</t>
        </r>
      </text>
    </comment>
  </commentList>
</comments>
</file>

<file path=xl/sharedStrings.xml><?xml version="1.0" encoding="utf-8"?>
<sst xmlns="http://schemas.openxmlformats.org/spreadsheetml/2006/main" count="692" uniqueCount="189">
  <si>
    <t>Norwegian Danmark</t>
  </si>
  <si>
    <t>Danmark</t>
  </si>
  <si>
    <t>Echosign</t>
  </si>
  <si>
    <t>Jens</t>
  </si>
  <si>
    <t>Norwegian Norge</t>
  </si>
  <si>
    <t>Norge</t>
  </si>
  <si>
    <t>Norwegian Sverige</t>
  </si>
  <si>
    <t>Sverige</t>
  </si>
  <si>
    <t>Visit Norway Sverige</t>
  </si>
  <si>
    <t>Visit Norway Russland</t>
  </si>
  <si>
    <t>Russland</t>
  </si>
  <si>
    <t>Visit Norway Tyskland</t>
  </si>
  <si>
    <t>Tyskland</t>
  </si>
  <si>
    <t>Visit Norway Nederland</t>
  </si>
  <si>
    <t>Nederland</t>
  </si>
  <si>
    <t>Icelandair Norge</t>
  </si>
  <si>
    <t>Icelandair Sverige</t>
  </si>
  <si>
    <t>Icelandair Danmark</t>
  </si>
  <si>
    <t>Icelandair Frankrike</t>
  </si>
  <si>
    <t>Icelandair Tyskland</t>
  </si>
  <si>
    <t>Icelandair Nederland</t>
  </si>
  <si>
    <t>SAS</t>
  </si>
  <si>
    <t>Frankrike</t>
  </si>
  <si>
    <t>Total</t>
  </si>
  <si>
    <t>Bonus (5%)</t>
  </si>
  <si>
    <t>Bonusinfo:</t>
  </si>
  <si>
    <t>Totalbonusen for en kunde for Jens er 5 %, hvor 50% (2,5%) utbetales for signerte og 50% (2,5%) utbetales når faktura er betalt.</t>
  </si>
  <si>
    <t>50/50 split of total with Lennert in NL</t>
  </si>
  <si>
    <t>50/50 split of total with Jaron in DE</t>
  </si>
  <si>
    <t>50/50 split of total with Vincent in FR</t>
  </si>
  <si>
    <t>Total before split</t>
  </si>
  <si>
    <t>Salesman</t>
  </si>
  <si>
    <t>Split Jens</t>
  </si>
  <si>
    <t>Signed</t>
  </si>
  <si>
    <t>Advertiser</t>
  </si>
  <si>
    <t>Country for the campaign</t>
  </si>
  <si>
    <t>Missing Link</t>
  </si>
  <si>
    <t>NOK</t>
  </si>
  <si>
    <t>Client</t>
  </si>
  <si>
    <t>Barter (Y/N)</t>
  </si>
  <si>
    <t>Name of contract / Other comments</t>
  </si>
  <si>
    <t>Delivery Country</t>
  </si>
  <si>
    <t>Revenue Type</t>
  </si>
  <si>
    <t>LOCAL Rev Acct</t>
  </si>
  <si>
    <t>Contract date (Signature)</t>
  </si>
  <si>
    <t>Invoice #</t>
  </si>
  <si>
    <t>Invoice date</t>
  </si>
  <si>
    <t>Flight Start</t>
  </si>
  <si>
    <t>Flight End</t>
  </si>
  <si>
    <t>Display</t>
  </si>
  <si>
    <t>N</t>
  </si>
  <si>
    <t>Total Amount</t>
  </si>
  <si>
    <t>PAY DATE</t>
  </si>
  <si>
    <t>IO</t>
  </si>
  <si>
    <t>Payment</t>
  </si>
  <si>
    <t>What</t>
  </si>
  <si>
    <t>In contract</t>
  </si>
  <si>
    <t>When</t>
  </si>
  <si>
    <t>Commission</t>
  </si>
  <si>
    <t>ACCRUAL MAY</t>
  </si>
  <si>
    <t>After 50% Achievement:</t>
  </si>
  <si>
    <t>SALES contracted</t>
  </si>
  <si>
    <t>ALL revenues</t>
  </si>
  <si>
    <t>Revenue collected</t>
  </si>
  <si>
    <t>After collection</t>
  </si>
  <si>
    <t>TOTAL FY14</t>
  </si>
  <si>
    <t>Contract  #</t>
  </si>
  <si>
    <t>Sales Manager</t>
  </si>
  <si>
    <r>
      <t xml:space="preserve">Mountain News FRANCE - </t>
    </r>
    <r>
      <rPr>
        <b/>
        <sz val="10"/>
        <color rgb="FFFF0000"/>
        <rFont val="Tahoma"/>
        <family val="2"/>
      </rPr>
      <t>COPY FROM REVENUE RECOGNITION</t>
    </r>
  </si>
  <si>
    <t>Please copy the revenue recogntion key data into the copy sheet and ADD the PAYMENT DATES</t>
  </si>
  <si>
    <t>Remi</t>
  </si>
  <si>
    <t>Arnaud</t>
  </si>
  <si>
    <t>RENEW</t>
  </si>
  <si>
    <t>CC328</t>
  </si>
  <si>
    <t>CC330</t>
  </si>
  <si>
    <t>CC332</t>
  </si>
  <si>
    <t>CC335</t>
  </si>
  <si>
    <t>CC347</t>
  </si>
  <si>
    <t>CC348</t>
  </si>
  <si>
    <t>CC359</t>
  </si>
  <si>
    <t>CC369</t>
  </si>
  <si>
    <t xml:space="preserve">Facture N°  FC431 ESF de LA PLAGNE                          </t>
  </si>
  <si>
    <t>VV</t>
  </si>
  <si>
    <t xml:space="preserve">Consultancy </t>
  </si>
  <si>
    <t xml:space="preserve"> FC431</t>
  </si>
  <si>
    <t xml:space="preserve">Facture N°  FC441 HOTEL LE GENTIANA                         </t>
  </si>
  <si>
    <t>not in EchoSign</t>
  </si>
  <si>
    <t xml:space="preserve"> FC441</t>
  </si>
  <si>
    <t xml:space="preserve">Facture N°  FC442 LE VALLON BLANC                           </t>
  </si>
  <si>
    <t xml:space="preserve"> FC442</t>
  </si>
  <si>
    <t xml:space="preserve">Facture N°  FC443 EPIC MERIBEL TOURISME                     </t>
  </si>
  <si>
    <t xml:space="preserve"> FC443</t>
  </si>
  <si>
    <t xml:space="preserve">Facture N°  FC444 SERMA                                     </t>
  </si>
  <si>
    <t xml:space="preserve"> FC444</t>
  </si>
  <si>
    <t xml:space="preserve">Facture N°  FC445 VERCORS TOURIME                           </t>
  </si>
  <si>
    <t xml:space="preserve"> FC445</t>
  </si>
  <si>
    <t xml:space="preserve">Facture N°  FC458 HOTEL LES LAUZES                          </t>
  </si>
  <si>
    <t xml:space="preserve"> FC458</t>
  </si>
  <si>
    <t xml:space="preserve">Facture N°  FC459 HOTEL LES SOURCES                         </t>
  </si>
  <si>
    <t xml:space="preserve"> FC459</t>
  </si>
  <si>
    <t>SPORT ET NEIGE</t>
  </si>
  <si>
    <t>RETB</t>
  </si>
  <si>
    <t>echoSign ok</t>
  </si>
  <si>
    <t>NORDIC</t>
  </si>
  <si>
    <t>NOVAE COMMUNICATION</t>
  </si>
  <si>
    <t>FR</t>
  </si>
  <si>
    <t>XML / Content Distribution</t>
  </si>
  <si>
    <t>FC579</t>
  </si>
  <si>
    <t>SAVOIE MONT BLANC</t>
  </si>
  <si>
    <t>Y</t>
  </si>
  <si>
    <t>AMER SPORT</t>
  </si>
  <si>
    <t>FC519</t>
  </si>
  <si>
    <t xml:space="preserve">LIBERATION </t>
  </si>
  <si>
    <t>ALTIBUS</t>
  </si>
  <si>
    <t>FC577</t>
  </si>
  <si>
    <t xml:space="preserve">Facture N°  FC535 ESF de LA PLAGNE                          </t>
  </si>
  <si>
    <t xml:space="preserve"> FC535</t>
  </si>
  <si>
    <t xml:space="preserve">Facture N°  FC536 TUCCINARDI ROLAND                         </t>
  </si>
  <si>
    <t xml:space="preserve"> FC536</t>
  </si>
  <si>
    <t>MICHELIN TRAVEL PARTNER</t>
  </si>
  <si>
    <t>FC566</t>
  </si>
  <si>
    <t>KEYWALL</t>
  </si>
  <si>
    <t>AUBERGE SAINT HUBERT</t>
  </si>
  <si>
    <t>FC604</t>
  </si>
  <si>
    <t>FC603</t>
  </si>
  <si>
    <t>PATRIGESTION</t>
  </si>
  <si>
    <t>FC617</t>
  </si>
  <si>
    <t>EPIC MERIBEL TOURISME</t>
  </si>
  <si>
    <t>FC660</t>
  </si>
  <si>
    <t>MAIRIE DES AVANCHERS VALMOREL</t>
  </si>
  <si>
    <t>FC659</t>
  </si>
  <si>
    <t>COMMUNAUTE DE L'AGGLOMERATION D'ANNECY</t>
  </si>
  <si>
    <t>FC658</t>
  </si>
  <si>
    <t>SEGNY AUTOMOBILE</t>
  </si>
  <si>
    <t>FC651</t>
  </si>
  <si>
    <t>in review</t>
  </si>
  <si>
    <t>EXAMPLE</t>
  </si>
  <si>
    <t>(vide)</t>
  </si>
  <si>
    <t>ar</t>
  </si>
  <si>
    <t>vv</t>
  </si>
  <si>
    <t>rb</t>
  </si>
  <si>
    <t>OI</t>
  </si>
  <si>
    <t>PAYMENT</t>
  </si>
  <si>
    <t>PAYMENT SEPTEMBER</t>
  </si>
  <si>
    <t>ACCRUAL AUGUST</t>
  </si>
  <si>
    <t>ACCRUAL SEPTEMBER</t>
  </si>
  <si>
    <t>PAYMENT OCTOBER</t>
  </si>
  <si>
    <t>ACCRUAL OCTOBER</t>
  </si>
  <si>
    <t>PAYMENT NOVEMBER</t>
  </si>
  <si>
    <t>ACCRUAL NOVEMBER</t>
  </si>
  <si>
    <t>PAYMENT DECEMBER</t>
  </si>
  <si>
    <t>ACCRUAL DECEMBER</t>
  </si>
  <si>
    <t>PAYMENT JANUARY</t>
  </si>
  <si>
    <t>ACCRUAL JANUARY</t>
  </si>
  <si>
    <t>PAYMENT FEBRUARY</t>
  </si>
  <si>
    <t>ACCRUAL FEBRUARY</t>
  </si>
  <si>
    <t>PAYMENT MARCH</t>
  </si>
  <si>
    <t>ACCRUAL MARCH</t>
  </si>
  <si>
    <t>PAYMENT APRIL</t>
  </si>
  <si>
    <t>ACCRUAL APRIL</t>
  </si>
  <si>
    <t>PAYMENT MAY</t>
  </si>
  <si>
    <t>PAYMENT JUNE</t>
  </si>
  <si>
    <t>ACCRUAL JUNE</t>
  </si>
  <si>
    <t>PAYMENT JULY</t>
  </si>
  <si>
    <t>ACCRUAL JULY</t>
  </si>
  <si>
    <t>PAYEMENT AUGUST</t>
  </si>
  <si>
    <t>OI RETB</t>
  </si>
  <si>
    <t>OIRETB</t>
  </si>
  <si>
    <t>cd3486</t>
  </si>
  <si>
    <t>truc</t>
  </si>
  <si>
    <t>n</t>
  </si>
  <si>
    <t>fr</t>
  </si>
  <si>
    <t>fa001</t>
  </si>
  <si>
    <t>cd3487</t>
  </si>
  <si>
    <t>muche</t>
  </si>
  <si>
    <t>fa002</t>
  </si>
  <si>
    <t>cd3488</t>
  </si>
  <si>
    <t>bidule</t>
  </si>
  <si>
    <t>fa003</t>
  </si>
  <si>
    <t>cd3599</t>
  </si>
  <si>
    <t>machin</t>
  </si>
  <si>
    <t>cd3598</t>
  </si>
  <si>
    <t>chose</t>
  </si>
  <si>
    <t>cd3597</t>
  </si>
  <si>
    <t>personne</t>
  </si>
  <si>
    <t>cd3600</t>
  </si>
  <si>
    <t>cd3601</t>
  </si>
  <si>
    <t>cd3602</t>
  </si>
  <si>
    <t>cd3603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</si>
</sst>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7]mmm/\ yy;@"/>
    <numFmt numFmtId="165" formatCode="0.0%"/>
    <numFmt numFmtId="166" formatCode="#,##0.00\ &quot;€&quot;"/>
    <numFmt numFmtId="167" formatCode="[$-407]d/\ mmm/\ yy;@"/>
    <numFmt numFmtId="168" formatCode="[$kr-414]\ #,##0.00"/>
    <numFmt numFmtId="169" formatCode="mm/dd/yy"/>
    <numFmt numFmtId="170" formatCode="mm/dd/yy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indexed="9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Tahoma"/>
      <family val="2"/>
    </font>
    <font>
      <b/>
      <sz val="10"/>
      <color rgb="FFFF0000"/>
      <name val="Tahoma"/>
      <family val="2"/>
    </font>
    <font>
      <sz val="9.75"/>
      <color theme="1"/>
      <name val="Segoe UI"/>
      <family val="2"/>
    </font>
    <font>
      <sz val="11"/>
      <color rgb="FFFF0000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Tahoma"/>
      <family val="2"/>
    </font>
    <font>
      <sz val="11"/>
      <color rgb="FFFF0000"/>
      <name val="Arial"/>
      <family val="2"/>
    </font>
    <font>
      <sz val="10"/>
      <color rgb="FFFF0000"/>
      <name val="Tahoma"/>
      <family val="2"/>
    </font>
    <font>
      <b/>
      <sz val="11"/>
      <color rgb="FFFF0000"/>
      <name val="Arial"/>
      <family val="2"/>
    </font>
    <font>
      <sz val="10"/>
      <color indexed="8"/>
      <name val="Calibri"/>
      <family val="2"/>
    </font>
    <font>
      <b/>
      <sz val="10"/>
      <color theme="1"/>
      <name val="Tahoma"/>
      <family val="2"/>
    </font>
    <font>
      <sz val="10"/>
      <color theme="1"/>
      <name val="Tahoma"/>
      <family val="2"/>
    </font>
    <font>
      <b/>
      <sz val="10"/>
      <name val="Tahoma"/>
      <family val="2"/>
    </font>
    <font>
      <sz val="9"/>
      <color theme="5" tint="-0.499984740745262"/>
      <name val="Tahoma"/>
      <family val="2"/>
    </font>
    <font>
      <sz val="10"/>
      <color theme="1" tint="0.499984740745262"/>
      <name val="Tahoma"/>
      <family val="2"/>
    </font>
    <font>
      <b/>
      <sz val="10"/>
      <color indexed="8"/>
      <name val="Calibri"/>
      <family val="2"/>
    </font>
    <font>
      <b/>
      <sz val="8"/>
      <color theme="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90">
    <xf numFmtId="0" fontId="0" fillId="0" borderId="0" xfId="0"/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3" fontId="0" fillId="0" borderId="0" xfId="0" applyNumberFormat="1"/>
    <xf numFmtId="0" fontId="1" fillId="0" borderId="1" xfId="0" applyFont="1" applyBorder="1"/>
    <xf numFmtId="3" fontId="1" fillId="0" borderId="0" xfId="0" applyNumberFormat="1" applyFont="1"/>
    <xf numFmtId="0" fontId="0" fillId="0" borderId="0" xfId="0" applyAlignment="1">
      <alignment horizontal="left"/>
    </xf>
    <xf numFmtId="0" fontId="2" fillId="2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3" fontId="0" fillId="2" borderId="0" xfId="0" applyNumberForma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ill="1"/>
    <xf numFmtId="0" fontId="0" fillId="5" borderId="0" xfId="0" applyFill="1"/>
    <xf numFmtId="0" fontId="10" fillId="5" borderId="0" xfId="0" applyFont="1" applyFill="1"/>
    <xf numFmtId="0" fontId="1" fillId="5" borderId="0" xfId="0" applyFont="1" applyFill="1"/>
    <xf numFmtId="0" fontId="1" fillId="5" borderId="1" xfId="0" applyFont="1" applyFill="1" applyBorder="1"/>
    <xf numFmtId="0" fontId="0" fillId="0" borderId="0" xfId="0"/>
    <xf numFmtId="0" fontId="8" fillId="0" borderId="0" xfId="0" applyFont="1" applyBorder="1"/>
    <xf numFmtId="165" fontId="0" fillId="5" borderId="0" xfId="1" applyNumberFormat="1" applyFont="1" applyFill="1"/>
    <xf numFmtId="166" fontId="0" fillId="5" borderId="0" xfId="0" applyNumberFormat="1" applyFill="1"/>
    <xf numFmtId="0" fontId="5" fillId="3" borderId="0" xfId="0" applyNumberFormat="1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right"/>
    </xf>
    <xf numFmtId="0" fontId="11" fillId="0" borderId="0" xfId="0" applyFont="1" applyFill="1" applyBorder="1"/>
    <xf numFmtId="4" fontId="11" fillId="0" borderId="0" xfId="0" applyNumberFormat="1" applyFont="1" applyFill="1" applyBorder="1"/>
    <xf numFmtId="167" fontId="9" fillId="3" borderId="0" xfId="0" applyNumberFormat="1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left"/>
    </xf>
    <xf numFmtId="0" fontId="5" fillId="3" borderId="0" xfId="0" applyFont="1" applyFill="1" applyBorder="1"/>
    <xf numFmtId="167" fontId="5" fillId="3" borderId="0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4" fontId="5" fillId="3" borderId="0" xfId="0" applyNumberFormat="1" applyFont="1" applyFill="1" applyBorder="1"/>
    <xf numFmtId="0" fontId="5" fillId="3" borderId="0" xfId="0" applyFont="1" applyFill="1" applyBorder="1" applyAlignment="1">
      <alignment wrapText="1"/>
    </xf>
    <xf numFmtId="0" fontId="5" fillId="3" borderId="0" xfId="0" applyFont="1" applyFill="1" applyBorder="1" applyAlignment="1">
      <alignment horizontal="center" wrapText="1"/>
    </xf>
    <xf numFmtId="4" fontId="5" fillId="3" borderId="0" xfId="0" applyNumberFormat="1" applyFont="1" applyFill="1" applyBorder="1" applyAlignment="1">
      <alignment horizontal="center" wrapText="1"/>
    </xf>
    <xf numFmtId="168" fontId="0" fillId="5" borderId="0" xfId="0" applyNumberFormat="1" applyFill="1"/>
    <xf numFmtId="0" fontId="13" fillId="5" borderId="0" xfId="0" applyFont="1" applyFill="1"/>
    <xf numFmtId="0" fontId="5" fillId="3" borderId="0" xfId="0" applyFont="1" applyFill="1" applyBorder="1" applyAlignment="1">
      <alignment horizontal="left" wrapText="1"/>
    </xf>
    <xf numFmtId="165" fontId="0" fillId="2" borderId="0" xfId="1" applyNumberFormat="1" applyFont="1" applyFill="1"/>
    <xf numFmtId="0" fontId="11" fillId="0" borderId="0" xfId="0" applyFont="1" applyFill="1" applyBorder="1" applyAlignment="1">
      <alignment horizontal="center"/>
    </xf>
    <xf numFmtId="0" fontId="14" fillId="0" borderId="0" xfId="0" applyFont="1" applyFill="1" applyBorder="1"/>
    <xf numFmtId="169" fontId="15" fillId="0" borderId="0" xfId="0" applyNumberFormat="1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2" fillId="0" borderId="0" xfId="0" applyFont="1"/>
    <xf numFmtId="0" fontId="15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left"/>
    </xf>
    <xf numFmtId="0" fontId="11" fillId="0" borderId="0" xfId="0" applyFont="1" applyFill="1" applyAlignment="1">
      <alignment horizontal="left"/>
    </xf>
    <xf numFmtId="0" fontId="15" fillId="0" borderId="0" xfId="0" applyFont="1" applyFill="1" applyBorder="1"/>
    <xf numFmtId="170" fontId="15" fillId="0" borderId="0" xfId="0" applyNumberFormat="1" applyFont="1" applyFill="1" applyBorder="1" applyAlignment="1">
      <alignment horizontal="center"/>
    </xf>
    <xf numFmtId="0" fontId="11" fillId="6" borderId="0" xfId="0" applyFont="1" applyFill="1" applyBorder="1" applyAlignment="1">
      <alignment horizontal="right"/>
    </xf>
    <xf numFmtId="170" fontId="17" fillId="0" borderId="0" xfId="0" applyNumberFormat="1" applyFont="1" applyFill="1" applyBorder="1" applyAlignment="1">
      <alignment horizontal="center"/>
    </xf>
    <xf numFmtId="169" fontId="11" fillId="0" borderId="0" xfId="0" applyNumberFormat="1" applyFont="1" applyFill="1" applyBorder="1" applyAlignment="1">
      <alignment horizontal="center" vertical="center"/>
    </xf>
    <xf numFmtId="0" fontId="14" fillId="2" borderId="0" xfId="0" applyFont="1" applyFill="1" applyBorder="1"/>
    <xf numFmtId="0" fontId="18" fillId="0" borderId="0" xfId="0" applyFont="1" applyBorder="1"/>
    <xf numFmtId="0" fontId="18" fillId="0" borderId="2" xfId="0" applyFont="1" applyBorder="1"/>
    <xf numFmtId="0" fontId="18" fillId="0" borderId="3" xfId="0" applyFont="1" applyBorder="1"/>
    <xf numFmtId="0" fontId="18" fillId="0" borderId="0" xfId="0" applyFont="1"/>
    <xf numFmtId="165" fontId="19" fillId="0" borderId="0" xfId="0" applyNumberFormat="1" applyFont="1" applyBorder="1" applyAlignment="1">
      <alignment horizontal="center"/>
    </xf>
    <xf numFmtId="165" fontId="19" fillId="0" borderId="2" xfId="0" applyNumberFormat="1" applyFont="1" applyBorder="1" applyAlignment="1">
      <alignment horizontal="center"/>
    </xf>
    <xf numFmtId="165" fontId="19" fillId="0" borderId="3" xfId="0" applyNumberFormat="1" applyFont="1" applyBorder="1" applyAlignment="1">
      <alignment horizontal="center"/>
    </xf>
    <xf numFmtId="165" fontId="20" fillId="0" borderId="2" xfId="0" applyNumberFormat="1" applyFont="1" applyBorder="1" applyAlignment="1">
      <alignment horizontal="center"/>
    </xf>
    <xf numFmtId="165" fontId="20" fillId="0" borderId="0" xfId="0" applyNumberFormat="1" applyFont="1" applyBorder="1" applyAlignment="1">
      <alignment horizontal="center"/>
    </xf>
    <xf numFmtId="0" fontId="20" fillId="0" borderId="0" xfId="0" applyFont="1" applyBorder="1"/>
    <xf numFmtId="164" fontId="21" fillId="4" borderId="0" xfId="0" applyNumberFormat="1" applyFont="1" applyFill="1" applyBorder="1" applyAlignment="1">
      <alignment horizontal="center"/>
    </xf>
    <xf numFmtId="164" fontId="21" fillId="4" borderId="2" xfId="0" applyNumberFormat="1" applyFont="1" applyFill="1" applyBorder="1" applyAlignment="1">
      <alignment horizontal="center"/>
    </xf>
    <xf numFmtId="164" fontId="21" fillId="4" borderId="3" xfId="0" applyNumberFormat="1" applyFont="1" applyFill="1" applyBorder="1" applyAlignment="1">
      <alignment horizontal="center"/>
    </xf>
    <xf numFmtId="4" fontId="22" fillId="7" borderId="0" xfId="0" applyNumberFormat="1" applyFont="1" applyFill="1" applyBorder="1"/>
    <xf numFmtId="4" fontId="22" fillId="7" borderId="2" xfId="0" applyNumberFormat="1" applyFont="1" applyFill="1" applyBorder="1"/>
    <xf numFmtId="4" fontId="16" fillId="0" borderId="0" xfId="0" applyNumberFormat="1" applyFont="1" applyBorder="1"/>
    <xf numFmtId="4" fontId="16" fillId="0" borderId="0" xfId="0" applyNumberFormat="1" applyFont="1" applyFill="1" applyBorder="1"/>
    <xf numFmtId="4" fontId="23" fillId="0" borderId="0" xfId="0" applyNumberFormat="1" applyFont="1" applyFill="1" applyBorder="1"/>
    <xf numFmtId="4" fontId="20" fillId="0" borderId="0" xfId="0" applyNumberFormat="1" applyFont="1" applyFill="1" applyBorder="1"/>
    <xf numFmtId="4" fontId="20" fillId="0" borderId="0" xfId="0" applyNumberFormat="1" applyFont="1" applyBorder="1"/>
    <xf numFmtId="4" fontId="18" fillId="0" borderId="0" xfId="0" applyNumberFormat="1" applyFont="1"/>
    <xf numFmtId="4" fontId="18" fillId="0" borderId="0" xfId="0" applyNumberFormat="1" applyFont="1" applyBorder="1"/>
    <xf numFmtId="4" fontId="18" fillId="0" borderId="2" xfId="0" applyNumberFormat="1" applyFont="1" applyBorder="1"/>
    <xf numFmtId="4" fontId="18" fillId="0" borderId="3" xfId="0" applyNumberFormat="1" applyFont="1" applyBorder="1"/>
    <xf numFmtId="0" fontId="0" fillId="0" borderId="0" xfId="0" pivotButton="1"/>
    <xf numFmtId="14" fontId="0" fillId="0" borderId="0" xfId="0" applyNumberFormat="1"/>
    <xf numFmtId="14" fontId="16" fillId="2" borderId="0" xfId="0" applyNumberFormat="1" applyFont="1" applyFill="1" applyBorder="1" applyAlignment="1">
      <alignment horizontal="center"/>
    </xf>
    <xf numFmtId="14" fontId="16" fillId="2" borderId="0" xfId="0" applyNumberFormat="1" applyFont="1" applyFill="1" applyAlignment="1">
      <alignment horizontal="center"/>
    </xf>
    <xf numFmtId="4" fontId="18" fillId="0" borderId="4" xfId="0" applyNumberFormat="1" applyFont="1" applyBorder="1"/>
    <xf numFmtId="4" fontId="18" fillId="0" borderId="5" xfId="0" applyNumberFormat="1" applyFont="1" applyBorder="1"/>
    <xf numFmtId="0" fontId="0" fillId="4" borderId="0" xfId="0" applyFill="1" applyAlignment="1">
      <alignment horizontal="center"/>
    </xf>
    <xf numFmtId="4" fontId="24" fillId="0" borderId="6" xfId="0" applyNumberFormat="1" applyFont="1" applyBorder="1" applyAlignment="1">
      <alignment horizontal="center"/>
    </xf>
    <xf numFmtId="0" fontId="24" fillId="0" borderId="7" xfId="0" applyFont="1" applyBorder="1" applyAlignment="1">
      <alignment horizontal="center"/>
    </xf>
    <xf numFmtId="0" fontId="25" fillId="0" borderId="3" xfId="0" applyFont="1" applyBorder="1" applyAlignment="1">
      <alignment horizontal="center"/>
    </xf>
    <xf numFmtId="0" fontId="25" fillId="0" borderId="2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152400</xdr:colOff>
      <xdr:row>14</xdr:row>
      <xdr:rowOff>152400</xdr:rowOff>
    </xdr:to>
    <xdr:pic>
      <xdr:nvPicPr>
        <xdr:cNvPr id="4097" name="imgPrg" descr="https://r3.res.outlook.com/owa/14.16.239.0/themes/base/pgrs-sm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0"/>
          <a:ext cx="152400" cy="1524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98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15</xdr:row>
      <xdr:rowOff>0</xdr:rowOff>
    </xdr:from>
    <xdr:to>
      <xdr:col>0</xdr:col>
      <xdr:colOff>28575</xdr:colOff>
      <xdr:row>15</xdr:row>
      <xdr:rowOff>9525</xdr:rowOff>
    </xdr:to>
    <xdr:pic>
      <xdr:nvPicPr>
        <xdr:cNvPr id="4099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342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00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01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304800</xdr:colOff>
      <xdr:row>17</xdr:row>
      <xdr:rowOff>114300</xdr:rowOff>
    </xdr:to>
    <xdr:sp macro="" textlink="">
      <xdr:nvSpPr>
        <xdr:cNvPr id="4102" name="dpImg" descr="https://bluprd0411.outlook.com/owa/ev.owa?oeh=1&amp;ns=Attachments&amp;ev=RenderADPhoto&amp;em=%2fo%3dexchangelabs%2fou%3dexchange+administrative+group+(fydibohf23spdlt)%2fcn%3drecipients%2fcn%3d7c3fd2627bc9454dbb45e33e85b459f1-eschroeder&amp;rt=EX&amp;FC=&amp;Dpc="/>
        <xdr:cNvSpPr>
          <a:spLocks noChangeAspect="1" noChangeArrowheads="1"/>
        </xdr:cNvSpPr>
      </xdr:nvSpPr>
      <xdr:spPr bwMode="auto">
        <a:xfrm>
          <a:off x="0" y="439102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03" name="imgReply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04" name="imgReplyAll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4105" name="imgForward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810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06" name="Picture 10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16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07" name="Picture 11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108" name="imgEISnd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2400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09" name="imgEICpy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8600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10" name="imgEC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7877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171450</xdr:colOff>
      <xdr:row>16</xdr:row>
      <xdr:rowOff>152400</xdr:rowOff>
    </xdr:to>
    <xdr:pic>
      <xdr:nvPicPr>
        <xdr:cNvPr id="4111" name="imgPrg" descr="https://r3.res.outlook.com/owa/14.16.239.0/themes/base/pgrs-sm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77175"/>
          <a:ext cx="152400" cy="1524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12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8067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13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8067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14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882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15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882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304800</xdr:colOff>
      <xdr:row>17</xdr:row>
      <xdr:rowOff>114300</xdr:rowOff>
    </xdr:to>
    <xdr:sp macro="" textlink="">
      <xdr:nvSpPr>
        <xdr:cNvPr id="4116" name="dpImg" descr="https://bluprd0411.outlook.com/owa/ev.owa?oeh=1&amp;ns=Attachments&amp;ev=RenderADPhoto&amp;em=%2fo%3dexchangelabs%2fou%3dexchange+administrative+group+(fydibohf23spdlt)%2fcn%3drecipients%2fcn%3de5c8205cc28945459f419a50977d822c-corrina+fischer&amp;rt=EX&amp;FC=&amp;Dpc="/>
        <xdr:cNvSpPr>
          <a:spLocks noChangeAspect="1" noChangeArrowheads="1"/>
        </xdr:cNvSpPr>
      </xdr:nvSpPr>
      <xdr:spPr bwMode="auto">
        <a:xfrm>
          <a:off x="0" y="9029700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17" name="imgReply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18" name="imgReplyAll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4119" name="imgForward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810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20" name="Picture 24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80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21" name="Picture 25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122" name="imgEISnd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2400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23" name="imgEICpy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8600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152400</xdr:colOff>
      <xdr:row>14</xdr:row>
      <xdr:rowOff>152400</xdr:rowOff>
    </xdr:to>
    <xdr:pic>
      <xdr:nvPicPr>
        <xdr:cNvPr id="4124" name="imgPrg" descr="https://r3.res.outlook.com/owa/14.16.239.0/themes/base/pgrs-sm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238500"/>
          <a:ext cx="152400" cy="1524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25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15</xdr:row>
      <xdr:rowOff>0</xdr:rowOff>
    </xdr:from>
    <xdr:to>
      <xdr:col>0</xdr:col>
      <xdr:colOff>28575</xdr:colOff>
      <xdr:row>15</xdr:row>
      <xdr:rowOff>9525</xdr:rowOff>
    </xdr:to>
    <xdr:pic>
      <xdr:nvPicPr>
        <xdr:cNvPr id="4126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342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27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28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419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304800</xdr:colOff>
      <xdr:row>17</xdr:row>
      <xdr:rowOff>114300</xdr:rowOff>
    </xdr:to>
    <xdr:sp macro="" textlink="">
      <xdr:nvSpPr>
        <xdr:cNvPr id="4129" name="dpImg" descr="https://bluprd0411.outlook.com/owa/ev.owa?oeh=1&amp;ns=Attachments&amp;ev=RenderADPhoto&amp;em=%2fo%3dexchangelabs%2fou%3dexchange+administrative+group+(fydibohf23spdlt)%2fcn%3drecipients%2fcn%3d7c3fd2627bc9454dbb45e33e85b459f1-eschroeder&amp;rt=EX&amp;FC=&amp;Dpc="/>
        <xdr:cNvSpPr>
          <a:spLocks noChangeAspect="1" noChangeArrowheads="1"/>
        </xdr:cNvSpPr>
      </xdr:nvSpPr>
      <xdr:spPr bwMode="auto">
        <a:xfrm>
          <a:off x="0" y="439102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0" name="imgReply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31" name="imgReplyAll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4132" name="imgForward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8100" y="4781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3" name="Picture 37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162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4" name="Picture 38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135" name="imgEISnd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2400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36" name="imgEICpy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86000" y="653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7" name="imgEC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7877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171450</xdr:colOff>
      <xdr:row>16</xdr:row>
      <xdr:rowOff>152400</xdr:rowOff>
    </xdr:to>
    <xdr:pic>
      <xdr:nvPicPr>
        <xdr:cNvPr id="4138" name="imgPrg" descr="https://r3.res.outlook.com/owa/14.16.239.0/themes/base/pgrs-sm.gif"/>
        <xdr:cNvPicPr>
          <a:picLocks noChangeAspect="1" noChangeArrowheads="1" noCrop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7877175"/>
          <a:ext cx="152400" cy="1524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39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8067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40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8067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41" name="divDividerLef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882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42" name="divDividerRight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882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304800</xdr:colOff>
      <xdr:row>17</xdr:row>
      <xdr:rowOff>114300</xdr:rowOff>
    </xdr:to>
    <xdr:sp macro="" textlink="">
      <xdr:nvSpPr>
        <xdr:cNvPr id="4143" name="dpImg" descr="https://bluprd0411.outlook.com/owa/ev.owa?oeh=1&amp;ns=Attachments&amp;ev=RenderADPhoto&amp;em=%2fo%3dexchangelabs%2fou%3dexchange+administrative+group+(fydibohf23spdlt)%2fcn%3drecipients%2fcn%3de5c8205cc28945459f419a50977d822c-corrina+fischer&amp;rt=EX&amp;FC=&amp;Dpc="/>
        <xdr:cNvSpPr>
          <a:spLocks noChangeAspect="1" noChangeArrowheads="1"/>
        </xdr:cNvSpPr>
      </xdr:nvSpPr>
      <xdr:spPr bwMode="auto">
        <a:xfrm>
          <a:off x="0" y="9029700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44" name="imgReply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4145" name="imgReplyAll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905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4146" name="imgForwardIcon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8100" y="942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47" name="Picture 51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80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48" name="Picture 52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149" name="imgEISnd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24000" y="11172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50" name="imgEICpy" descr="https://r3.res.outlook.com/owa/14.16.239.0/themes/resources/clear1x1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86000" y="11172825"/>
          <a:ext cx="9525" cy="9525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Anne" refreshedDate="41444.706159837966" createdVersion="4" refreshedVersion="4" minRefreshableVersion="3" recordCount="34">
  <cacheSource type="worksheet">
    <worksheetSource ref="A3:O500" sheet="copy revenue recogntion"/>
  </cacheSource>
  <cacheFields count="15">
    <cacheField name="Sales Manager" numFmtId="0">
      <sharedItems containsBlank="1" count="5">
        <m/>
        <s v="VV"/>
        <s v="rb"/>
        <s v="ar"/>
        <s v="RETB"/>
      </sharedItems>
    </cacheField>
    <cacheField name="Contract  #" numFmtId="0">
      <sharedItems containsBlank="1" count="16">
        <m/>
        <s v="RENEW"/>
        <s v="CC328"/>
        <s v="CC330"/>
        <s v="CC332"/>
        <s v="CC335"/>
        <s v="CC347"/>
        <s v="CC348"/>
        <s v="CC359"/>
        <s v="CC369"/>
        <s v="cd3486"/>
        <s v="cd3487"/>
        <s v="cd3488"/>
        <s v="cd3599"/>
        <s v="cd3598"/>
        <s v="cd3597"/>
      </sharedItems>
    </cacheField>
    <cacheField name="Client" numFmtId="0">
      <sharedItems containsBlank="1"/>
    </cacheField>
    <cacheField name="Barter (Y/N)" numFmtId="0">
      <sharedItems containsBlank="1"/>
    </cacheField>
    <cacheField name="Name of contract / Other comments" numFmtId="0">
      <sharedItems containsBlank="1"/>
    </cacheField>
    <cacheField name="Delivery Country" numFmtId="0">
      <sharedItems containsBlank="1"/>
    </cacheField>
    <cacheField name="Revenue Type" numFmtId="0">
      <sharedItems containsBlank="1"/>
    </cacheField>
    <cacheField name="LOCAL Rev Acct" numFmtId="0">
      <sharedItems containsString="0" containsBlank="1" containsNumber="1" containsInteger="1" minValue="706005" maxValue="706044"/>
    </cacheField>
    <cacheField name="Contract date (Signature)" numFmtId="0">
      <sharedItems containsNonDate="0" containsDate="1" containsString="0" containsBlank="1" minDate="2012-07-29T00:00:00" maxDate="2013-12-16T00:00:00" count="21">
        <m/>
        <d v="2012-07-29T00:00:00"/>
        <d v="2013-08-19T00:00:00"/>
        <d v="2013-08-01T00:00:00"/>
        <d v="2012-09-28T00:00:00"/>
        <d v="2012-10-30T00:00:00"/>
        <d v="2012-11-08T00:00:00"/>
        <d v="2012-11-09T00:00:00"/>
        <d v="2012-11-13T00:00:00"/>
        <d v="2012-11-15T00:00:00"/>
        <d v="2012-11-27T00:00:00"/>
        <d v="2012-11-30T00:00:00"/>
        <d v="2012-12-07T00:00:00"/>
        <d v="2012-12-12T00:00:00"/>
        <d v="2012-12-27T00:00:00"/>
        <d v="2013-01-31T00:00:00"/>
        <d v="2013-03-29T00:00:00"/>
        <d v="2013-08-15T00:00:00"/>
        <d v="2013-09-15T00:00:00"/>
        <d v="2013-10-15T00:00:00"/>
        <d v="2013-12-15T00:00:00"/>
      </sharedItems>
    </cacheField>
    <cacheField name="Invoice #" numFmtId="0">
      <sharedItems containsBlank="1"/>
    </cacheField>
    <cacheField name="Invoice date" numFmtId="0">
      <sharedItems containsNonDate="0" containsDate="1" containsString="0" containsBlank="1" minDate="2012-07-31T00:00:00" maxDate="2013-09-16T00:00:00"/>
    </cacheField>
    <cacheField name="PAY DATE" numFmtId="0">
      <sharedItems containsNonDate="0" containsDate="1" containsString="0" containsBlank="1" minDate="2013-08-01T00:00:00" maxDate="2014-03-16T00:00:00" count="31">
        <m/>
        <d v="2013-08-01T00:00:00"/>
        <d v="2013-09-02T00:00:00"/>
        <d v="2013-10-04T00:00:00"/>
        <d v="2013-11-05T00:00:00"/>
        <d v="2013-12-07T00:00:00"/>
        <d v="2014-01-08T00:00:00"/>
        <d v="2013-09-03T00:00:00"/>
        <d v="2013-11-04T00:00:00"/>
        <d v="2013-12-05T00:00:00"/>
        <d v="2013-08-03T00:00:00"/>
        <d v="2013-09-04T00:00:00"/>
        <d v="2013-10-06T00:00:00"/>
        <d v="2013-11-07T00:00:00"/>
        <d v="2013-12-09T00:00:00"/>
        <d v="2013-08-05T00:00:00"/>
        <d v="2013-09-06T00:00:00"/>
        <d v="2013-10-08T00:00:00"/>
        <d v="2013-11-09T00:00:00"/>
        <d v="2013-12-11T00:00:00"/>
        <d v="2013-08-06T00:00:00"/>
        <d v="2013-09-07T00:00:00"/>
        <d v="2013-10-09T00:00:00"/>
        <d v="2013-11-10T00:00:00"/>
        <d v="2013-12-12T00:00:00"/>
        <d v="2013-12-13T00:00:00"/>
        <d v="2013-10-10T00:00:00"/>
        <d v="2013-11-15T00:00:00"/>
        <d v="2014-01-15T00:00:00"/>
        <d v="2013-12-15T00:00:00"/>
        <d v="2014-03-15T00:00:00"/>
      </sharedItems>
    </cacheField>
    <cacheField name="Flight Start" numFmtId="0">
      <sharedItems containsNonDate="0" containsDate="1" containsString="0" containsBlank="1" minDate="2012-08-29T00:00:00" maxDate="2013-05-02T00:00:00"/>
    </cacheField>
    <cacheField name="Flight End" numFmtId="0">
      <sharedItems containsNonDate="0" containsDate="1" containsString="0" containsBlank="1" minDate="2013-08-28T00:00:00" maxDate="2014-03-28T00:00:00"/>
    </cacheField>
    <cacheField name="Total Amount" numFmtId="0">
      <sharedItems containsString="0" containsBlank="1" containsNumber="1" minValue="0" maxValue="150000" count="18">
        <m/>
        <n v="79.999999999999986"/>
        <n v="80"/>
        <n v="240"/>
        <n v="675"/>
        <n v="1330"/>
        <n v="0"/>
        <n v="560"/>
        <n v="1400"/>
        <n v="160"/>
        <n v="34100"/>
        <n v="7000"/>
        <n v="50000"/>
        <n v="70000"/>
        <n v="150000"/>
        <n v="5000"/>
        <n v="1000"/>
        <n v="10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x v="0"/>
    <s v="EXAMPLE"/>
    <m/>
    <m/>
    <m/>
    <m/>
    <m/>
    <x v="0"/>
    <m/>
    <m/>
    <x v="0"/>
    <m/>
    <m/>
    <x v="0"/>
  </r>
  <r>
    <x v="1"/>
    <x v="1"/>
    <s v="Facture N°  FC431 ESF de LA PLAGNE                          "/>
    <s v="N"/>
    <m/>
    <m/>
    <s v="Consultancy "/>
    <n v="706006"/>
    <x v="1"/>
    <s v=" FC431"/>
    <d v="2012-07-31T00:00:00"/>
    <x v="1"/>
    <d v="2012-08-29T00:00:00"/>
    <d v="2013-08-28T00:00:00"/>
    <x v="1"/>
  </r>
  <r>
    <x v="2"/>
    <x v="1"/>
    <s v="Facture N°  FC441 HOTEL LE GENTIANA                         "/>
    <s v="N"/>
    <s v="not in EchoSign"/>
    <m/>
    <s v="Consultancy "/>
    <n v="706006"/>
    <x v="2"/>
    <s v=" FC441"/>
    <d v="2012-08-28T00:00:00"/>
    <x v="2"/>
    <d v="2012-09-06T00:00:00"/>
    <d v="2013-09-05T00:00:00"/>
    <x v="2"/>
  </r>
  <r>
    <x v="2"/>
    <x v="1"/>
    <s v="Facture N°  FC442 LE VALLON BLANC                           "/>
    <s v="N"/>
    <s v="not in EchoSign"/>
    <m/>
    <s v="Consultancy "/>
    <n v="706006"/>
    <x v="3"/>
    <s v=" FC442"/>
    <d v="2012-08-28T00:00:00"/>
    <x v="3"/>
    <d v="2012-09-06T00:00:00"/>
    <d v="2013-09-05T00:00:00"/>
    <x v="3"/>
  </r>
  <r>
    <x v="2"/>
    <x v="1"/>
    <s v="Facture N°  FC443 EPIC MERIBEL TOURISME                     "/>
    <s v="N"/>
    <s v="not in EchoSign"/>
    <m/>
    <s v="Consultancy "/>
    <n v="706006"/>
    <x v="4"/>
    <s v=" FC443"/>
    <d v="2012-09-28T00:00:00"/>
    <x v="4"/>
    <d v="2012-10-14T00:00:00"/>
    <d v="2013-10-13T00:00:00"/>
    <x v="2"/>
  </r>
  <r>
    <x v="2"/>
    <x v="1"/>
    <s v="Facture N°  FC444 SERMA                                     "/>
    <s v="N"/>
    <s v="not in EchoSign"/>
    <m/>
    <s v="Consultancy "/>
    <n v="706006"/>
    <x v="4"/>
    <s v=" FC444"/>
    <d v="2012-09-28T00:00:00"/>
    <x v="5"/>
    <d v="2012-10-14T00:00:00"/>
    <d v="2013-10-13T00:00:00"/>
    <x v="2"/>
  </r>
  <r>
    <x v="3"/>
    <x v="1"/>
    <s v="Facture N°  FC445 VERCORS TOURIME                           "/>
    <s v="N"/>
    <s v="not in EchoSign"/>
    <m/>
    <s v="Consultancy "/>
    <n v="706006"/>
    <x v="4"/>
    <s v=" FC445"/>
    <d v="2012-09-28T00:00:00"/>
    <x v="6"/>
    <d v="2012-10-29T00:00:00"/>
    <d v="2013-10-28T00:00:00"/>
    <x v="2"/>
  </r>
  <r>
    <x v="1"/>
    <x v="1"/>
    <s v="Facture N°  FC458 HOTEL LES LAUZES                          "/>
    <s v="N"/>
    <s v="not in EchoSign"/>
    <m/>
    <s v="Consultancy "/>
    <n v="706006"/>
    <x v="5"/>
    <s v=" FC458"/>
    <d v="2012-10-30T00:00:00"/>
    <x v="7"/>
    <d v="2012-10-13T00:00:00"/>
    <d v="2013-10-12T00:00:00"/>
    <x v="2"/>
  </r>
  <r>
    <x v="1"/>
    <x v="1"/>
    <s v="Facture N°  FC459 HOTEL LES SOURCES                         "/>
    <s v="N"/>
    <s v="not in EchoSign"/>
    <m/>
    <s v="Consultancy "/>
    <n v="706006"/>
    <x v="5"/>
    <s v=" FC459"/>
    <d v="2012-10-30T00:00:00"/>
    <x v="3"/>
    <d v="2012-11-08T00:00:00"/>
    <d v="2013-11-07T00:00:00"/>
    <x v="2"/>
  </r>
  <r>
    <x v="4"/>
    <x v="2"/>
    <s v="SPORT ET NEIGE"/>
    <s v="N"/>
    <s v="echoSign ok"/>
    <s v="NORDIC"/>
    <s v="Display"/>
    <n v="706044"/>
    <x v="6"/>
    <m/>
    <m/>
    <x v="8"/>
    <d v="2013-05-01T00:00:00"/>
    <d v="2013-08-31T00:00:00"/>
    <x v="4"/>
  </r>
  <r>
    <x v="1"/>
    <x v="3"/>
    <s v="NOVAE COMMUNICATION"/>
    <s v="N"/>
    <s v="echoSign ok"/>
    <s v="FR"/>
    <s v="XML / Content Distribution"/>
    <n v="706005"/>
    <x v="7"/>
    <s v="FC579"/>
    <d v="2012-12-20T00:00:00"/>
    <x v="9"/>
    <d v="2012-12-01T00:00:00"/>
    <d v="2013-11-30T00:00:00"/>
    <x v="5"/>
  </r>
  <r>
    <x v="1"/>
    <x v="4"/>
    <s v="SAVOIE MONT BLANC"/>
    <s v="Y"/>
    <s v="echoSign ok"/>
    <s v="FR"/>
    <s v="XML / Content Distribution"/>
    <n v="706005"/>
    <x v="8"/>
    <m/>
    <m/>
    <x v="10"/>
    <d v="2012-12-01T00:00:00"/>
    <d v="2013-11-30T00:00:00"/>
    <x v="6"/>
  </r>
  <r>
    <x v="4"/>
    <x v="5"/>
    <s v="AMER SPORT"/>
    <s v="N"/>
    <s v="echoSign ok"/>
    <s v="FR"/>
    <s v="Consultancy "/>
    <n v="706006"/>
    <x v="9"/>
    <s v="FC519"/>
    <d v="2012-11-30T00:00:00"/>
    <x v="11"/>
    <d v="2012-12-01T00:00:00"/>
    <d v="2013-11-30T00:00:00"/>
    <x v="7"/>
  </r>
  <r>
    <x v="1"/>
    <x v="6"/>
    <s v="LIBERATION "/>
    <s v="Y"/>
    <s v="echoSign ok"/>
    <s v="FR"/>
    <s v="XML / Content Distribution"/>
    <n v="706005"/>
    <x v="10"/>
    <m/>
    <m/>
    <x v="12"/>
    <d v="2012-11-20T00:00:00"/>
    <d v="2013-11-19T00:00:00"/>
    <x v="6"/>
  </r>
  <r>
    <x v="1"/>
    <x v="7"/>
    <s v="ALTIBUS"/>
    <s v="N"/>
    <s v="echoSign ok"/>
    <s v="FR"/>
    <s v="XML / Content Distribution"/>
    <n v="706005"/>
    <x v="10"/>
    <s v="FC577"/>
    <d v="2012-12-20T00:00:00"/>
    <x v="13"/>
    <d v="2012-12-01T00:00:00"/>
    <d v="2013-11-30T00:00:00"/>
    <x v="8"/>
  </r>
  <r>
    <x v="1"/>
    <x v="1"/>
    <s v="Facture N°  FC535 ESF de LA PLAGNE                          "/>
    <s v="N"/>
    <s v="not in EchoSign"/>
    <m/>
    <s v="Consultancy "/>
    <n v="706006"/>
    <x v="11"/>
    <s v=" FC535"/>
    <d v="2012-11-30T00:00:00"/>
    <x v="14"/>
    <d v="2012-12-24T00:00:00"/>
    <d v="2013-12-23T00:00:00"/>
    <x v="9"/>
  </r>
  <r>
    <x v="2"/>
    <x v="1"/>
    <s v="Facture N°  FC536 TUCCINARDI ROLAND                         "/>
    <s v="N"/>
    <s v="not in EchoSign"/>
    <m/>
    <s v="Consultancy "/>
    <n v="706006"/>
    <x v="11"/>
    <s v=" FC536"/>
    <d v="2012-11-30T00:00:00"/>
    <x v="15"/>
    <d v="2012-12-05T00:00:00"/>
    <d v="2013-12-04T00:00:00"/>
    <x v="2"/>
  </r>
  <r>
    <x v="1"/>
    <x v="8"/>
    <s v="MICHELIN TRAVEL PARTNER"/>
    <s v="Y"/>
    <s v="echoSign ok"/>
    <s v="FR"/>
    <s v="XML / Content Distribution"/>
    <n v="706005"/>
    <x v="12"/>
    <s v="FC566"/>
    <d v="2012-12-20T00:00:00"/>
    <x v="16"/>
    <d v="2012-12-01T00:00:00"/>
    <d v="2013-11-09T00:00:00"/>
    <x v="10"/>
  </r>
  <r>
    <x v="1"/>
    <x v="9"/>
    <s v="KEYWALL"/>
    <s v="Y"/>
    <s v="echoSign ok"/>
    <s v="FR"/>
    <s v="XML / Content Distribution"/>
    <n v="706005"/>
    <x v="13"/>
    <m/>
    <m/>
    <x v="17"/>
    <d v="2012-12-01T00:00:00"/>
    <d v="2013-11-30T00:00:00"/>
    <x v="6"/>
  </r>
  <r>
    <x v="1"/>
    <x v="1"/>
    <s v="AUBERGE SAINT HUBERT"/>
    <s v="N"/>
    <s v="not in EchoSign"/>
    <s v="FR"/>
    <s v="Consultancy "/>
    <n v="706006"/>
    <x v="14"/>
    <s v="FC604"/>
    <d v="2012-12-27T00:00:00"/>
    <x v="18"/>
    <d v="2013-01-05T00:00:00"/>
    <d v="2014-01-04T00:00:00"/>
    <x v="2"/>
  </r>
  <r>
    <x v="4"/>
    <x v="1"/>
    <s v="AMER SPORT"/>
    <s v="N"/>
    <s v="not in EchoSign"/>
    <s v="FR"/>
    <s v="Consultancy "/>
    <n v="706006"/>
    <x v="14"/>
    <s v="FC603"/>
    <d v="2012-12-27T00:00:00"/>
    <x v="19"/>
    <d v="2013-01-15T00:00:00"/>
    <d v="2014-01-14T00:00:00"/>
    <x v="2"/>
  </r>
  <r>
    <x v="1"/>
    <x v="1"/>
    <s v="PATRIGESTION"/>
    <s v="N"/>
    <s v="not in EchoSign"/>
    <s v="FR"/>
    <s v="Consultancy "/>
    <n v="706006"/>
    <x v="15"/>
    <s v="FC617"/>
    <d v="2013-01-31T00:00:00"/>
    <x v="20"/>
    <d v="2013-02-24T00:00:00"/>
    <d v="2014-02-23T00:00:00"/>
    <x v="2"/>
  </r>
  <r>
    <x v="2"/>
    <x v="1"/>
    <s v="EPIC MERIBEL TOURISME"/>
    <s v="N"/>
    <s v="not in EchoSign"/>
    <s v="FR"/>
    <s v="Consultancy "/>
    <n v="706006"/>
    <x v="16"/>
    <s v="FC660"/>
    <d v="2013-03-29T00:00:00"/>
    <x v="21"/>
    <d v="2013-03-20T00:00:00"/>
    <d v="2014-03-19T00:00:00"/>
    <x v="2"/>
  </r>
  <r>
    <x v="2"/>
    <x v="1"/>
    <s v="EPIC MERIBEL TOURISME"/>
    <s v="N"/>
    <s v="not in EchoSign"/>
    <s v="FR"/>
    <s v="Consultancy "/>
    <n v="706006"/>
    <x v="16"/>
    <s v="FC660"/>
    <d v="2013-03-29T00:00:00"/>
    <x v="22"/>
    <d v="2013-03-28T00:00:00"/>
    <d v="2014-03-27T00:00:00"/>
    <x v="2"/>
  </r>
  <r>
    <x v="1"/>
    <x v="1"/>
    <s v="MAIRIE DES AVANCHERS VALMOREL"/>
    <s v="N"/>
    <s v="not in EchoSign"/>
    <s v="FR"/>
    <s v="Consultancy "/>
    <n v="706006"/>
    <x v="16"/>
    <s v="FC659"/>
    <d v="2013-03-29T00:00:00"/>
    <x v="23"/>
    <d v="2013-03-27T00:00:00"/>
    <d v="2014-03-26T00:00:00"/>
    <x v="2"/>
  </r>
  <r>
    <x v="2"/>
    <x v="1"/>
    <s v="COMMUNAUTE DE L'AGGLOMERATION D'ANNECY"/>
    <s v="N"/>
    <s v="not in EchoSign"/>
    <s v="FR"/>
    <s v="Consultancy "/>
    <n v="706006"/>
    <x v="16"/>
    <s v="FC658"/>
    <d v="2013-03-29T00:00:00"/>
    <x v="24"/>
    <d v="2013-03-28T00:00:00"/>
    <d v="2014-03-27T00:00:00"/>
    <x v="2"/>
  </r>
  <r>
    <x v="4"/>
    <x v="0"/>
    <s v="SEGNY AUTOMOBILE"/>
    <s v="N"/>
    <s v="not in EchoSign"/>
    <s v="FR"/>
    <s v="Display"/>
    <n v="706044"/>
    <x v="16"/>
    <s v="FC651"/>
    <d v="2013-03-29T00:00:00"/>
    <x v="25"/>
    <d v="2013-03-01T00:00:00"/>
    <d v="2013-12-31T00:00:00"/>
    <x v="11"/>
  </r>
  <r>
    <x v="2"/>
    <x v="10"/>
    <s v="truc"/>
    <s v="N"/>
    <s v="not in EchoSign"/>
    <s v="FR"/>
    <s v="Display"/>
    <n v="706044"/>
    <x v="3"/>
    <s v="fa001"/>
    <d v="2013-08-31T00:00:00"/>
    <x v="26"/>
    <m/>
    <m/>
    <x v="12"/>
  </r>
  <r>
    <x v="3"/>
    <x v="11"/>
    <s v="muche"/>
    <m/>
    <m/>
    <m/>
    <m/>
    <m/>
    <x v="17"/>
    <s v="fa002"/>
    <d v="2013-09-15T00:00:00"/>
    <x v="27"/>
    <m/>
    <m/>
    <x v="13"/>
  </r>
  <r>
    <x v="4"/>
    <x v="12"/>
    <s v="bidule"/>
    <m/>
    <m/>
    <m/>
    <m/>
    <m/>
    <x v="17"/>
    <s v="fa003"/>
    <d v="2013-09-15T00:00:00"/>
    <x v="27"/>
    <m/>
    <m/>
    <x v="14"/>
  </r>
  <r>
    <x v="2"/>
    <x v="13"/>
    <s v="machin"/>
    <m/>
    <m/>
    <m/>
    <m/>
    <m/>
    <x v="18"/>
    <m/>
    <m/>
    <x v="28"/>
    <m/>
    <m/>
    <x v="15"/>
  </r>
  <r>
    <x v="3"/>
    <x v="14"/>
    <s v="chose"/>
    <m/>
    <m/>
    <m/>
    <m/>
    <m/>
    <x v="19"/>
    <m/>
    <m/>
    <x v="29"/>
    <m/>
    <m/>
    <x v="16"/>
  </r>
  <r>
    <x v="4"/>
    <x v="15"/>
    <s v="personne"/>
    <m/>
    <m/>
    <m/>
    <m/>
    <m/>
    <x v="20"/>
    <m/>
    <m/>
    <x v="30"/>
    <m/>
    <m/>
    <x v="17"/>
  </r>
  <r>
    <x v="0"/>
    <x v="0"/>
    <m/>
    <m/>
    <m/>
    <m/>
    <m/>
    <m/>
    <x v="0"/>
    <m/>
    <m/>
    <x v="0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8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B6:F16" firstHeaderRow="1" firstDataRow="1" firstDataCol="5"/>
  <pivotFields count="15">
    <pivotField axis="axisRow" compact="0" outline="0" showAll="0" defaultSubtotal="0">
      <items count="5">
        <item h="1" x="4"/>
        <item h="1" x="1"/>
        <item h="1" x="0"/>
        <item x="2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2"/>
        <item x="3"/>
        <item x="4"/>
        <item x="5"/>
        <item x="6"/>
        <item x="7"/>
        <item x="8"/>
        <item x="9"/>
        <item x="1"/>
        <item x="0"/>
        <item x="10"/>
        <item x="11"/>
        <item x="12"/>
        <item x="13"/>
        <item x="14"/>
        <item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1">
        <item x="1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0"/>
        <item x="2"/>
        <item x="3"/>
        <item x="17"/>
        <item x="18"/>
        <item x="19"/>
        <item x="2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8">
        <item x="6"/>
        <item x="1"/>
        <item x="2"/>
        <item x="9"/>
        <item x="3"/>
        <item x="7"/>
        <item x="4"/>
        <item x="5"/>
        <item x="8"/>
        <item x="11"/>
        <item x="10"/>
        <item x="0"/>
        <item x="12"/>
        <item x="13"/>
        <item x="14"/>
        <item x="15"/>
        <item x="16"/>
        <item x="17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8"/>
    <field x="11"/>
    <field x="14"/>
  </rowFields>
  <rowItems count="10">
    <i>
      <x v="3"/>
      <x v="8"/>
      <x v="1"/>
      <x v="4"/>
      <x v="2"/>
    </i>
    <i r="3">
      <x v="5"/>
      <x v="2"/>
    </i>
    <i r="2">
      <x v="8"/>
      <x v="15"/>
      <x v="2"/>
    </i>
    <i r="2">
      <x v="13"/>
      <x v="21"/>
      <x v="2"/>
    </i>
    <i r="3">
      <x v="22"/>
      <x v="2"/>
    </i>
    <i r="3">
      <x v="24"/>
      <x v="2"/>
    </i>
    <i r="2">
      <x v="15"/>
      <x v="2"/>
      <x v="2"/>
    </i>
    <i r="2">
      <x v="16"/>
      <x v="3"/>
      <x v="4"/>
    </i>
    <i r="1">
      <x v="10"/>
      <x v="16"/>
      <x v="26"/>
      <x v="12"/>
    </i>
    <i r="1">
      <x v="13"/>
      <x v="18"/>
      <x v="28"/>
      <x v="1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8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B6:F9" firstHeaderRow="1" firstDataRow="1" firstDataCol="5"/>
  <pivotFields count="15">
    <pivotField axis="axisRow" compact="0" outline="0" showAll="0" defaultSubtotal="0">
      <items count="5">
        <item h="1" x="4"/>
        <item h="1" x="1"/>
        <item h="1" x="0"/>
        <item h="1"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2"/>
        <item x="3"/>
        <item x="4"/>
        <item x="5"/>
        <item x="6"/>
        <item x="7"/>
        <item x="8"/>
        <item x="9"/>
        <item x="1"/>
        <item x="0"/>
        <item x="10"/>
        <item x="11"/>
        <item x="12"/>
        <item x="13"/>
        <item x="14"/>
        <item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1">
        <item x="1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0"/>
        <item x="2"/>
        <item x="3"/>
        <item x="17"/>
        <item x="18"/>
        <item x="19"/>
        <item x="2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8">
        <item x="6"/>
        <item x="1"/>
        <item x="2"/>
        <item x="9"/>
        <item x="3"/>
        <item x="7"/>
        <item x="4"/>
        <item x="5"/>
        <item x="8"/>
        <item x="11"/>
        <item x="10"/>
        <item x="0"/>
        <item x="12"/>
        <item x="13"/>
        <item x="14"/>
        <item x="15"/>
        <item x="16"/>
        <item x="17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8"/>
    <field x="11"/>
    <field x="14"/>
  </rowFields>
  <rowItems count="3">
    <i>
      <x v="4"/>
      <x v="8"/>
      <x v="1"/>
      <x v="6"/>
      <x v="2"/>
    </i>
    <i r="1">
      <x v="11"/>
      <x v="17"/>
      <x v="27"/>
      <x v="13"/>
    </i>
    <i r="1">
      <x v="14"/>
      <x v="19"/>
      <x v="29"/>
      <x v="16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8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B6:F12" firstHeaderRow="1" firstDataRow="1" firstDataCol="5"/>
  <pivotFields count="15">
    <pivotField axis="axisRow" compact="0" outline="0" showAll="0" defaultSubtotal="0">
      <items count="5">
        <item x="4"/>
        <item h="1" x="1"/>
        <item h="1" x="0"/>
        <item h="1" x="2"/>
        <item h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2"/>
        <item x="3"/>
        <item x="4"/>
        <item x="5"/>
        <item x="6"/>
        <item x="7"/>
        <item x="8"/>
        <item x="9"/>
        <item x="1"/>
        <item x="0"/>
        <item x="10"/>
        <item x="11"/>
        <item x="12"/>
        <item x="13"/>
        <item x="14"/>
        <item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1">
        <item x="1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0"/>
        <item x="2"/>
        <item x="3"/>
        <item x="17"/>
        <item x="18"/>
        <item x="19"/>
        <item x="2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8">
        <item x="6"/>
        <item x="1"/>
        <item x="2"/>
        <item x="9"/>
        <item x="3"/>
        <item x="7"/>
        <item x="4"/>
        <item x="5"/>
        <item x="8"/>
        <item x="11"/>
        <item x="10"/>
        <item x="0"/>
        <item x="12"/>
        <item x="13"/>
        <item x="14"/>
        <item x="15"/>
        <item x="16"/>
        <item x="17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8"/>
    <field x="11"/>
    <field x="14"/>
  </rowFields>
  <rowItems count="6">
    <i>
      <x/>
      <x/>
      <x v="3"/>
      <x v="8"/>
      <x v="6"/>
    </i>
    <i r="1">
      <x v="3"/>
      <x v="6"/>
      <x v="11"/>
      <x v="5"/>
    </i>
    <i r="1">
      <x v="8"/>
      <x v="11"/>
      <x v="19"/>
      <x v="2"/>
    </i>
    <i r="1">
      <x v="9"/>
      <x v="13"/>
      <x v="25"/>
      <x v="9"/>
    </i>
    <i r="1">
      <x v="12"/>
      <x v="17"/>
      <x v="27"/>
      <x v="14"/>
    </i>
    <i r="1">
      <x v="15"/>
      <x v="20"/>
      <x v="30"/>
      <x v="17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2:G18"/>
  <sheetViews>
    <sheetView topLeftCell="A10" workbookViewId="0">
      <selection activeCell="F18" sqref="F18"/>
    </sheetView>
  </sheetViews>
  <sheetFormatPr baseColWidth="10" defaultRowHeight="15" x14ac:dyDescent="0.25"/>
  <cols>
    <col min="1" max="1" width="14.5703125" style="15" customWidth="1"/>
    <col min="2" max="2" width="16.85546875" style="15" bestFit="1" customWidth="1"/>
    <col min="3" max="3" width="19.85546875" style="15" bestFit="1" customWidth="1"/>
    <col min="4" max="4" width="12.42578125" style="15" bestFit="1" customWidth="1"/>
    <col min="5" max="5" width="23.7109375" style="15" customWidth="1"/>
    <col min="6" max="6" width="11.42578125" style="15"/>
    <col min="7" max="7" width="13.85546875" style="15" bestFit="1" customWidth="1"/>
    <col min="8" max="16384" width="11.42578125" style="15"/>
  </cols>
  <sheetData>
    <row r="2" spans="1:7" x14ac:dyDescent="0.25">
      <c r="B2" s="17"/>
    </row>
    <row r="4" spans="1:7" x14ac:dyDescent="0.25">
      <c r="A4" s="18" t="s">
        <v>67</v>
      </c>
      <c r="B4" s="18" t="s">
        <v>55</v>
      </c>
      <c r="C4" s="18" t="s">
        <v>56</v>
      </c>
      <c r="D4" s="18" t="s">
        <v>58</v>
      </c>
      <c r="E4" s="18" t="s">
        <v>57</v>
      </c>
    </row>
    <row r="5" spans="1:7" x14ac:dyDescent="0.25">
      <c r="A5" s="15" t="s">
        <v>70</v>
      </c>
      <c r="B5" s="15" t="s">
        <v>61</v>
      </c>
      <c r="C5" s="15" t="s">
        <v>62</v>
      </c>
      <c r="D5" s="21">
        <v>0.04</v>
      </c>
      <c r="E5" s="15" t="s">
        <v>60</v>
      </c>
      <c r="F5" s="22">
        <v>180000</v>
      </c>
      <c r="G5" s="37"/>
    </row>
    <row r="6" spans="1:7" x14ac:dyDescent="0.25">
      <c r="A6" s="15" t="s">
        <v>70</v>
      </c>
      <c r="B6" s="15" t="s">
        <v>63</v>
      </c>
      <c r="C6" s="15" t="s">
        <v>62</v>
      </c>
      <c r="D6" s="21">
        <v>5.5E-2</v>
      </c>
      <c r="E6" s="15" t="s">
        <v>64</v>
      </c>
    </row>
    <row r="7" spans="1:7" x14ac:dyDescent="0.25">
      <c r="D7" s="21"/>
    </row>
    <row r="8" spans="1:7" x14ac:dyDescent="0.25">
      <c r="A8" s="15" t="s">
        <v>71</v>
      </c>
      <c r="B8" s="15" t="s">
        <v>61</v>
      </c>
      <c r="C8" s="15" t="s">
        <v>62</v>
      </c>
      <c r="D8" s="40" t="s">
        <v>135</v>
      </c>
      <c r="E8" s="15" t="s">
        <v>60</v>
      </c>
      <c r="F8" s="22"/>
    </row>
    <row r="9" spans="1:7" x14ac:dyDescent="0.25">
      <c r="A9" s="15" t="s">
        <v>71</v>
      </c>
      <c r="B9" s="15" t="s">
        <v>63</v>
      </c>
      <c r="C9" s="15" t="s">
        <v>62</v>
      </c>
      <c r="D9" s="40" t="s">
        <v>135</v>
      </c>
      <c r="E9" s="15" t="s">
        <v>64</v>
      </c>
    </row>
    <row r="15" spans="1:7" x14ac:dyDescent="0.25">
      <c r="A15" s="16"/>
    </row>
    <row r="16" spans="1:7" x14ac:dyDescent="0.25">
      <c r="A16" s="16"/>
    </row>
    <row r="18" spans="2:2" x14ac:dyDescent="0.25">
      <c r="B18" s="38" t="s">
        <v>69</v>
      </c>
    </row>
  </sheetData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A1:O42"/>
  <sheetViews>
    <sheetView zoomScale="90" zoomScaleNormal="90" workbookViewId="0">
      <pane xSplit="3" ySplit="3" topLeftCell="G16" activePane="bottomRight" state="frozen"/>
      <selection pane="topRight" activeCell="D1" sqref="D1"/>
      <selection pane="bottomLeft" activeCell="A4" sqref="A4"/>
      <selection pane="bottomRight" activeCell="K49" sqref="K49"/>
    </sheetView>
  </sheetViews>
  <sheetFormatPr baseColWidth="10" defaultRowHeight="15" x14ac:dyDescent="0.25"/>
  <cols>
    <col min="1" max="1" width="11.42578125" style="19"/>
    <col min="3" max="3" width="47.28515625" style="9" customWidth="1"/>
    <col min="4" max="4" width="7.7109375" customWidth="1"/>
    <col min="5" max="5" width="17.5703125" customWidth="1"/>
    <col min="9" max="9" width="13.140625" customWidth="1"/>
    <col min="12" max="12" width="13.42578125" bestFit="1" customWidth="1"/>
  </cols>
  <sheetData>
    <row r="1" spans="1:15" x14ac:dyDescent="0.25">
      <c r="A1" s="30"/>
      <c r="B1" s="29" t="s">
        <v>68</v>
      </c>
      <c r="C1" s="29"/>
      <c r="D1" s="30"/>
      <c r="E1" s="30"/>
      <c r="F1" s="30"/>
      <c r="G1" s="30"/>
      <c r="H1" s="30"/>
      <c r="I1" s="31"/>
      <c r="J1" s="32"/>
      <c r="K1" s="32"/>
      <c r="L1" s="31"/>
      <c r="M1" s="32"/>
      <c r="N1" s="32"/>
      <c r="O1" s="33"/>
    </row>
    <row r="2" spans="1:15" x14ac:dyDescent="0.25">
      <c r="A2" s="30"/>
      <c r="B2" s="29"/>
      <c r="C2" s="29"/>
      <c r="D2" s="30"/>
      <c r="E2" s="30"/>
      <c r="F2" s="30"/>
      <c r="G2" s="30"/>
      <c r="H2" s="30"/>
      <c r="I2" s="31"/>
      <c r="J2" s="32"/>
      <c r="K2" s="32"/>
      <c r="L2" s="31"/>
      <c r="M2" s="32"/>
      <c r="N2" s="32"/>
      <c r="O2" s="33"/>
    </row>
    <row r="3" spans="1:15" ht="39" x14ac:dyDescent="0.25">
      <c r="A3" s="34" t="s">
        <v>67</v>
      </c>
      <c r="B3" s="34" t="s">
        <v>66</v>
      </c>
      <c r="C3" s="39" t="s">
        <v>38</v>
      </c>
      <c r="D3" s="35" t="s">
        <v>39</v>
      </c>
      <c r="E3" s="23" t="s">
        <v>40</v>
      </c>
      <c r="F3" s="23" t="s">
        <v>41</v>
      </c>
      <c r="G3" s="23" t="s">
        <v>42</v>
      </c>
      <c r="H3" s="23" t="s">
        <v>43</v>
      </c>
      <c r="I3" s="28" t="s">
        <v>44</v>
      </c>
      <c r="J3" s="23" t="s">
        <v>45</v>
      </c>
      <c r="K3" s="23" t="s">
        <v>46</v>
      </c>
      <c r="L3" s="28" t="s">
        <v>52</v>
      </c>
      <c r="M3" s="35" t="s">
        <v>47</v>
      </c>
      <c r="N3" s="35" t="s">
        <v>48</v>
      </c>
      <c r="O3" s="36" t="s">
        <v>51</v>
      </c>
    </row>
    <row r="4" spans="1:15" x14ac:dyDescent="0.25">
      <c r="A4" s="45"/>
      <c r="B4" s="45"/>
      <c r="C4" s="85" t="s">
        <v>136</v>
      </c>
      <c r="D4" s="85"/>
      <c r="E4" s="85"/>
      <c r="F4" s="85"/>
      <c r="G4" s="85"/>
      <c r="H4" s="85"/>
      <c r="I4" s="85"/>
      <c r="J4" s="85"/>
      <c r="K4" s="85"/>
      <c r="L4" s="85"/>
      <c r="M4" s="85"/>
      <c r="N4" s="85"/>
      <c r="O4" s="85"/>
    </row>
    <row r="5" spans="1:15" x14ac:dyDescent="0.25">
      <c r="A5" s="46" t="s">
        <v>82</v>
      </c>
      <c r="B5" s="26" t="s">
        <v>72</v>
      </c>
      <c r="C5" s="47" t="s">
        <v>81</v>
      </c>
      <c r="D5" s="25" t="s">
        <v>50</v>
      </c>
      <c r="E5" s="24"/>
      <c r="F5" s="48"/>
      <c r="G5" s="26" t="s">
        <v>83</v>
      </c>
      <c r="H5" s="26">
        <v>706006</v>
      </c>
      <c r="I5" s="43">
        <v>41119</v>
      </c>
      <c r="J5" s="49" t="s">
        <v>84</v>
      </c>
      <c r="K5" s="43">
        <v>41121</v>
      </c>
      <c r="L5" s="82">
        <v>41487</v>
      </c>
      <c r="M5" s="43">
        <v>41150</v>
      </c>
      <c r="N5" s="43">
        <v>41514</v>
      </c>
      <c r="O5" s="27">
        <v>79.999999999999986</v>
      </c>
    </row>
    <row r="6" spans="1:15" x14ac:dyDescent="0.25">
      <c r="A6" s="41" t="s">
        <v>140</v>
      </c>
      <c r="B6" s="26" t="s">
        <v>72</v>
      </c>
      <c r="C6" s="24" t="s">
        <v>85</v>
      </c>
      <c r="D6" s="25" t="s">
        <v>50</v>
      </c>
      <c r="E6" s="42" t="s">
        <v>86</v>
      </c>
      <c r="F6" s="26"/>
      <c r="G6" s="26" t="s">
        <v>83</v>
      </c>
      <c r="H6" s="26">
        <v>706006</v>
      </c>
      <c r="I6" s="43">
        <v>41505</v>
      </c>
      <c r="J6" s="26" t="s">
        <v>87</v>
      </c>
      <c r="K6" s="43">
        <v>41149</v>
      </c>
      <c r="L6" s="81">
        <v>41519</v>
      </c>
      <c r="M6" s="43">
        <v>41158</v>
      </c>
      <c r="N6" s="43">
        <v>41522</v>
      </c>
      <c r="O6" s="27">
        <v>80</v>
      </c>
    </row>
    <row r="7" spans="1:15" x14ac:dyDescent="0.25">
      <c r="A7" s="41" t="s">
        <v>140</v>
      </c>
      <c r="B7" s="26" t="s">
        <v>72</v>
      </c>
      <c r="C7" s="24" t="s">
        <v>88</v>
      </c>
      <c r="D7" s="25" t="s">
        <v>50</v>
      </c>
      <c r="E7" s="42" t="s">
        <v>86</v>
      </c>
      <c r="F7" s="26"/>
      <c r="G7" s="26" t="s">
        <v>83</v>
      </c>
      <c r="H7" s="26">
        <v>706006</v>
      </c>
      <c r="I7" s="43">
        <v>41487</v>
      </c>
      <c r="J7" s="26" t="s">
        <v>89</v>
      </c>
      <c r="K7" s="43">
        <v>41149</v>
      </c>
      <c r="L7" s="82">
        <v>41551</v>
      </c>
      <c r="M7" s="43">
        <v>41158</v>
      </c>
      <c r="N7" s="43">
        <v>41522</v>
      </c>
      <c r="O7" s="27">
        <v>240</v>
      </c>
    </row>
    <row r="8" spans="1:15" x14ac:dyDescent="0.25">
      <c r="A8" s="41" t="s">
        <v>140</v>
      </c>
      <c r="B8" s="26" t="s">
        <v>72</v>
      </c>
      <c r="C8" s="24" t="s">
        <v>90</v>
      </c>
      <c r="D8" s="25" t="s">
        <v>50</v>
      </c>
      <c r="E8" s="42" t="s">
        <v>86</v>
      </c>
      <c r="F8" s="26"/>
      <c r="G8" s="26" t="s">
        <v>83</v>
      </c>
      <c r="H8" s="26">
        <v>706006</v>
      </c>
      <c r="I8" s="43">
        <v>41180</v>
      </c>
      <c r="J8" s="26" t="s">
        <v>91</v>
      </c>
      <c r="K8" s="43">
        <v>41180</v>
      </c>
      <c r="L8" s="81">
        <v>41583</v>
      </c>
      <c r="M8" s="43">
        <v>41196</v>
      </c>
      <c r="N8" s="43">
        <v>41560</v>
      </c>
      <c r="O8" s="27">
        <v>80</v>
      </c>
    </row>
    <row r="9" spans="1:15" x14ac:dyDescent="0.25">
      <c r="A9" s="41" t="s">
        <v>140</v>
      </c>
      <c r="B9" s="26" t="s">
        <v>72</v>
      </c>
      <c r="C9" s="24" t="s">
        <v>92</v>
      </c>
      <c r="D9" s="25" t="s">
        <v>50</v>
      </c>
      <c r="E9" s="42" t="s">
        <v>86</v>
      </c>
      <c r="F9" s="26"/>
      <c r="G9" s="26" t="s">
        <v>83</v>
      </c>
      <c r="H9" s="26">
        <v>706006</v>
      </c>
      <c r="I9" s="43">
        <v>41180</v>
      </c>
      <c r="J9" s="26" t="s">
        <v>93</v>
      </c>
      <c r="K9" s="43">
        <v>41180</v>
      </c>
      <c r="L9" s="82">
        <v>41615</v>
      </c>
      <c r="M9" s="43">
        <v>41196</v>
      </c>
      <c r="N9" s="43">
        <v>41560</v>
      </c>
      <c r="O9" s="27">
        <v>80</v>
      </c>
    </row>
    <row r="10" spans="1:15" x14ac:dyDescent="0.25">
      <c r="A10" s="44" t="s">
        <v>138</v>
      </c>
      <c r="B10" s="26" t="s">
        <v>72</v>
      </c>
      <c r="C10" s="24" t="s">
        <v>94</v>
      </c>
      <c r="D10" s="25" t="s">
        <v>50</v>
      </c>
      <c r="E10" s="42" t="s">
        <v>86</v>
      </c>
      <c r="F10" s="26"/>
      <c r="G10" s="26" t="s">
        <v>83</v>
      </c>
      <c r="H10" s="26">
        <v>706006</v>
      </c>
      <c r="I10" s="43">
        <v>41180</v>
      </c>
      <c r="J10" s="26" t="s">
        <v>95</v>
      </c>
      <c r="K10" s="43">
        <v>41180</v>
      </c>
      <c r="L10" s="81">
        <v>41647</v>
      </c>
      <c r="M10" s="43">
        <v>41211</v>
      </c>
      <c r="N10" s="43">
        <v>41575</v>
      </c>
      <c r="O10" s="27">
        <v>80</v>
      </c>
    </row>
    <row r="11" spans="1:15" x14ac:dyDescent="0.25">
      <c r="A11" s="44" t="s">
        <v>139</v>
      </c>
      <c r="B11" s="26" t="s">
        <v>72</v>
      </c>
      <c r="C11" s="24" t="s">
        <v>96</v>
      </c>
      <c r="D11" s="25" t="s">
        <v>50</v>
      </c>
      <c r="E11" s="42" t="s">
        <v>86</v>
      </c>
      <c r="F11" s="26"/>
      <c r="G11" s="26" t="s">
        <v>83</v>
      </c>
      <c r="H11" s="26">
        <v>706006</v>
      </c>
      <c r="I11" s="43">
        <v>41212</v>
      </c>
      <c r="J11" s="26" t="s">
        <v>97</v>
      </c>
      <c r="K11" s="43">
        <v>41212</v>
      </c>
      <c r="L11" s="82">
        <v>41520</v>
      </c>
      <c r="M11" s="43">
        <v>41195</v>
      </c>
      <c r="N11" s="43">
        <v>41559</v>
      </c>
      <c r="O11" s="27">
        <v>80</v>
      </c>
    </row>
    <row r="12" spans="1:15" x14ac:dyDescent="0.25">
      <c r="A12" s="44" t="s">
        <v>139</v>
      </c>
      <c r="B12" s="26" t="s">
        <v>72</v>
      </c>
      <c r="C12" s="24" t="s">
        <v>98</v>
      </c>
      <c r="D12" s="25" t="s">
        <v>50</v>
      </c>
      <c r="E12" s="42" t="s">
        <v>86</v>
      </c>
      <c r="F12" s="26"/>
      <c r="G12" s="26" t="s">
        <v>83</v>
      </c>
      <c r="H12" s="26">
        <v>706006</v>
      </c>
      <c r="I12" s="43">
        <v>41212</v>
      </c>
      <c r="J12" s="26" t="s">
        <v>99</v>
      </c>
      <c r="K12" s="43">
        <v>41212</v>
      </c>
      <c r="L12" s="81">
        <v>41551</v>
      </c>
      <c r="M12" s="43">
        <v>41221</v>
      </c>
      <c r="N12" s="43">
        <v>41585</v>
      </c>
      <c r="O12" s="27">
        <v>80</v>
      </c>
    </row>
    <row r="13" spans="1:15" x14ac:dyDescent="0.25">
      <c r="A13" s="41" t="s">
        <v>101</v>
      </c>
      <c r="B13" s="26" t="s">
        <v>73</v>
      </c>
      <c r="C13" s="24" t="s">
        <v>100</v>
      </c>
      <c r="D13" s="25" t="s">
        <v>50</v>
      </c>
      <c r="E13" s="42" t="s">
        <v>102</v>
      </c>
      <c r="F13" s="26" t="s">
        <v>103</v>
      </c>
      <c r="G13" s="26" t="s">
        <v>49</v>
      </c>
      <c r="H13" s="26">
        <v>706044</v>
      </c>
      <c r="I13" s="43">
        <v>41221</v>
      </c>
      <c r="J13" s="26"/>
      <c r="K13" s="50"/>
      <c r="L13" s="82">
        <v>41582</v>
      </c>
      <c r="M13" s="43">
        <v>41395</v>
      </c>
      <c r="N13" s="43">
        <v>41517</v>
      </c>
      <c r="O13" s="27">
        <v>675</v>
      </c>
    </row>
    <row r="14" spans="1:15" x14ac:dyDescent="0.25">
      <c r="A14" s="41" t="s">
        <v>82</v>
      </c>
      <c r="B14" s="26" t="s">
        <v>74</v>
      </c>
      <c r="C14" s="24" t="s">
        <v>104</v>
      </c>
      <c r="D14" s="25" t="s">
        <v>50</v>
      </c>
      <c r="E14" s="42" t="s">
        <v>102</v>
      </c>
      <c r="F14" s="26" t="s">
        <v>105</v>
      </c>
      <c r="G14" s="26" t="s">
        <v>106</v>
      </c>
      <c r="H14" s="26">
        <v>706005</v>
      </c>
      <c r="I14" s="43">
        <v>41222</v>
      </c>
      <c r="J14" s="26" t="s">
        <v>107</v>
      </c>
      <c r="K14" s="43">
        <v>41263</v>
      </c>
      <c r="L14" s="81">
        <v>41613</v>
      </c>
      <c r="M14" s="43">
        <v>41244</v>
      </c>
      <c r="N14" s="43">
        <v>41608</v>
      </c>
      <c r="O14" s="27">
        <v>1330</v>
      </c>
    </row>
    <row r="15" spans="1:15" x14ac:dyDescent="0.25">
      <c r="A15" s="41" t="s">
        <v>82</v>
      </c>
      <c r="B15" s="26" t="s">
        <v>75</v>
      </c>
      <c r="C15" s="24" t="s">
        <v>108</v>
      </c>
      <c r="D15" s="25" t="s">
        <v>109</v>
      </c>
      <c r="E15" s="42" t="s">
        <v>102</v>
      </c>
      <c r="F15" s="26" t="s">
        <v>105</v>
      </c>
      <c r="G15" s="26" t="s">
        <v>106</v>
      </c>
      <c r="H15" s="26">
        <v>706005</v>
      </c>
      <c r="I15" s="43">
        <v>41226</v>
      </c>
      <c r="J15" s="26"/>
      <c r="K15" s="50"/>
      <c r="L15" s="82">
        <v>41489</v>
      </c>
      <c r="M15" s="43">
        <v>41244</v>
      </c>
      <c r="N15" s="43">
        <v>41608</v>
      </c>
      <c r="O15" s="27">
        <v>0</v>
      </c>
    </row>
    <row r="16" spans="1:15" x14ac:dyDescent="0.25">
      <c r="A16" s="41" t="s">
        <v>101</v>
      </c>
      <c r="B16" s="26" t="s">
        <v>76</v>
      </c>
      <c r="C16" s="24" t="s">
        <v>110</v>
      </c>
      <c r="D16" s="25" t="s">
        <v>50</v>
      </c>
      <c r="E16" s="42" t="s">
        <v>102</v>
      </c>
      <c r="F16" s="26" t="s">
        <v>105</v>
      </c>
      <c r="G16" s="26" t="s">
        <v>83</v>
      </c>
      <c r="H16" s="26">
        <v>706006</v>
      </c>
      <c r="I16" s="43">
        <v>41228</v>
      </c>
      <c r="J16" s="26" t="s">
        <v>111</v>
      </c>
      <c r="K16" s="43">
        <v>41243</v>
      </c>
      <c r="L16" s="81">
        <v>41521</v>
      </c>
      <c r="M16" s="43">
        <v>41244</v>
      </c>
      <c r="N16" s="43">
        <v>41608</v>
      </c>
      <c r="O16" s="27">
        <v>560</v>
      </c>
    </row>
    <row r="17" spans="1:15" x14ac:dyDescent="0.25">
      <c r="A17" s="41" t="s">
        <v>82</v>
      </c>
      <c r="B17" s="26" t="s">
        <v>77</v>
      </c>
      <c r="C17" s="24" t="s">
        <v>112</v>
      </c>
      <c r="D17" s="25" t="s">
        <v>109</v>
      </c>
      <c r="E17" s="42" t="s">
        <v>102</v>
      </c>
      <c r="F17" s="26" t="s">
        <v>105</v>
      </c>
      <c r="G17" s="26" t="s">
        <v>106</v>
      </c>
      <c r="H17" s="26">
        <v>706005</v>
      </c>
      <c r="I17" s="43">
        <v>41240</v>
      </c>
      <c r="J17" s="26"/>
      <c r="K17" s="50"/>
      <c r="L17" s="82">
        <v>41553</v>
      </c>
      <c r="M17" s="43">
        <v>41233</v>
      </c>
      <c r="N17" s="43">
        <v>41597</v>
      </c>
      <c r="O17" s="27">
        <v>0</v>
      </c>
    </row>
    <row r="18" spans="1:15" x14ac:dyDescent="0.25">
      <c r="A18" s="41" t="s">
        <v>82</v>
      </c>
      <c r="B18" s="26" t="s">
        <v>78</v>
      </c>
      <c r="C18" s="24" t="s">
        <v>113</v>
      </c>
      <c r="D18" s="25" t="s">
        <v>50</v>
      </c>
      <c r="E18" s="42" t="s">
        <v>102</v>
      </c>
      <c r="F18" s="26" t="s">
        <v>105</v>
      </c>
      <c r="G18" s="26" t="s">
        <v>106</v>
      </c>
      <c r="H18" s="26">
        <v>706005</v>
      </c>
      <c r="I18" s="43">
        <v>41240</v>
      </c>
      <c r="J18" s="26" t="s">
        <v>114</v>
      </c>
      <c r="K18" s="43">
        <v>41263</v>
      </c>
      <c r="L18" s="81">
        <v>41585</v>
      </c>
      <c r="M18" s="43">
        <v>41244</v>
      </c>
      <c r="N18" s="43">
        <v>41608</v>
      </c>
      <c r="O18" s="27">
        <v>1400</v>
      </c>
    </row>
    <row r="19" spans="1:15" x14ac:dyDescent="0.25">
      <c r="A19" s="44" t="s">
        <v>139</v>
      </c>
      <c r="B19" s="24" t="s">
        <v>72</v>
      </c>
      <c r="C19" s="24" t="s">
        <v>115</v>
      </c>
      <c r="D19" s="25" t="s">
        <v>50</v>
      </c>
      <c r="E19" s="42" t="s">
        <v>86</v>
      </c>
      <c r="F19" s="26"/>
      <c r="G19" s="26" t="s">
        <v>83</v>
      </c>
      <c r="H19" s="26">
        <v>706006</v>
      </c>
      <c r="I19" s="43">
        <v>41243</v>
      </c>
      <c r="J19" s="24" t="s">
        <v>116</v>
      </c>
      <c r="K19" s="43">
        <v>41243</v>
      </c>
      <c r="L19" s="82">
        <v>41617</v>
      </c>
      <c r="M19" s="43">
        <v>41267</v>
      </c>
      <c r="N19" s="43">
        <v>41631</v>
      </c>
      <c r="O19" s="27">
        <v>160</v>
      </c>
    </row>
    <row r="20" spans="1:15" x14ac:dyDescent="0.25">
      <c r="A20" s="44" t="s">
        <v>140</v>
      </c>
      <c r="B20" s="24" t="s">
        <v>72</v>
      </c>
      <c r="C20" s="24" t="s">
        <v>117</v>
      </c>
      <c r="D20" s="25" t="s">
        <v>50</v>
      </c>
      <c r="E20" s="42" t="s">
        <v>86</v>
      </c>
      <c r="F20" s="26"/>
      <c r="G20" s="26" t="s">
        <v>83</v>
      </c>
      <c r="H20" s="26">
        <v>706006</v>
      </c>
      <c r="I20" s="43">
        <v>41243</v>
      </c>
      <c r="J20" s="24" t="s">
        <v>118</v>
      </c>
      <c r="K20" s="43">
        <v>41243</v>
      </c>
      <c r="L20" s="81">
        <v>41491</v>
      </c>
      <c r="M20" s="43">
        <v>41248</v>
      </c>
      <c r="N20" s="43">
        <v>41612</v>
      </c>
      <c r="O20" s="27">
        <v>80</v>
      </c>
    </row>
    <row r="21" spans="1:15" x14ac:dyDescent="0.25">
      <c r="A21" s="41" t="s">
        <v>82</v>
      </c>
      <c r="B21" s="26" t="s">
        <v>79</v>
      </c>
      <c r="C21" s="24" t="s">
        <v>119</v>
      </c>
      <c r="D21" s="51" t="s">
        <v>109</v>
      </c>
      <c r="E21" s="42" t="s">
        <v>102</v>
      </c>
      <c r="F21" s="26" t="s">
        <v>105</v>
      </c>
      <c r="G21" s="26" t="s">
        <v>106</v>
      </c>
      <c r="H21" s="26">
        <v>706005</v>
      </c>
      <c r="I21" s="43">
        <v>41250</v>
      </c>
      <c r="J21" s="26" t="s">
        <v>120</v>
      </c>
      <c r="K21" s="43">
        <v>41263</v>
      </c>
      <c r="L21" s="82">
        <v>41523</v>
      </c>
      <c r="M21" s="43">
        <v>41244</v>
      </c>
      <c r="N21" s="43">
        <v>41587</v>
      </c>
      <c r="O21" s="27">
        <v>34100</v>
      </c>
    </row>
    <row r="22" spans="1:15" x14ac:dyDescent="0.25">
      <c r="A22" s="41" t="s">
        <v>82</v>
      </c>
      <c r="B22" s="26" t="s">
        <v>80</v>
      </c>
      <c r="C22" s="24" t="s">
        <v>121</v>
      </c>
      <c r="D22" s="25" t="s">
        <v>109</v>
      </c>
      <c r="E22" s="42" t="s">
        <v>102</v>
      </c>
      <c r="F22" s="26" t="s">
        <v>105</v>
      </c>
      <c r="G22" s="26" t="s">
        <v>106</v>
      </c>
      <c r="H22" s="26">
        <v>706005</v>
      </c>
      <c r="I22" s="43">
        <v>41255</v>
      </c>
      <c r="J22" s="26"/>
      <c r="K22" s="52"/>
      <c r="L22" s="81">
        <v>41555</v>
      </c>
      <c r="M22" s="43">
        <v>41244</v>
      </c>
      <c r="N22" s="43">
        <v>41608</v>
      </c>
      <c r="O22" s="27">
        <v>0</v>
      </c>
    </row>
    <row r="23" spans="1:15" x14ac:dyDescent="0.25">
      <c r="A23" s="44" t="s">
        <v>139</v>
      </c>
      <c r="B23" s="26" t="s">
        <v>72</v>
      </c>
      <c r="C23" s="24" t="s">
        <v>122</v>
      </c>
      <c r="D23" s="25" t="s">
        <v>50</v>
      </c>
      <c r="E23" s="42" t="s">
        <v>86</v>
      </c>
      <c r="F23" s="26" t="s">
        <v>105</v>
      </c>
      <c r="G23" s="26" t="s">
        <v>83</v>
      </c>
      <c r="H23" s="26">
        <v>706006</v>
      </c>
      <c r="I23" s="43">
        <v>41270</v>
      </c>
      <c r="J23" s="26" t="s">
        <v>123</v>
      </c>
      <c r="K23" s="43">
        <v>41270</v>
      </c>
      <c r="L23" s="82">
        <v>41587</v>
      </c>
      <c r="M23" s="43">
        <v>41279</v>
      </c>
      <c r="N23" s="43">
        <v>41643</v>
      </c>
      <c r="O23" s="27">
        <v>80</v>
      </c>
    </row>
    <row r="24" spans="1:15" x14ac:dyDescent="0.25">
      <c r="A24" s="44" t="s">
        <v>101</v>
      </c>
      <c r="B24" s="26" t="s">
        <v>72</v>
      </c>
      <c r="C24" s="24" t="s">
        <v>110</v>
      </c>
      <c r="D24" s="25" t="s">
        <v>50</v>
      </c>
      <c r="E24" s="42" t="s">
        <v>86</v>
      </c>
      <c r="F24" s="26" t="s">
        <v>105</v>
      </c>
      <c r="G24" s="26" t="s">
        <v>83</v>
      </c>
      <c r="H24" s="26">
        <v>706006</v>
      </c>
      <c r="I24" s="43">
        <v>41270</v>
      </c>
      <c r="J24" s="26" t="s">
        <v>124</v>
      </c>
      <c r="K24" s="43">
        <v>41270</v>
      </c>
      <c r="L24" s="81">
        <v>41619</v>
      </c>
      <c r="M24" s="43">
        <v>41289</v>
      </c>
      <c r="N24" s="43">
        <v>41653</v>
      </c>
      <c r="O24" s="27">
        <v>80</v>
      </c>
    </row>
    <row r="25" spans="1:15" x14ac:dyDescent="0.25">
      <c r="A25" s="44" t="s">
        <v>139</v>
      </c>
      <c r="B25" s="26" t="s">
        <v>72</v>
      </c>
      <c r="C25" s="24" t="s">
        <v>125</v>
      </c>
      <c r="D25" s="25" t="s">
        <v>50</v>
      </c>
      <c r="E25" s="42" t="s">
        <v>86</v>
      </c>
      <c r="F25" s="26" t="s">
        <v>105</v>
      </c>
      <c r="G25" s="26" t="s">
        <v>83</v>
      </c>
      <c r="H25" s="26">
        <v>706006</v>
      </c>
      <c r="I25" s="43">
        <v>41305</v>
      </c>
      <c r="J25" s="26" t="s">
        <v>126</v>
      </c>
      <c r="K25" s="50">
        <v>41305</v>
      </c>
      <c r="L25" s="82">
        <v>41492</v>
      </c>
      <c r="M25" s="43">
        <v>41329</v>
      </c>
      <c r="N25" s="43">
        <v>41693</v>
      </c>
      <c r="O25" s="27">
        <v>80</v>
      </c>
    </row>
    <row r="26" spans="1:15" x14ac:dyDescent="0.25">
      <c r="A26" s="44" t="s">
        <v>140</v>
      </c>
      <c r="B26" s="26" t="s">
        <v>72</v>
      </c>
      <c r="C26" s="24" t="s">
        <v>127</v>
      </c>
      <c r="D26" s="25" t="s">
        <v>50</v>
      </c>
      <c r="E26" s="42" t="s">
        <v>86</v>
      </c>
      <c r="F26" s="26" t="s">
        <v>105</v>
      </c>
      <c r="G26" s="26" t="s">
        <v>83</v>
      </c>
      <c r="H26" s="26">
        <v>706006</v>
      </c>
      <c r="I26" s="43">
        <v>41362</v>
      </c>
      <c r="J26" s="26" t="s">
        <v>128</v>
      </c>
      <c r="K26" s="53">
        <v>41362</v>
      </c>
      <c r="L26" s="81">
        <v>41524</v>
      </c>
      <c r="M26" s="43">
        <v>41353</v>
      </c>
      <c r="N26" s="43">
        <v>41717</v>
      </c>
      <c r="O26" s="27">
        <v>80</v>
      </c>
    </row>
    <row r="27" spans="1:15" x14ac:dyDescent="0.25">
      <c r="A27" s="44" t="s">
        <v>140</v>
      </c>
      <c r="B27" s="26" t="s">
        <v>72</v>
      </c>
      <c r="C27" s="24" t="s">
        <v>127</v>
      </c>
      <c r="D27" s="25" t="s">
        <v>50</v>
      </c>
      <c r="E27" s="42" t="s">
        <v>86</v>
      </c>
      <c r="F27" s="26" t="s">
        <v>105</v>
      </c>
      <c r="G27" s="26" t="s">
        <v>83</v>
      </c>
      <c r="H27" s="26">
        <v>706006</v>
      </c>
      <c r="I27" s="43">
        <v>41362</v>
      </c>
      <c r="J27" s="26" t="s">
        <v>128</v>
      </c>
      <c r="K27" s="53">
        <v>41362</v>
      </c>
      <c r="L27" s="82">
        <v>41556</v>
      </c>
      <c r="M27" s="43">
        <v>41361</v>
      </c>
      <c r="N27" s="43">
        <v>41725</v>
      </c>
      <c r="O27" s="27">
        <v>80</v>
      </c>
    </row>
    <row r="28" spans="1:15" x14ac:dyDescent="0.25">
      <c r="A28" s="44" t="s">
        <v>139</v>
      </c>
      <c r="B28" s="26" t="s">
        <v>72</v>
      </c>
      <c r="C28" s="24" t="s">
        <v>129</v>
      </c>
      <c r="D28" s="25" t="s">
        <v>50</v>
      </c>
      <c r="E28" s="42" t="s">
        <v>86</v>
      </c>
      <c r="F28" s="26" t="s">
        <v>105</v>
      </c>
      <c r="G28" s="26" t="s">
        <v>83</v>
      </c>
      <c r="H28" s="26">
        <v>706006</v>
      </c>
      <c r="I28" s="43">
        <v>41362</v>
      </c>
      <c r="J28" s="26" t="s">
        <v>130</v>
      </c>
      <c r="K28" s="53">
        <v>41362</v>
      </c>
      <c r="L28" s="81">
        <v>41588</v>
      </c>
      <c r="M28" s="43">
        <v>41360</v>
      </c>
      <c r="N28" s="43">
        <v>41724</v>
      </c>
      <c r="O28" s="27">
        <v>80</v>
      </c>
    </row>
    <row r="29" spans="1:15" x14ac:dyDescent="0.25">
      <c r="A29" s="44" t="s">
        <v>140</v>
      </c>
      <c r="B29" s="26" t="s">
        <v>72</v>
      </c>
      <c r="C29" s="24" t="s">
        <v>131</v>
      </c>
      <c r="D29" s="25" t="s">
        <v>50</v>
      </c>
      <c r="E29" s="42" t="s">
        <v>86</v>
      </c>
      <c r="F29" s="26" t="s">
        <v>105</v>
      </c>
      <c r="G29" s="26" t="s">
        <v>83</v>
      </c>
      <c r="H29" s="26">
        <v>706006</v>
      </c>
      <c r="I29" s="43">
        <v>41362</v>
      </c>
      <c r="J29" s="26" t="s">
        <v>132</v>
      </c>
      <c r="K29" s="53">
        <v>41362</v>
      </c>
      <c r="L29" s="82">
        <v>41620</v>
      </c>
      <c r="M29" s="43">
        <v>41361</v>
      </c>
      <c r="N29" s="43">
        <v>41725</v>
      </c>
      <c r="O29" s="27">
        <v>80</v>
      </c>
    </row>
    <row r="30" spans="1:15" x14ac:dyDescent="0.25">
      <c r="A30" s="44" t="s">
        <v>101</v>
      </c>
      <c r="B30" s="26"/>
      <c r="C30" s="24" t="s">
        <v>133</v>
      </c>
      <c r="D30" s="25" t="s">
        <v>50</v>
      </c>
      <c r="E30" s="54" t="s">
        <v>86</v>
      </c>
      <c r="F30" s="26" t="s">
        <v>105</v>
      </c>
      <c r="G30" s="26" t="s">
        <v>49</v>
      </c>
      <c r="H30" s="26">
        <v>706044</v>
      </c>
      <c r="I30" s="43">
        <v>41362</v>
      </c>
      <c r="J30" s="26" t="s">
        <v>134</v>
      </c>
      <c r="K30" s="53">
        <v>41362</v>
      </c>
      <c r="L30" s="81">
        <v>41621</v>
      </c>
      <c r="M30" s="43">
        <v>41334</v>
      </c>
      <c r="N30" s="43">
        <v>41639</v>
      </c>
      <c r="O30" s="27">
        <v>7000</v>
      </c>
    </row>
    <row r="31" spans="1:15" x14ac:dyDescent="0.25">
      <c r="A31" s="44" t="s">
        <v>140</v>
      </c>
      <c r="B31" s="26" t="s">
        <v>168</v>
      </c>
      <c r="C31" s="9" t="s">
        <v>169</v>
      </c>
      <c r="D31" s="25" t="s">
        <v>170</v>
      </c>
      <c r="E31" s="42" t="s">
        <v>86</v>
      </c>
      <c r="F31" s="26" t="s">
        <v>171</v>
      </c>
      <c r="G31" s="26" t="s">
        <v>49</v>
      </c>
      <c r="H31" s="26">
        <v>706044</v>
      </c>
      <c r="I31" s="80">
        <v>41487</v>
      </c>
      <c r="J31" s="26" t="s">
        <v>172</v>
      </c>
      <c r="K31" s="80">
        <v>41517</v>
      </c>
      <c r="L31" s="80">
        <v>41557</v>
      </c>
      <c r="O31" s="27">
        <v>50000</v>
      </c>
    </row>
    <row r="32" spans="1:15" x14ac:dyDescent="0.25">
      <c r="A32" s="44" t="s">
        <v>138</v>
      </c>
      <c r="B32" s="26" t="s">
        <v>173</v>
      </c>
      <c r="C32" s="9" t="s">
        <v>174</v>
      </c>
      <c r="I32" s="80">
        <v>41501</v>
      </c>
      <c r="J32" s="26" t="s">
        <v>175</v>
      </c>
      <c r="K32" s="80">
        <v>41532</v>
      </c>
      <c r="L32" s="80">
        <v>41593</v>
      </c>
      <c r="O32" s="27">
        <v>70000</v>
      </c>
    </row>
    <row r="33" spans="1:15" x14ac:dyDescent="0.25">
      <c r="A33" s="44" t="s">
        <v>101</v>
      </c>
      <c r="B33" s="26" t="s">
        <v>176</v>
      </c>
      <c r="C33" s="9" t="s">
        <v>177</v>
      </c>
      <c r="I33" s="80">
        <v>41501</v>
      </c>
      <c r="J33" s="26" t="s">
        <v>178</v>
      </c>
      <c r="K33" s="80">
        <v>41532</v>
      </c>
      <c r="L33" s="80">
        <v>41593</v>
      </c>
      <c r="O33" s="27">
        <v>150000</v>
      </c>
    </row>
    <row r="34" spans="1:15" x14ac:dyDescent="0.25">
      <c r="A34" s="44" t="s">
        <v>140</v>
      </c>
      <c r="B34" s="26" t="s">
        <v>179</v>
      </c>
      <c r="C34" s="9" t="s">
        <v>180</v>
      </c>
      <c r="D34" s="19"/>
      <c r="E34" s="19"/>
      <c r="F34" s="19"/>
      <c r="G34" s="19"/>
      <c r="H34" s="19"/>
      <c r="I34" s="80">
        <v>41532</v>
      </c>
      <c r="J34" s="19"/>
      <c r="K34" s="19"/>
      <c r="L34" s="80">
        <v>41654</v>
      </c>
      <c r="M34" s="19"/>
      <c r="N34" s="19"/>
      <c r="O34" s="27">
        <v>5000</v>
      </c>
    </row>
    <row r="35" spans="1:15" x14ac:dyDescent="0.25">
      <c r="A35" s="44" t="s">
        <v>138</v>
      </c>
      <c r="B35" s="26" t="s">
        <v>181</v>
      </c>
      <c r="C35" s="9" t="s">
        <v>182</v>
      </c>
      <c r="D35" s="19"/>
      <c r="E35" s="19"/>
      <c r="F35" s="19"/>
      <c r="G35" s="19"/>
      <c r="H35" s="19"/>
      <c r="I35" s="80">
        <v>41562</v>
      </c>
      <c r="J35" s="19"/>
      <c r="K35" s="19"/>
      <c r="L35" s="80">
        <v>41623</v>
      </c>
      <c r="M35" s="19"/>
      <c r="N35" s="19"/>
      <c r="O35" s="27">
        <v>6000</v>
      </c>
    </row>
    <row r="36" spans="1:15" x14ac:dyDescent="0.25">
      <c r="A36" s="44" t="s">
        <v>101</v>
      </c>
      <c r="B36" s="26" t="s">
        <v>183</v>
      </c>
      <c r="C36" s="9" t="s">
        <v>184</v>
      </c>
      <c r="I36" s="80">
        <v>41623</v>
      </c>
      <c r="L36" s="80">
        <v>41713</v>
      </c>
      <c r="O36" s="27">
        <v>7000</v>
      </c>
    </row>
    <row r="37" spans="1:15" x14ac:dyDescent="0.25">
      <c r="A37" s="44" t="s">
        <v>140</v>
      </c>
      <c r="B37" s="26" t="s">
        <v>181</v>
      </c>
      <c r="C37" s="9" t="s">
        <v>169</v>
      </c>
      <c r="D37" s="25" t="s">
        <v>170</v>
      </c>
      <c r="E37" s="42" t="s">
        <v>86</v>
      </c>
      <c r="F37" s="26" t="s">
        <v>171</v>
      </c>
      <c r="G37" s="26" t="s">
        <v>49</v>
      </c>
      <c r="H37" s="26">
        <v>706044</v>
      </c>
      <c r="I37" s="80">
        <v>41487</v>
      </c>
      <c r="J37" s="26" t="s">
        <v>172</v>
      </c>
      <c r="K37" s="80">
        <v>41517</v>
      </c>
      <c r="L37" s="80">
        <v>41557</v>
      </c>
      <c r="M37" s="19"/>
      <c r="N37" s="19"/>
      <c r="O37" s="27">
        <v>8000</v>
      </c>
    </row>
    <row r="38" spans="1:15" x14ac:dyDescent="0.25">
      <c r="A38" s="44" t="s">
        <v>138</v>
      </c>
      <c r="B38" s="26" t="s">
        <v>179</v>
      </c>
      <c r="C38" s="9" t="s">
        <v>174</v>
      </c>
      <c r="D38" s="19"/>
      <c r="E38" s="19"/>
      <c r="F38" s="19"/>
      <c r="G38" s="19"/>
      <c r="H38" s="19"/>
      <c r="I38" s="80">
        <v>41501</v>
      </c>
      <c r="J38" s="26" t="s">
        <v>175</v>
      </c>
      <c r="K38" s="80">
        <v>41532</v>
      </c>
      <c r="L38" s="80">
        <v>41593</v>
      </c>
      <c r="M38" s="19"/>
      <c r="N38" s="19"/>
      <c r="O38" s="27">
        <v>9000</v>
      </c>
    </row>
    <row r="39" spans="1:15" x14ac:dyDescent="0.25">
      <c r="A39" s="44" t="s">
        <v>101</v>
      </c>
      <c r="B39" s="26" t="s">
        <v>185</v>
      </c>
      <c r="C39" s="9" t="s">
        <v>177</v>
      </c>
      <c r="D39" s="19"/>
      <c r="E39" s="19"/>
      <c r="F39" s="19"/>
      <c r="G39" s="19"/>
      <c r="H39" s="19"/>
      <c r="I39" s="80">
        <v>41501</v>
      </c>
      <c r="J39" s="26" t="s">
        <v>178</v>
      </c>
      <c r="K39" s="80">
        <v>41532</v>
      </c>
      <c r="L39" s="80">
        <v>41593</v>
      </c>
      <c r="M39" s="19"/>
      <c r="N39" s="19"/>
      <c r="O39" s="27">
        <v>10000</v>
      </c>
    </row>
    <row r="40" spans="1:15" x14ac:dyDescent="0.25">
      <c r="A40" s="44" t="s">
        <v>140</v>
      </c>
      <c r="B40" s="26" t="s">
        <v>186</v>
      </c>
      <c r="C40" s="9" t="s">
        <v>180</v>
      </c>
      <c r="D40" s="19"/>
      <c r="E40" s="19"/>
      <c r="F40" s="19"/>
      <c r="G40" s="19"/>
      <c r="H40" s="19"/>
      <c r="I40" s="80">
        <v>41532</v>
      </c>
      <c r="J40" s="19"/>
      <c r="K40" s="19"/>
      <c r="L40" s="80">
        <v>41654</v>
      </c>
      <c r="M40" s="19"/>
      <c r="N40" s="19"/>
      <c r="O40" s="27">
        <v>11000</v>
      </c>
    </row>
    <row r="41" spans="1:15" x14ac:dyDescent="0.25">
      <c r="A41" s="44" t="s">
        <v>138</v>
      </c>
      <c r="B41" s="26" t="s">
        <v>187</v>
      </c>
      <c r="C41" s="9" t="s">
        <v>182</v>
      </c>
      <c r="D41" s="19"/>
      <c r="E41" s="19"/>
      <c r="F41" s="19"/>
      <c r="G41" s="19"/>
      <c r="H41" s="19"/>
      <c r="I41" s="80">
        <v>41562</v>
      </c>
      <c r="J41" s="19"/>
      <c r="K41" s="19"/>
      <c r="L41" s="80">
        <v>41623</v>
      </c>
      <c r="M41" s="19"/>
      <c r="N41" s="19"/>
      <c r="O41" s="27">
        <v>12000</v>
      </c>
    </row>
    <row r="42" spans="1:15" x14ac:dyDescent="0.25">
      <c r="A42" s="44" t="s">
        <v>101</v>
      </c>
      <c r="B42" s="26" t="s">
        <v>188</v>
      </c>
      <c r="C42" s="9" t="s">
        <v>184</v>
      </c>
      <c r="D42" s="19"/>
      <c r="E42" s="19"/>
      <c r="F42" s="19"/>
      <c r="G42" s="19"/>
      <c r="H42" s="19"/>
      <c r="I42" s="80">
        <v>41623</v>
      </c>
      <c r="J42" s="19"/>
      <c r="K42" s="19"/>
      <c r="L42" s="80">
        <v>41713</v>
      </c>
      <c r="M42" s="19"/>
      <c r="N42" s="19"/>
      <c r="O42" s="27">
        <v>13000</v>
      </c>
    </row>
  </sheetData>
  <autoFilter ref="A3:P30"/>
  <mergeCells count="1">
    <mergeCell ref="C4:O4"/>
  </mergeCells>
  <dataValidations count="1">
    <dataValidation type="list" allowBlank="1" showInputMessage="1" showErrorMessage="1" sqref="G5:G30">
      <formula1>$C$7573:$C$7589</formula1>
    </dataValidation>
  </dataValidations>
  <pageMargins left="0.7" right="0.7" top="0.78740157499999996" bottom="0.78740157499999996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>
    <pageSetUpPr fitToPage="1"/>
  </sheetPr>
  <dimension ref="B4:AH68"/>
  <sheetViews>
    <sheetView zoomScale="80" zoomScaleNormal="80" workbookViewId="0">
      <selection activeCell="C25" sqref="C25"/>
    </sheetView>
  </sheetViews>
  <sheetFormatPr baseColWidth="10" defaultColWidth="9.140625" defaultRowHeight="14.25" x14ac:dyDescent="0.2"/>
  <cols>
    <col min="1" max="1" width="9.140625" style="20"/>
    <col min="2" max="2" width="21.5703125" style="20" bestFit="1" customWidth="1"/>
    <col min="3" max="3" width="24.140625" style="20" bestFit="1" customWidth="1"/>
    <col min="4" max="4" width="14.42578125" style="20" customWidth="1"/>
    <col min="5" max="6" width="16" style="20" bestFit="1" customWidth="1"/>
    <col min="7" max="7" width="10.7109375" style="55" customWidth="1"/>
    <col min="8" max="8" width="10.7109375" style="56" customWidth="1"/>
    <col min="9" max="9" width="10.7109375" style="57" customWidth="1"/>
    <col min="10" max="10" width="10.7109375" style="56" customWidth="1"/>
    <col min="11" max="11" width="10.7109375" style="57" customWidth="1"/>
    <col min="12" max="12" width="10.7109375" style="56" customWidth="1"/>
    <col min="13" max="13" width="10.7109375" style="58" customWidth="1"/>
    <col min="14" max="14" width="13" style="58" bestFit="1" customWidth="1"/>
    <col min="15" max="16" width="12.5703125" style="58" customWidth="1"/>
    <col min="17" max="17" width="11.140625" style="58" customWidth="1"/>
    <col min="18" max="18" width="15.5703125" style="58" customWidth="1"/>
    <col min="19" max="19" width="12.5703125" style="58" customWidth="1"/>
    <col min="20" max="20" width="10" style="58" customWidth="1"/>
    <col min="21" max="21" width="15.5703125" style="58" customWidth="1"/>
    <col min="22" max="22" width="12.5703125" style="58" customWidth="1"/>
    <col min="23" max="23" width="10" style="58" customWidth="1"/>
    <col min="24" max="24" width="8.140625" style="58" customWidth="1"/>
    <col min="25" max="25" width="11.140625" style="58" customWidth="1"/>
    <col min="26" max="26" width="15.5703125" style="58" customWidth="1"/>
    <col min="27" max="27" width="12.5703125" style="58" customWidth="1"/>
    <col min="28" max="28" width="10" style="58" customWidth="1"/>
    <col min="29" max="29" width="15.5703125" style="58" customWidth="1"/>
    <col min="30" max="30" width="12.5703125" style="58" customWidth="1"/>
    <col min="31" max="31" width="10" style="58" customWidth="1"/>
    <col min="32" max="32" width="15.5703125" style="58" customWidth="1"/>
    <col min="33" max="33" width="12.5703125" style="58" customWidth="1"/>
    <col min="34" max="34" width="11.140625" style="58" customWidth="1"/>
    <col min="35" max="16384" width="9.140625" style="20"/>
  </cols>
  <sheetData>
    <row r="4" spans="2:34" x14ac:dyDescent="0.2">
      <c r="G4" s="59" t="s">
        <v>53</v>
      </c>
      <c r="H4" s="60" t="s">
        <v>54</v>
      </c>
      <c r="I4" s="61" t="s">
        <v>53</v>
      </c>
      <c r="J4" s="60" t="s">
        <v>54</v>
      </c>
      <c r="K4" s="61" t="s">
        <v>53</v>
      </c>
      <c r="L4" s="60" t="s">
        <v>54</v>
      </c>
      <c r="M4" s="59" t="s">
        <v>53</v>
      </c>
      <c r="N4" s="60" t="s">
        <v>54</v>
      </c>
      <c r="O4" s="59" t="s">
        <v>53</v>
      </c>
      <c r="P4" s="60" t="s">
        <v>54</v>
      </c>
      <c r="Q4" s="59" t="s">
        <v>53</v>
      </c>
      <c r="R4" s="60" t="s">
        <v>54</v>
      </c>
      <c r="S4" s="59" t="s">
        <v>53</v>
      </c>
      <c r="T4" s="60" t="s">
        <v>54</v>
      </c>
      <c r="U4" s="59" t="s">
        <v>53</v>
      </c>
      <c r="V4" s="60" t="s">
        <v>54</v>
      </c>
      <c r="W4" s="59" t="s">
        <v>53</v>
      </c>
      <c r="X4" s="60" t="s">
        <v>54</v>
      </c>
      <c r="Y4" s="59" t="s">
        <v>53</v>
      </c>
      <c r="Z4" s="62" t="s">
        <v>54</v>
      </c>
      <c r="AA4" s="63" t="s">
        <v>53</v>
      </c>
      <c r="AB4" s="62" t="s">
        <v>54</v>
      </c>
      <c r="AC4" s="63" t="s">
        <v>53</v>
      </c>
      <c r="AD4" s="63" t="s">
        <v>54</v>
      </c>
      <c r="AE4" s="64"/>
      <c r="AF4" s="63" t="s">
        <v>53</v>
      </c>
      <c r="AG4" s="63" t="s">
        <v>54</v>
      </c>
      <c r="AH4" s="64"/>
    </row>
    <row r="5" spans="2:34" x14ac:dyDescent="0.2">
      <c r="G5" s="59">
        <v>0.04</v>
      </c>
      <c r="H5" s="60">
        <v>5.5E-2</v>
      </c>
      <c r="I5" s="61">
        <v>0.04</v>
      </c>
      <c r="J5" s="60">
        <v>5.5E-2</v>
      </c>
      <c r="K5" s="61">
        <v>0.04</v>
      </c>
      <c r="L5" s="60">
        <v>5.5E-2</v>
      </c>
      <c r="M5" s="59">
        <v>0.04</v>
      </c>
      <c r="N5" s="60">
        <v>5.5E-2</v>
      </c>
      <c r="O5" s="59">
        <v>0.04</v>
      </c>
      <c r="P5" s="60">
        <v>5.5E-2</v>
      </c>
      <c r="Q5" s="59">
        <v>0.04</v>
      </c>
      <c r="R5" s="60">
        <v>5.5E-2</v>
      </c>
      <c r="S5" s="59">
        <v>0.04</v>
      </c>
      <c r="T5" s="60">
        <v>5.5E-2</v>
      </c>
      <c r="U5" s="59">
        <v>0.04</v>
      </c>
      <c r="V5" s="60">
        <v>5.5E-2</v>
      </c>
      <c r="W5" s="59">
        <v>0.04</v>
      </c>
      <c r="X5" s="60">
        <v>5.5E-2</v>
      </c>
      <c r="Y5" s="59">
        <v>0.04</v>
      </c>
      <c r="Z5" s="62">
        <v>5.5E-2</v>
      </c>
      <c r="AA5" s="63">
        <v>0.04</v>
      </c>
      <c r="AB5" s="62">
        <v>5.5E-2</v>
      </c>
      <c r="AC5" s="63">
        <v>0.04</v>
      </c>
      <c r="AD5" s="62">
        <v>5.5E-2</v>
      </c>
      <c r="AE5" s="64"/>
      <c r="AF5" s="63">
        <v>0.04</v>
      </c>
      <c r="AG5" s="62">
        <v>5.5E-2</v>
      </c>
      <c r="AH5" s="64"/>
    </row>
    <row r="6" spans="2:34" ht="15" x14ac:dyDescent="0.25">
      <c r="B6" s="79" t="s">
        <v>67</v>
      </c>
      <c r="C6" s="79" t="s">
        <v>66</v>
      </c>
      <c r="D6" s="79" t="s">
        <v>44</v>
      </c>
      <c r="E6" s="79" t="s">
        <v>52</v>
      </c>
      <c r="F6" s="79" t="s">
        <v>51</v>
      </c>
      <c r="G6" s="65">
        <v>41487</v>
      </c>
      <c r="H6" s="66">
        <v>41487</v>
      </c>
      <c r="I6" s="67">
        <v>41518</v>
      </c>
      <c r="J6" s="66">
        <v>41518</v>
      </c>
      <c r="K6" s="67">
        <v>41548</v>
      </c>
      <c r="L6" s="66">
        <v>41548</v>
      </c>
      <c r="M6" s="65">
        <v>41579</v>
      </c>
      <c r="N6" s="65">
        <v>41579</v>
      </c>
      <c r="O6" s="65">
        <v>41609</v>
      </c>
      <c r="P6" s="65">
        <v>41609</v>
      </c>
      <c r="Q6" s="65">
        <v>41640</v>
      </c>
      <c r="R6" s="65">
        <v>41640</v>
      </c>
      <c r="S6" s="65">
        <v>41671</v>
      </c>
      <c r="T6" s="65">
        <v>41671</v>
      </c>
      <c r="U6" s="65">
        <v>41699</v>
      </c>
      <c r="V6" s="65">
        <v>41699</v>
      </c>
      <c r="W6" s="65">
        <v>41730</v>
      </c>
      <c r="X6" s="65">
        <v>41730</v>
      </c>
      <c r="Y6" s="65">
        <v>41760</v>
      </c>
      <c r="Z6" s="65">
        <v>41760</v>
      </c>
      <c r="AA6" s="65">
        <v>41791</v>
      </c>
      <c r="AB6" s="65">
        <v>41791</v>
      </c>
      <c r="AC6" s="65">
        <v>41821</v>
      </c>
      <c r="AD6" s="65">
        <v>41821</v>
      </c>
      <c r="AE6" s="64"/>
      <c r="AF6" s="65" t="s">
        <v>65</v>
      </c>
      <c r="AG6" s="65"/>
      <c r="AH6" s="65" t="s">
        <v>65</v>
      </c>
    </row>
    <row r="7" spans="2:34" ht="15" x14ac:dyDescent="0.25">
      <c r="B7" s="19" t="s">
        <v>140</v>
      </c>
      <c r="C7" s="19" t="s">
        <v>72</v>
      </c>
      <c r="D7" s="80">
        <v>41180</v>
      </c>
      <c r="E7" s="80">
        <v>41583</v>
      </c>
      <c r="F7" s="19">
        <v>80</v>
      </c>
      <c r="G7" s="68" t="str">
        <f>IF($E7&lt;G$6,"",IF($E7&gt;I$6,"",$F7*G$5))</f>
        <v/>
      </c>
      <c r="H7" s="69" t="str">
        <f>IF($F7&lt;G$6,"",IF($F7&gt;I$6,"",$F7*H$5))</f>
        <v/>
      </c>
      <c r="I7" s="68" t="str">
        <f>IF($E7&lt;I$6,"",IF($E7&gt;K$6,"",$F7*I$5))</f>
        <v/>
      </c>
      <c r="J7" s="69" t="str">
        <f>IF($F7&lt;I$6,"",IF($F7&gt;K$6,"",$F7*J$5))</f>
        <v/>
      </c>
      <c r="K7" s="68" t="str">
        <f>IF($E7&lt;K$6,"",IF($E7&gt;M$6,"",$F7*K$5))</f>
        <v/>
      </c>
      <c r="L7" s="69" t="str">
        <f>IF($F7&lt;K$6,"",IF($F7&gt;M$6,"",$F7*L$5))</f>
        <v/>
      </c>
      <c r="M7" s="68">
        <f>IF($E7&lt;M$6,"",IF($E7&gt;O$6,"",$F7*M$5))</f>
        <v>3.2</v>
      </c>
      <c r="N7" s="69" t="str">
        <f>IF($F7&lt;M$6,"",IF($F7&gt;O$6,"",$F7*N$5))</f>
        <v/>
      </c>
      <c r="O7" s="68" t="str">
        <f>IF($E7&lt;O$6,"",IF($E7&gt;Q$6,"",$F7*O$5))</f>
        <v/>
      </c>
      <c r="P7" s="69" t="str">
        <f>IF($F7&lt;O$6,"",IF($F7&gt;Q$6,"",$F7*P$5))</f>
        <v/>
      </c>
      <c r="Q7" s="68" t="str">
        <f>IF($E7&lt;Q$6,"",IF($E7&gt;S$6,"",$F7*Q$5))</f>
        <v/>
      </c>
      <c r="R7" s="69" t="str">
        <f>IF($F7&lt;Q$6,"",IF($F7&gt;S$6,"",$F7*R$5))</f>
        <v/>
      </c>
      <c r="S7" s="68" t="str">
        <f>IF($E7&lt;S$6,"",IF($E7&gt;U$6,"",$F7*S$5))</f>
        <v/>
      </c>
      <c r="T7" s="69" t="str">
        <f>IF($F7&lt;S$6,"",IF($F7&gt;U$6,"",$F7*T$5))</f>
        <v/>
      </c>
      <c r="U7" s="68" t="str">
        <f>IF($E7&lt;U$6,"",IF($E7&gt;W$6,"",$F7*U$5))</f>
        <v/>
      </c>
      <c r="V7" s="69" t="str">
        <f>IF($F7&lt;U$6,"",IF($F7&gt;W$6,"",$F7*V$5))</f>
        <v/>
      </c>
      <c r="W7" s="68" t="str">
        <f>IF($E7&lt;W$6,"",IF($E7&gt;Y$6,"",$F7*W$5))</f>
        <v/>
      </c>
      <c r="X7" s="69" t="str">
        <f>IF($F7&lt;W$6,"",IF($F7&gt;Y$6,"",$F7*X$5))</f>
        <v/>
      </c>
      <c r="Y7" s="68" t="str">
        <f>IF($E7&lt;Y$6,"",IF($E7&gt;AA$6,"",$F7*Y$5))</f>
        <v/>
      </c>
      <c r="Z7" s="69" t="str">
        <f>IF($F7&lt;Y$6,"",IF($F7&gt;AA$6,"",$F7*Z$5))</f>
        <v/>
      </c>
      <c r="AA7" s="68" t="str">
        <f>IF($E7&lt;AA$6,"",IF($E7&gt;AC$6,"",$F7*AA$5))</f>
        <v/>
      </c>
      <c r="AB7" s="69" t="str">
        <f>IF($F7&lt;AA$6,"",IF($F7&gt;AC$6,"",$F7*AB$5))</f>
        <v/>
      </c>
      <c r="AC7" s="68" t="str">
        <f>IF($E7&lt;AC$6,"",IF($E7&gt;AE$6,"",$F7*AC$5))</f>
        <v/>
      </c>
      <c r="AD7" s="69" t="str">
        <f>IF($F7&lt;AC$6,"",IF($F7&gt;AE$6,"",$F7*AD$5))</f>
        <v/>
      </c>
      <c r="AE7" s="70"/>
      <c r="AF7" s="70">
        <f>SUM(G7,I7,K7,M7,O7,Q7,S7,U7,W7,Y7,AA7,AC7)</f>
        <v>3.2</v>
      </c>
      <c r="AG7" s="70">
        <f>SUM(H7,J7,L7,N7,P7,R7,T7,V7,X7,Z7,AB7,AD7)</f>
        <v>0</v>
      </c>
      <c r="AH7" s="70">
        <f>SUM(G7:AD7)</f>
        <v>3.2</v>
      </c>
    </row>
    <row r="8" spans="2:34" ht="15" x14ac:dyDescent="0.25">
      <c r="B8" s="19" t="s">
        <v>140</v>
      </c>
      <c r="C8" s="19" t="s">
        <v>72</v>
      </c>
      <c r="D8" s="80">
        <v>41180</v>
      </c>
      <c r="E8" s="80">
        <v>41615</v>
      </c>
      <c r="F8" s="19">
        <v>80</v>
      </c>
      <c r="G8" s="68" t="str">
        <f t="shared" ref="G8:G47" si="0">IF($E8&lt;G$6,"",IF($E8&gt;I$6,"",$F8*G$5))</f>
        <v/>
      </c>
      <c r="H8" s="69" t="str">
        <f t="shared" ref="H8:H47" si="1">IF($F8&lt;G$6,"",IF($F8&gt;I$6,"",$F8*H$5))</f>
        <v/>
      </c>
      <c r="I8" s="68" t="str">
        <f t="shared" ref="I8:I47" si="2">IF($E8&lt;I$6,"",IF($E8&gt;K$6,"",$F8*I$5))</f>
        <v/>
      </c>
      <c r="J8" s="69" t="str">
        <f t="shared" ref="J8:J47" si="3">IF($F8&lt;I$6,"",IF($F8&gt;K$6,"",$F8*J$5))</f>
        <v/>
      </c>
      <c r="K8" s="68" t="str">
        <f t="shared" ref="K8:K47" si="4">IF($E8&lt;K$6,"",IF($E8&gt;M$6,"",$F8*K$5))</f>
        <v/>
      </c>
      <c r="L8" s="69" t="str">
        <f t="shared" ref="L8:L47" si="5">IF($F8&lt;K$6,"",IF($F8&gt;M$6,"",$F8*L$5))</f>
        <v/>
      </c>
      <c r="M8" s="68" t="str">
        <f t="shared" ref="M8:M47" si="6">IF($E8&lt;M$6,"",IF($E8&gt;O$6,"",$F8*M$5))</f>
        <v/>
      </c>
      <c r="N8" s="69" t="str">
        <f t="shared" ref="N8:N47" si="7">IF($F8&lt;M$6,"",IF($F8&gt;O$6,"",$F8*N$5))</f>
        <v/>
      </c>
      <c r="O8" s="68">
        <f t="shared" ref="O8:O47" si="8">IF($E8&lt;O$6,"",IF($E8&gt;Q$6,"",$F8*O$5))</f>
        <v>3.2</v>
      </c>
      <c r="P8" s="69" t="str">
        <f t="shared" ref="P8:P47" si="9">IF($F8&lt;O$6,"",IF($F8&gt;Q$6,"",$F8*P$5))</f>
        <v/>
      </c>
      <c r="Q8" s="68" t="str">
        <f t="shared" ref="Q8:Q47" si="10">IF($E8&lt;Q$6,"",IF($E8&gt;S$6,"",$F8*Q$5))</f>
        <v/>
      </c>
      <c r="R8" s="69" t="str">
        <f t="shared" ref="R8:R47" si="11">IF($F8&lt;Q$6,"",IF($F8&gt;S$6,"",$F8*R$5))</f>
        <v/>
      </c>
      <c r="S8" s="68" t="str">
        <f t="shared" ref="S8:S47" si="12">IF($E8&lt;S$6,"",IF($E8&gt;U$6,"",$F8*S$5))</f>
        <v/>
      </c>
      <c r="T8" s="69" t="str">
        <f t="shared" ref="T8:T47" si="13">IF($F8&lt;S$6,"",IF($F8&gt;U$6,"",$F8*T$5))</f>
        <v/>
      </c>
      <c r="U8" s="68" t="str">
        <f t="shared" ref="U8:U47" si="14">IF($E8&lt;U$6,"",IF($E8&gt;W$6,"",$F8*U$5))</f>
        <v/>
      </c>
      <c r="V8" s="69" t="str">
        <f t="shared" ref="V8:V47" si="15">IF($F8&lt;U$6,"",IF($F8&gt;W$6,"",$F8*V$5))</f>
        <v/>
      </c>
      <c r="W8" s="68" t="str">
        <f t="shared" ref="W8:W47" si="16">IF($E8&lt;W$6,"",IF($E8&gt;Y$6,"",$F8*W$5))</f>
        <v/>
      </c>
      <c r="X8" s="69" t="str">
        <f t="shared" ref="X8:X47" si="17">IF($F8&lt;W$6,"",IF($F8&gt;Y$6,"",$F8*X$5))</f>
        <v/>
      </c>
      <c r="Y8" s="68" t="str">
        <f t="shared" ref="Y8:Y47" si="18">IF($E8&lt;Y$6,"",IF($E8&gt;AA$6,"",$F8*Y$5))</f>
        <v/>
      </c>
      <c r="Z8" s="69" t="str">
        <f t="shared" ref="Z8:Z47" si="19">IF($F8&lt;Y$6,"",IF($F8&gt;AA$6,"",$F8*Z$5))</f>
        <v/>
      </c>
      <c r="AA8" s="68" t="str">
        <f t="shared" ref="AA8:AA47" si="20">IF($E8&lt;AA$6,"",IF($E8&gt;AC$6,"",$F8*AA$5))</f>
        <v/>
      </c>
      <c r="AB8" s="69" t="str">
        <f t="shared" ref="AB8:AB47" si="21">IF($F8&lt;AA$6,"",IF($F8&gt;AC$6,"",$F8*AB$5))</f>
        <v/>
      </c>
      <c r="AC8" s="68" t="str">
        <f t="shared" ref="AC8:AC47" si="22">IF($E8&lt;AC$6,"",IF($E8&gt;AE$6,"",$F8*AC$5))</f>
        <v/>
      </c>
      <c r="AD8" s="69" t="str">
        <f t="shared" ref="AD8:AD47" si="23">IF($F8&lt;AC$6,"",IF($F8&gt;AE$6,"",$F8*AD$5))</f>
        <v/>
      </c>
      <c r="AE8" s="70"/>
      <c r="AF8" s="70">
        <f t="shared" ref="AF8:AF47" si="24">SUM(G8,I8,K8,M8,O8,Q8,S8,U8,W8,Y8,AA8,AC8)</f>
        <v>3.2</v>
      </c>
      <c r="AG8" s="70">
        <f t="shared" ref="AG8:AG47" si="25">SUM(H8,J8,L8,N8,P8,R8,T8,V8,X8,Z8,AB8,AD8)</f>
        <v>0</v>
      </c>
      <c r="AH8" s="70">
        <f t="shared" ref="AH8:AH47" si="26">SUM(G8:AD8)</f>
        <v>3.2</v>
      </c>
    </row>
    <row r="9" spans="2:34" ht="15" x14ac:dyDescent="0.25">
      <c r="B9" s="19" t="s">
        <v>140</v>
      </c>
      <c r="C9" s="19" t="s">
        <v>72</v>
      </c>
      <c r="D9" s="80">
        <v>41243</v>
      </c>
      <c r="E9" s="80">
        <v>41491</v>
      </c>
      <c r="F9" s="19">
        <v>80</v>
      </c>
      <c r="G9" s="68">
        <f t="shared" si="0"/>
        <v>3.2</v>
      </c>
      <c r="H9" s="69" t="str">
        <f t="shared" si="1"/>
        <v/>
      </c>
      <c r="I9" s="68" t="str">
        <f t="shared" si="2"/>
        <v/>
      </c>
      <c r="J9" s="69" t="str">
        <f t="shared" si="3"/>
        <v/>
      </c>
      <c r="K9" s="68" t="str">
        <f t="shared" si="4"/>
        <v/>
      </c>
      <c r="L9" s="69" t="str">
        <f t="shared" si="5"/>
        <v/>
      </c>
      <c r="M9" s="68" t="str">
        <f t="shared" si="6"/>
        <v/>
      </c>
      <c r="N9" s="69" t="str">
        <f t="shared" si="7"/>
        <v/>
      </c>
      <c r="O9" s="68" t="str">
        <f t="shared" si="8"/>
        <v/>
      </c>
      <c r="P9" s="69" t="str">
        <f t="shared" si="9"/>
        <v/>
      </c>
      <c r="Q9" s="68" t="str">
        <f t="shared" si="10"/>
        <v/>
      </c>
      <c r="R9" s="69" t="str">
        <f t="shared" si="11"/>
        <v/>
      </c>
      <c r="S9" s="68" t="str">
        <f t="shared" si="12"/>
        <v/>
      </c>
      <c r="T9" s="69" t="str">
        <f t="shared" si="13"/>
        <v/>
      </c>
      <c r="U9" s="68" t="str">
        <f t="shared" si="14"/>
        <v/>
      </c>
      <c r="V9" s="69" t="str">
        <f t="shared" si="15"/>
        <v/>
      </c>
      <c r="W9" s="68" t="str">
        <f t="shared" si="16"/>
        <v/>
      </c>
      <c r="X9" s="69" t="str">
        <f t="shared" si="17"/>
        <v/>
      </c>
      <c r="Y9" s="68" t="str">
        <f t="shared" si="18"/>
        <v/>
      </c>
      <c r="Z9" s="69" t="str">
        <f t="shared" si="19"/>
        <v/>
      </c>
      <c r="AA9" s="68" t="str">
        <f t="shared" si="20"/>
        <v/>
      </c>
      <c r="AB9" s="69" t="str">
        <f t="shared" si="21"/>
        <v/>
      </c>
      <c r="AC9" s="68" t="str">
        <f t="shared" si="22"/>
        <v/>
      </c>
      <c r="AD9" s="69" t="str">
        <f t="shared" si="23"/>
        <v/>
      </c>
      <c r="AE9" s="70"/>
      <c r="AF9" s="70">
        <f t="shared" si="24"/>
        <v>3.2</v>
      </c>
      <c r="AG9" s="70">
        <f t="shared" si="25"/>
        <v>0</v>
      </c>
      <c r="AH9" s="70">
        <f t="shared" si="26"/>
        <v>3.2</v>
      </c>
    </row>
    <row r="10" spans="2:34" ht="15" x14ac:dyDescent="0.25">
      <c r="B10" s="19" t="s">
        <v>140</v>
      </c>
      <c r="C10" s="19" t="s">
        <v>72</v>
      </c>
      <c r="D10" s="80">
        <v>41362</v>
      </c>
      <c r="E10" s="80">
        <v>41524</v>
      </c>
      <c r="F10" s="19">
        <v>80</v>
      </c>
      <c r="G10" s="68" t="str">
        <f t="shared" si="0"/>
        <v/>
      </c>
      <c r="H10" s="69" t="str">
        <f t="shared" si="1"/>
        <v/>
      </c>
      <c r="I10" s="68">
        <f t="shared" si="2"/>
        <v>3.2</v>
      </c>
      <c r="J10" s="69" t="str">
        <f t="shared" si="3"/>
        <v/>
      </c>
      <c r="K10" s="68" t="str">
        <f t="shared" si="4"/>
        <v/>
      </c>
      <c r="L10" s="69" t="str">
        <f t="shared" si="5"/>
        <v/>
      </c>
      <c r="M10" s="68" t="str">
        <f t="shared" si="6"/>
        <v/>
      </c>
      <c r="N10" s="69" t="str">
        <f t="shared" si="7"/>
        <v/>
      </c>
      <c r="O10" s="68" t="str">
        <f t="shared" si="8"/>
        <v/>
      </c>
      <c r="P10" s="69" t="str">
        <f t="shared" si="9"/>
        <v/>
      </c>
      <c r="Q10" s="68" t="str">
        <f t="shared" si="10"/>
        <v/>
      </c>
      <c r="R10" s="69" t="str">
        <f t="shared" si="11"/>
        <v/>
      </c>
      <c r="S10" s="68" t="str">
        <f t="shared" si="12"/>
        <v/>
      </c>
      <c r="T10" s="69" t="str">
        <f t="shared" si="13"/>
        <v/>
      </c>
      <c r="U10" s="68" t="str">
        <f t="shared" si="14"/>
        <v/>
      </c>
      <c r="V10" s="69" t="str">
        <f t="shared" si="15"/>
        <v/>
      </c>
      <c r="W10" s="68" t="str">
        <f t="shared" si="16"/>
        <v/>
      </c>
      <c r="X10" s="69" t="str">
        <f t="shared" si="17"/>
        <v/>
      </c>
      <c r="Y10" s="68" t="str">
        <f t="shared" si="18"/>
        <v/>
      </c>
      <c r="Z10" s="69" t="str">
        <f t="shared" si="19"/>
        <v/>
      </c>
      <c r="AA10" s="68" t="str">
        <f t="shared" si="20"/>
        <v/>
      </c>
      <c r="AB10" s="69" t="str">
        <f t="shared" si="21"/>
        <v/>
      </c>
      <c r="AC10" s="68" t="str">
        <f t="shared" si="22"/>
        <v/>
      </c>
      <c r="AD10" s="69" t="str">
        <f t="shared" si="23"/>
        <v/>
      </c>
      <c r="AE10" s="71"/>
      <c r="AF10" s="70">
        <f t="shared" si="24"/>
        <v>3.2</v>
      </c>
      <c r="AG10" s="70">
        <f t="shared" si="25"/>
        <v>0</v>
      </c>
      <c r="AH10" s="70">
        <f t="shared" si="26"/>
        <v>3.2</v>
      </c>
    </row>
    <row r="11" spans="2:34" ht="15" x14ac:dyDescent="0.25">
      <c r="B11" s="19" t="s">
        <v>140</v>
      </c>
      <c r="C11" s="19" t="s">
        <v>72</v>
      </c>
      <c r="D11" s="80">
        <v>41362</v>
      </c>
      <c r="E11" s="80">
        <v>41556</v>
      </c>
      <c r="F11" s="19">
        <v>80</v>
      </c>
      <c r="G11" s="68" t="str">
        <f t="shared" si="0"/>
        <v/>
      </c>
      <c r="H11" s="69" t="str">
        <f t="shared" si="1"/>
        <v/>
      </c>
      <c r="I11" s="68" t="str">
        <f t="shared" si="2"/>
        <v/>
      </c>
      <c r="J11" s="69" t="str">
        <f t="shared" si="3"/>
        <v/>
      </c>
      <c r="K11" s="68">
        <f t="shared" si="4"/>
        <v>3.2</v>
      </c>
      <c r="L11" s="69" t="str">
        <f t="shared" si="5"/>
        <v/>
      </c>
      <c r="M11" s="68" t="str">
        <f t="shared" si="6"/>
        <v/>
      </c>
      <c r="N11" s="69" t="str">
        <f t="shared" si="7"/>
        <v/>
      </c>
      <c r="O11" s="68" t="str">
        <f t="shared" si="8"/>
        <v/>
      </c>
      <c r="P11" s="69" t="str">
        <f t="shared" si="9"/>
        <v/>
      </c>
      <c r="Q11" s="68" t="str">
        <f t="shared" si="10"/>
        <v/>
      </c>
      <c r="R11" s="69" t="str">
        <f t="shared" si="11"/>
        <v/>
      </c>
      <c r="S11" s="68" t="str">
        <f t="shared" si="12"/>
        <v/>
      </c>
      <c r="T11" s="69" t="str">
        <f t="shared" si="13"/>
        <v/>
      </c>
      <c r="U11" s="68" t="str">
        <f t="shared" si="14"/>
        <v/>
      </c>
      <c r="V11" s="69" t="str">
        <f t="shared" si="15"/>
        <v/>
      </c>
      <c r="W11" s="68" t="str">
        <f t="shared" si="16"/>
        <v/>
      </c>
      <c r="X11" s="69" t="str">
        <f t="shared" si="17"/>
        <v/>
      </c>
      <c r="Y11" s="68" t="str">
        <f t="shared" si="18"/>
        <v/>
      </c>
      <c r="Z11" s="69" t="str">
        <f t="shared" si="19"/>
        <v/>
      </c>
      <c r="AA11" s="68" t="str">
        <f t="shared" si="20"/>
        <v/>
      </c>
      <c r="AB11" s="69" t="str">
        <f t="shared" si="21"/>
        <v/>
      </c>
      <c r="AC11" s="68" t="str">
        <f t="shared" si="22"/>
        <v/>
      </c>
      <c r="AD11" s="69" t="str">
        <f t="shared" si="23"/>
        <v/>
      </c>
      <c r="AE11" s="72"/>
      <c r="AF11" s="70">
        <f t="shared" si="24"/>
        <v>3.2</v>
      </c>
      <c r="AG11" s="70">
        <f t="shared" si="25"/>
        <v>0</v>
      </c>
      <c r="AH11" s="70">
        <f t="shared" si="26"/>
        <v>3.2</v>
      </c>
    </row>
    <row r="12" spans="2:34" ht="15" x14ac:dyDescent="0.25">
      <c r="B12" s="19" t="s">
        <v>140</v>
      </c>
      <c r="C12" s="19" t="s">
        <v>72</v>
      </c>
      <c r="D12" s="80">
        <v>41362</v>
      </c>
      <c r="E12" s="80">
        <v>41620</v>
      </c>
      <c r="F12" s="19">
        <v>80</v>
      </c>
      <c r="G12" s="68" t="str">
        <f t="shared" si="0"/>
        <v/>
      </c>
      <c r="H12" s="69" t="str">
        <f t="shared" si="1"/>
        <v/>
      </c>
      <c r="I12" s="68" t="str">
        <f t="shared" si="2"/>
        <v/>
      </c>
      <c r="J12" s="69" t="str">
        <f t="shared" si="3"/>
        <v/>
      </c>
      <c r="K12" s="68" t="str">
        <f t="shared" si="4"/>
        <v/>
      </c>
      <c r="L12" s="69" t="str">
        <f t="shared" si="5"/>
        <v/>
      </c>
      <c r="M12" s="68" t="str">
        <f t="shared" si="6"/>
        <v/>
      </c>
      <c r="N12" s="69" t="str">
        <f t="shared" si="7"/>
        <v/>
      </c>
      <c r="O12" s="68">
        <f t="shared" si="8"/>
        <v>3.2</v>
      </c>
      <c r="P12" s="69" t="str">
        <f t="shared" si="9"/>
        <v/>
      </c>
      <c r="Q12" s="68" t="str">
        <f t="shared" si="10"/>
        <v/>
      </c>
      <c r="R12" s="69" t="str">
        <f t="shared" si="11"/>
        <v/>
      </c>
      <c r="S12" s="68" t="str">
        <f t="shared" si="12"/>
        <v/>
      </c>
      <c r="T12" s="69" t="str">
        <f t="shared" si="13"/>
        <v/>
      </c>
      <c r="U12" s="68" t="str">
        <f t="shared" si="14"/>
        <v/>
      </c>
      <c r="V12" s="69" t="str">
        <f t="shared" si="15"/>
        <v/>
      </c>
      <c r="W12" s="68" t="str">
        <f t="shared" si="16"/>
        <v/>
      </c>
      <c r="X12" s="69" t="str">
        <f t="shared" si="17"/>
        <v/>
      </c>
      <c r="Y12" s="68" t="str">
        <f t="shared" si="18"/>
        <v/>
      </c>
      <c r="Z12" s="69" t="str">
        <f t="shared" si="19"/>
        <v/>
      </c>
      <c r="AA12" s="68" t="str">
        <f t="shared" si="20"/>
        <v/>
      </c>
      <c r="AB12" s="69" t="str">
        <f t="shared" si="21"/>
        <v/>
      </c>
      <c r="AC12" s="68" t="str">
        <f t="shared" si="22"/>
        <v/>
      </c>
      <c r="AD12" s="69" t="str">
        <f t="shared" si="23"/>
        <v/>
      </c>
      <c r="AE12" s="72"/>
      <c r="AF12" s="70">
        <f t="shared" si="24"/>
        <v>3.2</v>
      </c>
      <c r="AG12" s="70">
        <f t="shared" si="25"/>
        <v>0</v>
      </c>
      <c r="AH12" s="70">
        <f t="shared" si="26"/>
        <v>3.2</v>
      </c>
    </row>
    <row r="13" spans="2:34" ht="15" x14ac:dyDescent="0.25">
      <c r="B13" s="19" t="s">
        <v>140</v>
      </c>
      <c r="C13" s="19" t="s">
        <v>72</v>
      </c>
      <c r="D13" s="80">
        <v>41505</v>
      </c>
      <c r="E13" s="80">
        <v>41519</v>
      </c>
      <c r="F13" s="19">
        <v>80</v>
      </c>
      <c r="G13" s="68" t="str">
        <f t="shared" si="0"/>
        <v/>
      </c>
      <c r="H13" s="69" t="str">
        <f t="shared" si="1"/>
        <v/>
      </c>
      <c r="I13" s="68">
        <f t="shared" si="2"/>
        <v>3.2</v>
      </c>
      <c r="J13" s="69" t="str">
        <f t="shared" si="3"/>
        <v/>
      </c>
      <c r="K13" s="68" t="str">
        <f t="shared" si="4"/>
        <v/>
      </c>
      <c r="L13" s="69" t="str">
        <f t="shared" si="5"/>
        <v/>
      </c>
      <c r="M13" s="68" t="str">
        <f t="shared" si="6"/>
        <v/>
      </c>
      <c r="N13" s="69" t="str">
        <f t="shared" si="7"/>
        <v/>
      </c>
      <c r="O13" s="68" t="str">
        <f t="shared" si="8"/>
        <v/>
      </c>
      <c r="P13" s="69" t="str">
        <f t="shared" si="9"/>
        <v/>
      </c>
      <c r="Q13" s="68" t="str">
        <f t="shared" si="10"/>
        <v/>
      </c>
      <c r="R13" s="69" t="str">
        <f t="shared" si="11"/>
        <v/>
      </c>
      <c r="S13" s="68" t="str">
        <f t="shared" si="12"/>
        <v/>
      </c>
      <c r="T13" s="69" t="str">
        <f t="shared" si="13"/>
        <v/>
      </c>
      <c r="U13" s="68" t="str">
        <f t="shared" si="14"/>
        <v/>
      </c>
      <c r="V13" s="69" t="str">
        <f t="shared" si="15"/>
        <v/>
      </c>
      <c r="W13" s="68" t="str">
        <f t="shared" si="16"/>
        <v/>
      </c>
      <c r="X13" s="69" t="str">
        <f t="shared" si="17"/>
        <v/>
      </c>
      <c r="Y13" s="68" t="str">
        <f t="shared" si="18"/>
        <v/>
      </c>
      <c r="Z13" s="69" t="str">
        <f t="shared" si="19"/>
        <v/>
      </c>
      <c r="AA13" s="68" t="str">
        <f t="shared" si="20"/>
        <v/>
      </c>
      <c r="AB13" s="69" t="str">
        <f t="shared" si="21"/>
        <v/>
      </c>
      <c r="AC13" s="68" t="str">
        <f t="shared" si="22"/>
        <v/>
      </c>
      <c r="AD13" s="69" t="str">
        <f t="shared" si="23"/>
        <v/>
      </c>
      <c r="AE13" s="73"/>
      <c r="AF13" s="70">
        <f t="shared" si="24"/>
        <v>3.2</v>
      </c>
      <c r="AG13" s="70">
        <f t="shared" si="25"/>
        <v>0</v>
      </c>
      <c r="AH13" s="70">
        <f t="shared" si="26"/>
        <v>3.2</v>
      </c>
    </row>
    <row r="14" spans="2:34" ht="15" x14ac:dyDescent="0.25">
      <c r="B14" s="19" t="s">
        <v>140</v>
      </c>
      <c r="C14" s="19" t="s">
        <v>72</v>
      </c>
      <c r="D14" s="80">
        <v>41487</v>
      </c>
      <c r="E14" s="80">
        <v>41551</v>
      </c>
      <c r="F14" s="19">
        <v>240</v>
      </c>
      <c r="G14" s="68" t="str">
        <f t="shared" si="0"/>
        <v/>
      </c>
      <c r="H14" s="69" t="str">
        <f t="shared" si="1"/>
        <v/>
      </c>
      <c r="I14" s="68" t="str">
        <f t="shared" si="2"/>
        <v/>
      </c>
      <c r="J14" s="69" t="str">
        <f t="shared" si="3"/>
        <v/>
      </c>
      <c r="K14" s="68">
        <f t="shared" si="4"/>
        <v>9.6</v>
      </c>
      <c r="L14" s="69" t="str">
        <f t="shared" si="5"/>
        <v/>
      </c>
      <c r="M14" s="68" t="str">
        <f t="shared" si="6"/>
        <v/>
      </c>
      <c r="N14" s="69" t="str">
        <f t="shared" si="7"/>
        <v/>
      </c>
      <c r="O14" s="68" t="str">
        <f t="shared" si="8"/>
        <v/>
      </c>
      <c r="P14" s="69" t="str">
        <f t="shared" si="9"/>
        <v/>
      </c>
      <c r="Q14" s="68" t="str">
        <f t="shared" si="10"/>
        <v/>
      </c>
      <c r="R14" s="69" t="str">
        <f t="shared" si="11"/>
        <v/>
      </c>
      <c r="S14" s="68" t="str">
        <f t="shared" si="12"/>
        <v/>
      </c>
      <c r="T14" s="69" t="str">
        <f t="shared" si="13"/>
        <v/>
      </c>
      <c r="U14" s="68" t="str">
        <f t="shared" si="14"/>
        <v/>
      </c>
      <c r="V14" s="69" t="str">
        <f t="shared" si="15"/>
        <v/>
      </c>
      <c r="W14" s="68" t="str">
        <f t="shared" si="16"/>
        <v/>
      </c>
      <c r="X14" s="69" t="str">
        <f t="shared" si="17"/>
        <v/>
      </c>
      <c r="Y14" s="68" t="str">
        <f t="shared" si="18"/>
        <v/>
      </c>
      <c r="Z14" s="69" t="str">
        <f t="shared" si="19"/>
        <v/>
      </c>
      <c r="AA14" s="68" t="str">
        <f t="shared" si="20"/>
        <v/>
      </c>
      <c r="AB14" s="69" t="str">
        <f t="shared" si="21"/>
        <v/>
      </c>
      <c r="AC14" s="68" t="str">
        <f t="shared" si="22"/>
        <v/>
      </c>
      <c r="AD14" s="69" t="str">
        <f t="shared" si="23"/>
        <v/>
      </c>
      <c r="AE14" s="74"/>
      <c r="AF14" s="70">
        <f t="shared" si="24"/>
        <v>9.6</v>
      </c>
      <c r="AG14" s="70">
        <f t="shared" si="25"/>
        <v>0</v>
      </c>
      <c r="AH14" s="70">
        <f t="shared" si="26"/>
        <v>9.6</v>
      </c>
    </row>
    <row r="15" spans="2:34" ht="15" x14ac:dyDescent="0.25">
      <c r="B15" s="19" t="s">
        <v>140</v>
      </c>
      <c r="C15" s="19" t="s">
        <v>168</v>
      </c>
      <c r="D15" s="80">
        <v>41487</v>
      </c>
      <c r="E15" s="80">
        <v>41557</v>
      </c>
      <c r="F15" s="19">
        <v>50000</v>
      </c>
      <c r="G15" s="68" t="str">
        <f t="shared" si="0"/>
        <v/>
      </c>
      <c r="H15" s="69" t="str">
        <f t="shared" si="1"/>
        <v/>
      </c>
      <c r="I15" s="68" t="str">
        <f t="shared" si="2"/>
        <v/>
      </c>
      <c r="J15" s="69" t="str">
        <f t="shared" si="3"/>
        <v/>
      </c>
      <c r="K15" s="68">
        <f t="shared" si="4"/>
        <v>2000</v>
      </c>
      <c r="L15" s="69" t="str">
        <f t="shared" si="5"/>
        <v/>
      </c>
      <c r="M15" s="68" t="str">
        <f t="shared" si="6"/>
        <v/>
      </c>
      <c r="N15" s="69" t="str">
        <f t="shared" si="7"/>
        <v/>
      </c>
      <c r="O15" s="68" t="str">
        <f t="shared" si="8"/>
        <v/>
      </c>
      <c r="P15" s="69" t="str">
        <f t="shared" si="9"/>
        <v/>
      </c>
      <c r="Q15" s="68" t="str">
        <f t="shared" si="10"/>
        <v/>
      </c>
      <c r="R15" s="69" t="str">
        <f t="shared" si="11"/>
        <v/>
      </c>
      <c r="S15" s="68" t="str">
        <f t="shared" si="12"/>
        <v/>
      </c>
      <c r="T15" s="69" t="str">
        <f t="shared" si="13"/>
        <v/>
      </c>
      <c r="U15" s="68" t="str">
        <f t="shared" si="14"/>
        <v/>
      </c>
      <c r="V15" s="69" t="str">
        <f t="shared" si="15"/>
        <v/>
      </c>
      <c r="W15" s="68" t="str">
        <f t="shared" si="16"/>
        <v/>
      </c>
      <c r="X15" s="69" t="str">
        <f t="shared" si="17"/>
        <v/>
      </c>
      <c r="Y15" s="68" t="str">
        <f t="shared" si="18"/>
        <v/>
      </c>
      <c r="Z15" s="69" t="str">
        <f t="shared" si="19"/>
        <v/>
      </c>
      <c r="AA15" s="68" t="str">
        <f t="shared" si="20"/>
        <v/>
      </c>
      <c r="AB15" s="69" t="str">
        <f t="shared" si="21"/>
        <v/>
      </c>
      <c r="AC15" s="68" t="str">
        <f t="shared" si="22"/>
        <v/>
      </c>
      <c r="AD15" s="69" t="str">
        <f t="shared" si="23"/>
        <v/>
      </c>
      <c r="AE15" s="74"/>
      <c r="AF15" s="70">
        <f t="shared" si="24"/>
        <v>2000</v>
      </c>
      <c r="AG15" s="70">
        <f t="shared" si="25"/>
        <v>0</v>
      </c>
      <c r="AH15" s="70">
        <f t="shared" si="26"/>
        <v>2000</v>
      </c>
    </row>
    <row r="16" spans="2:34" ht="15" x14ac:dyDescent="0.25">
      <c r="B16" s="19" t="s">
        <v>140</v>
      </c>
      <c r="C16" s="19" t="s">
        <v>179</v>
      </c>
      <c r="D16" s="80">
        <v>41532</v>
      </c>
      <c r="E16" s="80">
        <v>41654</v>
      </c>
      <c r="F16" s="19">
        <v>5000</v>
      </c>
      <c r="G16" s="68" t="str">
        <f t="shared" si="0"/>
        <v/>
      </c>
      <c r="H16" s="69" t="str">
        <f t="shared" si="1"/>
        <v/>
      </c>
      <c r="I16" s="68" t="str">
        <f t="shared" si="2"/>
        <v/>
      </c>
      <c r="J16" s="69" t="str">
        <f t="shared" si="3"/>
        <v/>
      </c>
      <c r="K16" s="68" t="str">
        <f t="shared" si="4"/>
        <v/>
      </c>
      <c r="L16" s="69" t="str">
        <f t="shared" si="5"/>
        <v/>
      </c>
      <c r="M16" s="68" t="str">
        <f t="shared" si="6"/>
        <v/>
      </c>
      <c r="N16" s="69" t="str">
        <f t="shared" si="7"/>
        <v/>
      </c>
      <c r="O16" s="68" t="str">
        <f t="shared" si="8"/>
        <v/>
      </c>
      <c r="P16" s="69" t="str">
        <f t="shared" si="9"/>
        <v/>
      </c>
      <c r="Q16" s="68">
        <f t="shared" si="10"/>
        <v>200</v>
      </c>
      <c r="R16" s="69" t="str">
        <f t="shared" si="11"/>
        <v/>
      </c>
      <c r="S16" s="68" t="str">
        <f t="shared" si="12"/>
        <v/>
      </c>
      <c r="T16" s="69" t="str">
        <f t="shared" si="13"/>
        <v/>
      </c>
      <c r="U16" s="68" t="str">
        <f t="shared" si="14"/>
        <v/>
      </c>
      <c r="V16" s="69" t="str">
        <f t="shared" si="15"/>
        <v/>
      </c>
      <c r="W16" s="68" t="str">
        <f t="shared" si="16"/>
        <v/>
      </c>
      <c r="X16" s="69" t="str">
        <f t="shared" si="17"/>
        <v/>
      </c>
      <c r="Y16" s="68" t="str">
        <f t="shared" si="18"/>
        <v/>
      </c>
      <c r="Z16" s="69" t="str">
        <f t="shared" si="19"/>
        <v/>
      </c>
      <c r="AA16" s="68" t="str">
        <f t="shared" si="20"/>
        <v/>
      </c>
      <c r="AB16" s="69" t="str">
        <f t="shared" si="21"/>
        <v/>
      </c>
      <c r="AC16" s="68" t="str">
        <f t="shared" si="22"/>
        <v/>
      </c>
      <c r="AD16" s="69" t="str">
        <f t="shared" si="23"/>
        <v/>
      </c>
      <c r="AE16" s="73"/>
      <c r="AF16" s="70">
        <f t="shared" si="24"/>
        <v>200</v>
      </c>
      <c r="AG16" s="70">
        <f t="shared" si="25"/>
        <v>0</v>
      </c>
      <c r="AH16" s="70">
        <f t="shared" si="26"/>
        <v>200</v>
      </c>
    </row>
    <row r="17" spans="2:34" ht="15" x14ac:dyDescent="0.25">
      <c r="B17"/>
      <c r="C17"/>
      <c r="D17"/>
      <c r="E17"/>
      <c r="F17"/>
      <c r="G17" s="68" t="str">
        <f t="shared" si="0"/>
        <v/>
      </c>
      <c r="H17" s="69" t="str">
        <f t="shared" si="1"/>
        <v/>
      </c>
      <c r="I17" s="68" t="str">
        <f t="shared" si="2"/>
        <v/>
      </c>
      <c r="J17" s="69" t="str">
        <f t="shared" si="3"/>
        <v/>
      </c>
      <c r="K17" s="68" t="str">
        <f t="shared" si="4"/>
        <v/>
      </c>
      <c r="L17" s="69" t="str">
        <f t="shared" si="5"/>
        <v/>
      </c>
      <c r="M17" s="68" t="str">
        <f t="shared" si="6"/>
        <v/>
      </c>
      <c r="N17" s="69" t="str">
        <f t="shared" si="7"/>
        <v/>
      </c>
      <c r="O17" s="68" t="str">
        <f t="shared" si="8"/>
        <v/>
      </c>
      <c r="P17" s="69" t="str">
        <f t="shared" si="9"/>
        <v/>
      </c>
      <c r="Q17" s="68" t="str">
        <f t="shared" si="10"/>
        <v/>
      </c>
      <c r="R17" s="69" t="str">
        <f t="shared" si="11"/>
        <v/>
      </c>
      <c r="S17" s="68" t="str">
        <f t="shared" si="12"/>
        <v/>
      </c>
      <c r="T17" s="69" t="str">
        <f t="shared" si="13"/>
        <v/>
      </c>
      <c r="U17" s="68" t="str">
        <f t="shared" si="14"/>
        <v/>
      </c>
      <c r="V17" s="69" t="str">
        <f t="shared" si="15"/>
        <v/>
      </c>
      <c r="W17" s="68" t="str">
        <f t="shared" si="16"/>
        <v/>
      </c>
      <c r="X17" s="69" t="str">
        <f t="shared" si="17"/>
        <v/>
      </c>
      <c r="Y17" s="68" t="str">
        <f t="shared" si="18"/>
        <v/>
      </c>
      <c r="Z17" s="69" t="str">
        <f t="shared" si="19"/>
        <v/>
      </c>
      <c r="AA17" s="68" t="str">
        <f t="shared" si="20"/>
        <v/>
      </c>
      <c r="AB17" s="69" t="str">
        <f t="shared" si="21"/>
        <v/>
      </c>
      <c r="AC17" s="68" t="str">
        <f t="shared" si="22"/>
        <v/>
      </c>
      <c r="AD17" s="69" t="str">
        <f t="shared" si="23"/>
        <v/>
      </c>
      <c r="AE17" s="73"/>
      <c r="AF17" s="70">
        <f t="shared" si="24"/>
        <v>0</v>
      </c>
      <c r="AG17" s="70">
        <f t="shared" si="25"/>
        <v>0</v>
      </c>
      <c r="AH17" s="70">
        <f t="shared" si="26"/>
        <v>0</v>
      </c>
    </row>
    <row r="18" spans="2:34" ht="15" x14ac:dyDescent="0.25">
      <c r="B18"/>
      <c r="C18"/>
      <c r="D18"/>
      <c r="E18"/>
      <c r="F18"/>
      <c r="G18" s="68" t="str">
        <f t="shared" si="0"/>
        <v/>
      </c>
      <c r="H18" s="69" t="str">
        <f t="shared" si="1"/>
        <v/>
      </c>
      <c r="I18" s="68" t="str">
        <f t="shared" si="2"/>
        <v/>
      </c>
      <c r="J18" s="69" t="str">
        <f t="shared" si="3"/>
        <v/>
      </c>
      <c r="K18" s="68" t="str">
        <f t="shared" si="4"/>
        <v/>
      </c>
      <c r="L18" s="69" t="str">
        <f t="shared" si="5"/>
        <v/>
      </c>
      <c r="M18" s="68" t="str">
        <f t="shared" si="6"/>
        <v/>
      </c>
      <c r="N18" s="69" t="str">
        <f t="shared" si="7"/>
        <v/>
      </c>
      <c r="O18" s="68" t="str">
        <f t="shared" si="8"/>
        <v/>
      </c>
      <c r="P18" s="69" t="str">
        <f t="shared" si="9"/>
        <v/>
      </c>
      <c r="Q18" s="68" t="str">
        <f t="shared" si="10"/>
        <v/>
      </c>
      <c r="R18" s="69" t="str">
        <f t="shared" si="11"/>
        <v/>
      </c>
      <c r="S18" s="68" t="str">
        <f t="shared" si="12"/>
        <v/>
      </c>
      <c r="T18" s="69" t="str">
        <f t="shared" si="13"/>
        <v/>
      </c>
      <c r="U18" s="68" t="str">
        <f t="shared" si="14"/>
        <v/>
      </c>
      <c r="V18" s="69" t="str">
        <f t="shared" si="15"/>
        <v/>
      </c>
      <c r="W18" s="68" t="str">
        <f t="shared" si="16"/>
        <v/>
      </c>
      <c r="X18" s="69" t="str">
        <f t="shared" si="17"/>
        <v/>
      </c>
      <c r="Y18" s="68" t="str">
        <f t="shared" si="18"/>
        <v/>
      </c>
      <c r="Z18" s="69" t="str">
        <f t="shared" si="19"/>
        <v/>
      </c>
      <c r="AA18" s="68" t="str">
        <f t="shared" si="20"/>
        <v/>
      </c>
      <c r="AB18" s="69" t="str">
        <f t="shared" si="21"/>
        <v/>
      </c>
      <c r="AC18" s="68" t="str">
        <f t="shared" si="22"/>
        <v/>
      </c>
      <c r="AD18" s="69" t="str">
        <f t="shared" si="23"/>
        <v/>
      </c>
      <c r="AE18" s="73"/>
      <c r="AF18" s="70">
        <f t="shared" si="24"/>
        <v>0</v>
      </c>
      <c r="AG18" s="70">
        <f t="shared" si="25"/>
        <v>0</v>
      </c>
      <c r="AH18" s="70">
        <f t="shared" si="26"/>
        <v>0</v>
      </c>
    </row>
    <row r="19" spans="2:34" ht="15" x14ac:dyDescent="0.25">
      <c r="B19"/>
      <c r="C19"/>
      <c r="D19"/>
      <c r="E19"/>
      <c r="F19"/>
      <c r="G19" s="68" t="str">
        <f t="shared" si="0"/>
        <v/>
      </c>
      <c r="H19" s="69" t="str">
        <f t="shared" si="1"/>
        <v/>
      </c>
      <c r="I19" s="68" t="str">
        <f t="shared" si="2"/>
        <v/>
      </c>
      <c r="J19" s="69" t="str">
        <f t="shared" si="3"/>
        <v/>
      </c>
      <c r="K19" s="68" t="str">
        <f t="shared" si="4"/>
        <v/>
      </c>
      <c r="L19" s="69" t="str">
        <f t="shared" si="5"/>
        <v/>
      </c>
      <c r="M19" s="68" t="str">
        <f t="shared" si="6"/>
        <v/>
      </c>
      <c r="N19" s="69" t="str">
        <f t="shared" si="7"/>
        <v/>
      </c>
      <c r="O19" s="68" t="str">
        <f t="shared" si="8"/>
        <v/>
      </c>
      <c r="P19" s="69" t="str">
        <f t="shared" si="9"/>
        <v/>
      </c>
      <c r="Q19" s="68" t="str">
        <f t="shared" si="10"/>
        <v/>
      </c>
      <c r="R19" s="69" t="str">
        <f t="shared" si="11"/>
        <v/>
      </c>
      <c r="S19" s="68" t="str">
        <f t="shared" si="12"/>
        <v/>
      </c>
      <c r="T19" s="69" t="str">
        <f t="shared" si="13"/>
        <v/>
      </c>
      <c r="U19" s="68" t="str">
        <f t="shared" si="14"/>
        <v/>
      </c>
      <c r="V19" s="69" t="str">
        <f t="shared" si="15"/>
        <v/>
      </c>
      <c r="W19" s="68" t="str">
        <f t="shared" si="16"/>
        <v/>
      </c>
      <c r="X19" s="69" t="str">
        <f t="shared" si="17"/>
        <v/>
      </c>
      <c r="Y19" s="68" t="str">
        <f t="shared" si="18"/>
        <v/>
      </c>
      <c r="Z19" s="69" t="str">
        <f t="shared" si="19"/>
        <v/>
      </c>
      <c r="AA19" s="68" t="str">
        <f t="shared" si="20"/>
        <v/>
      </c>
      <c r="AB19" s="69" t="str">
        <f t="shared" si="21"/>
        <v/>
      </c>
      <c r="AC19" s="68" t="str">
        <f t="shared" si="22"/>
        <v/>
      </c>
      <c r="AD19" s="69" t="str">
        <f t="shared" si="23"/>
        <v/>
      </c>
      <c r="AE19" s="73"/>
      <c r="AF19" s="70">
        <f t="shared" si="24"/>
        <v>0</v>
      </c>
      <c r="AG19" s="70">
        <f t="shared" si="25"/>
        <v>0</v>
      </c>
      <c r="AH19" s="70">
        <f t="shared" si="26"/>
        <v>0</v>
      </c>
    </row>
    <row r="20" spans="2:34" ht="15" x14ac:dyDescent="0.25">
      <c r="B20"/>
      <c r="C20"/>
      <c r="D20"/>
      <c r="E20"/>
      <c r="F20"/>
      <c r="G20" s="68" t="str">
        <f t="shared" si="0"/>
        <v/>
      </c>
      <c r="H20" s="69" t="str">
        <f t="shared" si="1"/>
        <v/>
      </c>
      <c r="I20" s="68" t="str">
        <f t="shared" si="2"/>
        <v/>
      </c>
      <c r="J20" s="69" t="str">
        <f t="shared" si="3"/>
        <v/>
      </c>
      <c r="K20" s="68" t="str">
        <f t="shared" si="4"/>
        <v/>
      </c>
      <c r="L20" s="69" t="str">
        <f t="shared" si="5"/>
        <v/>
      </c>
      <c r="M20" s="68" t="str">
        <f t="shared" si="6"/>
        <v/>
      </c>
      <c r="N20" s="69" t="str">
        <f t="shared" si="7"/>
        <v/>
      </c>
      <c r="O20" s="68" t="str">
        <f t="shared" si="8"/>
        <v/>
      </c>
      <c r="P20" s="69" t="str">
        <f t="shared" si="9"/>
        <v/>
      </c>
      <c r="Q20" s="68" t="str">
        <f t="shared" si="10"/>
        <v/>
      </c>
      <c r="R20" s="69" t="str">
        <f t="shared" si="11"/>
        <v/>
      </c>
      <c r="S20" s="68" t="str">
        <f t="shared" si="12"/>
        <v/>
      </c>
      <c r="T20" s="69" t="str">
        <f t="shared" si="13"/>
        <v/>
      </c>
      <c r="U20" s="68" t="str">
        <f t="shared" si="14"/>
        <v/>
      </c>
      <c r="V20" s="69" t="str">
        <f t="shared" si="15"/>
        <v/>
      </c>
      <c r="W20" s="68" t="str">
        <f t="shared" si="16"/>
        <v/>
      </c>
      <c r="X20" s="69" t="str">
        <f t="shared" si="17"/>
        <v/>
      </c>
      <c r="Y20" s="68" t="str">
        <f t="shared" si="18"/>
        <v/>
      </c>
      <c r="Z20" s="69" t="str">
        <f t="shared" si="19"/>
        <v/>
      </c>
      <c r="AA20" s="68" t="str">
        <f t="shared" si="20"/>
        <v/>
      </c>
      <c r="AB20" s="69" t="str">
        <f t="shared" si="21"/>
        <v/>
      </c>
      <c r="AC20" s="68" t="str">
        <f t="shared" si="22"/>
        <v/>
      </c>
      <c r="AD20" s="69" t="str">
        <f t="shared" si="23"/>
        <v/>
      </c>
      <c r="AE20" s="74"/>
      <c r="AF20" s="70">
        <f t="shared" si="24"/>
        <v>0</v>
      </c>
      <c r="AG20" s="70">
        <f t="shared" si="25"/>
        <v>0</v>
      </c>
      <c r="AH20" s="70">
        <f t="shared" si="26"/>
        <v>0</v>
      </c>
    </row>
    <row r="21" spans="2:34" ht="15" x14ac:dyDescent="0.25">
      <c r="B21"/>
      <c r="C21"/>
      <c r="D21"/>
      <c r="E21"/>
      <c r="F21"/>
      <c r="G21" s="68" t="str">
        <f t="shared" si="0"/>
        <v/>
      </c>
      <c r="H21" s="69" t="str">
        <f t="shared" si="1"/>
        <v/>
      </c>
      <c r="I21" s="68" t="str">
        <f t="shared" si="2"/>
        <v/>
      </c>
      <c r="J21" s="69" t="str">
        <f t="shared" si="3"/>
        <v/>
      </c>
      <c r="K21" s="68" t="str">
        <f t="shared" si="4"/>
        <v/>
      </c>
      <c r="L21" s="69" t="str">
        <f t="shared" si="5"/>
        <v/>
      </c>
      <c r="M21" s="68" t="str">
        <f t="shared" si="6"/>
        <v/>
      </c>
      <c r="N21" s="69" t="str">
        <f t="shared" si="7"/>
        <v/>
      </c>
      <c r="O21" s="68" t="str">
        <f t="shared" si="8"/>
        <v/>
      </c>
      <c r="P21" s="69" t="str">
        <f t="shared" si="9"/>
        <v/>
      </c>
      <c r="Q21" s="68" t="str">
        <f t="shared" si="10"/>
        <v/>
      </c>
      <c r="R21" s="69" t="str">
        <f t="shared" si="11"/>
        <v/>
      </c>
      <c r="S21" s="68" t="str">
        <f t="shared" si="12"/>
        <v/>
      </c>
      <c r="T21" s="69" t="str">
        <f t="shared" si="13"/>
        <v/>
      </c>
      <c r="U21" s="68" t="str">
        <f t="shared" si="14"/>
        <v/>
      </c>
      <c r="V21" s="69" t="str">
        <f t="shared" si="15"/>
        <v/>
      </c>
      <c r="W21" s="68" t="str">
        <f t="shared" si="16"/>
        <v/>
      </c>
      <c r="X21" s="69" t="str">
        <f t="shared" si="17"/>
        <v/>
      </c>
      <c r="Y21" s="68" t="str">
        <f t="shared" si="18"/>
        <v/>
      </c>
      <c r="Z21" s="69" t="str">
        <f t="shared" si="19"/>
        <v/>
      </c>
      <c r="AA21" s="68" t="str">
        <f t="shared" si="20"/>
        <v/>
      </c>
      <c r="AB21" s="69" t="str">
        <f t="shared" si="21"/>
        <v/>
      </c>
      <c r="AC21" s="68" t="str">
        <f t="shared" si="22"/>
        <v/>
      </c>
      <c r="AD21" s="69" t="str">
        <f t="shared" si="23"/>
        <v/>
      </c>
      <c r="AE21" s="74"/>
      <c r="AF21" s="70">
        <f t="shared" si="24"/>
        <v>0</v>
      </c>
      <c r="AG21" s="70">
        <f t="shared" si="25"/>
        <v>0</v>
      </c>
      <c r="AH21" s="70">
        <f t="shared" si="26"/>
        <v>0</v>
      </c>
    </row>
    <row r="22" spans="2:34" ht="15" x14ac:dyDescent="0.25">
      <c r="B22"/>
      <c r="C22"/>
      <c r="D22"/>
      <c r="E22"/>
      <c r="F22"/>
      <c r="G22" s="68" t="str">
        <f t="shared" si="0"/>
        <v/>
      </c>
      <c r="H22" s="69" t="str">
        <f t="shared" si="1"/>
        <v/>
      </c>
      <c r="I22" s="68" t="str">
        <f t="shared" si="2"/>
        <v/>
      </c>
      <c r="J22" s="69" t="str">
        <f t="shared" si="3"/>
        <v/>
      </c>
      <c r="K22" s="68" t="str">
        <f t="shared" si="4"/>
        <v/>
      </c>
      <c r="L22" s="69" t="str">
        <f t="shared" si="5"/>
        <v/>
      </c>
      <c r="M22" s="68" t="str">
        <f t="shared" si="6"/>
        <v/>
      </c>
      <c r="N22" s="69" t="str">
        <f t="shared" si="7"/>
        <v/>
      </c>
      <c r="O22" s="68" t="str">
        <f t="shared" si="8"/>
        <v/>
      </c>
      <c r="P22" s="69" t="str">
        <f t="shared" si="9"/>
        <v/>
      </c>
      <c r="Q22" s="68" t="str">
        <f t="shared" si="10"/>
        <v/>
      </c>
      <c r="R22" s="69" t="str">
        <f t="shared" si="11"/>
        <v/>
      </c>
      <c r="S22" s="68" t="str">
        <f t="shared" si="12"/>
        <v/>
      </c>
      <c r="T22" s="69" t="str">
        <f t="shared" si="13"/>
        <v/>
      </c>
      <c r="U22" s="68" t="str">
        <f t="shared" si="14"/>
        <v/>
      </c>
      <c r="V22" s="69" t="str">
        <f t="shared" si="15"/>
        <v/>
      </c>
      <c r="W22" s="68" t="str">
        <f t="shared" si="16"/>
        <v/>
      </c>
      <c r="X22" s="69" t="str">
        <f t="shared" si="17"/>
        <v/>
      </c>
      <c r="Y22" s="68" t="str">
        <f t="shared" si="18"/>
        <v/>
      </c>
      <c r="Z22" s="69" t="str">
        <f t="shared" si="19"/>
        <v/>
      </c>
      <c r="AA22" s="68" t="str">
        <f t="shared" si="20"/>
        <v/>
      </c>
      <c r="AB22" s="69" t="str">
        <f t="shared" si="21"/>
        <v/>
      </c>
      <c r="AC22" s="68" t="str">
        <f t="shared" si="22"/>
        <v/>
      </c>
      <c r="AD22" s="69" t="str">
        <f t="shared" si="23"/>
        <v/>
      </c>
      <c r="AE22" s="74"/>
      <c r="AF22" s="70">
        <f t="shared" si="24"/>
        <v>0</v>
      </c>
      <c r="AG22" s="70">
        <f t="shared" si="25"/>
        <v>0</v>
      </c>
      <c r="AH22" s="70">
        <f t="shared" si="26"/>
        <v>0</v>
      </c>
    </row>
    <row r="23" spans="2:34" ht="15" x14ac:dyDescent="0.25">
      <c r="B23"/>
      <c r="C23"/>
      <c r="D23"/>
      <c r="E23"/>
      <c r="F23"/>
      <c r="G23" s="68" t="str">
        <f t="shared" si="0"/>
        <v/>
      </c>
      <c r="H23" s="69" t="str">
        <f t="shared" si="1"/>
        <v/>
      </c>
      <c r="I23" s="68" t="str">
        <f t="shared" si="2"/>
        <v/>
      </c>
      <c r="J23" s="69" t="str">
        <f t="shared" si="3"/>
        <v/>
      </c>
      <c r="K23" s="68" t="str">
        <f t="shared" si="4"/>
        <v/>
      </c>
      <c r="L23" s="69" t="str">
        <f t="shared" si="5"/>
        <v/>
      </c>
      <c r="M23" s="68" t="str">
        <f t="shared" si="6"/>
        <v/>
      </c>
      <c r="N23" s="69" t="str">
        <f t="shared" si="7"/>
        <v/>
      </c>
      <c r="O23" s="68" t="str">
        <f t="shared" si="8"/>
        <v/>
      </c>
      <c r="P23" s="69" t="str">
        <f t="shared" si="9"/>
        <v/>
      </c>
      <c r="Q23" s="68" t="str">
        <f t="shared" si="10"/>
        <v/>
      </c>
      <c r="R23" s="69" t="str">
        <f t="shared" si="11"/>
        <v/>
      </c>
      <c r="S23" s="68" t="str">
        <f t="shared" si="12"/>
        <v/>
      </c>
      <c r="T23" s="69" t="str">
        <f t="shared" si="13"/>
        <v/>
      </c>
      <c r="U23" s="68" t="str">
        <f t="shared" si="14"/>
        <v/>
      </c>
      <c r="V23" s="69" t="str">
        <f t="shared" si="15"/>
        <v/>
      </c>
      <c r="W23" s="68" t="str">
        <f t="shared" si="16"/>
        <v/>
      </c>
      <c r="X23" s="69" t="str">
        <f t="shared" si="17"/>
        <v/>
      </c>
      <c r="Y23" s="68" t="str">
        <f t="shared" si="18"/>
        <v/>
      </c>
      <c r="Z23" s="69" t="str">
        <f t="shared" si="19"/>
        <v/>
      </c>
      <c r="AA23" s="68" t="str">
        <f t="shared" si="20"/>
        <v/>
      </c>
      <c r="AB23" s="69" t="str">
        <f t="shared" si="21"/>
        <v/>
      </c>
      <c r="AC23" s="68" t="str">
        <f t="shared" si="22"/>
        <v/>
      </c>
      <c r="AD23" s="69" t="str">
        <f t="shared" si="23"/>
        <v/>
      </c>
      <c r="AE23" s="74"/>
      <c r="AF23" s="70">
        <f t="shared" si="24"/>
        <v>0</v>
      </c>
      <c r="AG23" s="70">
        <f t="shared" si="25"/>
        <v>0</v>
      </c>
      <c r="AH23" s="70">
        <f t="shared" si="26"/>
        <v>0</v>
      </c>
    </row>
    <row r="24" spans="2:34" ht="15" x14ac:dyDescent="0.25">
      <c r="B24"/>
      <c r="C24"/>
      <c r="D24"/>
      <c r="E24"/>
      <c r="F24"/>
      <c r="G24" s="68" t="str">
        <f t="shared" si="0"/>
        <v/>
      </c>
      <c r="H24" s="69" t="str">
        <f t="shared" si="1"/>
        <v/>
      </c>
      <c r="I24" s="68" t="str">
        <f t="shared" si="2"/>
        <v/>
      </c>
      <c r="J24" s="69" t="str">
        <f t="shared" si="3"/>
        <v/>
      </c>
      <c r="K24" s="68" t="str">
        <f t="shared" si="4"/>
        <v/>
      </c>
      <c r="L24" s="69" t="str">
        <f t="shared" si="5"/>
        <v/>
      </c>
      <c r="M24" s="68" t="str">
        <f t="shared" si="6"/>
        <v/>
      </c>
      <c r="N24" s="69" t="str">
        <f t="shared" si="7"/>
        <v/>
      </c>
      <c r="O24" s="68" t="str">
        <f t="shared" si="8"/>
        <v/>
      </c>
      <c r="P24" s="69" t="str">
        <f t="shared" si="9"/>
        <v/>
      </c>
      <c r="Q24" s="68" t="str">
        <f t="shared" si="10"/>
        <v/>
      </c>
      <c r="R24" s="69" t="str">
        <f t="shared" si="11"/>
        <v/>
      </c>
      <c r="S24" s="68" t="str">
        <f t="shared" si="12"/>
        <v/>
      </c>
      <c r="T24" s="69" t="str">
        <f t="shared" si="13"/>
        <v/>
      </c>
      <c r="U24" s="68" t="str">
        <f t="shared" si="14"/>
        <v/>
      </c>
      <c r="V24" s="69" t="str">
        <f t="shared" si="15"/>
        <v/>
      </c>
      <c r="W24" s="68" t="str">
        <f t="shared" si="16"/>
        <v/>
      </c>
      <c r="X24" s="69" t="str">
        <f t="shared" si="17"/>
        <v/>
      </c>
      <c r="Y24" s="68" t="str">
        <f t="shared" si="18"/>
        <v/>
      </c>
      <c r="Z24" s="69" t="str">
        <f t="shared" si="19"/>
        <v/>
      </c>
      <c r="AA24" s="68" t="str">
        <f t="shared" si="20"/>
        <v/>
      </c>
      <c r="AB24" s="69" t="str">
        <f t="shared" si="21"/>
        <v/>
      </c>
      <c r="AC24" s="68" t="str">
        <f t="shared" si="22"/>
        <v/>
      </c>
      <c r="AD24" s="69" t="str">
        <f t="shared" si="23"/>
        <v/>
      </c>
      <c r="AE24" s="74"/>
      <c r="AF24" s="70">
        <f t="shared" si="24"/>
        <v>0</v>
      </c>
      <c r="AG24" s="70">
        <f t="shared" si="25"/>
        <v>0</v>
      </c>
      <c r="AH24" s="70">
        <f t="shared" si="26"/>
        <v>0</v>
      </c>
    </row>
    <row r="25" spans="2:34" ht="15" x14ac:dyDescent="0.25">
      <c r="B25"/>
      <c r="C25"/>
      <c r="D25"/>
      <c r="E25"/>
      <c r="F25"/>
      <c r="G25" s="68" t="str">
        <f t="shared" si="0"/>
        <v/>
      </c>
      <c r="H25" s="69" t="str">
        <f t="shared" si="1"/>
        <v/>
      </c>
      <c r="I25" s="68" t="str">
        <f t="shared" si="2"/>
        <v/>
      </c>
      <c r="J25" s="69" t="str">
        <f t="shared" si="3"/>
        <v/>
      </c>
      <c r="K25" s="68" t="str">
        <f t="shared" si="4"/>
        <v/>
      </c>
      <c r="L25" s="69" t="str">
        <f t="shared" si="5"/>
        <v/>
      </c>
      <c r="M25" s="68" t="str">
        <f t="shared" si="6"/>
        <v/>
      </c>
      <c r="N25" s="69" t="str">
        <f t="shared" si="7"/>
        <v/>
      </c>
      <c r="O25" s="68" t="str">
        <f t="shared" si="8"/>
        <v/>
      </c>
      <c r="P25" s="69" t="str">
        <f t="shared" si="9"/>
        <v/>
      </c>
      <c r="Q25" s="68" t="str">
        <f t="shared" si="10"/>
        <v/>
      </c>
      <c r="R25" s="69" t="str">
        <f t="shared" si="11"/>
        <v/>
      </c>
      <c r="S25" s="68" t="str">
        <f t="shared" si="12"/>
        <v/>
      </c>
      <c r="T25" s="69" t="str">
        <f t="shared" si="13"/>
        <v/>
      </c>
      <c r="U25" s="68" t="str">
        <f t="shared" si="14"/>
        <v/>
      </c>
      <c r="V25" s="69" t="str">
        <f t="shared" si="15"/>
        <v/>
      </c>
      <c r="W25" s="68" t="str">
        <f t="shared" si="16"/>
        <v/>
      </c>
      <c r="X25" s="69" t="str">
        <f t="shared" si="17"/>
        <v/>
      </c>
      <c r="Y25" s="68" t="str">
        <f t="shared" si="18"/>
        <v/>
      </c>
      <c r="Z25" s="69" t="str">
        <f t="shared" si="19"/>
        <v/>
      </c>
      <c r="AA25" s="68" t="str">
        <f t="shared" si="20"/>
        <v/>
      </c>
      <c r="AB25" s="69" t="str">
        <f t="shared" si="21"/>
        <v/>
      </c>
      <c r="AC25" s="68" t="str">
        <f t="shared" si="22"/>
        <v/>
      </c>
      <c r="AD25" s="69" t="str">
        <f t="shared" si="23"/>
        <v/>
      </c>
      <c r="AE25" s="74"/>
      <c r="AF25" s="70">
        <f t="shared" si="24"/>
        <v>0</v>
      </c>
      <c r="AG25" s="70">
        <f t="shared" si="25"/>
        <v>0</v>
      </c>
      <c r="AH25" s="70">
        <f t="shared" si="26"/>
        <v>0</v>
      </c>
    </row>
    <row r="26" spans="2:34" ht="15" x14ac:dyDescent="0.25">
      <c r="B26"/>
      <c r="C26"/>
      <c r="D26"/>
      <c r="E26"/>
      <c r="F26"/>
      <c r="G26" s="68" t="str">
        <f t="shared" si="0"/>
        <v/>
      </c>
      <c r="H26" s="69" t="str">
        <f t="shared" si="1"/>
        <v/>
      </c>
      <c r="I26" s="68" t="str">
        <f t="shared" si="2"/>
        <v/>
      </c>
      <c r="J26" s="69" t="str">
        <f t="shared" si="3"/>
        <v/>
      </c>
      <c r="K26" s="68" t="str">
        <f t="shared" si="4"/>
        <v/>
      </c>
      <c r="L26" s="69" t="str">
        <f t="shared" si="5"/>
        <v/>
      </c>
      <c r="M26" s="68" t="str">
        <f t="shared" si="6"/>
        <v/>
      </c>
      <c r="N26" s="69" t="str">
        <f t="shared" si="7"/>
        <v/>
      </c>
      <c r="O26" s="68" t="str">
        <f t="shared" si="8"/>
        <v/>
      </c>
      <c r="P26" s="69" t="str">
        <f t="shared" si="9"/>
        <v/>
      </c>
      <c r="Q26" s="68" t="str">
        <f t="shared" si="10"/>
        <v/>
      </c>
      <c r="R26" s="69" t="str">
        <f t="shared" si="11"/>
        <v/>
      </c>
      <c r="S26" s="68" t="str">
        <f t="shared" si="12"/>
        <v/>
      </c>
      <c r="T26" s="69" t="str">
        <f t="shared" si="13"/>
        <v/>
      </c>
      <c r="U26" s="68" t="str">
        <f t="shared" si="14"/>
        <v/>
      </c>
      <c r="V26" s="69" t="str">
        <f t="shared" si="15"/>
        <v/>
      </c>
      <c r="W26" s="68" t="str">
        <f t="shared" si="16"/>
        <v/>
      </c>
      <c r="X26" s="69" t="str">
        <f t="shared" si="17"/>
        <v/>
      </c>
      <c r="Y26" s="68" t="str">
        <f t="shared" si="18"/>
        <v/>
      </c>
      <c r="Z26" s="69" t="str">
        <f t="shared" si="19"/>
        <v/>
      </c>
      <c r="AA26" s="68" t="str">
        <f t="shared" si="20"/>
        <v/>
      </c>
      <c r="AB26" s="69" t="str">
        <f t="shared" si="21"/>
        <v/>
      </c>
      <c r="AC26" s="68" t="str">
        <f t="shared" si="22"/>
        <v/>
      </c>
      <c r="AD26" s="69" t="str">
        <f t="shared" si="23"/>
        <v/>
      </c>
      <c r="AE26" s="64"/>
      <c r="AF26" s="70">
        <f t="shared" si="24"/>
        <v>0</v>
      </c>
      <c r="AG26" s="70">
        <f t="shared" si="25"/>
        <v>0</v>
      </c>
      <c r="AH26" s="70">
        <f t="shared" si="26"/>
        <v>0</v>
      </c>
    </row>
    <row r="27" spans="2:34" ht="15" x14ac:dyDescent="0.25">
      <c r="B27"/>
      <c r="C27"/>
      <c r="D27"/>
      <c r="E27"/>
      <c r="F27"/>
      <c r="G27" s="68" t="str">
        <f t="shared" si="0"/>
        <v/>
      </c>
      <c r="H27" s="69" t="str">
        <f t="shared" si="1"/>
        <v/>
      </c>
      <c r="I27" s="68" t="str">
        <f t="shared" si="2"/>
        <v/>
      </c>
      <c r="J27" s="69" t="str">
        <f t="shared" si="3"/>
        <v/>
      </c>
      <c r="K27" s="68" t="str">
        <f t="shared" si="4"/>
        <v/>
      </c>
      <c r="L27" s="69" t="str">
        <f t="shared" si="5"/>
        <v/>
      </c>
      <c r="M27" s="68" t="str">
        <f t="shared" si="6"/>
        <v/>
      </c>
      <c r="N27" s="69" t="str">
        <f t="shared" si="7"/>
        <v/>
      </c>
      <c r="O27" s="68" t="str">
        <f t="shared" si="8"/>
        <v/>
      </c>
      <c r="P27" s="69" t="str">
        <f t="shared" si="9"/>
        <v/>
      </c>
      <c r="Q27" s="68" t="str">
        <f t="shared" si="10"/>
        <v/>
      </c>
      <c r="R27" s="69" t="str">
        <f t="shared" si="11"/>
        <v/>
      </c>
      <c r="S27" s="68" t="str">
        <f t="shared" si="12"/>
        <v/>
      </c>
      <c r="T27" s="69" t="str">
        <f t="shared" si="13"/>
        <v/>
      </c>
      <c r="U27" s="68" t="str">
        <f t="shared" si="14"/>
        <v/>
      </c>
      <c r="V27" s="69" t="str">
        <f t="shared" si="15"/>
        <v/>
      </c>
      <c r="W27" s="68" t="str">
        <f t="shared" si="16"/>
        <v/>
      </c>
      <c r="X27" s="69" t="str">
        <f t="shared" si="17"/>
        <v/>
      </c>
      <c r="Y27" s="68" t="str">
        <f t="shared" si="18"/>
        <v/>
      </c>
      <c r="Z27" s="69" t="str">
        <f t="shared" si="19"/>
        <v/>
      </c>
      <c r="AA27" s="68" t="str">
        <f t="shared" si="20"/>
        <v/>
      </c>
      <c r="AB27" s="69" t="str">
        <f t="shared" si="21"/>
        <v/>
      </c>
      <c r="AC27" s="68" t="str">
        <f t="shared" si="22"/>
        <v/>
      </c>
      <c r="AD27" s="69" t="str">
        <f t="shared" si="23"/>
        <v/>
      </c>
      <c r="AF27" s="70">
        <f t="shared" si="24"/>
        <v>0</v>
      </c>
      <c r="AG27" s="70">
        <f t="shared" si="25"/>
        <v>0</v>
      </c>
      <c r="AH27" s="70">
        <f t="shared" si="26"/>
        <v>0</v>
      </c>
    </row>
    <row r="28" spans="2:34" ht="15" x14ac:dyDescent="0.25">
      <c r="B28"/>
      <c r="C28"/>
      <c r="D28"/>
      <c r="E28"/>
      <c r="F28"/>
      <c r="G28" s="68" t="str">
        <f t="shared" si="0"/>
        <v/>
      </c>
      <c r="H28" s="69" t="str">
        <f t="shared" si="1"/>
        <v/>
      </c>
      <c r="I28" s="68" t="str">
        <f t="shared" si="2"/>
        <v/>
      </c>
      <c r="J28" s="69" t="str">
        <f t="shared" si="3"/>
        <v/>
      </c>
      <c r="K28" s="68" t="str">
        <f t="shared" si="4"/>
        <v/>
      </c>
      <c r="L28" s="69" t="str">
        <f t="shared" si="5"/>
        <v/>
      </c>
      <c r="M28" s="68" t="str">
        <f t="shared" si="6"/>
        <v/>
      </c>
      <c r="N28" s="69" t="str">
        <f t="shared" si="7"/>
        <v/>
      </c>
      <c r="O28" s="68" t="str">
        <f t="shared" si="8"/>
        <v/>
      </c>
      <c r="P28" s="69" t="str">
        <f t="shared" si="9"/>
        <v/>
      </c>
      <c r="Q28" s="68" t="str">
        <f t="shared" si="10"/>
        <v/>
      </c>
      <c r="R28" s="69" t="str">
        <f t="shared" si="11"/>
        <v/>
      </c>
      <c r="S28" s="68" t="str">
        <f t="shared" si="12"/>
        <v/>
      </c>
      <c r="T28" s="69" t="str">
        <f t="shared" si="13"/>
        <v/>
      </c>
      <c r="U28" s="68" t="str">
        <f t="shared" si="14"/>
        <v/>
      </c>
      <c r="V28" s="69" t="str">
        <f t="shared" si="15"/>
        <v/>
      </c>
      <c r="W28" s="68" t="str">
        <f t="shared" si="16"/>
        <v/>
      </c>
      <c r="X28" s="69" t="str">
        <f t="shared" si="17"/>
        <v/>
      </c>
      <c r="Y28" s="68" t="str">
        <f t="shared" si="18"/>
        <v/>
      </c>
      <c r="Z28" s="69" t="str">
        <f t="shared" si="19"/>
        <v/>
      </c>
      <c r="AA28" s="68" t="str">
        <f t="shared" si="20"/>
        <v/>
      </c>
      <c r="AB28" s="69" t="str">
        <f t="shared" si="21"/>
        <v/>
      </c>
      <c r="AC28" s="68" t="str">
        <f t="shared" si="22"/>
        <v/>
      </c>
      <c r="AD28" s="69" t="str">
        <f t="shared" si="23"/>
        <v/>
      </c>
      <c r="AF28" s="70">
        <f t="shared" si="24"/>
        <v>0</v>
      </c>
      <c r="AG28" s="70">
        <f t="shared" si="25"/>
        <v>0</v>
      </c>
      <c r="AH28" s="70">
        <f t="shared" si="26"/>
        <v>0</v>
      </c>
    </row>
    <row r="29" spans="2:34" ht="15" x14ac:dyDescent="0.25">
      <c r="B29"/>
      <c r="C29"/>
      <c r="D29"/>
      <c r="E29"/>
      <c r="F29"/>
      <c r="G29" s="68" t="str">
        <f t="shared" si="0"/>
        <v/>
      </c>
      <c r="H29" s="69" t="str">
        <f t="shared" si="1"/>
        <v/>
      </c>
      <c r="I29" s="68" t="str">
        <f t="shared" si="2"/>
        <v/>
      </c>
      <c r="J29" s="69" t="str">
        <f t="shared" si="3"/>
        <v/>
      </c>
      <c r="K29" s="68" t="str">
        <f t="shared" si="4"/>
        <v/>
      </c>
      <c r="L29" s="69" t="str">
        <f t="shared" si="5"/>
        <v/>
      </c>
      <c r="M29" s="68" t="str">
        <f t="shared" si="6"/>
        <v/>
      </c>
      <c r="N29" s="69" t="str">
        <f t="shared" si="7"/>
        <v/>
      </c>
      <c r="O29" s="68" t="str">
        <f t="shared" si="8"/>
        <v/>
      </c>
      <c r="P29" s="69" t="str">
        <f t="shared" si="9"/>
        <v/>
      </c>
      <c r="Q29" s="68" t="str">
        <f t="shared" si="10"/>
        <v/>
      </c>
      <c r="R29" s="69" t="str">
        <f t="shared" si="11"/>
        <v/>
      </c>
      <c r="S29" s="68" t="str">
        <f t="shared" si="12"/>
        <v/>
      </c>
      <c r="T29" s="69" t="str">
        <f t="shared" si="13"/>
        <v/>
      </c>
      <c r="U29" s="68" t="str">
        <f t="shared" si="14"/>
        <v/>
      </c>
      <c r="V29" s="69" t="str">
        <f t="shared" si="15"/>
        <v/>
      </c>
      <c r="W29" s="68" t="str">
        <f t="shared" si="16"/>
        <v/>
      </c>
      <c r="X29" s="69" t="str">
        <f t="shared" si="17"/>
        <v/>
      </c>
      <c r="Y29" s="68" t="str">
        <f t="shared" si="18"/>
        <v/>
      </c>
      <c r="Z29" s="69" t="str">
        <f t="shared" si="19"/>
        <v/>
      </c>
      <c r="AA29" s="68" t="str">
        <f t="shared" si="20"/>
        <v/>
      </c>
      <c r="AB29" s="69" t="str">
        <f t="shared" si="21"/>
        <v/>
      </c>
      <c r="AC29" s="68" t="str">
        <f t="shared" si="22"/>
        <v/>
      </c>
      <c r="AD29" s="69" t="str">
        <f t="shared" si="23"/>
        <v/>
      </c>
      <c r="AF29" s="70">
        <f t="shared" si="24"/>
        <v>0</v>
      </c>
      <c r="AG29" s="70">
        <f t="shared" si="25"/>
        <v>0</v>
      </c>
      <c r="AH29" s="70">
        <f t="shared" si="26"/>
        <v>0</v>
      </c>
    </row>
    <row r="30" spans="2:34" ht="15" x14ac:dyDescent="0.25">
      <c r="B30"/>
      <c r="C30"/>
      <c r="D30"/>
      <c r="E30"/>
      <c r="F30"/>
      <c r="G30" s="68" t="str">
        <f t="shared" si="0"/>
        <v/>
      </c>
      <c r="H30" s="69" t="str">
        <f t="shared" si="1"/>
        <v/>
      </c>
      <c r="I30" s="68" t="str">
        <f t="shared" si="2"/>
        <v/>
      </c>
      <c r="J30" s="69" t="str">
        <f t="shared" si="3"/>
        <v/>
      </c>
      <c r="K30" s="68" t="str">
        <f t="shared" si="4"/>
        <v/>
      </c>
      <c r="L30" s="69" t="str">
        <f t="shared" si="5"/>
        <v/>
      </c>
      <c r="M30" s="68" t="str">
        <f t="shared" si="6"/>
        <v/>
      </c>
      <c r="N30" s="69" t="str">
        <f t="shared" si="7"/>
        <v/>
      </c>
      <c r="O30" s="68" t="str">
        <f t="shared" si="8"/>
        <v/>
      </c>
      <c r="P30" s="69" t="str">
        <f t="shared" si="9"/>
        <v/>
      </c>
      <c r="Q30" s="68" t="str">
        <f t="shared" si="10"/>
        <v/>
      </c>
      <c r="R30" s="69" t="str">
        <f t="shared" si="11"/>
        <v/>
      </c>
      <c r="S30" s="68" t="str">
        <f t="shared" si="12"/>
        <v/>
      </c>
      <c r="T30" s="69" t="str">
        <f t="shared" si="13"/>
        <v/>
      </c>
      <c r="U30" s="68" t="str">
        <f t="shared" si="14"/>
        <v/>
      </c>
      <c r="V30" s="69" t="str">
        <f t="shared" si="15"/>
        <v/>
      </c>
      <c r="W30" s="68" t="str">
        <f t="shared" si="16"/>
        <v/>
      </c>
      <c r="X30" s="69" t="str">
        <f t="shared" si="17"/>
        <v/>
      </c>
      <c r="Y30" s="68" t="str">
        <f t="shared" si="18"/>
        <v/>
      </c>
      <c r="Z30" s="69" t="str">
        <f t="shared" si="19"/>
        <v/>
      </c>
      <c r="AA30" s="68" t="str">
        <f t="shared" si="20"/>
        <v/>
      </c>
      <c r="AB30" s="69" t="str">
        <f t="shared" si="21"/>
        <v/>
      </c>
      <c r="AC30" s="68" t="str">
        <f t="shared" si="22"/>
        <v/>
      </c>
      <c r="AD30" s="69" t="str">
        <f t="shared" si="23"/>
        <v/>
      </c>
      <c r="AF30" s="70">
        <f t="shared" si="24"/>
        <v>0</v>
      </c>
      <c r="AG30" s="70">
        <f t="shared" si="25"/>
        <v>0</v>
      </c>
      <c r="AH30" s="70">
        <f t="shared" si="26"/>
        <v>0</v>
      </c>
    </row>
    <row r="31" spans="2:34" ht="15" x14ac:dyDescent="0.25">
      <c r="B31"/>
      <c r="C31"/>
      <c r="D31"/>
      <c r="E31"/>
      <c r="F31"/>
      <c r="G31" s="68" t="str">
        <f t="shared" si="0"/>
        <v/>
      </c>
      <c r="H31" s="69" t="str">
        <f t="shared" si="1"/>
        <v/>
      </c>
      <c r="I31" s="68" t="str">
        <f t="shared" si="2"/>
        <v/>
      </c>
      <c r="J31" s="69" t="str">
        <f t="shared" si="3"/>
        <v/>
      </c>
      <c r="K31" s="68" t="str">
        <f t="shared" si="4"/>
        <v/>
      </c>
      <c r="L31" s="69" t="str">
        <f t="shared" si="5"/>
        <v/>
      </c>
      <c r="M31" s="68" t="str">
        <f t="shared" si="6"/>
        <v/>
      </c>
      <c r="N31" s="69" t="str">
        <f t="shared" si="7"/>
        <v/>
      </c>
      <c r="O31" s="68" t="str">
        <f t="shared" si="8"/>
        <v/>
      </c>
      <c r="P31" s="69" t="str">
        <f t="shared" si="9"/>
        <v/>
      </c>
      <c r="Q31" s="68" t="str">
        <f t="shared" si="10"/>
        <v/>
      </c>
      <c r="R31" s="69" t="str">
        <f t="shared" si="11"/>
        <v/>
      </c>
      <c r="S31" s="68" t="str">
        <f t="shared" si="12"/>
        <v/>
      </c>
      <c r="T31" s="69" t="str">
        <f t="shared" si="13"/>
        <v/>
      </c>
      <c r="U31" s="68" t="str">
        <f t="shared" si="14"/>
        <v/>
      </c>
      <c r="V31" s="69" t="str">
        <f t="shared" si="15"/>
        <v/>
      </c>
      <c r="W31" s="68" t="str">
        <f t="shared" si="16"/>
        <v/>
      </c>
      <c r="X31" s="69" t="str">
        <f t="shared" si="17"/>
        <v/>
      </c>
      <c r="Y31" s="68" t="str">
        <f t="shared" si="18"/>
        <v/>
      </c>
      <c r="Z31" s="69" t="str">
        <f t="shared" si="19"/>
        <v/>
      </c>
      <c r="AA31" s="68" t="str">
        <f t="shared" si="20"/>
        <v/>
      </c>
      <c r="AB31" s="69" t="str">
        <f t="shared" si="21"/>
        <v/>
      </c>
      <c r="AC31" s="68" t="str">
        <f t="shared" si="22"/>
        <v/>
      </c>
      <c r="AD31" s="69" t="str">
        <f t="shared" si="23"/>
        <v/>
      </c>
      <c r="AF31" s="70">
        <f t="shared" si="24"/>
        <v>0</v>
      </c>
      <c r="AG31" s="70">
        <f t="shared" si="25"/>
        <v>0</v>
      </c>
      <c r="AH31" s="70">
        <f t="shared" si="26"/>
        <v>0</v>
      </c>
    </row>
    <row r="32" spans="2:34" ht="15" x14ac:dyDescent="0.25">
      <c r="B32"/>
      <c r="C32"/>
      <c r="D32"/>
      <c r="E32"/>
      <c r="F32"/>
      <c r="G32" s="68" t="str">
        <f t="shared" si="0"/>
        <v/>
      </c>
      <c r="H32" s="69" t="str">
        <f t="shared" si="1"/>
        <v/>
      </c>
      <c r="I32" s="68" t="str">
        <f t="shared" si="2"/>
        <v/>
      </c>
      <c r="J32" s="69" t="str">
        <f t="shared" si="3"/>
        <v/>
      </c>
      <c r="K32" s="68" t="str">
        <f t="shared" si="4"/>
        <v/>
      </c>
      <c r="L32" s="69" t="str">
        <f t="shared" si="5"/>
        <v/>
      </c>
      <c r="M32" s="68" t="str">
        <f t="shared" si="6"/>
        <v/>
      </c>
      <c r="N32" s="69" t="str">
        <f t="shared" si="7"/>
        <v/>
      </c>
      <c r="O32" s="68" t="str">
        <f t="shared" si="8"/>
        <v/>
      </c>
      <c r="P32" s="69" t="str">
        <f t="shared" si="9"/>
        <v/>
      </c>
      <c r="Q32" s="68" t="str">
        <f t="shared" si="10"/>
        <v/>
      </c>
      <c r="R32" s="69" t="str">
        <f t="shared" si="11"/>
        <v/>
      </c>
      <c r="S32" s="68" t="str">
        <f t="shared" si="12"/>
        <v/>
      </c>
      <c r="T32" s="69" t="str">
        <f t="shared" si="13"/>
        <v/>
      </c>
      <c r="U32" s="68" t="str">
        <f t="shared" si="14"/>
        <v/>
      </c>
      <c r="V32" s="69" t="str">
        <f t="shared" si="15"/>
        <v/>
      </c>
      <c r="W32" s="68" t="str">
        <f t="shared" si="16"/>
        <v/>
      </c>
      <c r="X32" s="69" t="str">
        <f t="shared" si="17"/>
        <v/>
      </c>
      <c r="Y32" s="68" t="str">
        <f t="shared" si="18"/>
        <v/>
      </c>
      <c r="Z32" s="69" t="str">
        <f t="shared" si="19"/>
        <v/>
      </c>
      <c r="AA32" s="68" t="str">
        <f t="shared" si="20"/>
        <v/>
      </c>
      <c r="AB32" s="69" t="str">
        <f t="shared" si="21"/>
        <v/>
      </c>
      <c r="AC32" s="68" t="str">
        <f t="shared" si="22"/>
        <v/>
      </c>
      <c r="AD32" s="69" t="str">
        <f t="shared" si="23"/>
        <v/>
      </c>
      <c r="AF32" s="70">
        <f t="shared" si="24"/>
        <v>0</v>
      </c>
      <c r="AG32" s="70">
        <f t="shared" si="25"/>
        <v>0</v>
      </c>
      <c r="AH32" s="70">
        <f t="shared" si="26"/>
        <v>0</v>
      </c>
    </row>
    <row r="33" spans="2:34" ht="15" x14ac:dyDescent="0.25">
      <c r="B33"/>
      <c r="C33"/>
      <c r="D33"/>
      <c r="E33"/>
      <c r="F33"/>
      <c r="G33" s="68" t="str">
        <f t="shared" si="0"/>
        <v/>
      </c>
      <c r="H33" s="69" t="str">
        <f t="shared" si="1"/>
        <v/>
      </c>
      <c r="I33" s="68" t="str">
        <f t="shared" si="2"/>
        <v/>
      </c>
      <c r="J33" s="69" t="str">
        <f t="shared" si="3"/>
        <v/>
      </c>
      <c r="K33" s="68" t="str">
        <f t="shared" si="4"/>
        <v/>
      </c>
      <c r="L33" s="69" t="str">
        <f t="shared" si="5"/>
        <v/>
      </c>
      <c r="M33" s="68" t="str">
        <f t="shared" si="6"/>
        <v/>
      </c>
      <c r="N33" s="69" t="str">
        <f t="shared" si="7"/>
        <v/>
      </c>
      <c r="O33" s="68" t="str">
        <f t="shared" si="8"/>
        <v/>
      </c>
      <c r="P33" s="69" t="str">
        <f t="shared" si="9"/>
        <v/>
      </c>
      <c r="Q33" s="68" t="str">
        <f t="shared" si="10"/>
        <v/>
      </c>
      <c r="R33" s="69" t="str">
        <f t="shared" si="11"/>
        <v/>
      </c>
      <c r="S33" s="68" t="str">
        <f t="shared" si="12"/>
        <v/>
      </c>
      <c r="T33" s="69" t="str">
        <f t="shared" si="13"/>
        <v/>
      </c>
      <c r="U33" s="68" t="str">
        <f t="shared" si="14"/>
        <v/>
      </c>
      <c r="V33" s="69" t="str">
        <f t="shared" si="15"/>
        <v/>
      </c>
      <c r="W33" s="68" t="str">
        <f t="shared" si="16"/>
        <v/>
      </c>
      <c r="X33" s="69" t="str">
        <f t="shared" si="17"/>
        <v/>
      </c>
      <c r="Y33" s="68" t="str">
        <f t="shared" si="18"/>
        <v/>
      </c>
      <c r="Z33" s="69" t="str">
        <f t="shared" si="19"/>
        <v/>
      </c>
      <c r="AA33" s="68" t="str">
        <f t="shared" si="20"/>
        <v/>
      </c>
      <c r="AB33" s="69" t="str">
        <f t="shared" si="21"/>
        <v/>
      </c>
      <c r="AC33" s="68" t="str">
        <f t="shared" si="22"/>
        <v/>
      </c>
      <c r="AD33" s="69" t="str">
        <f t="shared" si="23"/>
        <v/>
      </c>
      <c r="AF33" s="70">
        <f t="shared" si="24"/>
        <v>0</v>
      </c>
      <c r="AG33" s="70">
        <f t="shared" si="25"/>
        <v>0</v>
      </c>
      <c r="AH33" s="70">
        <f t="shared" si="26"/>
        <v>0</v>
      </c>
    </row>
    <row r="34" spans="2:34" ht="15" x14ac:dyDescent="0.25">
      <c r="B34"/>
      <c r="C34"/>
      <c r="D34"/>
      <c r="E34"/>
      <c r="G34" s="68" t="str">
        <f t="shared" si="0"/>
        <v/>
      </c>
      <c r="H34" s="69" t="str">
        <f t="shared" si="1"/>
        <v/>
      </c>
      <c r="I34" s="68" t="str">
        <f t="shared" si="2"/>
        <v/>
      </c>
      <c r="J34" s="69" t="str">
        <f t="shared" si="3"/>
        <v/>
      </c>
      <c r="K34" s="68" t="str">
        <f t="shared" si="4"/>
        <v/>
      </c>
      <c r="L34" s="69" t="str">
        <f t="shared" si="5"/>
        <v/>
      </c>
      <c r="M34" s="68" t="str">
        <f t="shared" si="6"/>
        <v/>
      </c>
      <c r="N34" s="69" t="str">
        <f t="shared" si="7"/>
        <v/>
      </c>
      <c r="O34" s="68" t="str">
        <f t="shared" si="8"/>
        <v/>
      </c>
      <c r="P34" s="69" t="str">
        <f t="shared" si="9"/>
        <v/>
      </c>
      <c r="Q34" s="68" t="str">
        <f t="shared" si="10"/>
        <v/>
      </c>
      <c r="R34" s="69" t="str">
        <f t="shared" si="11"/>
        <v/>
      </c>
      <c r="S34" s="68" t="str">
        <f t="shared" si="12"/>
        <v/>
      </c>
      <c r="T34" s="69" t="str">
        <f t="shared" si="13"/>
        <v/>
      </c>
      <c r="U34" s="68" t="str">
        <f t="shared" si="14"/>
        <v/>
      </c>
      <c r="V34" s="69" t="str">
        <f t="shared" si="15"/>
        <v/>
      </c>
      <c r="W34" s="68" t="str">
        <f t="shared" si="16"/>
        <v/>
      </c>
      <c r="X34" s="69" t="str">
        <f t="shared" si="17"/>
        <v/>
      </c>
      <c r="Y34" s="68" t="str">
        <f t="shared" si="18"/>
        <v/>
      </c>
      <c r="Z34" s="69" t="str">
        <f t="shared" si="19"/>
        <v/>
      </c>
      <c r="AA34" s="68" t="str">
        <f t="shared" si="20"/>
        <v/>
      </c>
      <c r="AB34" s="69" t="str">
        <f t="shared" si="21"/>
        <v/>
      </c>
      <c r="AC34" s="68" t="str">
        <f t="shared" si="22"/>
        <v/>
      </c>
      <c r="AD34" s="69" t="str">
        <f t="shared" si="23"/>
        <v/>
      </c>
      <c r="AF34" s="70">
        <f t="shared" si="24"/>
        <v>0</v>
      </c>
      <c r="AG34" s="70">
        <f t="shared" si="25"/>
        <v>0</v>
      </c>
      <c r="AH34" s="70">
        <f t="shared" si="26"/>
        <v>0</v>
      </c>
    </row>
    <row r="35" spans="2:34" ht="15" x14ac:dyDescent="0.25">
      <c r="B35"/>
      <c r="C35"/>
      <c r="D35"/>
      <c r="E35"/>
      <c r="G35" s="68" t="str">
        <f t="shared" si="0"/>
        <v/>
      </c>
      <c r="H35" s="69" t="str">
        <f t="shared" si="1"/>
        <v/>
      </c>
      <c r="I35" s="68" t="str">
        <f t="shared" si="2"/>
        <v/>
      </c>
      <c r="J35" s="69" t="str">
        <f t="shared" si="3"/>
        <v/>
      </c>
      <c r="K35" s="68" t="str">
        <f t="shared" si="4"/>
        <v/>
      </c>
      <c r="L35" s="69" t="str">
        <f t="shared" si="5"/>
        <v/>
      </c>
      <c r="M35" s="68" t="str">
        <f t="shared" si="6"/>
        <v/>
      </c>
      <c r="N35" s="69" t="str">
        <f t="shared" si="7"/>
        <v/>
      </c>
      <c r="O35" s="68" t="str">
        <f t="shared" si="8"/>
        <v/>
      </c>
      <c r="P35" s="69" t="str">
        <f t="shared" si="9"/>
        <v/>
      </c>
      <c r="Q35" s="68" t="str">
        <f t="shared" si="10"/>
        <v/>
      </c>
      <c r="R35" s="69" t="str">
        <f t="shared" si="11"/>
        <v/>
      </c>
      <c r="S35" s="68" t="str">
        <f t="shared" si="12"/>
        <v/>
      </c>
      <c r="T35" s="69" t="str">
        <f t="shared" si="13"/>
        <v/>
      </c>
      <c r="U35" s="68" t="str">
        <f t="shared" si="14"/>
        <v/>
      </c>
      <c r="V35" s="69" t="str">
        <f t="shared" si="15"/>
        <v/>
      </c>
      <c r="W35" s="68" t="str">
        <f t="shared" si="16"/>
        <v/>
      </c>
      <c r="X35" s="69" t="str">
        <f t="shared" si="17"/>
        <v/>
      </c>
      <c r="Y35" s="68" t="str">
        <f t="shared" si="18"/>
        <v/>
      </c>
      <c r="Z35" s="69" t="str">
        <f t="shared" si="19"/>
        <v/>
      </c>
      <c r="AA35" s="68" t="str">
        <f t="shared" si="20"/>
        <v/>
      </c>
      <c r="AB35" s="69" t="str">
        <f t="shared" si="21"/>
        <v/>
      </c>
      <c r="AC35" s="68" t="str">
        <f t="shared" si="22"/>
        <v/>
      </c>
      <c r="AD35" s="69" t="str">
        <f t="shared" si="23"/>
        <v/>
      </c>
      <c r="AF35" s="70">
        <f t="shared" si="24"/>
        <v>0</v>
      </c>
      <c r="AG35" s="70">
        <f t="shared" si="25"/>
        <v>0</v>
      </c>
      <c r="AH35" s="70">
        <f t="shared" si="26"/>
        <v>0</v>
      </c>
    </row>
    <row r="36" spans="2:34" ht="15" x14ac:dyDescent="0.25">
      <c r="B36"/>
      <c r="C36"/>
      <c r="D36"/>
      <c r="E36"/>
      <c r="G36" s="68" t="str">
        <f t="shared" si="0"/>
        <v/>
      </c>
      <c r="H36" s="69" t="str">
        <f t="shared" si="1"/>
        <v/>
      </c>
      <c r="I36" s="68" t="str">
        <f t="shared" si="2"/>
        <v/>
      </c>
      <c r="J36" s="69" t="str">
        <f t="shared" si="3"/>
        <v/>
      </c>
      <c r="K36" s="68" t="str">
        <f t="shared" si="4"/>
        <v/>
      </c>
      <c r="L36" s="69" t="str">
        <f t="shared" si="5"/>
        <v/>
      </c>
      <c r="M36" s="68" t="str">
        <f t="shared" si="6"/>
        <v/>
      </c>
      <c r="N36" s="69" t="str">
        <f t="shared" si="7"/>
        <v/>
      </c>
      <c r="O36" s="68" t="str">
        <f t="shared" si="8"/>
        <v/>
      </c>
      <c r="P36" s="69" t="str">
        <f t="shared" si="9"/>
        <v/>
      </c>
      <c r="Q36" s="68" t="str">
        <f t="shared" si="10"/>
        <v/>
      </c>
      <c r="R36" s="69" t="str">
        <f t="shared" si="11"/>
        <v/>
      </c>
      <c r="S36" s="68" t="str">
        <f t="shared" si="12"/>
        <v/>
      </c>
      <c r="T36" s="69" t="str">
        <f t="shared" si="13"/>
        <v/>
      </c>
      <c r="U36" s="68" t="str">
        <f t="shared" si="14"/>
        <v/>
      </c>
      <c r="V36" s="69" t="str">
        <f t="shared" si="15"/>
        <v/>
      </c>
      <c r="W36" s="68" t="str">
        <f t="shared" si="16"/>
        <v/>
      </c>
      <c r="X36" s="69" t="str">
        <f t="shared" si="17"/>
        <v/>
      </c>
      <c r="Y36" s="68" t="str">
        <f t="shared" si="18"/>
        <v/>
      </c>
      <c r="Z36" s="69" t="str">
        <f t="shared" si="19"/>
        <v/>
      </c>
      <c r="AA36" s="68" t="str">
        <f t="shared" si="20"/>
        <v/>
      </c>
      <c r="AB36" s="69" t="str">
        <f t="shared" si="21"/>
        <v/>
      </c>
      <c r="AC36" s="68" t="str">
        <f t="shared" si="22"/>
        <v/>
      </c>
      <c r="AD36" s="69" t="str">
        <f t="shared" si="23"/>
        <v/>
      </c>
      <c r="AF36" s="70">
        <f t="shared" si="24"/>
        <v>0</v>
      </c>
      <c r="AG36" s="70">
        <f t="shared" si="25"/>
        <v>0</v>
      </c>
      <c r="AH36" s="70">
        <f t="shared" si="26"/>
        <v>0</v>
      </c>
    </row>
    <row r="37" spans="2:34" ht="15" x14ac:dyDescent="0.25">
      <c r="B37"/>
      <c r="C37"/>
      <c r="D37"/>
      <c r="E37"/>
      <c r="G37" s="68" t="str">
        <f t="shared" si="0"/>
        <v/>
      </c>
      <c r="H37" s="69" t="str">
        <f t="shared" si="1"/>
        <v/>
      </c>
      <c r="I37" s="68" t="str">
        <f t="shared" si="2"/>
        <v/>
      </c>
      <c r="J37" s="69" t="str">
        <f t="shared" si="3"/>
        <v/>
      </c>
      <c r="K37" s="68" t="str">
        <f t="shared" si="4"/>
        <v/>
      </c>
      <c r="L37" s="69" t="str">
        <f t="shared" si="5"/>
        <v/>
      </c>
      <c r="M37" s="68" t="str">
        <f t="shared" si="6"/>
        <v/>
      </c>
      <c r="N37" s="69" t="str">
        <f t="shared" si="7"/>
        <v/>
      </c>
      <c r="O37" s="68" t="str">
        <f t="shared" si="8"/>
        <v/>
      </c>
      <c r="P37" s="69" t="str">
        <f t="shared" si="9"/>
        <v/>
      </c>
      <c r="Q37" s="68" t="str">
        <f t="shared" si="10"/>
        <v/>
      </c>
      <c r="R37" s="69" t="str">
        <f t="shared" si="11"/>
        <v/>
      </c>
      <c r="S37" s="68" t="str">
        <f t="shared" si="12"/>
        <v/>
      </c>
      <c r="T37" s="69" t="str">
        <f t="shared" si="13"/>
        <v/>
      </c>
      <c r="U37" s="68" t="str">
        <f t="shared" si="14"/>
        <v/>
      </c>
      <c r="V37" s="69" t="str">
        <f t="shared" si="15"/>
        <v/>
      </c>
      <c r="W37" s="68" t="str">
        <f t="shared" si="16"/>
        <v/>
      </c>
      <c r="X37" s="69" t="str">
        <f t="shared" si="17"/>
        <v/>
      </c>
      <c r="Y37" s="68" t="str">
        <f t="shared" si="18"/>
        <v/>
      </c>
      <c r="Z37" s="69" t="str">
        <f t="shared" si="19"/>
        <v/>
      </c>
      <c r="AA37" s="68" t="str">
        <f t="shared" si="20"/>
        <v/>
      </c>
      <c r="AB37" s="69" t="str">
        <f t="shared" si="21"/>
        <v/>
      </c>
      <c r="AC37" s="68" t="str">
        <f t="shared" si="22"/>
        <v/>
      </c>
      <c r="AD37" s="69" t="str">
        <f t="shared" si="23"/>
        <v/>
      </c>
      <c r="AF37" s="70">
        <f t="shared" si="24"/>
        <v>0</v>
      </c>
      <c r="AG37" s="70">
        <f t="shared" si="25"/>
        <v>0</v>
      </c>
      <c r="AH37" s="70">
        <f t="shared" si="26"/>
        <v>0</v>
      </c>
    </row>
    <row r="38" spans="2:34" ht="15" x14ac:dyDescent="0.25">
      <c r="B38"/>
      <c r="C38"/>
      <c r="D38"/>
      <c r="E38"/>
      <c r="G38" s="68" t="str">
        <f t="shared" si="0"/>
        <v/>
      </c>
      <c r="H38" s="69" t="str">
        <f t="shared" si="1"/>
        <v/>
      </c>
      <c r="I38" s="68" t="str">
        <f t="shared" si="2"/>
        <v/>
      </c>
      <c r="J38" s="69" t="str">
        <f t="shared" si="3"/>
        <v/>
      </c>
      <c r="K38" s="68" t="str">
        <f t="shared" si="4"/>
        <v/>
      </c>
      <c r="L38" s="69" t="str">
        <f t="shared" si="5"/>
        <v/>
      </c>
      <c r="M38" s="68" t="str">
        <f t="shared" si="6"/>
        <v/>
      </c>
      <c r="N38" s="69" t="str">
        <f t="shared" si="7"/>
        <v/>
      </c>
      <c r="O38" s="68" t="str">
        <f t="shared" si="8"/>
        <v/>
      </c>
      <c r="P38" s="69" t="str">
        <f t="shared" si="9"/>
        <v/>
      </c>
      <c r="Q38" s="68" t="str">
        <f t="shared" si="10"/>
        <v/>
      </c>
      <c r="R38" s="69" t="str">
        <f t="shared" si="11"/>
        <v/>
      </c>
      <c r="S38" s="68" t="str">
        <f t="shared" si="12"/>
        <v/>
      </c>
      <c r="T38" s="69" t="str">
        <f t="shared" si="13"/>
        <v/>
      </c>
      <c r="U38" s="68" t="str">
        <f t="shared" si="14"/>
        <v/>
      </c>
      <c r="V38" s="69" t="str">
        <f t="shared" si="15"/>
        <v/>
      </c>
      <c r="W38" s="68" t="str">
        <f t="shared" si="16"/>
        <v/>
      </c>
      <c r="X38" s="69" t="str">
        <f t="shared" si="17"/>
        <v/>
      </c>
      <c r="Y38" s="68" t="str">
        <f t="shared" si="18"/>
        <v/>
      </c>
      <c r="Z38" s="69" t="str">
        <f t="shared" si="19"/>
        <v/>
      </c>
      <c r="AA38" s="68" t="str">
        <f t="shared" si="20"/>
        <v/>
      </c>
      <c r="AB38" s="69" t="str">
        <f t="shared" si="21"/>
        <v/>
      </c>
      <c r="AC38" s="68" t="str">
        <f t="shared" si="22"/>
        <v/>
      </c>
      <c r="AD38" s="69" t="str">
        <f t="shared" si="23"/>
        <v/>
      </c>
      <c r="AF38" s="70">
        <f t="shared" si="24"/>
        <v>0</v>
      </c>
      <c r="AG38" s="70">
        <f t="shared" si="25"/>
        <v>0</v>
      </c>
      <c r="AH38" s="70">
        <f t="shared" si="26"/>
        <v>0</v>
      </c>
    </row>
    <row r="39" spans="2:34" ht="15" x14ac:dyDescent="0.25">
      <c r="B39"/>
      <c r="C39"/>
      <c r="D39"/>
      <c r="E39"/>
      <c r="G39" s="68" t="str">
        <f t="shared" si="0"/>
        <v/>
      </c>
      <c r="H39" s="69" t="str">
        <f t="shared" si="1"/>
        <v/>
      </c>
      <c r="I39" s="68" t="str">
        <f t="shared" si="2"/>
        <v/>
      </c>
      <c r="J39" s="69" t="str">
        <f t="shared" si="3"/>
        <v/>
      </c>
      <c r="K39" s="68" t="str">
        <f t="shared" si="4"/>
        <v/>
      </c>
      <c r="L39" s="69" t="str">
        <f t="shared" si="5"/>
        <v/>
      </c>
      <c r="M39" s="68" t="str">
        <f t="shared" si="6"/>
        <v/>
      </c>
      <c r="N39" s="69" t="str">
        <f t="shared" si="7"/>
        <v/>
      </c>
      <c r="O39" s="68" t="str">
        <f t="shared" si="8"/>
        <v/>
      </c>
      <c r="P39" s="69" t="str">
        <f t="shared" si="9"/>
        <v/>
      </c>
      <c r="Q39" s="68" t="str">
        <f t="shared" si="10"/>
        <v/>
      </c>
      <c r="R39" s="69" t="str">
        <f t="shared" si="11"/>
        <v/>
      </c>
      <c r="S39" s="68" t="str">
        <f t="shared" si="12"/>
        <v/>
      </c>
      <c r="T39" s="69" t="str">
        <f t="shared" si="13"/>
        <v/>
      </c>
      <c r="U39" s="68" t="str">
        <f t="shared" si="14"/>
        <v/>
      </c>
      <c r="V39" s="69" t="str">
        <f t="shared" si="15"/>
        <v/>
      </c>
      <c r="W39" s="68" t="str">
        <f t="shared" si="16"/>
        <v/>
      </c>
      <c r="X39" s="69" t="str">
        <f t="shared" si="17"/>
        <v/>
      </c>
      <c r="Y39" s="68" t="str">
        <f t="shared" si="18"/>
        <v/>
      </c>
      <c r="Z39" s="69" t="str">
        <f t="shared" si="19"/>
        <v/>
      </c>
      <c r="AA39" s="68" t="str">
        <f t="shared" si="20"/>
        <v/>
      </c>
      <c r="AB39" s="69" t="str">
        <f t="shared" si="21"/>
        <v/>
      </c>
      <c r="AC39" s="68" t="str">
        <f t="shared" si="22"/>
        <v/>
      </c>
      <c r="AD39" s="69" t="str">
        <f t="shared" si="23"/>
        <v/>
      </c>
      <c r="AF39" s="70">
        <f t="shared" si="24"/>
        <v>0</v>
      </c>
      <c r="AG39" s="70">
        <f t="shared" si="25"/>
        <v>0</v>
      </c>
      <c r="AH39" s="70">
        <f t="shared" si="26"/>
        <v>0</v>
      </c>
    </row>
    <row r="40" spans="2:34" ht="15" x14ac:dyDescent="0.25">
      <c r="B40"/>
      <c r="C40"/>
      <c r="D40"/>
      <c r="E40"/>
      <c r="G40" s="68" t="str">
        <f t="shared" si="0"/>
        <v/>
      </c>
      <c r="H40" s="69" t="str">
        <f t="shared" si="1"/>
        <v/>
      </c>
      <c r="I40" s="68" t="str">
        <f t="shared" si="2"/>
        <v/>
      </c>
      <c r="J40" s="69" t="str">
        <f t="shared" si="3"/>
        <v/>
      </c>
      <c r="K40" s="68" t="str">
        <f t="shared" si="4"/>
        <v/>
      </c>
      <c r="L40" s="69" t="str">
        <f t="shared" si="5"/>
        <v/>
      </c>
      <c r="M40" s="68" t="str">
        <f t="shared" si="6"/>
        <v/>
      </c>
      <c r="N40" s="69" t="str">
        <f t="shared" si="7"/>
        <v/>
      </c>
      <c r="O40" s="68" t="str">
        <f t="shared" si="8"/>
        <v/>
      </c>
      <c r="P40" s="69" t="str">
        <f t="shared" si="9"/>
        <v/>
      </c>
      <c r="Q40" s="68" t="str">
        <f t="shared" si="10"/>
        <v/>
      </c>
      <c r="R40" s="69" t="str">
        <f t="shared" si="11"/>
        <v/>
      </c>
      <c r="S40" s="68" t="str">
        <f t="shared" si="12"/>
        <v/>
      </c>
      <c r="T40" s="69" t="str">
        <f t="shared" si="13"/>
        <v/>
      </c>
      <c r="U40" s="68" t="str">
        <f t="shared" si="14"/>
        <v/>
      </c>
      <c r="V40" s="69" t="str">
        <f t="shared" si="15"/>
        <v/>
      </c>
      <c r="W40" s="68" t="str">
        <f t="shared" si="16"/>
        <v/>
      </c>
      <c r="X40" s="69" t="str">
        <f t="shared" si="17"/>
        <v/>
      </c>
      <c r="Y40" s="68" t="str">
        <f t="shared" si="18"/>
        <v/>
      </c>
      <c r="Z40" s="69" t="str">
        <f t="shared" si="19"/>
        <v/>
      </c>
      <c r="AA40" s="68" t="str">
        <f t="shared" si="20"/>
        <v/>
      </c>
      <c r="AB40" s="69" t="str">
        <f t="shared" si="21"/>
        <v/>
      </c>
      <c r="AC40" s="68" t="str">
        <f t="shared" si="22"/>
        <v/>
      </c>
      <c r="AD40" s="69" t="str">
        <f t="shared" si="23"/>
        <v/>
      </c>
      <c r="AF40" s="70">
        <f t="shared" si="24"/>
        <v>0</v>
      </c>
      <c r="AG40" s="70">
        <f t="shared" si="25"/>
        <v>0</v>
      </c>
      <c r="AH40" s="70">
        <f t="shared" si="26"/>
        <v>0</v>
      </c>
    </row>
    <row r="41" spans="2:34" ht="15" x14ac:dyDescent="0.25">
      <c r="B41"/>
      <c r="C41"/>
      <c r="D41"/>
      <c r="E41"/>
      <c r="G41" s="68" t="str">
        <f t="shared" si="0"/>
        <v/>
      </c>
      <c r="H41" s="69" t="str">
        <f t="shared" si="1"/>
        <v/>
      </c>
      <c r="I41" s="68" t="str">
        <f t="shared" si="2"/>
        <v/>
      </c>
      <c r="J41" s="69" t="str">
        <f t="shared" si="3"/>
        <v/>
      </c>
      <c r="K41" s="68" t="str">
        <f t="shared" si="4"/>
        <v/>
      </c>
      <c r="L41" s="69" t="str">
        <f t="shared" si="5"/>
        <v/>
      </c>
      <c r="M41" s="68" t="str">
        <f t="shared" si="6"/>
        <v/>
      </c>
      <c r="N41" s="69" t="str">
        <f t="shared" si="7"/>
        <v/>
      </c>
      <c r="O41" s="68" t="str">
        <f t="shared" si="8"/>
        <v/>
      </c>
      <c r="P41" s="69" t="str">
        <f t="shared" si="9"/>
        <v/>
      </c>
      <c r="Q41" s="68" t="str">
        <f t="shared" si="10"/>
        <v/>
      </c>
      <c r="R41" s="69" t="str">
        <f t="shared" si="11"/>
        <v/>
      </c>
      <c r="S41" s="68" t="str">
        <f t="shared" si="12"/>
        <v/>
      </c>
      <c r="T41" s="69" t="str">
        <f t="shared" si="13"/>
        <v/>
      </c>
      <c r="U41" s="68" t="str">
        <f t="shared" si="14"/>
        <v/>
      </c>
      <c r="V41" s="69" t="str">
        <f t="shared" si="15"/>
        <v/>
      </c>
      <c r="W41" s="68" t="str">
        <f t="shared" si="16"/>
        <v/>
      </c>
      <c r="X41" s="69" t="str">
        <f t="shared" si="17"/>
        <v/>
      </c>
      <c r="Y41" s="68" t="str">
        <f t="shared" si="18"/>
        <v/>
      </c>
      <c r="Z41" s="69" t="str">
        <f t="shared" si="19"/>
        <v/>
      </c>
      <c r="AA41" s="68" t="str">
        <f t="shared" si="20"/>
        <v/>
      </c>
      <c r="AB41" s="69" t="str">
        <f t="shared" si="21"/>
        <v/>
      </c>
      <c r="AC41" s="68" t="str">
        <f t="shared" si="22"/>
        <v/>
      </c>
      <c r="AD41" s="69" t="str">
        <f t="shared" si="23"/>
        <v/>
      </c>
      <c r="AF41" s="70">
        <f t="shared" si="24"/>
        <v>0</v>
      </c>
      <c r="AG41" s="70">
        <f t="shared" si="25"/>
        <v>0</v>
      </c>
      <c r="AH41" s="70">
        <f t="shared" si="26"/>
        <v>0</v>
      </c>
    </row>
    <row r="42" spans="2:34" ht="15" x14ac:dyDescent="0.25">
      <c r="B42"/>
      <c r="C42"/>
      <c r="D42"/>
      <c r="E42"/>
      <c r="G42" s="68" t="str">
        <f t="shared" si="0"/>
        <v/>
      </c>
      <c r="H42" s="69" t="str">
        <f t="shared" si="1"/>
        <v/>
      </c>
      <c r="I42" s="68" t="str">
        <f t="shared" si="2"/>
        <v/>
      </c>
      <c r="J42" s="69" t="str">
        <f t="shared" si="3"/>
        <v/>
      </c>
      <c r="K42" s="68" t="str">
        <f t="shared" si="4"/>
        <v/>
      </c>
      <c r="L42" s="69" t="str">
        <f t="shared" si="5"/>
        <v/>
      </c>
      <c r="M42" s="68" t="str">
        <f t="shared" si="6"/>
        <v/>
      </c>
      <c r="N42" s="69" t="str">
        <f t="shared" si="7"/>
        <v/>
      </c>
      <c r="O42" s="68" t="str">
        <f t="shared" si="8"/>
        <v/>
      </c>
      <c r="P42" s="69" t="str">
        <f t="shared" si="9"/>
        <v/>
      </c>
      <c r="Q42" s="68" t="str">
        <f t="shared" si="10"/>
        <v/>
      </c>
      <c r="R42" s="69" t="str">
        <f t="shared" si="11"/>
        <v/>
      </c>
      <c r="S42" s="68" t="str">
        <f t="shared" si="12"/>
        <v/>
      </c>
      <c r="T42" s="69" t="str">
        <f t="shared" si="13"/>
        <v/>
      </c>
      <c r="U42" s="68" t="str">
        <f t="shared" si="14"/>
        <v/>
      </c>
      <c r="V42" s="69" t="str">
        <f t="shared" si="15"/>
        <v/>
      </c>
      <c r="W42" s="68" t="str">
        <f t="shared" si="16"/>
        <v/>
      </c>
      <c r="X42" s="69" t="str">
        <f t="shared" si="17"/>
        <v/>
      </c>
      <c r="Y42" s="68" t="str">
        <f t="shared" si="18"/>
        <v/>
      </c>
      <c r="Z42" s="69" t="str">
        <f t="shared" si="19"/>
        <v/>
      </c>
      <c r="AA42" s="68" t="str">
        <f t="shared" si="20"/>
        <v/>
      </c>
      <c r="AB42" s="69" t="str">
        <f t="shared" si="21"/>
        <v/>
      </c>
      <c r="AC42" s="68" t="str">
        <f t="shared" si="22"/>
        <v/>
      </c>
      <c r="AD42" s="69" t="str">
        <f t="shared" si="23"/>
        <v/>
      </c>
      <c r="AF42" s="70">
        <f t="shared" si="24"/>
        <v>0</v>
      </c>
      <c r="AG42" s="70">
        <f t="shared" si="25"/>
        <v>0</v>
      </c>
      <c r="AH42" s="70">
        <f t="shared" si="26"/>
        <v>0</v>
      </c>
    </row>
    <row r="43" spans="2:34" ht="15" x14ac:dyDescent="0.25">
      <c r="B43"/>
      <c r="C43"/>
      <c r="D43"/>
      <c r="E43"/>
      <c r="G43" s="68" t="str">
        <f t="shared" si="0"/>
        <v/>
      </c>
      <c r="H43" s="69" t="str">
        <f t="shared" si="1"/>
        <v/>
      </c>
      <c r="I43" s="68" t="str">
        <f t="shared" si="2"/>
        <v/>
      </c>
      <c r="J43" s="69" t="str">
        <f t="shared" si="3"/>
        <v/>
      </c>
      <c r="K43" s="68" t="str">
        <f t="shared" si="4"/>
        <v/>
      </c>
      <c r="L43" s="69" t="str">
        <f t="shared" si="5"/>
        <v/>
      </c>
      <c r="M43" s="68" t="str">
        <f t="shared" si="6"/>
        <v/>
      </c>
      <c r="N43" s="69" t="str">
        <f t="shared" si="7"/>
        <v/>
      </c>
      <c r="O43" s="68" t="str">
        <f t="shared" si="8"/>
        <v/>
      </c>
      <c r="P43" s="69" t="str">
        <f t="shared" si="9"/>
        <v/>
      </c>
      <c r="Q43" s="68" t="str">
        <f t="shared" si="10"/>
        <v/>
      </c>
      <c r="R43" s="69" t="str">
        <f t="shared" si="11"/>
        <v/>
      </c>
      <c r="S43" s="68" t="str">
        <f t="shared" si="12"/>
        <v/>
      </c>
      <c r="T43" s="69" t="str">
        <f t="shared" si="13"/>
        <v/>
      </c>
      <c r="U43" s="68" t="str">
        <f t="shared" si="14"/>
        <v/>
      </c>
      <c r="V43" s="69" t="str">
        <f t="shared" si="15"/>
        <v/>
      </c>
      <c r="W43" s="68" t="str">
        <f t="shared" si="16"/>
        <v/>
      </c>
      <c r="X43" s="69" t="str">
        <f t="shared" si="17"/>
        <v/>
      </c>
      <c r="Y43" s="68" t="str">
        <f t="shared" si="18"/>
        <v/>
      </c>
      <c r="Z43" s="69" t="str">
        <f t="shared" si="19"/>
        <v/>
      </c>
      <c r="AA43" s="68" t="str">
        <f t="shared" si="20"/>
        <v/>
      </c>
      <c r="AB43" s="69" t="str">
        <f t="shared" si="21"/>
        <v/>
      </c>
      <c r="AC43" s="68" t="str">
        <f t="shared" si="22"/>
        <v/>
      </c>
      <c r="AD43" s="69" t="str">
        <f t="shared" si="23"/>
        <v/>
      </c>
      <c r="AF43" s="70">
        <f t="shared" si="24"/>
        <v>0</v>
      </c>
      <c r="AG43" s="70">
        <f t="shared" si="25"/>
        <v>0</v>
      </c>
      <c r="AH43" s="70">
        <f t="shared" si="26"/>
        <v>0</v>
      </c>
    </row>
    <row r="44" spans="2:34" ht="15" x14ac:dyDescent="0.25">
      <c r="B44"/>
      <c r="C44"/>
      <c r="D44"/>
      <c r="E44"/>
      <c r="G44" s="68" t="str">
        <f t="shared" si="0"/>
        <v/>
      </c>
      <c r="H44" s="69" t="str">
        <f t="shared" si="1"/>
        <v/>
      </c>
      <c r="I44" s="68" t="str">
        <f t="shared" si="2"/>
        <v/>
      </c>
      <c r="J44" s="69" t="str">
        <f t="shared" si="3"/>
        <v/>
      </c>
      <c r="K44" s="68" t="str">
        <f t="shared" si="4"/>
        <v/>
      </c>
      <c r="L44" s="69" t="str">
        <f t="shared" si="5"/>
        <v/>
      </c>
      <c r="M44" s="68" t="str">
        <f t="shared" si="6"/>
        <v/>
      </c>
      <c r="N44" s="69" t="str">
        <f t="shared" si="7"/>
        <v/>
      </c>
      <c r="O44" s="68" t="str">
        <f t="shared" si="8"/>
        <v/>
      </c>
      <c r="P44" s="69" t="str">
        <f t="shared" si="9"/>
        <v/>
      </c>
      <c r="Q44" s="68" t="str">
        <f t="shared" si="10"/>
        <v/>
      </c>
      <c r="R44" s="69" t="str">
        <f t="shared" si="11"/>
        <v/>
      </c>
      <c r="S44" s="68" t="str">
        <f t="shared" si="12"/>
        <v/>
      </c>
      <c r="T44" s="69" t="str">
        <f t="shared" si="13"/>
        <v/>
      </c>
      <c r="U44" s="68" t="str">
        <f t="shared" si="14"/>
        <v/>
      </c>
      <c r="V44" s="69" t="str">
        <f t="shared" si="15"/>
        <v/>
      </c>
      <c r="W44" s="68" t="str">
        <f t="shared" si="16"/>
        <v/>
      </c>
      <c r="X44" s="69" t="str">
        <f t="shared" si="17"/>
        <v/>
      </c>
      <c r="Y44" s="68" t="str">
        <f t="shared" si="18"/>
        <v/>
      </c>
      <c r="Z44" s="69" t="str">
        <f t="shared" si="19"/>
        <v/>
      </c>
      <c r="AA44" s="68" t="str">
        <f t="shared" si="20"/>
        <v/>
      </c>
      <c r="AB44" s="69" t="str">
        <f t="shared" si="21"/>
        <v/>
      </c>
      <c r="AC44" s="68" t="str">
        <f t="shared" si="22"/>
        <v/>
      </c>
      <c r="AD44" s="69" t="str">
        <f t="shared" si="23"/>
        <v/>
      </c>
      <c r="AF44" s="70">
        <f t="shared" si="24"/>
        <v>0</v>
      </c>
      <c r="AG44" s="70">
        <f t="shared" si="25"/>
        <v>0</v>
      </c>
      <c r="AH44" s="70">
        <f t="shared" si="26"/>
        <v>0</v>
      </c>
    </row>
    <row r="45" spans="2:34" ht="15" x14ac:dyDescent="0.25">
      <c r="B45"/>
      <c r="C45"/>
      <c r="D45"/>
      <c r="E45"/>
      <c r="G45" s="68" t="str">
        <f t="shared" si="0"/>
        <v/>
      </c>
      <c r="H45" s="69" t="str">
        <f t="shared" si="1"/>
        <v/>
      </c>
      <c r="I45" s="68" t="str">
        <f t="shared" si="2"/>
        <v/>
      </c>
      <c r="J45" s="69" t="str">
        <f t="shared" si="3"/>
        <v/>
      </c>
      <c r="K45" s="68" t="str">
        <f t="shared" si="4"/>
        <v/>
      </c>
      <c r="L45" s="69" t="str">
        <f t="shared" si="5"/>
        <v/>
      </c>
      <c r="M45" s="68" t="str">
        <f t="shared" si="6"/>
        <v/>
      </c>
      <c r="N45" s="69" t="str">
        <f t="shared" si="7"/>
        <v/>
      </c>
      <c r="O45" s="68" t="str">
        <f t="shared" si="8"/>
        <v/>
      </c>
      <c r="P45" s="69" t="str">
        <f t="shared" si="9"/>
        <v/>
      </c>
      <c r="Q45" s="68" t="str">
        <f t="shared" si="10"/>
        <v/>
      </c>
      <c r="R45" s="69" t="str">
        <f t="shared" si="11"/>
        <v/>
      </c>
      <c r="S45" s="68" t="str">
        <f t="shared" si="12"/>
        <v/>
      </c>
      <c r="T45" s="69" t="str">
        <f t="shared" si="13"/>
        <v/>
      </c>
      <c r="U45" s="68" t="str">
        <f t="shared" si="14"/>
        <v/>
      </c>
      <c r="V45" s="69" t="str">
        <f t="shared" si="15"/>
        <v/>
      </c>
      <c r="W45" s="68" t="str">
        <f t="shared" si="16"/>
        <v/>
      </c>
      <c r="X45" s="69" t="str">
        <f t="shared" si="17"/>
        <v/>
      </c>
      <c r="Y45" s="68" t="str">
        <f t="shared" si="18"/>
        <v/>
      </c>
      <c r="Z45" s="69" t="str">
        <f t="shared" si="19"/>
        <v/>
      </c>
      <c r="AA45" s="68" t="str">
        <f t="shared" si="20"/>
        <v/>
      </c>
      <c r="AB45" s="69" t="str">
        <f t="shared" si="21"/>
        <v/>
      </c>
      <c r="AC45" s="68" t="str">
        <f t="shared" si="22"/>
        <v/>
      </c>
      <c r="AD45" s="69" t="str">
        <f t="shared" si="23"/>
        <v/>
      </c>
      <c r="AF45" s="70">
        <f t="shared" si="24"/>
        <v>0</v>
      </c>
      <c r="AG45" s="70">
        <f t="shared" si="25"/>
        <v>0</v>
      </c>
      <c r="AH45" s="70">
        <f t="shared" si="26"/>
        <v>0</v>
      </c>
    </row>
    <row r="46" spans="2:34" ht="15" x14ac:dyDescent="0.25">
      <c r="B46"/>
      <c r="C46"/>
      <c r="D46"/>
      <c r="E46"/>
      <c r="G46" s="68" t="str">
        <f t="shared" si="0"/>
        <v/>
      </c>
      <c r="H46" s="69" t="str">
        <f t="shared" si="1"/>
        <v/>
      </c>
      <c r="I46" s="68" t="str">
        <f t="shared" si="2"/>
        <v/>
      </c>
      <c r="J46" s="69" t="str">
        <f t="shared" si="3"/>
        <v/>
      </c>
      <c r="K46" s="68" t="str">
        <f t="shared" si="4"/>
        <v/>
      </c>
      <c r="L46" s="69" t="str">
        <f t="shared" si="5"/>
        <v/>
      </c>
      <c r="M46" s="68" t="str">
        <f t="shared" si="6"/>
        <v/>
      </c>
      <c r="N46" s="69" t="str">
        <f t="shared" si="7"/>
        <v/>
      </c>
      <c r="O46" s="68" t="str">
        <f t="shared" si="8"/>
        <v/>
      </c>
      <c r="P46" s="69" t="str">
        <f t="shared" si="9"/>
        <v/>
      </c>
      <c r="Q46" s="68" t="str">
        <f t="shared" si="10"/>
        <v/>
      </c>
      <c r="R46" s="69" t="str">
        <f t="shared" si="11"/>
        <v/>
      </c>
      <c r="S46" s="68" t="str">
        <f t="shared" si="12"/>
        <v/>
      </c>
      <c r="T46" s="69" t="str">
        <f t="shared" si="13"/>
        <v/>
      </c>
      <c r="U46" s="68" t="str">
        <f t="shared" si="14"/>
        <v/>
      </c>
      <c r="V46" s="69" t="str">
        <f t="shared" si="15"/>
        <v/>
      </c>
      <c r="W46" s="68" t="str">
        <f t="shared" si="16"/>
        <v/>
      </c>
      <c r="X46" s="69" t="str">
        <f t="shared" si="17"/>
        <v/>
      </c>
      <c r="Y46" s="68" t="str">
        <f t="shared" si="18"/>
        <v/>
      </c>
      <c r="Z46" s="69" t="str">
        <f t="shared" si="19"/>
        <v/>
      </c>
      <c r="AA46" s="68" t="str">
        <f t="shared" si="20"/>
        <v/>
      </c>
      <c r="AB46" s="69" t="str">
        <f t="shared" si="21"/>
        <v/>
      </c>
      <c r="AC46" s="68" t="str">
        <f t="shared" si="22"/>
        <v/>
      </c>
      <c r="AD46" s="69" t="str">
        <f t="shared" si="23"/>
        <v/>
      </c>
      <c r="AF46" s="70">
        <f t="shared" si="24"/>
        <v>0</v>
      </c>
      <c r="AG46" s="70">
        <f t="shared" si="25"/>
        <v>0</v>
      </c>
      <c r="AH46" s="70">
        <f t="shared" si="26"/>
        <v>0</v>
      </c>
    </row>
    <row r="47" spans="2:34" ht="15" x14ac:dyDescent="0.25">
      <c r="B47"/>
      <c r="C47"/>
      <c r="D47"/>
      <c r="E47"/>
      <c r="G47" s="68" t="str">
        <f t="shared" si="0"/>
        <v/>
      </c>
      <c r="H47" s="69" t="str">
        <f t="shared" si="1"/>
        <v/>
      </c>
      <c r="I47" s="68" t="str">
        <f t="shared" si="2"/>
        <v/>
      </c>
      <c r="J47" s="69" t="str">
        <f t="shared" si="3"/>
        <v/>
      </c>
      <c r="K47" s="68" t="str">
        <f t="shared" si="4"/>
        <v/>
      </c>
      <c r="L47" s="69" t="str">
        <f t="shared" si="5"/>
        <v/>
      </c>
      <c r="M47" s="68" t="str">
        <f t="shared" si="6"/>
        <v/>
      </c>
      <c r="N47" s="69" t="str">
        <f t="shared" si="7"/>
        <v/>
      </c>
      <c r="O47" s="68" t="str">
        <f t="shared" si="8"/>
        <v/>
      </c>
      <c r="P47" s="69" t="str">
        <f t="shared" si="9"/>
        <v/>
      </c>
      <c r="Q47" s="68" t="str">
        <f t="shared" si="10"/>
        <v/>
      </c>
      <c r="R47" s="69" t="str">
        <f t="shared" si="11"/>
        <v/>
      </c>
      <c r="S47" s="68" t="str">
        <f t="shared" si="12"/>
        <v/>
      </c>
      <c r="T47" s="69" t="str">
        <f t="shared" si="13"/>
        <v/>
      </c>
      <c r="U47" s="68" t="str">
        <f t="shared" si="14"/>
        <v/>
      </c>
      <c r="V47" s="69" t="str">
        <f t="shared" si="15"/>
        <v/>
      </c>
      <c r="W47" s="68" t="str">
        <f t="shared" si="16"/>
        <v/>
      </c>
      <c r="X47" s="69" t="str">
        <f t="shared" si="17"/>
        <v/>
      </c>
      <c r="Y47" s="68" t="str">
        <f t="shared" si="18"/>
        <v/>
      </c>
      <c r="Z47" s="69" t="str">
        <f t="shared" si="19"/>
        <v/>
      </c>
      <c r="AA47" s="68" t="str">
        <f t="shared" si="20"/>
        <v/>
      </c>
      <c r="AB47" s="69" t="str">
        <f t="shared" si="21"/>
        <v/>
      </c>
      <c r="AC47" s="68" t="str">
        <f t="shared" si="22"/>
        <v/>
      </c>
      <c r="AD47" s="69" t="str">
        <f t="shared" si="23"/>
        <v/>
      </c>
      <c r="AF47" s="70">
        <f t="shared" si="24"/>
        <v>0</v>
      </c>
      <c r="AG47" s="70">
        <f t="shared" si="25"/>
        <v>0</v>
      </c>
      <c r="AH47" s="70">
        <f t="shared" si="26"/>
        <v>0</v>
      </c>
    </row>
    <row r="48" spans="2:34" ht="15" x14ac:dyDescent="0.25">
      <c r="B48"/>
      <c r="C48"/>
      <c r="D48"/>
      <c r="E48"/>
    </row>
    <row r="49" spans="2:34" ht="15" x14ac:dyDescent="0.25">
      <c r="B49"/>
      <c r="C49"/>
      <c r="D49"/>
      <c r="E49"/>
      <c r="AF49" s="75"/>
      <c r="AG49" s="75"/>
      <c r="AH49" s="75"/>
    </row>
    <row r="50" spans="2:34" ht="15" x14ac:dyDescent="0.25">
      <c r="B50"/>
      <c r="C50"/>
      <c r="D50"/>
      <c r="E50"/>
    </row>
    <row r="51" spans="2:34" ht="15" x14ac:dyDescent="0.25">
      <c r="B51"/>
      <c r="C51"/>
      <c r="D51"/>
      <c r="E51"/>
    </row>
    <row r="52" spans="2:34" ht="15" x14ac:dyDescent="0.25">
      <c r="B52"/>
      <c r="C52"/>
      <c r="D52"/>
      <c r="E52"/>
    </row>
    <row r="53" spans="2:34" ht="15" x14ac:dyDescent="0.25">
      <c r="B53"/>
      <c r="C53"/>
      <c r="D53"/>
      <c r="E53"/>
      <c r="G53" s="83" t="s">
        <v>141</v>
      </c>
      <c r="H53" s="84" t="s">
        <v>142</v>
      </c>
      <c r="I53" s="83" t="s">
        <v>141</v>
      </c>
      <c r="J53" s="84" t="s">
        <v>142</v>
      </c>
      <c r="K53" s="83" t="s">
        <v>141</v>
      </c>
      <c r="L53" s="84" t="s">
        <v>142</v>
      </c>
      <c r="M53" s="83" t="s">
        <v>141</v>
      </c>
      <c r="N53" s="84" t="s">
        <v>142</v>
      </c>
      <c r="O53" s="83" t="s">
        <v>141</v>
      </c>
      <c r="P53" s="84" t="s">
        <v>142</v>
      </c>
      <c r="Q53" s="83" t="s">
        <v>141</v>
      </c>
      <c r="R53" s="84" t="s">
        <v>142</v>
      </c>
      <c r="S53" s="83" t="s">
        <v>141</v>
      </c>
      <c r="T53" s="84" t="s">
        <v>142</v>
      </c>
      <c r="U53" s="83" t="s">
        <v>141</v>
      </c>
      <c r="V53" s="84" t="s">
        <v>142</v>
      </c>
      <c r="W53" s="83" t="s">
        <v>141</v>
      </c>
      <c r="X53" s="84" t="s">
        <v>142</v>
      </c>
      <c r="Y53" s="83" t="s">
        <v>141</v>
      </c>
      <c r="Z53" s="84" t="s">
        <v>142</v>
      </c>
      <c r="AA53" s="83" t="s">
        <v>141</v>
      </c>
      <c r="AB53" s="84" t="s">
        <v>142</v>
      </c>
      <c r="AC53" s="83" t="s">
        <v>141</v>
      </c>
      <c r="AD53" s="84" t="s">
        <v>142</v>
      </c>
    </row>
    <row r="54" spans="2:34" ht="15" x14ac:dyDescent="0.25">
      <c r="B54"/>
      <c r="C54"/>
      <c r="D54"/>
      <c r="E54"/>
      <c r="G54" s="78">
        <f>SUM(G7:G47)</f>
        <v>3.2</v>
      </c>
      <c r="H54" s="77">
        <f t="shared" ref="H54:AD54" si="27">SUM(H7:H47)</f>
        <v>0</v>
      </c>
      <c r="I54" s="78">
        <f t="shared" si="27"/>
        <v>6.4</v>
      </c>
      <c r="J54" s="77">
        <f t="shared" si="27"/>
        <v>0</v>
      </c>
      <c r="K54" s="78">
        <f t="shared" si="27"/>
        <v>2012.8</v>
      </c>
      <c r="L54" s="77">
        <f t="shared" si="27"/>
        <v>0</v>
      </c>
      <c r="M54" s="78">
        <f t="shared" si="27"/>
        <v>3.2</v>
      </c>
      <c r="N54" s="77">
        <f t="shared" si="27"/>
        <v>0</v>
      </c>
      <c r="O54" s="78">
        <f t="shared" si="27"/>
        <v>6.4</v>
      </c>
      <c r="P54" s="77">
        <f t="shared" si="27"/>
        <v>0</v>
      </c>
      <c r="Q54" s="78">
        <f t="shared" si="27"/>
        <v>200</v>
      </c>
      <c r="R54" s="77">
        <f t="shared" si="27"/>
        <v>0</v>
      </c>
      <c r="S54" s="78">
        <f t="shared" si="27"/>
        <v>0</v>
      </c>
      <c r="T54" s="77">
        <f t="shared" si="27"/>
        <v>0</v>
      </c>
      <c r="U54" s="78">
        <f t="shared" si="27"/>
        <v>0</v>
      </c>
      <c r="V54" s="77">
        <f t="shared" si="27"/>
        <v>0</v>
      </c>
      <c r="W54" s="78">
        <f t="shared" si="27"/>
        <v>0</v>
      </c>
      <c r="X54" s="77">
        <f t="shared" si="27"/>
        <v>0</v>
      </c>
      <c r="Y54" s="78">
        <f t="shared" si="27"/>
        <v>0</v>
      </c>
      <c r="Z54" s="77">
        <f t="shared" si="27"/>
        <v>0</v>
      </c>
      <c r="AA54" s="78">
        <f t="shared" si="27"/>
        <v>0</v>
      </c>
      <c r="AB54" s="77">
        <f t="shared" si="27"/>
        <v>0</v>
      </c>
      <c r="AC54" s="78">
        <f t="shared" si="27"/>
        <v>0</v>
      </c>
      <c r="AD54" s="77">
        <f t="shared" si="27"/>
        <v>0</v>
      </c>
    </row>
    <row r="55" spans="2:34" x14ac:dyDescent="0.2">
      <c r="G55" s="57" t="s">
        <v>166</v>
      </c>
      <c r="H55" s="56" t="s">
        <v>167</v>
      </c>
      <c r="I55" s="55" t="s">
        <v>166</v>
      </c>
      <c r="J55" s="56" t="s">
        <v>167</v>
      </c>
      <c r="K55" s="55" t="s">
        <v>166</v>
      </c>
      <c r="L55" s="56" t="s">
        <v>167</v>
      </c>
      <c r="M55" s="55" t="s">
        <v>166</v>
      </c>
      <c r="N55" s="56" t="s">
        <v>167</v>
      </c>
      <c r="O55" s="55" t="s">
        <v>166</v>
      </c>
      <c r="P55" s="56" t="s">
        <v>167</v>
      </c>
      <c r="Q55" s="55" t="s">
        <v>166</v>
      </c>
      <c r="R55" s="56" t="s">
        <v>167</v>
      </c>
      <c r="S55" s="55" t="s">
        <v>166</v>
      </c>
      <c r="T55" s="56" t="s">
        <v>167</v>
      </c>
      <c r="U55" s="55" t="s">
        <v>166</v>
      </c>
      <c r="V55" s="56" t="s">
        <v>167</v>
      </c>
      <c r="W55" s="55" t="s">
        <v>166</v>
      </c>
      <c r="X55" s="56" t="s">
        <v>167</v>
      </c>
      <c r="Y55" s="55" t="s">
        <v>166</v>
      </c>
      <c r="Z55" s="56" t="s">
        <v>167</v>
      </c>
      <c r="AA55" s="55" t="s">
        <v>166</v>
      </c>
      <c r="AB55" s="56" t="s">
        <v>167</v>
      </c>
      <c r="AC55" s="55" t="s">
        <v>166</v>
      </c>
      <c r="AD55" s="56" t="s">
        <v>167</v>
      </c>
    </row>
    <row r="56" spans="2:34" x14ac:dyDescent="0.2">
      <c r="G56" s="78">
        <f>'Commission RETB'!G54</f>
        <v>0</v>
      </c>
      <c r="H56" s="77">
        <f>'Commission RETB'!H54</f>
        <v>0</v>
      </c>
      <c r="I56" s="76">
        <f>'Commission RETB'!I54</f>
        <v>22.400000000000002</v>
      </c>
      <c r="J56" s="77">
        <f>'Commission RETB'!J54</f>
        <v>0</v>
      </c>
      <c r="K56" s="76">
        <f>'Commission RETB'!K54</f>
        <v>0</v>
      </c>
      <c r="L56" s="77">
        <f>'Commission RETB'!L54</f>
        <v>0</v>
      </c>
      <c r="M56" s="76">
        <f>'Commission RETB'!M54</f>
        <v>6027</v>
      </c>
      <c r="N56" s="77">
        <f>'Commission RETB'!N54</f>
        <v>0</v>
      </c>
      <c r="O56" s="76">
        <f>'Commission RETB'!O54</f>
        <v>283.2</v>
      </c>
      <c r="P56" s="77">
        <f>'Commission RETB'!P54</f>
        <v>0</v>
      </c>
      <c r="Q56" s="76">
        <f>'Commission RETB'!Q54</f>
        <v>0</v>
      </c>
      <c r="R56" s="77">
        <f>'Commission RETB'!R54</f>
        <v>0</v>
      </c>
      <c r="S56" s="76">
        <f>'Commission RETB'!S54</f>
        <v>0</v>
      </c>
      <c r="T56" s="77">
        <f>'Commission RETB'!T54</f>
        <v>0</v>
      </c>
      <c r="U56" s="76">
        <f>'Commission RETB'!U54</f>
        <v>400</v>
      </c>
      <c r="V56" s="77">
        <f>'Commission RETB'!V54</f>
        <v>0</v>
      </c>
      <c r="W56" s="76">
        <f>'Commission RETB'!W54</f>
        <v>0</v>
      </c>
      <c r="X56" s="77">
        <f>'Commission RETB'!X54</f>
        <v>0</v>
      </c>
      <c r="Y56" s="76">
        <f>'Commission RETB'!Y54</f>
        <v>0</v>
      </c>
      <c r="Z56" s="77">
        <f>'Commission RETB'!Z54</f>
        <v>0</v>
      </c>
      <c r="AA56" s="76">
        <f>'Commission RETB'!AA54</f>
        <v>0</v>
      </c>
      <c r="AB56" s="77">
        <f>'Commission RETB'!AB54</f>
        <v>0</v>
      </c>
      <c r="AC56" s="76">
        <f>'Commission RETB'!AC54</f>
        <v>0</v>
      </c>
      <c r="AD56" s="77">
        <f>'Commission RETB'!AD54</f>
        <v>0</v>
      </c>
    </row>
    <row r="57" spans="2:34" x14ac:dyDescent="0.2">
      <c r="G57" s="57"/>
    </row>
    <row r="58" spans="2:34" ht="15" x14ac:dyDescent="0.25">
      <c r="B58"/>
      <c r="C58"/>
      <c r="D58"/>
      <c r="E58"/>
      <c r="G58" s="88" t="s">
        <v>144</v>
      </c>
      <c r="H58" s="89"/>
      <c r="I58" s="88" t="s">
        <v>145</v>
      </c>
      <c r="J58" s="89"/>
      <c r="K58" s="88" t="s">
        <v>147</v>
      </c>
      <c r="L58" s="89"/>
      <c r="M58" s="88" t="s">
        <v>149</v>
      </c>
      <c r="N58" s="89"/>
      <c r="O58" s="88" t="s">
        <v>151</v>
      </c>
      <c r="P58" s="89"/>
      <c r="Q58" s="88" t="s">
        <v>153</v>
      </c>
      <c r="R58" s="89"/>
      <c r="S58" s="88" t="s">
        <v>155</v>
      </c>
      <c r="T58" s="89"/>
      <c r="U58" s="88" t="s">
        <v>157</v>
      </c>
      <c r="V58" s="89"/>
      <c r="W58" s="88" t="s">
        <v>159</v>
      </c>
      <c r="X58" s="89"/>
      <c r="Y58" s="88" t="s">
        <v>59</v>
      </c>
      <c r="Z58" s="89"/>
      <c r="AA58" s="88" t="s">
        <v>162</v>
      </c>
      <c r="AB58" s="89"/>
      <c r="AC58" s="88" t="s">
        <v>164</v>
      </c>
      <c r="AD58" s="89"/>
    </row>
    <row r="59" spans="2:34" ht="15" x14ac:dyDescent="0.25">
      <c r="B59"/>
      <c r="C59"/>
      <c r="D59"/>
      <c r="E59"/>
      <c r="G59" s="88" t="s">
        <v>143</v>
      </c>
      <c r="H59" s="89"/>
      <c r="I59" s="88" t="s">
        <v>146</v>
      </c>
      <c r="J59" s="89"/>
      <c r="K59" s="88" t="s">
        <v>148</v>
      </c>
      <c r="L59" s="89"/>
      <c r="M59" s="88" t="s">
        <v>150</v>
      </c>
      <c r="N59" s="89"/>
      <c r="O59" s="88" t="s">
        <v>152</v>
      </c>
      <c r="P59" s="89"/>
      <c r="Q59" s="88" t="s">
        <v>154</v>
      </c>
      <c r="R59" s="89"/>
      <c r="S59" s="88" t="s">
        <v>156</v>
      </c>
      <c r="T59" s="89"/>
      <c r="U59" s="88" t="s">
        <v>158</v>
      </c>
      <c r="V59" s="89"/>
      <c r="W59" s="88" t="s">
        <v>160</v>
      </c>
      <c r="X59" s="89"/>
      <c r="Y59" s="88" t="s">
        <v>161</v>
      </c>
      <c r="Z59" s="89"/>
      <c r="AA59" s="88" t="s">
        <v>163</v>
      </c>
      <c r="AB59" s="89"/>
      <c r="AC59" s="88" t="s">
        <v>165</v>
      </c>
      <c r="AD59" s="89"/>
    </row>
    <row r="60" spans="2:34" ht="15" x14ac:dyDescent="0.25">
      <c r="B60"/>
      <c r="C60"/>
      <c r="D60"/>
      <c r="E60"/>
      <c r="G60" s="86">
        <f>+G54+H54+(G56/2)+(H56/2)</f>
        <v>3.2</v>
      </c>
      <c r="H60" s="87"/>
      <c r="I60" s="86">
        <f t="shared" ref="I60" si="28">+I54+J54+(I56/2)+(J56/2)</f>
        <v>17.600000000000001</v>
      </c>
      <c r="J60" s="87"/>
      <c r="K60" s="86">
        <f t="shared" ref="K60" si="29">+K54+L54+(K56/2)+(L56/2)</f>
        <v>2012.8</v>
      </c>
      <c r="L60" s="87"/>
      <c r="M60" s="86">
        <f t="shared" ref="M60" si="30">+M54+N54+(M56/2)+(N56/2)</f>
        <v>3016.7</v>
      </c>
      <c r="N60" s="87"/>
      <c r="O60" s="86">
        <f t="shared" ref="O60" si="31">+O54+P54+(O56/2)+(P56/2)</f>
        <v>148</v>
      </c>
      <c r="P60" s="87"/>
      <c r="Q60" s="86">
        <f t="shared" ref="Q60" si="32">+Q54+R54+(Q56/2)+(R56/2)</f>
        <v>200</v>
      </c>
      <c r="R60" s="87"/>
      <c r="S60" s="86">
        <f t="shared" ref="S60" si="33">+S54+T54+(S56/2)+(T56/2)</f>
        <v>0</v>
      </c>
      <c r="T60" s="87"/>
      <c r="U60" s="86">
        <f t="shared" ref="U60" si="34">+U54+V54+(U56/2)+(V56/2)</f>
        <v>200</v>
      </c>
      <c r="V60" s="87"/>
      <c r="W60" s="86">
        <f t="shared" ref="W60" si="35">+W54+X54+(W56/2)+(X56/2)</f>
        <v>0</v>
      </c>
      <c r="X60" s="87"/>
      <c r="Y60" s="86">
        <f t="shared" ref="Y60" si="36">+Y54+Z54+(Y56/2)+(Z56/2)</f>
        <v>0</v>
      </c>
      <c r="Z60" s="87"/>
      <c r="AA60" s="86">
        <f t="shared" ref="AA60" si="37">+AA54+AB54+(AA56/2)+(AB56/2)</f>
        <v>0</v>
      </c>
      <c r="AB60" s="87"/>
      <c r="AC60" s="86">
        <f t="shared" ref="AC60" si="38">+AC54+AD54+(AC56/2)+(AD56/2)</f>
        <v>0</v>
      </c>
      <c r="AD60" s="87"/>
    </row>
    <row r="61" spans="2:34" ht="15" x14ac:dyDescent="0.25">
      <c r="B61"/>
      <c r="C61"/>
      <c r="D61"/>
      <c r="E61"/>
    </row>
    <row r="62" spans="2:34" ht="15" x14ac:dyDescent="0.25">
      <c r="B62"/>
      <c r="C62"/>
      <c r="D62"/>
      <c r="E62"/>
    </row>
    <row r="63" spans="2:34" ht="15" x14ac:dyDescent="0.25">
      <c r="B63"/>
      <c r="C63"/>
      <c r="D63"/>
      <c r="E63"/>
    </row>
    <row r="64" spans="2:34" ht="15" x14ac:dyDescent="0.25">
      <c r="B64"/>
      <c r="C64"/>
      <c r="D64"/>
      <c r="E64"/>
    </row>
    <row r="65" spans="2:5" s="20" customFormat="1" ht="15" x14ac:dyDescent="0.25">
      <c r="B65"/>
      <c r="C65"/>
      <c r="D65"/>
      <c r="E65"/>
    </row>
    <row r="66" spans="2:5" s="20" customFormat="1" ht="15" x14ac:dyDescent="0.25">
      <c r="B66"/>
      <c r="C66"/>
      <c r="D66"/>
      <c r="E66"/>
    </row>
    <row r="67" spans="2:5" s="20" customFormat="1" ht="15" x14ac:dyDescent="0.25">
      <c r="B67"/>
      <c r="C67"/>
      <c r="D67"/>
      <c r="E67"/>
    </row>
    <row r="68" spans="2:5" s="20" customFormat="1" ht="15" x14ac:dyDescent="0.25">
      <c r="B68"/>
      <c r="C68"/>
      <c r="D68"/>
      <c r="E68"/>
    </row>
  </sheetData>
  <mergeCells count="36">
    <mergeCell ref="U58:V58"/>
    <mergeCell ref="W58:X58"/>
    <mergeCell ref="Y58:Z58"/>
    <mergeCell ref="G58:H58"/>
    <mergeCell ref="I58:J58"/>
    <mergeCell ref="K58:L58"/>
    <mergeCell ref="M58:N58"/>
    <mergeCell ref="O58:P58"/>
    <mergeCell ref="AA58:AB58"/>
    <mergeCell ref="AC58:AD58"/>
    <mergeCell ref="G59:H59"/>
    <mergeCell ref="I59:J59"/>
    <mergeCell ref="K59:L59"/>
    <mergeCell ref="M59:N59"/>
    <mergeCell ref="O59:P59"/>
    <mergeCell ref="Q59:R59"/>
    <mergeCell ref="S59:T59"/>
    <mergeCell ref="U59:V59"/>
    <mergeCell ref="W59:X59"/>
    <mergeCell ref="Y59:Z59"/>
    <mergeCell ref="AA59:AB59"/>
    <mergeCell ref="AC59:AD59"/>
    <mergeCell ref="Q58:R58"/>
    <mergeCell ref="S58:T58"/>
    <mergeCell ref="G60:H60"/>
    <mergeCell ref="I60:J60"/>
    <mergeCell ref="K60:L60"/>
    <mergeCell ref="M60:N60"/>
    <mergeCell ref="O60:P60"/>
    <mergeCell ref="AA60:AB60"/>
    <mergeCell ref="AC60:AD60"/>
    <mergeCell ref="Q60:R60"/>
    <mergeCell ref="S60:T60"/>
    <mergeCell ref="U60:V60"/>
    <mergeCell ref="W60:X60"/>
    <mergeCell ref="Y60:Z60"/>
  </mergeCells>
  <pageMargins left="0.70866141732283472" right="0.70866141732283472" top="0.74803149606299213" bottom="0.74803149606299213" header="0.31496062992125984" footer="0.31496062992125984"/>
  <pageSetup paperSize="9" scale="52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>
    <pageSetUpPr fitToPage="1"/>
  </sheetPr>
  <dimension ref="A1:G24"/>
  <sheetViews>
    <sheetView workbookViewId="0">
      <selection activeCell="F6" sqref="F6"/>
    </sheetView>
  </sheetViews>
  <sheetFormatPr baseColWidth="10" defaultColWidth="9.140625" defaultRowHeight="15" x14ac:dyDescent="0.25"/>
  <cols>
    <col min="1" max="1" width="22.7109375" bestFit="1" customWidth="1"/>
    <col min="2" max="2" width="22.85546875" customWidth="1"/>
    <col min="4" max="4" width="10.5703125" bestFit="1" customWidth="1"/>
    <col min="6" max="6" width="12.7109375" bestFit="1" customWidth="1"/>
  </cols>
  <sheetData>
    <row r="1" spans="1:7" s="7" customFormat="1" x14ac:dyDescent="0.25">
      <c r="A1" s="7" t="s">
        <v>34</v>
      </c>
      <c r="B1" s="7" t="s">
        <v>35</v>
      </c>
      <c r="C1" s="7" t="s">
        <v>33</v>
      </c>
      <c r="D1" s="7" t="s">
        <v>32</v>
      </c>
      <c r="E1" s="7" t="s">
        <v>31</v>
      </c>
      <c r="F1" s="7" t="s">
        <v>30</v>
      </c>
    </row>
    <row r="2" spans="1:7" x14ac:dyDescent="0.25">
      <c r="A2" s="1" t="s">
        <v>0</v>
      </c>
      <c r="B2" s="4" t="s">
        <v>1</v>
      </c>
      <c r="C2" s="3" t="s">
        <v>2</v>
      </c>
      <c r="D2" s="3">
        <v>53000</v>
      </c>
      <c r="E2" s="5" t="s">
        <v>3</v>
      </c>
      <c r="F2" s="3">
        <v>53000</v>
      </c>
    </row>
    <row r="3" spans="1:7" x14ac:dyDescent="0.25">
      <c r="A3" s="1" t="s">
        <v>4</v>
      </c>
      <c r="B3" s="4" t="s">
        <v>5</v>
      </c>
      <c r="C3" s="3" t="s">
        <v>2</v>
      </c>
      <c r="D3" s="3">
        <v>27000</v>
      </c>
      <c r="E3" s="5" t="s">
        <v>3</v>
      </c>
      <c r="F3" s="3">
        <v>27000</v>
      </c>
    </row>
    <row r="4" spans="1:7" x14ac:dyDescent="0.25">
      <c r="A4" s="1" t="s">
        <v>6</v>
      </c>
      <c r="B4" s="4" t="s">
        <v>7</v>
      </c>
      <c r="C4" s="3" t="s">
        <v>2</v>
      </c>
      <c r="D4" s="3">
        <v>12000</v>
      </c>
      <c r="E4" s="5" t="s">
        <v>3</v>
      </c>
      <c r="F4" s="3">
        <v>12000</v>
      </c>
    </row>
    <row r="5" spans="1:7" x14ac:dyDescent="0.25">
      <c r="A5" s="1" t="s">
        <v>8</v>
      </c>
      <c r="B5" s="4" t="s">
        <v>7</v>
      </c>
      <c r="C5" s="3" t="s">
        <v>2</v>
      </c>
      <c r="D5" s="3">
        <v>93661</v>
      </c>
      <c r="E5" s="5" t="s">
        <v>3</v>
      </c>
      <c r="F5" s="3">
        <v>93661</v>
      </c>
    </row>
    <row r="6" spans="1:7" x14ac:dyDescent="0.25">
      <c r="A6" s="1" t="s">
        <v>9</v>
      </c>
      <c r="B6" s="4" t="s">
        <v>10</v>
      </c>
      <c r="C6" s="3" t="s">
        <v>2</v>
      </c>
      <c r="D6" s="3">
        <v>185000</v>
      </c>
      <c r="E6" s="5" t="s">
        <v>3</v>
      </c>
      <c r="F6" s="3">
        <v>185000</v>
      </c>
    </row>
    <row r="7" spans="1:7" x14ac:dyDescent="0.25">
      <c r="A7" s="1" t="s">
        <v>11</v>
      </c>
      <c r="B7" s="4" t="s">
        <v>12</v>
      </c>
      <c r="C7" s="3" t="s">
        <v>2</v>
      </c>
      <c r="D7" s="3">
        <v>315000</v>
      </c>
      <c r="E7" s="5" t="s">
        <v>3</v>
      </c>
      <c r="F7" s="3">
        <v>315000</v>
      </c>
    </row>
    <row r="8" spans="1:7" x14ac:dyDescent="0.25">
      <c r="A8" s="1" t="s">
        <v>13</v>
      </c>
      <c r="B8" s="4" t="s">
        <v>14</v>
      </c>
      <c r="C8" s="3" t="s">
        <v>2</v>
      </c>
      <c r="D8" s="3">
        <f>F8/2</f>
        <v>125550</v>
      </c>
      <c r="E8" s="5" t="s">
        <v>3</v>
      </c>
      <c r="F8" s="3">
        <v>251100</v>
      </c>
      <c r="G8" t="s">
        <v>27</v>
      </c>
    </row>
    <row r="9" spans="1:7" s="14" customFormat="1" x14ac:dyDescent="0.25">
      <c r="A9" s="10" t="s">
        <v>15</v>
      </c>
      <c r="B9" s="11" t="s">
        <v>5</v>
      </c>
      <c r="C9" s="12" t="s">
        <v>2</v>
      </c>
      <c r="D9" s="12">
        <v>102200</v>
      </c>
      <c r="E9" s="13" t="s">
        <v>3</v>
      </c>
      <c r="F9" s="12">
        <v>204400</v>
      </c>
    </row>
    <row r="10" spans="1:7" s="14" customFormat="1" x14ac:dyDescent="0.25">
      <c r="A10" s="10" t="s">
        <v>16</v>
      </c>
      <c r="B10" s="11" t="s">
        <v>7</v>
      </c>
      <c r="C10" s="12" t="s">
        <v>2</v>
      </c>
      <c r="D10" s="12">
        <v>102200</v>
      </c>
      <c r="E10" s="13" t="s">
        <v>3</v>
      </c>
      <c r="F10" s="12">
        <v>204400</v>
      </c>
    </row>
    <row r="11" spans="1:7" s="14" customFormat="1" x14ac:dyDescent="0.25">
      <c r="A11" s="10" t="s">
        <v>17</v>
      </c>
      <c r="B11" s="11" t="s">
        <v>1</v>
      </c>
      <c r="C11" s="12" t="s">
        <v>2</v>
      </c>
      <c r="D11" s="12">
        <v>102200</v>
      </c>
      <c r="E11" s="13" t="s">
        <v>3</v>
      </c>
      <c r="F11" s="12">
        <v>204400</v>
      </c>
    </row>
    <row r="12" spans="1:7" x14ac:dyDescent="0.25">
      <c r="A12" s="1" t="s">
        <v>4</v>
      </c>
      <c r="B12" s="5" t="s">
        <v>5</v>
      </c>
      <c r="C12" s="3" t="s">
        <v>2</v>
      </c>
      <c r="D12" s="3">
        <v>74500</v>
      </c>
      <c r="E12" s="5" t="s">
        <v>3</v>
      </c>
      <c r="F12" s="3">
        <v>74500</v>
      </c>
    </row>
    <row r="13" spans="1:7" s="14" customFormat="1" x14ac:dyDescent="0.25">
      <c r="A13" s="10" t="s">
        <v>18</v>
      </c>
      <c r="B13" s="11" t="s">
        <v>22</v>
      </c>
      <c r="C13" s="12" t="s">
        <v>2</v>
      </c>
      <c r="D13" s="12">
        <v>70000</v>
      </c>
      <c r="E13" s="13" t="s">
        <v>3</v>
      </c>
      <c r="F13" s="12">
        <v>140000</v>
      </c>
      <c r="G13" s="14" t="s">
        <v>29</v>
      </c>
    </row>
    <row r="14" spans="1:7" s="14" customFormat="1" x14ac:dyDescent="0.25">
      <c r="A14" s="10" t="s">
        <v>19</v>
      </c>
      <c r="B14" s="11" t="s">
        <v>12</v>
      </c>
      <c r="C14" s="12" t="s">
        <v>2</v>
      </c>
      <c r="D14" s="12">
        <v>52000</v>
      </c>
      <c r="E14" s="13" t="s">
        <v>3</v>
      </c>
      <c r="F14" s="12">
        <v>104000</v>
      </c>
      <c r="G14" s="14" t="s">
        <v>28</v>
      </c>
    </row>
    <row r="15" spans="1:7" s="14" customFormat="1" x14ac:dyDescent="0.25">
      <c r="A15" s="10" t="s">
        <v>20</v>
      </c>
      <c r="B15" s="11" t="s">
        <v>14</v>
      </c>
      <c r="C15" s="12" t="s">
        <v>2</v>
      </c>
      <c r="D15" s="12">
        <v>52000</v>
      </c>
      <c r="E15" s="13" t="s">
        <v>3</v>
      </c>
      <c r="F15" s="12">
        <v>104000</v>
      </c>
      <c r="G15" s="14" t="s">
        <v>27</v>
      </c>
    </row>
    <row r="16" spans="1:7" x14ac:dyDescent="0.25">
      <c r="A16" s="1" t="s">
        <v>21</v>
      </c>
      <c r="B16" s="4" t="s">
        <v>5</v>
      </c>
      <c r="C16" s="3" t="s">
        <v>2</v>
      </c>
      <c r="D16" s="3">
        <v>214000</v>
      </c>
      <c r="E16" s="5" t="s">
        <v>3</v>
      </c>
      <c r="F16" s="3">
        <v>214000</v>
      </c>
    </row>
    <row r="17" spans="1:6" x14ac:dyDescent="0.25">
      <c r="A17" s="1" t="s">
        <v>36</v>
      </c>
      <c r="B17" s="4" t="s">
        <v>5</v>
      </c>
      <c r="C17" s="3" t="s">
        <v>2</v>
      </c>
      <c r="D17" s="3">
        <v>15000</v>
      </c>
      <c r="E17" s="5" t="s">
        <v>3</v>
      </c>
      <c r="F17" s="3">
        <v>15000</v>
      </c>
    </row>
    <row r="18" spans="1:6" x14ac:dyDescent="0.25">
      <c r="A18" s="1"/>
      <c r="B18" s="4"/>
      <c r="C18" s="3"/>
      <c r="D18" s="3"/>
      <c r="E18" s="5"/>
      <c r="F18" s="3"/>
    </row>
    <row r="19" spans="1:6" x14ac:dyDescent="0.25">
      <c r="F19" s="6"/>
    </row>
    <row r="20" spans="1:6" x14ac:dyDescent="0.25">
      <c r="A20" s="1" t="s">
        <v>23</v>
      </c>
      <c r="D20" s="8">
        <f>SUM(D2:D19)</f>
        <v>1595311</v>
      </c>
      <c r="E20" s="2" t="s">
        <v>37</v>
      </c>
      <c r="F20" s="6"/>
    </row>
    <row r="21" spans="1:6" x14ac:dyDescent="0.25">
      <c r="E21" s="9"/>
      <c r="F21" s="6"/>
    </row>
    <row r="22" spans="1:6" x14ac:dyDescent="0.25">
      <c r="A22" s="1" t="s">
        <v>24</v>
      </c>
      <c r="D22" s="8">
        <f>D20*0.05</f>
        <v>79765.55</v>
      </c>
      <c r="E22" s="9" t="s">
        <v>37</v>
      </c>
      <c r="F22" s="6">
        <f>+D22/2</f>
        <v>39882.775000000001</v>
      </c>
    </row>
    <row r="24" spans="1:6" x14ac:dyDescent="0.25">
      <c r="A24" t="s">
        <v>25</v>
      </c>
      <c r="B24" t="s">
        <v>26</v>
      </c>
    </row>
  </sheetData>
  <pageMargins left="0.7" right="0.7" top="0.75" bottom="0.75" header="0.3" footer="0.3"/>
  <pageSetup paperSize="9" scale="8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:AW200"/>
  <sheetViews>
    <sheetView workbookViewId="0">
      <selection activeCell="A16" sqref="A16"/>
    </sheetView>
  </sheetViews>
  <sheetFormatPr baseColWidth="10" defaultColWidth="13.7109375" defaultRowHeight="15" x14ac:dyDescent="0.25"/>
  <cols>
    <col min="6" max="6" width="15.28515625" bestFit="1" customWidth="1"/>
    <col min="7" max="7" width="10.7109375" style="55" customWidth="1"/>
    <col min="8" max="8" width="10.7109375" style="56" customWidth="1"/>
    <col min="9" max="9" width="10.7109375" style="57" customWidth="1"/>
    <col min="10" max="10" width="10.7109375" style="56" customWidth="1"/>
    <col min="11" max="11" width="10.7109375" style="57" customWidth="1"/>
    <col min="12" max="12" width="10.7109375" style="56" customWidth="1"/>
    <col min="13" max="13" width="10.7109375" style="58" customWidth="1"/>
    <col min="14" max="14" width="13" style="58" bestFit="1" customWidth="1"/>
    <col min="15" max="16" width="12.5703125" style="58" customWidth="1"/>
    <col min="17" max="17" width="11.140625" style="58" customWidth="1"/>
    <col min="18" max="18" width="15.5703125" style="58" customWidth="1"/>
    <col min="19" max="19" width="12.5703125" style="58" customWidth="1"/>
    <col min="20" max="20" width="10" style="58" customWidth="1"/>
    <col min="21" max="21" width="15.5703125" style="58" customWidth="1"/>
    <col min="22" max="22" width="12.5703125" style="58" customWidth="1"/>
    <col min="23" max="23" width="10" style="58" customWidth="1"/>
    <col min="24" max="24" width="8.140625" style="58" customWidth="1"/>
    <col min="25" max="25" width="11.140625" style="58" customWidth="1"/>
    <col min="26" max="26" width="15.5703125" style="58" customWidth="1"/>
    <col min="27" max="27" width="12.5703125" style="58" customWidth="1"/>
    <col min="28" max="28" width="10" style="58" customWidth="1"/>
    <col min="29" max="29" width="15.5703125" style="58" customWidth="1"/>
    <col min="30" max="30" width="12.5703125" style="58" customWidth="1"/>
    <col min="31" max="31" width="10" style="58" customWidth="1"/>
    <col min="32" max="32" width="15.5703125" style="58" customWidth="1"/>
    <col min="33" max="33" width="12.5703125" style="58" customWidth="1"/>
    <col min="34" max="34" width="11.140625" style="58" customWidth="1"/>
  </cols>
  <sheetData>
    <row r="1" spans="1:49" x14ac:dyDescent="0.25">
      <c r="A1" s="19"/>
      <c r="B1" s="19"/>
      <c r="C1" s="19"/>
      <c r="D1" s="19"/>
      <c r="E1" s="19"/>
      <c r="F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  <c r="AU1" s="19"/>
      <c r="AV1" s="19"/>
      <c r="AW1" s="19"/>
    </row>
    <row r="2" spans="1:49" x14ac:dyDescent="0.25">
      <c r="A2" s="19"/>
      <c r="B2" s="19"/>
      <c r="C2" s="19"/>
      <c r="D2" s="19"/>
      <c r="E2" s="19"/>
      <c r="F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</row>
    <row r="3" spans="1:49" x14ac:dyDescent="0.25">
      <c r="A3" s="19"/>
      <c r="B3" s="19"/>
      <c r="C3" s="19"/>
      <c r="D3" s="19"/>
      <c r="E3" s="19"/>
      <c r="F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</row>
    <row r="4" spans="1:49" x14ac:dyDescent="0.25">
      <c r="A4" s="19"/>
      <c r="B4" s="19"/>
      <c r="C4" s="19"/>
      <c r="D4" s="19"/>
      <c r="E4" s="19"/>
      <c r="F4" s="19"/>
      <c r="G4" s="59" t="s">
        <v>53</v>
      </c>
      <c r="H4" s="60" t="s">
        <v>54</v>
      </c>
      <c r="I4" s="61" t="s">
        <v>53</v>
      </c>
      <c r="J4" s="60" t="s">
        <v>54</v>
      </c>
      <c r="K4" s="61" t="s">
        <v>53</v>
      </c>
      <c r="L4" s="60" t="s">
        <v>54</v>
      </c>
      <c r="M4" s="59" t="s">
        <v>53</v>
      </c>
      <c r="N4" s="60" t="s">
        <v>54</v>
      </c>
      <c r="O4" s="59" t="s">
        <v>53</v>
      </c>
      <c r="P4" s="60" t="s">
        <v>54</v>
      </c>
      <c r="Q4" s="59" t="s">
        <v>53</v>
      </c>
      <c r="R4" s="60" t="s">
        <v>54</v>
      </c>
      <c r="S4" s="59" t="s">
        <v>53</v>
      </c>
      <c r="T4" s="60" t="s">
        <v>54</v>
      </c>
      <c r="U4" s="59" t="s">
        <v>53</v>
      </c>
      <c r="V4" s="60" t="s">
        <v>54</v>
      </c>
      <c r="W4" s="59" t="s">
        <v>53</v>
      </c>
      <c r="X4" s="60" t="s">
        <v>54</v>
      </c>
      <c r="Y4" s="59" t="s">
        <v>53</v>
      </c>
      <c r="Z4" s="62" t="s">
        <v>54</v>
      </c>
      <c r="AA4" s="63" t="s">
        <v>53</v>
      </c>
      <c r="AB4" s="62" t="s">
        <v>54</v>
      </c>
      <c r="AC4" s="63" t="s">
        <v>53</v>
      </c>
      <c r="AD4" s="63" t="s">
        <v>54</v>
      </c>
      <c r="AE4" s="64"/>
      <c r="AF4" s="63" t="s">
        <v>53</v>
      </c>
      <c r="AG4" s="63" t="s">
        <v>54</v>
      </c>
      <c r="AH4" s="64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</row>
    <row r="5" spans="1:49" x14ac:dyDescent="0.25">
      <c r="A5" s="19"/>
      <c r="B5" s="19"/>
      <c r="C5" s="19"/>
      <c r="D5" s="19"/>
      <c r="E5" s="19"/>
      <c r="F5" s="19"/>
      <c r="G5" s="59">
        <v>0.04</v>
      </c>
      <c r="H5" s="60">
        <v>5.5E-2</v>
      </c>
      <c r="I5" s="61">
        <v>0.04</v>
      </c>
      <c r="J5" s="60">
        <v>5.5E-2</v>
      </c>
      <c r="K5" s="61">
        <v>0.04</v>
      </c>
      <c r="L5" s="60">
        <v>5.5E-2</v>
      </c>
      <c r="M5" s="59">
        <v>0.04</v>
      </c>
      <c r="N5" s="60">
        <v>5.5E-2</v>
      </c>
      <c r="O5" s="59">
        <v>0.04</v>
      </c>
      <c r="P5" s="60">
        <v>5.5E-2</v>
      </c>
      <c r="Q5" s="59">
        <v>0.04</v>
      </c>
      <c r="R5" s="60">
        <v>5.5E-2</v>
      </c>
      <c r="S5" s="59">
        <v>0.04</v>
      </c>
      <c r="T5" s="60">
        <v>5.5E-2</v>
      </c>
      <c r="U5" s="59">
        <v>0.04</v>
      </c>
      <c r="V5" s="60">
        <v>5.5E-2</v>
      </c>
      <c r="W5" s="59">
        <v>0.04</v>
      </c>
      <c r="X5" s="60">
        <v>5.5E-2</v>
      </c>
      <c r="Y5" s="59">
        <v>0.04</v>
      </c>
      <c r="Z5" s="62">
        <v>5.5E-2</v>
      </c>
      <c r="AA5" s="63">
        <v>0.04</v>
      </c>
      <c r="AB5" s="62">
        <v>5.5E-2</v>
      </c>
      <c r="AC5" s="63">
        <v>0.04</v>
      </c>
      <c r="AD5" s="62">
        <v>5.5E-2</v>
      </c>
      <c r="AE5" s="64"/>
      <c r="AF5" s="63">
        <v>0.04</v>
      </c>
      <c r="AG5" s="62">
        <v>5.5E-2</v>
      </c>
      <c r="AH5" s="64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</row>
    <row r="6" spans="1:49" x14ac:dyDescent="0.25">
      <c r="A6" s="19"/>
      <c r="B6" s="79" t="s">
        <v>67</v>
      </c>
      <c r="C6" s="79" t="s">
        <v>66</v>
      </c>
      <c r="D6" s="79" t="s">
        <v>44</v>
      </c>
      <c r="E6" s="79" t="s">
        <v>52</v>
      </c>
      <c r="F6" s="79" t="s">
        <v>51</v>
      </c>
      <c r="G6" s="65">
        <v>41487</v>
      </c>
      <c r="H6" s="66">
        <v>41487</v>
      </c>
      <c r="I6" s="67">
        <v>41518</v>
      </c>
      <c r="J6" s="66">
        <v>41518</v>
      </c>
      <c r="K6" s="67">
        <v>41548</v>
      </c>
      <c r="L6" s="66">
        <v>41548</v>
      </c>
      <c r="M6" s="65">
        <v>41579</v>
      </c>
      <c r="N6" s="65">
        <v>41579</v>
      </c>
      <c r="O6" s="65">
        <v>41609</v>
      </c>
      <c r="P6" s="65">
        <v>41609</v>
      </c>
      <c r="Q6" s="65">
        <v>41640</v>
      </c>
      <c r="R6" s="65">
        <v>41640</v>
      </c>
      <c r="S6" s="65">
        <v>41671</v>
      </c>
      <c r="T6" s="65">
        <v>41671</v>
      </c>
      <c r="U6" s="65">
        <v>41699</v>
      </c>
      <c r="V6" s="65">
        <v>41699</v>
      </c>
      <c r="W6" s="65">
        <v>41730</v>
      </c>
      <c r="X6" s="65">
        <v>41730</v>
      </c>
      <c r="Y6" s="65">
        <v>41760</v>
      </c>
      <c r="Z6" s="65">
        <v>41760</v>
      </c>
      <c r="AA6" s="65">
        <v>41791</v>
      </c>
      <c r="AB6" s="65">
        <v>41791</v>
      </c>
      <c r="AC6" s="65">
        <v>41821</v>
      </c>
      <c r="AD6" s="65">
        <v>41821</v>
      </c>
      <c r="AE6" s="64"/>
      <c r="AF6" s="65" t="s">
        <v>65</v>
      </c>
      <c r="AG6" s="65"/>
      <c r="AH6" s="65" t="s">
        <v>65</v>
      </c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</row>
    <row r="7" spans="1:49" x14ac:dyDescent="0.25">
      <c r="A7" s="19"/>
      <c r="B7" s="19" t="s">
        <v>138</v>
      </c>
      <c r="C7" s="19" t="s">
        <v>72</v>
      </c>
      <c r="D7" s="80">
        <v>41180</v>
      </c>
      <c r="E7" s="80">
        <v>41647</v>
      </c>
      <c r="F7" s="19">
        <v>80</v>
      </c>
      <c r="G7" s="68" t="str">
        <f>IF($E7&lt;G$6,"",IF($E7&gt;I$6,"",$F7*G$5))</f>
        <v/>
      </c>
      <c r="H7" s="69" t="str">
        <f>IF($F7&lt;G$6,"",IF($F7&gt;I$6,"",$F7*H$5))</f>
        <v/>
      </c>
      <c r="I7" s="68" t="str">
        <f>IF($E7&lt;I$6,"",IF($E7&gt;K$6,"",$F7*I$5))</f>
        <v/>
      </c>
      <c r="J7" s="69" t="str">
        <f>IF($F7&lt;I$6,"",IF($F7&gt;K$6,"",$F7*J$5))</f>
        <v/>
      </c>
      <c r="K7" s="68" t="str">
        <f>IF($E7&lt;K$6,"",IF($E7&gt;M$6,"",$F7*K$5))</f>
        <v/>
      </c>
      <c r="L7" s="69" t="str">
        <f>IF($F7&lt;K$6,"",IF($F7&gt;M$6,"",$F7*L$5))</f>
        <v/>
      </c>
      <c r="M7" s="68" t="str">
        <f>IF($E7&lt;M$6,"",IF($E7&gt;O$6,"",$F7*M$5))</f>
        <v/>
      </c>
      <c r="N7" s="69" t="str">
        <f>IF($F7&lt;M$6,"",IF($F7&gt;O$6,"",$F7*N$5))</f>
        <v/>
      </c>
      <c r="O7" s="68" t="str">
        <f>IF($E7&lt;O$6,"",IF($E7&gt;Q$6,"",$F7*O$5))</f>
        <v/>
      </c>
      <c r="P7" s="69" t="str">
        <f>IF($F7&lt;O$6,"",IF($F7&gt;Q$6,"",$F7*P$5))</f>
        <v/>
      </c>
      <c r="Q7" s="68">
        <f>IF($E7&lt;Q$6,"",IF($E7&gt;S$6,"",$F7*Q$5))</f>
        <v>3.2</v>
      </c>
      <c r="R7" s="69" t="str">
        <f>IF($F7&lt;Q$6,"",IF($F7&gt;S$6,"",$F7*R$5))</f>
        <v/>
      </c>
      <c r="S7" s="68" t="str">
        <f>IF($E7&lt;S$6,"",IF($E7&gt;U$6,"",$F7*S$5))</f>
        <v/>
      </c>
      <c r="T7" s="69" t="str">
        <f>IF($F7&lt;S$6,"",IF($F7&gt;U$6,"",$F7*T$5))</f>
        <v/>
      </c>
      <c r="U7" s="68" t="str">
        <f>IF($E7&lt;U$6,"",IF($E7&gt;W$6,"",$F7*U$5))</f>
        <v/>
      </c>
      <c r="V7" s="69" t="str">
        <f>IF($F7&lt;U$6,"",IF($F7&gt;W$6,"",$F7*V$5))</f>
        <v/>
      </c>
      <c r="W7" s="68" t="str">
        <f>IF($E7&lt;W$6,"",IF($E7&gt;Y$6,"",$F7*W$5))</f>
        <v/>
      </c>
      <c r="X7" s="69" t="str">
        <f>IF($F7&lt;W$6,"",IF($F7&gt;Y$6,"",$F7*X$5))</f>
        <v/>
      </c>
      <c r="Y7" s="68" t="str">
        <f>IF($E7&lt;Y$6,"",IF($E7&gt;AA$6,"",$F7*Y$5))</f>
        <v/>
      </c>
      <c r="Z7" s="69" t="str">
        <f>IF($F7&lt;Y$6,"",IF($F7&gt;AA$6,"",$F7*Z$5))</f>
        <v/>
      </c>
      <c r="AA7" s="68" t="str">
        <f>IF($E7&lt;AA$6,"",IF($E7&gt;AC$6,"",$F7*AA$5))</f>
        <v/>
      </c>
      <c r="AB7" s="69" t="str">
        <f>IF($F7&lt;AA$6,"",IF($F7&gt;AC$6,"",$F7*AB$5))</f>
        <v/>
      </c>
      <c r="AC7" s="68" t="str">
        <f>IF($E7&lt;AC$6,"",IF($E7&gt;AE$6,"",$F7*AC$5))</f>
        <v/>
      </c>
      <c r="AD7" s="69" t="str">
        <f>IF($F7&lt;AC$6,"",IF($F7&gt;AE$6,"",$F7*AD$5))</f>
        <v/>
      </c>
      <c r="AE7" s="70"/>
      <c r="AF7" s="70">
        <f>SUM(G7,I7,K7,M7,O7,Q7,S7,U7,W7,Y7,AA7,AC7)</f>
        <v>3.2</v>
      </c>
      <c r="AG7" s="70">
        <f>SUM(H7,J7,L7,N7,P7,R7,T7,V7,X7,Z7,AB7,AD7)</f>
        <v>0</v>
      </c>
      <c r="AH7" s="70">
        <f>SUM(G7:AD7)</f>
        <v>3.2</v>
      </c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</row>
    <row r="8" spans="1:49" x14ac:dyDescent="0.25">
      <c r="A8" s="19"/>
      <c r="B8" s="19" t="s">
        <v>138</v>
      </c>
      <c r="C8" s="19" t="s">
        <v>173</v>
      </c>
      <c r="D8" s="80">
        <v>41501</v>
      </c>
      <c r="E8" s="80">
        <v>41593</v>
      </c>
      <c r="F8" s="19">
        <v>70000</v>
      </c>
      <c r="G8" s="68" t="str">
        <f t="shared" ref="G8:G47" si="0">IF($E8&lt;G$6,"",IF($E8&gt;I$6,"",$F8*G$5))</f>
        <v/>
      </c>
      <c r="H8" s="69" t="str">
        <f t="shared" ref="H8:H47" si="1">IF($F8&lt;G$6,"",IF($F8&gt;I$6,"",$F8*H$5))</f>
        <v/>
      </c>
      <c r="I8" s="68" t="str">
        <f t="shared" ref="I8:I47" si="2">IF($E8&lt;I$6,"",IF($E8&gt;K$6,"",$F8*I$5))</f>
        <v/>
      </c>
      <c r="J8" s="69" t="str">
        <f t="shared" ref="J8:J47" si="3">IF($F8&lt;I$6,"",IF($F8&gt;K$6,"",$F8*J$5))</f>
        <v/>
      </c>
      <c r="K8" s="68" t="str">
        <f t="shared" ref="K8:K47" si="4">IF($E8&lt;K$6,"",IF($E8&gt;M$6,"",$F8*K$5))</f>
        <v/>
      </c>
      <c r="L8" s="69" t="str">
        <f t="shared" ref="L8:L47" si="5">IF($F8&lt;K$6,"",IF($F8&gt;M$6,"",$F8*L$5))</f>
        <v/>
      </c>
      <c r="M8" s="68">
        <f t="shared" ref="M8:M47" si="6">IF($E8&lt;M$6,"",IF($E8&gt;O$6,"",$F8*M$5))</f>
        <v>2800</v>
      </c>
      <c r="N8" s="69" t="str">
        <f t="shared" ref="N8:N47" si="7">IF($F8&lt;M$6,"",IF($F8&gt;O$6,"",$F8*N$5))</f>
        <v/>
      </c>
      <c r="O8" s="68" t="str">
        <f t="shared" ref="O8:O47" si="8">IF($E8&lt;O$6,"",IF($E8&gt;Q$6,"",$F8*O$5))</f>
        <v/>
      </c>
      <c r="P8" s="69" t="str">
        <f t="shared" ref="P8:P47" si="9">IF($F8&lt;O$6,"",IF($F8&gt;Q$6,"",$F8*P$5))</f>
        <v/>
      </c>
      <c r="Q8" s="68" t="str">
        <f t="shared" ref="Q8:Q47" si="10">IF($E8&lt;Q$6,"",IF($E8&gt;S$6,"",$F8*Q$5))</f>
        <v/>
      </c>
      <c r="R8" s="69" t="str">
        <f t="shared" ref="R8:R47" si="11">IF($F8&lt;Q$6,"",IF($F8&gt;S$6,"",$F8*R$5))</f>
        <v/>
      </c>
      <c r="S8" s="68" t="str">
        <f t="shared" ref="S8:S47" si="12">IF($E8&lt;S$6,"",IF($E8&gt;U$6,"",$F8*S$5))</f>
        <v/>
      </c>
      <c r="T8" s="69" t="str">
        <f t="shared" ref="T8:T47" si="13">IF($F8&lt;S$6,"",IF($F8&gt;U$6,"",$F8*T$5))</f>
        <v/>
      </c>
      <c r="U8" s="68" t="str">
        <f t="shared" ref="U8:U47" si="14">IF($E8&lt;U$6,"",IF($E8&gt;W$6,"",$F8*U$5))</f>
        <v/>
      </c>
      <c r="V8" s="69" t="str">
        <f t="shared" ref="V8:V47" si="15">IF($F8&lt;U$6,"",IF($F8&gt;W$6,"",$F8*V$5))</f>
        <v/>
      </c>
      <c r="W8" s="68" t="str">
        <f t="shared" ref="W8:W47" si="16">IF($E8&lt;W$6,"",IF($E8&gt;Y$6,"",$F8*W$5))</f>
        <v/>
      </c>
      <c r="X8" s="69" t="str">
        <f t="shared" ref="X8:X47" si="17">IF($F8&lt;W$6,"",IF($F8&gt;Y$6,"",$F8*X$5))</f>
        <v/>
      </c>
      <c r="Y8" s="68" t="str">
        <f t="shared" ref="Y8:Y47" si="18">IF($E8&lt;Y$6,"",IF($E8&gt;AA$6,"",$F8*Y$5))</f>
        <v/>
      </c>
      <c r="Z8" s="69" t="str">
        <f t="shared" ref="Z8:Z47" si="19">IF($F8&lt;Y$6,"",IF($F8&gt;AA$6,"",$F8*Z$5))</f>
        <v/>
      </c>
      <c r="AA8" s="68" t="str">
        <f t="shared" ref="AA8:AA47" si="20">IF($E8&lt;AA$6,"",IF($E8&gt;AC$6,"",$F8*AA$5))</f>
        <v/>
      </c>
      <c r="AB8" s="69" t="str">
        <f t="shared" ref="AB8:AB47" si="21">IF($F8&lt;AA$6,"",IF($F8&gt;AC$6,"",$F8*AB$5))</f>
        <v/>
      </c>
      <c r="AC8" s="68" t="str">
        <f t="shared" ref="AC8:AC47" si="22">IF($E8&lt;AC$6,"",IF($E8&gt;AE$6,"",$F8*AC$5))</f>
        <v/>
      </c>
      <c r="AD8" s="69" t="str">
        <f t="shared" ref="AD8:AD47" si="23">IF($F8&lt;AC$6,"",IF($F8&gt;AE$6,"",$F8*AD$5))</f>
        <v/>
      </c>
      <c r="AE8" s="70"/>
      <c r="AF8" s="70">
        <f t="shared" ref="AF8:AF47" si="24">SUM(G8,I8,K8,M8,O8,Q8,S8,U8,W8,Y8,AA8,AC8)</f>
        <v>2800</v>
      </c>
      <c r="AG8" s="70">
        <f t="shared" ref="AG8:AG47" si="25">SUM(H8,J8,L8,N8,P8,R8,T8,V8,X8,Z8,AB8,AD8)</f>
        <v>0</v>
      </c>
      <c r="AH8" s="70">
        <f t="shared" ref="AH8:AH47" si="26">SUM(G8:AD8)</f>
        <v>2800</v>
      </c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</row>
    <row r="9" spans="1:49" x14ac:dyDescent="0.25">
      <c r="A9" s="19"/>
      <c r="B9" s="19" t="s">
        <v>138</v>
      </c>
      <c r="C9" s="19" t="s">
        <v>181</v>
      </c>
      <c r="D9" s="80">
        <v>41562</v>
      </c>
      <c r="E9" s="80">
        <v>41623</v>
      </c>
      <c r="F9" s="19">
        <v>1000</v>
      </c>
      <c r="G9" s="68" t="str">
        <f t="shared" si="0"/>
        <v/>
      </c>
      <c r="H9" s="69" t="str">
        <f t="shared" si="1"/>
        <v/>
      </c>
      <c r="I9" s="68" t="str">
        <f t="shared" si="2"/>
        <v/>
      </c>
      <c r="J9" s="69" t="str">
        <f t="shared" si="3"/>
        <v/>
      </c>
      <c r="K9" s="68" t="str">
        <f t="shared" si="4"/>
        <v/>
      </c>
      <c r="L9" s="69" t="str">
        <f t="shared" si="5"/>
        <v/>
      </c>
      <c r="M9" s="68" t="str">
        <f t="shared" si="6"/>
        <v/>
      </c>
      <c r="N9" s="69" t="str">
        <f t="shared" si="7"/>
        <v/>
      </c>
      <c r="O9" s="68">
        <f t="shared" si="8"/>
        <v>40</v>
      </c>
      <c r="P9" s="69" t="str">
        <f t="shared" si="9"/>
        <v/>
      </c>
      <c r="Q9" s="68" t="str">
        <f t="shared" si="10"/>
        <v/>
      </c>
      <c r="R9" s="69" t="str">
        <f t="shared" si="11"/>
        <v/>
      </c>
      <c r="S9" s="68" t="str">
        <f t="shared" si="12"/>
        <v/>
      </c>
      <c r="T9" s="69" t="str">
        <f t="shared" si="13"/>
        <v/>
      </c>
      <c r="U9" s="68" t="str">
        <f t="shared" si="14"/>
        <v/>
      </c>
      <c r="V9" s="69" t="str">
        <f t="shared" si="15"/>
        <v/>
      </c>
      <c r="W9" s="68" t="str">
        <f t="shared" si="16"/>
        <v/>
      </c>
      <c r="X9" s="69" t="str">
        <f t="shared" si="17"/>
        <v/>
      </c>
      <c r="Y9" s="68" t="str">
        <f t="shared" si="18"/>
        <v/>
      </c>
      <c r="Z9" s="69" t="str">
        <f t="shared" si="19"/>
        <v/>
      </c>
      <c r="AA9" s="68" t="str">
        <f t="shared" si="20"/>
        <v/>
      </c>
      <c r="AB9" s="69" t="str">
        <f t="shared" si="21"/>
        <v/>
      </c>
      <c r="AC9" s="68" t="str">
        <f t="shared" si="22"/>
        <v/>
      </c>
      <c r="AD9" s="69" t="str">
        <f t="shared" si="23"/>
        <v/>
      </c>
      <c r="AE9" s="70"/>
      <c r="AF9" s="70">
        <f t="shared" si="24"/>
        <v>40</v>
      </c>
      <c r="AG9" s="70">
        <f t="shared" si="25"/>
        <v>0</v>
      </c>
      <c r="AH9" s="70">
        <f t="shared" si="26"/>
        <v>40</v>
      </c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</row>
    <row r="10" spans="1:49" x14ac:dyDescent="0.25">
      <c r="A10" s="19"/>
      <c r="G10" s="68" t="str">
        <f t="shared" si="0"/>
        <v/>
      </c>
      <c r="H10" s="69" t="str">
        <f t="shared" si="1"/>
        <v/>
      </c>
      <c r="I10" s="68" t="str">
        <f t="shared" si="2"/>
        <v/>
      </c>
      <c r="J10" s="69" t="str">
        <f t="shared" si="3"/>
        <v/>
      </c>
      <c r="K10" s="68" t="str">
        <f t="shared" si="4"/>
        <v/>
      </c>
      <c r="L10" s="69" t="str">
        <f t="shared" si="5"/>
        <v/>
      </c>
      <c r="M10" s="68" t="str">
        <f t="shared" si="6"/>
        <v/>
      </c>
      <c r="N10" s="69" t="str">
        <f t="shared" si="7"/>
        <v/>
      </c>
      <c r="O10" s="68" t="str">
        <f t="shared" si="8"/>
        <v/>
      </c>
      <c r="P10" s="69" t="str">
        <f t="shared" si="9"/>
        <v/>
      </c>
      <c r="Q10" s="68" t="str">
        <f t="shared" si="10"/>
        <v/>
      </c>
      <c r="R10" s="69" t="str">
        <f t="shared" si="11"/>
        <v/>
      </c>
      <c r="S10" s="68" t="str">
        <f t="shared" si="12"/>
        <v/>
      </c>
      <c r="T10" s="69" t="str">
        <f t="shared" si="13"/>
        <v/>
      </c>
      <c r="U10" s="68" t="str">
        <f t="shared" si="14"/>
        <v/>
      </c>
      <c r="V10" s="69" t="str">
        <f t="shared" si="15"/>
        <v/>
      </c>
      <c r="W10" s="68" t="str">
        <f t="shared" si="16"/>
        <v/>
      </c>
      <c r="X10" s="69" t="str">
        <f t="shared" si="17"/>
        <v/>
      </c>
      <c r="Y10" s="68" t="str">
        <f t="shared" si="18"/>
        <v/>
      </c>
      <c r="Z10" s="69" t="str">
        <f t="shared" si="19"/>
        <v/>
      </c>
      <c r="AA10" s="68" t="str">
        <f t="shared" si="20"/>
        <v/>
      </c>
      <c r="AB10" s="69" t="str">
        <f t="shared" si="21"/>
        <v/>
      </c>
      <c r="AC10" s="68" t="str">
        <f t="shared" si="22"/>
        <v/>
      </c>
      <c r="AD10" s="69" t="str">
        <f t="shared" si="23"/>
        <v/>
      </c>
      <c r="AE10" s="71"/>
      <c r="AF10" s="70">
        <f t="shared" si="24"/>
        <v>0</v>
      </c>
      <c r="AG10" s="70">
        <f t="shared" si="25"/>
        <v>0</v>
      </c>
      <c r="AH10" s="70">
        <f t="shared" si="26"/>
        <v>0</v>
      </c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</row>
    <row r="11" spans="1:49" x14ac:dyDescent="0.25">
      <c r="A11" s="19"/>
      <c r="G11" s="68" t="str">
        <f t="shared" si="0"/>
        <v/>
      </c>
      <c r="H11" s="69" t="str">
        <f t="shared" si="1"/>
        <v/>
      </c>
      <c r="I11" s="68" t="str">
        <f t="shared" si="2"/>
        <v/>
      </c>
      <c r="J11" s="69" t="str">
        <f t="shared" si="3"/>
        <v/>
      </c>
      <c r="K11" s="68" t="str">
        <f t="shared" si="4"/>
        <v/>
      </c>
      <c r="L11" s="69" t="str">
        <f t="shared" si="5"/>
        <v/>
      </c>
      <c r="M11" s="68" t="str">
        <f t="shared" si="6"/>
        <v/>
      </c>
      <c r="N11" s="69" t="str">
        <f t="shared" si="7"/>
        <v/>
      </c>
      <c r="O11" s="68" t="str">
        <f t="shared" si="8"/>
        <v/>
      </c>
      <c r="P11" s="69" t="str">
        <f t="shared" si="9"/>
        <v/>
      </c>
      <c r="Q11" s="68" t="str">
        <f t="shared" si="10"/>
        <v/>
      </c>
      <c r="R11" s="69" t="str">
        <f t="shared" si="11"/>
        <v/>
      </c>
      <c r="S11" s="68" t="str">
        <f t="shared" si="12"/>
        <v/>
      </c>
      <c r="T11" s="69" t="str">
        <f t="shared" si="13"/>
        <v/>
      </c>
      <c r="U11" s="68" t="str">
        <f t="shared" si="14"/>
        <v/>
      </c>
      <c r="V11" s="69" t="str">
        <f t="shared" si="15"/>
        <v/>
      </c>
      <c r="W11" s="68" t="str">
        <f t="shared" si="16"/>
        <v/>
      </c>
      <c r="X11" s="69" t="str">
        <f t="shared" si="17"/>
        <v/>
      </c>
      <c r="Y11" s="68" t="str">
        <f t="shared" si="18"/>
        <v/>
      </c>
      <c r="Z11" s="69" t="str">
        <f t="shared" si="19"/>
        <v/>
      </c>
      <c r="AA11" s="68" t="str">
        <f t="shared" si="20"/>
        <v/>
      </c>
      <c r="AB11" s="69" t="str">
        <f t="shared" si="21"/>
        <v/>
      </c>
      <c r="AC11" s="68" t="str">
        <f t="shared" si="22"/>
        <v/>
      </c>
      <c r="AD11" s="69" t="str">
        <f t="shared" si="23"/>
        <v/>
      </c>
      <c r="AE11" s="72"/>
      <c r="AF11" s="70">
        <f t="shared" si="24"/>
        <v>0</v>
      </c>
      <c r="AG11" s="70">
        <f t="shared" si="25"/>
        <v>0</v>
      </c>
      <c r="AH11" s="70">
        <f t="shared" si="26"/>
        <v>0</v>
      </c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</row>
    <row r="12" spans="1:49" x14ac:dyDescent="0.25">
      <c r="A12" s="19"/>
      <c r="G12" s="68" t="str">
        <f t="shared" si="0"/>
        <v/>
      </c>
      <c r="H12" s="69" t="str">
        <f t="shared" si="1"/>
        <v/>
      </c>
      <c r="I12" s="68" t="str">
        <f t="shared" si="2"/>
        <v/>
      </c>
      <c r="J12" s="69" t="str">
        <f t="shared" si="3"/>
        <v/>
      </c>
      <c r="K12" s="68" t="str">
        <f t="shared" si="4"/>
        <v/>
      </c>
      <c r="L12" s="69" t="str">
        <f t="shared" si="5"/>
        <v/>
      </c>
      <c r="M12" s="68" t="str">
        <f t="shared" si="6"/>
        <v/>
      </c>
      <c r="N12" s="69" t="str">
        <f t="shared" si="7"/>
        <v/>
      </c>
      <c r="O12" s="68" t="str">
        <f t="shared" si="8"/>
        <v/>
      </c>
      <c r="P12" s="69" t="str">
        <f t="shared" si="9"/>
        <v/>
      </c>
      <c r="Q12" s="68" t="str">
        <f t="shared" si="10"/>
        <v/>
      </c>
      <c r="R12" s="69" t="str">
        <f t="shared" si="11"/>
        <v/>
      </c>
      <c r="S12" s="68" t="str">
        <f t="shared" si="12"/>
        <v/>
      </c>
      <c r="T12" s="69" t="str">
        <f t="shared" si="13"/>
        <v/>
      </c>
      <c r="U12" s="68" t="str">
        <f t="shared" si="14"/>
        <v/>
      </c>
      <c r="V12" s="69" t="str">
        <f t="shared" si="15"/>
        <v/>
      </c>
      <c r="W12" s="68" t="str">
        <f t="shared" si="16"/>
        <v/>
      </c>
      <c r="X12" s="69" t="str">
        <f t="shared" si="17"/>
        <v/>
      </c>
      <c r="Y12" s="68" t="str">
        <f t="shared" si="18"/>
        <v/>
      </c>
      <c r="Z12" s="69" t="str">
        <f t="shared" si="19"/>
        <v/>
      </c>
      <c r="AA12" s="68" t="str">
        <f t="shared" si="20"/>
        <v/>
      </c>
      <c r="AB12" s="69" t="str">
        <f t="shared" si="21"/>
        <v/>
      </c>
      <c r="AC12" s="68" t="str">
        <f t="shared" si="22"/>
        <v/>
      </c>
      <c r="AD12" s="69" t="str">
        <f t="shared" si="23"/>
        <v/>
      </c>
      <c r="AE12" s="72"/>
      <c r="AF12" s="70">
        <f t="shared" si="24"/>
        <v>0</v>
      </c>
      <c r="AG12" s="70">
        <f t="shared" si="25"/>
        <v>0</v>
      </c>
      <c r="AH12" s="70">
        <f t="shared" si="26"/>
        <v>0</v>
      </c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</row>
    <row r="13" spans="1:49" x14ac:dyDescent="0.25">
      <c r="A13" s="19"/>
      <c r="G13" s="68" t="str">
        <f t="shared" si="0"/>
        <v/>
      </c>
      <c r="H13" s="69" t="str">
        <f t="shared" si="1"/>
        <v/>
      </c>
      <c r="I13" s="68" t="str">
        <f t="shared" si="2"/>
        <v/>
      </c>
      <c r="J13" s="69" t="str">
        <f t="shared" si="3"/>
        <v/>
      </c>
      <c r="K13" s="68" t="str">
        <f t="shared" si="4"/>
        <v/>
      </c>
      <c r="L13" s="69" t="str">
        <f t="shared" si="5"/>
        <v/>
      </c>
      <c r="M13" s="68" t="str">
        <f t="shared" si="6"/>
        <v/>
      </c>
      <c r="N13" s="69" t="str">
        <f t="shared" si="7"/>
        <v/>
      </c>
      <c r="O13" s="68" t="str">
        <f t="shared" si="8"/>
        <v/>
      </c>
      <c r="P13" s="69" t="str">
        <f t="shared" si="9"/>
        <v/>
      </c>
      <c r="Q13" s="68" t="str">
        <f t="shared" si="10"/>
        <v/>
      </c>
      <c r="R13" s="69" t="str">
        <f t="shared" si="11"/>
        <v/>
      </c>
      <c r="S13" s="68" t="str">
        <f t="shared" si="12"/>
        <v/>
      </c>
      <c r="T13" s="69" t="str">
        <f t="shared" si="13"/>
        <v/>
      </c>
      <c r="U13" s="68" t="str">
        <f t="shared" si="14"/>
        <v/>
      </c>
      <c r="V13" s="69" t="str">
        <f t="shared" si="15"/>
        <v/>
      </c>
      <c r="W13" s="68" t="str">
        <f t="shared" si="16"/>
        <v/>
      </c>
      <c r="X13" s="69" t="str">
        <f t="shared" si="17"/>
        <v/>
      </c>
      <c r="Y13" s="68" t="str">
        <f t="shared" si="18"/>
        <v/>
      </c>
      <c r="Z13" s="69" t="str">
        <f t="shared" si="19"/>
        <v/>
      </c>
      <c r="AA13" s="68" t="str">
        <f t="shared" si="20"/>
        <v/>
      </c>
      <c r="AB13" s="69" t="str">
        <f t="shared" si="21"/>
        <v/>
      </c>
      <c r="AC13" s="68" t="str">
        <f t="shared" si="22"/>
        <v/>
      </c>
      <c r="AD13" s="69" t="str">
        <f t="shared" si="23"/>
        <v/>
      </c>
      <c r="AE13" s="73"/>
      <c r="AF13" s="70">
        <f t="shared" si="24"/>
        <v>0</v>
      </c>
      <c r="AG13" s="70">
        <f t="shared" si="25"/>
        <v>0</v>
      </c>
      <c r="AH13" s="70">
        <f t="shared" si="26"/>
        <v>0</v>
      </c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</row>
    <row r="14" spans="1:49" x14ac:dyDescent="0.25">
      <c r="A14" s="19"/>
      <c r="G14" s="68" t="str">
        <f t="shared" si="0"/>
        <v/>
      </c>
      <c r="H14" s="69" t="str">
        <f t="shared" si="1"/>
        <v/>
      </c>
      <c r="I14" s="68" t="str">
        <f t="shared" si="2"/>
        <v/>
      </c>
      <c r="J14" s="69" t="str">
        <f t="shared" si="3"/>
        <v/>
      </c>
      <c r="K14" s="68" t="str">
        <f t="shared" si="4"/>
        <v/>
      </c>
      <c r="L14" s="69" t="str">
        <f t="shared" si="5"/>
        <v/>
      </c>
      <c r="M14" s="68" t="str">
        <f t="shared" si="6"/>
        <v/>
      </c>
      <c r="N14" s="69" t="str">
        <f t="shared" si="7"/>
        <v/>
      </c>
      <c r="O14" s="68" t="str">
        <f t="shared" si="8"/>
        <v/>
      </c>
      <c r="P14" s="69" t="str">
        <f t="shared" si="9"/>
        <v/>
      </c>
      <c r="Q14" s="68" t="str">
        <f t="shared" si="10"/>
        <v/>
      </c>
      <c r="R14" s="69" t="str">
        <f t="shared" si="11"/>
        <v/>
      </c>
      <c r="S14" s="68" t="str">
        <f t="shared" si="12"/>
        <v/>
      </c>
      <c r="T14" s="69" t="str">
        <f t="shared" si="13"/>
        <v/>
      </c>
      <c r="U14" s="68" t="str">
        <f t="shared" si="14"/>
        <v/>
      </c>
      <c r="V14" s="69" t="str">
        <f t="shared" si="15"/>
        <v/>
      </c>
      <c r="W14" s="68" t="str">
        <f t="shared" si="16"/>
        <v/>
      </c>
      <c r="X14" s="69" t="str">
        <f t="shared" si="17"/>
        <v/>
      </c>
      <c r="Y14" s="68" t="str">
        <f t="shared" si="18"/>
        <v/>
      </c>
      <c r="Z14" s="69" t="str">
        <f t="shared" si="19"/>
        <v/>
      </c>
      <c r="AA14" s="68" t="str">
        <f t="shared" si="20"/>
        <v/>
      </c>
      <c r="AB14" s="69" t="str">
        <f t="shared" si="21"/>
        <v/>
      </c>
      <c r="AC14" s="68" t="str">
        <f t="shared" si="22"/>
        <v/>
      </c>
      <c r="AD14" s="69" t="str">
        <f t="shared" si="23"/>
        <v/>
      </c>
      <c r="AE14" s="74"/>
      <c r="AF14" s="70">
        <f t="shared" si="24"/>
        <v>0</v>
      </c>
      <c r="AG14" s="70">
        <f t="shared" si="25"/>
        <v>0</v>
      </c>
      <c r="AH14" s="70">
        <f t="shared" si="26"/>
        <v>0</v>
      </c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</row>
    <row r="15" spans="1:49" x14ac:dyDescent="0.25">
      <c r="A15" s="19"/>
      <c r="G15" s="68" t="str">
        <f t="shared" si="0"/>
        <v/>
      </c>
      <c r="H15" s="69" t="str">
        <f t="shared" si="1"/>
        <v/>
      </c>
      <c r="I15" s="68" t="str">
        <f t="shared" si="2"/>
        <v/>
      </c>
      <c r="J15" s="69" t="str">
        <f t="shared" si="3"/>
        <v/>
      </c>
      <c r="K15" s="68" t="str">
        <f t="shared" si="4"/>
        <v/>
      </c>
      <c r="L15" s="69" t="str">
        <f t="shared" si="5"/>
        <v/>
      </c>
      <c r="M15" s="68" t="str">
        <f t="shared" si="6"/>
        <v/>
      </c>
      <c r="N15" s="69" t="str">
        <f t="shared" si="7"/>
        <v/>
      </c>
      <c r="O15" s="68" t="str">
        <f t="shared" si="8"/>
        <v/>
      </c>
      <c r="P15" s="69" t="str">
        <f t="shared" si="9"/>
        <v/>
      </c>
      <c r="Q15" s="68" t="str">
        <f t="shared" si="10"/>
        <v/>
      </c>
      <c r="R15" s="69" t="str">
        <f t="shared" si="11"/>
        <v/>
      </c>
      <c r="S15" s="68" t="str">
        <f t="shared" si="12"/>
        <v/>
      </c>
      <c r="T15" s="69" t="str">
        <f t="shared" si="13"/>
        <v/>
      </c>
      <c r="U15" s="68" t="str">
        <f t="shared" si="14"/>
        <v/>
      </c>
      <c r="V15" s="69" t="str">
        <f t="shared" si="15"/>
        <v/>
      </c>
      <c r="W15" s="68" t="str">
        <f t="shared" si="16"/>
        <v/>
      </c>
      <c r="X15" s="69" t="str">
        <f t="shared" si="17"/>
        <v/>
      </c>
      <c r="Y15" s="68" t="str">
        <f t="shared" si="18"/>
        <v/>
      </c>
      <c r="Z15" s="69" t="str">
        <f t="shared" si="19"/>
        <v/>
      </c>
      <c r="AA15" s="68" t="str">
        <f t="shared" si="20"/>
        <v/>
      </c>
      <c r="AB15" s="69" t="str">
        <f t="shared" si="21"/>
        <v/>
      </c>
      <c r="AC15" s="68" t="str">
        <f t="shared" si="22"/>
        <v/>
      </c>
      <c r="AD15" s="69" t="str">
        <f t="shared" si="23"/>
        <v/>
      </c>
      <c r="AE15" s="74"/>
      <c r="AF15" s="70">
        <f t="shared" si="24"/>
        <v>0</v>
      </c>
      <c r="AG15" s="70">
        <f t="shared" si="25"/>
        <v>0</v>
      </c>
      <c r="AH15" s="70">
        <f t="shared" si="26"/>
        <v>0</v>
      </c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</row>
    <row r="16" spans="1:49" x14ac:dyDescent="0.25">
      <c r="A16" s="19"/>
      <c r="G16" s="68" t="str">
        <f t="shared" si="0"/>
        <v/>
      </c>
      <c r="H16" s="69" t="str">
        <f t="shared" si="1"/>
        <v/>
      </c>
      <c r="I16" s="68" t="str">
        <f t="shared" si="2"/>
        <v/>
      </c>
      <c r="J16" s="69" t="str">
        <f t="shared" si="3"/>
        <v/>
      </c>
      <c r="K16" s="68" t="str">
        <f t="shared" si="4"/>
        <v/>
      </c>
      <c r="L16" s="69" t="str">
        <f t="shared" si="5"/>
        <v/>
      </c>
      <c r="M16" s="68" t="str">
        <f t="shared" si="6"/>
        <v/>
      </c>
      <c r="N16" s="69" t="str">
        <f t="shared" si="7"/>
        <v/>
      </c>
      <c r="O16" s="68" t="str">
        <f t="shared" si="8"/>
        <v/>
      </c>
      <c r="P16" s="69" t="str">
        <f t="shared" si="9"/>
        <v/>
      </c>
      <c r="Q16" s="68" t="str">
        <f t="shared" si="10"/>
        <v/>
      </c>
      <c r="R16" s="69" t="str">
        <f t="shared" si="11"/>
        <v/>
      </c>
      <c r="S16" s="68" t="str">
        <f t="shared" si="12"/>
        <v/>
      </c>
      <c r="T16" s="69" t="str">
        <f t="shared" si="13"/>
        <v/>
      </c>
      <c r="U16" s="68" t="str">
        <f t="shared" si="14"/>
        <v/>
      </c>
      <c r="V16" s="69" t="str">
        <f t="shared" si="15"/>
        <v/>
      </c>
      <c r="W16" s="68" t="str">
        <f t="shared" si="16"/>
        <v/>
      </c>
      <c r="X16" s="69" t="str">
        <f t="shared" si="17"/>
        <v/>
      </c>
      <c r="Y16" s="68" t="str">
        <f t="shared" si="18"/>
        <v/>
      </c>
      <c r="Z16" s="69" t="str">
        <f t="shared" si="19"/>
        <v/>
      </c>
      <c r="AA16" s="68" t="str">
        <f t="shared" si="20"/>
        <v/>
      </c>
      <c r="AB16" s="69" t="str">
        <f t="shared" si="21"/>
        <v/>
      </c>
      <c r="AC16" s="68" t="str">
        <f t="shared" si="22"/>
        <v/>
      </c>
      <c r="AD16" s="69" t="str">
        <f t="shared" si="23"/>
        <v/>
      </c>
      <c r="AE16" s="73"/>
      <c r="AF16" s="70">
        <f t="shared" si="24"/>
        <v>0</v>
      </c>
      <c r="AG16" s="70">
        <f t="shared" si="25"/>
        <v>0</v>
      </c>
      <c r="AH16" s="70">
        <f t="shared" si="26"/>
        <v>0</v>
      </c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</row>
    <row r="17" spans="1:49" x14ac:dyDescent="0.25">
      <c r="A17" s="19"/>
      <c r="G17" s="68" t="str">
        <f t="shared" si="0"/>
        <v/>
      </c>
      <c r="H17" s="69" t="str">
        <f t="shared" si="1"/>
        <v/>
      </c>
      <c r="I17" s="68" t="str">
        <f t="shared" si="2"/>
        <v/>
      </c>
      <c r="J17" s="69" t="str">
        <f t="shared" si="3"/>
        <v/>
      </c>
      <c r="K17" s="68" t="str">
        <f t="shared" si="4"/>
        <v/>
      </c>
      <c r="L17" s="69" t="str">
        <f t="shared" si="5"/>
        <v/>
      </c>
      <c r="M17" s="68" t="str">
        <f t="shared" si="6"/>
        <v/>
      </c>
      <c r="N17" s="69" t="str">
        <f t="shared" si="7"/>
        <v/>
      </c>
      <c r="O17" s="68" t="str">
        <f t="shared" si="8"/>
        <v/>
      </c>
      <c r="P17" s="69" t="str">
        <f t="shared" si="9"/>
        <v/>
      </c>
      <c r="Q17" s="68" t="str">
        <f t="shared" si="10"/>
        <v/>
      </c>
      <c r="R17" s="69" t="str">
        <f t="shared" si="11"/>
        <v/>
      </c>
      <c r="S17" s="68" t="str">
        <f t="shared" si="12"/>
        <v/>
      </c>
      <c r="T17" s="69" t="str">
        <f t="shared" si="13"/>
        <v/>
      </c>
      <c r="U17" s="68" t="str">
        <f t="shared" si="14"/>
        <v/>
      </c>
      <c r="V17" s="69" t="str">
        <f t="shared" si="15"/>
        <v/>
      </c>
      <c r="W17" s="68" t="str">
        <f t="shared" si="16"/>
        <v/>
      </c>
      <c r="X17" s="69" t="str">
        <f t="shared" si="17"/>
        <v/>
      </c>
      <c r="Y17" s="68" t="str">
        <f t="shared" si="18"/>
        <v/>
      </c>
      <c r="Z17" s="69" t="str">
        <f t="shared" si="19"/>
        <v/>
      </c>
      <c r="AA17" s="68" t="str">
        <f t="shared" si="20"/>
        <v/>
      </c>
      <c r="AB17" s="69" t="str">
        <f t="shared" si="21"/>
        <v/>
      </c>
      <c r="AC17" s="68" t="str">
        <f t="shared" si="22"/>
        <v/>
      </c>
      <c r="AD17" s="69" t="str">
        <f t="shared" si="23"/>
        <v/>
      </c>
      <c r="AE17" s="73"/>
      <c r="AF17" s="70">
        <f t="shared" si="24"/>
        <v>0</v>
      </c>
      <c r="AG17" s="70">
        <f t="shared" si="25"/>
        <v>0</v>
      </c>
      <c r="AH17" s="70">
        <f t="shared" si="26"/>
        <v>0</v>
      </c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</row>
    <row r="18" spans="1:49" x14ac:dyDescent="0.25">
      <c r="A18" s="19"/>
      <c r="G18" s="68" t="str">
        <f t="shared" si="0"/>
        <v/>
      </c>
      <c r="H18" s="69" t="str">
        <f t="shared" si="1"/>
        <v/>
      </c>
      <c r="I18" s="68" t="str">
        <f t="shared" si="2"/>
        <v/>
      </c>
      <c r="J18" s="69" t="str">
        <f t="shared" si="3"/>
        <v/>
      </c>
      <c r="K18" s="68" t="str">
        <f t="shared" si="4"/>
        <v/>
      </c>
      <c r="L18" s="69" t="str">
        <f t="shared" si="5"/>
        <v/>
      </c>
      <c r="M18" s="68" t="str">
        <f t="shared" si="6"/>
        <v/>
      </c>
      <c r="N18" s="69" t="str">
        <f t="shared" si="7"/>
        <v/>
      </c>
      <c r="O18" s="68" t="str">
        <f t="shared" si="8"/>
        <v/>
      </c>
      <c r="P18" s="69" t="str">
        <f t="shared" si="9"/>
        <v/>
      </c>
      <c r="Q18" s="68" t="str">
        <f t="shared" si="10"/>
        <v/>
      </c>
      <c r="R18" s="69" t="str">
        <f t="shared" si="11"/>
        <v/>
      </c>
      <c r="S18" s="68" t="str">
        <f t="shared" si="12"/>
        <v/>
      </c>
      <c r="T18" s="69" t="str">
        <f t="shared" si="13"/>
        <v/>
      </c>
      <c r="U18" s="68" t="str">
        <f t="shared" si="14"/>
        <v/>
      </c>
      <c r="V18" s="69" t="str">
        <f t="shared" si="15"/>
        <v/>
      </c>
      <c r="W18" s="68" t="str">
        <f t="shared" si="16"/>
        <v/>
      </c>
      <c r="X18" s="69" t="str">
        <f t="shared" si="17"/>
        <v/>
      </c>
      <c r="Y18" s="68" t="str">
        <f t="shared" si="18"/>
        <v/>
      </c>
      <c r="Z18" s="69" t="str">
        <f t="shared" si="19"/>
        <v/>
      </c>
      <c r="AA18" s="68" t="str">
        <f t="shared" si="20"/>
        <v/>
      </c>
      <c r="AB18" s="69" t="str">
        <f t="shared" si="21"/>
        <v/>
      </c>
      <c r="AC18" s="68" t="str">
        <f t="shared" si="22"/>
        <v/>
      </c>
      <c r="AD18" s="69" t="str">
        <f t="shared" si="23"/>
        <v/>
      </c>
      <c r="AE18" s="73"/>
      <c r="AF18" s="70">
        <f t="shared" si="24"/>
        <v>0</v>
      </c>
      <c r="AG18" s="70">
        <f t="shared" si="25"/>
        <v>0</v>
      </c>
      <c r="AH18" s="70">
        <f t="shared" si="26"/>
        <v>0</v>
      </c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</row>
    <row r="19" spans="1:49" x14ac:dyDescent="0.25">
      <c r="A19" s="19"/>
      <c r="G19" s="68" t="str">
        <f t="shared" si="0"/>
        <v/>
      </c>
      <c r="H19" s="69" t="str">
        <f t="shared" si="1"/>
        <v/>
      </c>
      <c r="I19" s="68" t="str">
        <f t="shared" si="2"/>
        <v/>
      </c>
      <c r="J19" s="69" t="str">
        <f t="shared" si="3"/>
        <v/>
      </c>
      <c r="K19" s="68" t="str">
        <f t="shared" si="4"/>
        <v/>
      </c>
      <c r="L19" s="69" t="str">
        <f t="shared" si="5"/>
        <v/>
      </c>
      <c r="M19" s="68" t="str">
        <f t="shared" si="6"/>
        <v/>
      </c>
      <c r="N19" s="69" t="str">
        <f t="shared" si="7"/>
        <v/>
      </c>
      <c r="O19" s="68" t="str">
        <f t="shared" si="8"/>
        <v/>
      </c>
      <c r="P19" s="69" t="str">
        <f t="shared" si="9"/>
        <v/>
      </c>
      <c r="Q19" s="68" t="str">
        <f t="shared" si="10"/>
        <v/>
      </c>
      <c r="R19" s="69" t="str">
        <f t="shared" si="11"/>
        <v/>
      </c>
      <c r="S19" s="68" t="str">
        <f t="shared" si="12"/>
        <v/>
      </c>
      <c r="T19" s="69" t="str">
        <f t="shared" si="13"/>
        <v/>
      </c>
      <c r="U19" s="68" t="str">
        <f t="shared" si="14"/>
        <v/>
      </c>
      <c r="V19" s="69" t="str">
        <f t="shared" si="15"/>
        <v/>
      </c>
      <c r="W19" s="68" t="str">
        <f t="shared" si="16"/>
        <v/>
      </c>
      <c r="X19" s="69" t="str">
        <f t="shared" si="17"/>
        <v/>
      </c>
      <c r="Y19" s="68" t="str">
        <f t="shared" si="18"/>
        <v/>
      </c>
      <c r="Z19" s="69" t="str">
        <f t="shared" si="19"/>
        <v/>
      </c>
      <c r="AA19" s="68" t="str">
        <f t="shared" si="20"/>
        <v/>
      </c>
      <c r="AB19" s="69" t="str">
        <f t="shared" si="21"/>
        <v/>
      </c>
      <c r="AC19" s="68" t="str">
        <f t="shared" si="22"/>
        <v/>
      </c>
      <c r="AD19" s="69" t="str">
        <f t="shared" si="23"/>
        <v/>
      </c>
      <c r="AE19" s="73"/>
      <c r="AF19" s="70">
        <f t="shared" si="24"/>
        <v>0</v>
      </c>
      <c r="AG19" s="70">
        <f t="shared" si="25"/>
        <v>0</v>
      </c>
      <c r="AH19" s="70">
        <f t="shared" si="26"/>
        <v>0</v>
      </c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</row>
    <row r="20" spans="1:49" x14ac:dyDescent="0.25">
      <c r="A20" s="19"/>
      <c r="G20" s="68" t="str">
        <f t="shared" si="0"/>
        <v/>
      </c>
      <c r="H20" s="69" t="str">
        <f t="shared" si="1"/>
        <v/>
      </c>
      <c r="I20" s="68" t="str">
        <f t="shared" si="2"/>
        <v/>
      </c>
      <c r="J20" s="69" t="str">
        <f t="shared" si="3"/>
        <v/>
      </c>
      <c r="K20" s="68" t="str">
        <f t="shared" si="4"/>
        <v/>
      </c>
      <c r="L20" s="69" t="str">
        <f t="shared" si="5"/>
        <v/>
      </c>
      <c r="M20" s="68" t="str">
        <f t="shared" si="6"/>
        <v/>
      </c>
      <c r="N20" s="69" t="str">
        <f t="shared" si="7"/>
        <v/>
      </c>
      <c r="O20" s="68" t="str">
        <f t="shared" si="8"/>
        <v/>
      </c>
      <c r="P20" s="69" t="str">
        <f t="shared" si="9"/>
        <v/>
      </c>
      <c r="Q20" s="68" t="str">
        <f t="shared" si="10"/>
        <v/>
      </c>
      <c r="R20" s="69" t="str">
        <f t="shared" si="11"/>
        <v/>
      </c>
      <c r="S20" s="68" t="str">
        <f t="shared" si="12"/>
        <v/>
      </c>
      <c r="T20" s="69" t="str">
        <f t="shared" si="13"/>
        <v/>
      </c>
      <c r="U20" s="68" t="str">
        <f t="shared" si="14"/>
        <v/>
      </c>
      <c r="V20" s="69" t="str">
        <f t="shared" si="15"/>
        <v/>
      </c>
      <c r="W20" s="68" t="str">
        <f t="shared" si="16"/>
        <v/>
      </c>
      <c r="X20" s="69" t="str">
        <f t="shared" si="17"/>
        <v/>
      </c>
      <c r="Y20" s="68" t="str">
        <f t="shared" si="18"/>
        <v/>
      </c>
      <c r="Z20" s="69" t="str">
        <f t="shared" si="19"/>
        <v/>
      </c>
      <c r="AA20" s="68" t="str">
        <f t="shared" si="20"/>
        <v/>
      </c>
      <c r="AB20" s="69" t="str">
        <f t="shared" si="21"/>
        <v/>
      </c>
      <c r="AC20" s="68" t="str">
        <f t="shared" si="22"/>
        <v/>
      </c>
      <c r="AD20" s="69" t="str">
        <f t="shared" si="23"/>
        <v/>
      </c>
      <c r="AE20" s="74"/>
      <c r="AF20" s="70">
        <f t="shared" si="24"/>
        <v>0</v>
      </c>
      <c r="AG20" s="70">
        <f t="shared" si="25"/>
        <v>0</v>
      </c>
      <c r="AH20" s="70">
        <f t="shared" si="26"/>
        <v>0</v>
      </c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</row>
    <row r="21" spans="1:49" x14ac:dyDescent="0.25">
      <c r="A21" s="19"/>
      <c r="G21" s="68" t="str">
        <f t="shared" si="0"/>
        <v/>
      </c>
      <c r="H21" s="69" t="str">
        <f t="shared" si="1"/>
        <v/>
      </c>
      <c r="I21" s="68" t="str">
        <f t="shared" si="2"/>
        <v/>
      </c>
      <c r="J21" s="69" t="str">
        <f t="shared" si="3"/>
        <v/>
      </c>
      <c r="K21" s="68" t="str">
        <f t="shared" si="4"/>
        <v/>
      </c>
      <c r="L21" s="69" t="str">
        <f t="shared" si="5"/>
        <v/>
      </c>
      <c r="M21" s="68" t="str">
        <f t="shared" si="6"/>
        <v/>
      </c>
      <c r="N21" s="69" t="str">
        <f t="shared" si="7"/>
        <v/>
      </c>
      <c r="O21" s="68" t="str">
        <f t="shared" si="8"/>
        <v/>
      </c>
      <c r="P21" s="69" t="str">
        <f t="shared" si="9"/>
        <v/>
      </c>
      <c r="Q21" s="68" t="str">
        <f t="shared" si="10"/>
        <v/>
      </c>
      <c r="R21" s="69" t="str">
        <f t="shared" si="11"/>
        <v/>
      </c>
      <c r="S21" s="68" t="str">
        <f t="shared" si="12"/>
        <v/>
      </c>
      <c r="T21" s="69" t="str">
        <f t="shared" si="13"/>
        <v/>
      </c>
      <c r="U21" s="68" t="str">
        <f t="shared" si="14"/>
        <v/>
      </c>
      <c r="V21" s="69" t="str">
        <f t="shared" si="15"/>
        <v/>
      </c>
      <c r="W21" s="68" t="str">
        <f t="shared" si="16"/>
        <v/>
      </c>
      <c r="X21" s="69" t="str">
        <f t="shared" si="17"/>
        <v/>
      </c>
      <c r="Y21" s="68" t="str">
        <f t="shared" si="18"/>
        <v/>
      </c>
      <c r="Z21" s="69" t="str">
        <f t="shared" si="19"/>
        <v/>
      </c>
      <c r="AA21" s="68" t="str">
        <f t="shared" si="20"/>
        <v/>
      </c>
      <c r="AB21" s="69" t="str">
        <f t="shared" si="21"/>
        <v/>
      </c>
      <c r="AC21" s="68" t="str">
        <f t="shared" si="22"/>
        <v/>
      </c>
      <c r="AD21" s="69" t="str">
        <f t="shared" si="23"/>
        <v/>
      </c>
      <c r="AE21" s="74"/>
      <c r="AF21" s="70">
        <f t="shared" si="24"/>
        <v>0</v>
      </c>
      <c r="AG21" s="70">
        <f t="shared" si="25"/>
        <v>0</v>
      </c>
      <c r="AH21" s="70">
        <f t="shared" si="26"/>
        <v>0</v>
      </c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</row>
    <row r="22" spans="1:49" x14ac:dyDescent="0.25">
      <c r="A22" s="19"/>
      <c r="G22" s="68" t="str">
        <f t="shared" si="0"/>
        <v/>
      </c>
      <c r="H22" s="69" t="str">
        <f t="shared" si="1"/>
        <v/>
      </c>
      <c r="I22" s="68" t="str">
        <f t="shared" si="2"/>
        <v/>
      </c>
      <c r="J22" s="69" t="str">
        <f t="shared" si="3"/>
        <v/>
      </c>
      <c r="K22" s="68" t="str">
        <f t="shared" si="4"/>
        <v/>
      </c>
      <c r="L22" s="69" t="str">
        <f t="shared" si="5"/>
        <v/>
      </c>
      <c r="M22" s="68" t="str">
        <f t="shared" si="6"/>
        <v/>
      </c>
      <c r="N22" s="69" t="str">
        <f t="shared" si="7"/>
        <v/>
      </c>
      <c r="O22" s="68" t="str">
        <f t="shared" si="8"/>
        <v/>
      </c>
      <c r="P22" s="69" t="str">
        <f t="shared" si="9"/>
        <v/>
      </c>
      <c r="Q22" s="68" t="str">
        <f t="shared" si="10"/>
        <v/>
      </c>
      <c r="R22" s="69" t="str">
        <f t="shared" si="11"/>
        <v/>
      </c>
      <c r="S22" s="68" t="str">
        <f t="shared" si="12"/>
        <v/>
      </c>
      <c r="T22" s="69" t="str">
        <f t="shared" si="13"/>
        <v/>
      </c>
      <c r="U22" s="68" t="str">
        <f t="shared" si="14"/>
        <v/>
      </c>
      <c r="V22" s="69" t="str">
        <f t="shared" si="15"/>
        <v/>
      </c>
      <c r="W22" s="68" t="str">
        <f t="shared" si="16"/>
        <v/>
      </c>
      <c r="X22" s="69" t="str">
        <f t="shared" si="17"/>
        <v/>
      </c>
      <c r="Y22" s="68" t="str">
        <f t="shared" si="18"/>
        <v/>
      </c>
      <c r="Z22" s="69" t="str">
        <f t="shared" si="19"/>
        <v/>
      </c>
      <c r="AA22" s="68" t="str">
        <f t="shared" si="20"/>
        <v/>
      </c>
      <c r="AB22" s="69" t="str">
        <f t="shared" si="21"/>
        <v/>
      </c>
      <c r="AC22" s="68" t="str">
        <f t="shared" si="22"/>
        <v/>
      </c>
      <c r="AD22" s="69" t="str">
        <f t="shared" si="23"/>
        <v/>
      </c>
      <c r="AE22" s="74"/>
      <c r="AF22" s="70">
        <f t="shared" si="24"/>
        <v>0</v>
      </c>
      <c r="AG22" s="70">
        <f t="shared" si="25"/>
        <v>0</v>
      </c>
      <c r="AH22" s="70">
        <f t="shared" si="26"/>
        <v>0</v>
      </c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</row>
    <row r="23" spans="1:49" x14ac:dyDescent="0.25">
      <c r="A23" s="19"/>
      <c r="G23" s="68" t="str">
        <f t="shared" si="0"/>
        <v/>
      </c>
      <c r="H23" s="69" t="str">
        <f t="shared" si="1"/>
        <v/>
      </c>
      <c r="I23" s="68" t="str">
        <f t="shared" si="2"/>
        <v/>
      </c>
      <c r="J23" s="69" t="str">
        <f t="shared" si="3"/>
        <v/>
      </c>
      <c r="K23" s="68" t="str">
        <f t="shared" si="4"/>
        <v/>
      </c>
      <c r="L23" s="69" t="str">
        <f t="shared" si="5"/>
        <v/>
      </c>
      <c r="M23" s="68" t="str">
        <f t="shared" si="6"/>
        <v/>
      </c>
      <c r="N23" s="69" t="str">
        <f t="shared" si="7"/>
        <v/>
      </c>
      <c r="O23" s="68" t="str">
        <f t="shared" si="8"/>
        <v/>
      </c>
      <c r="P23" s="69" t="str">
        <f t="shared" si="9"/>
        <v/>
      </c>
      <c r="Q23" s="68" t="str">
        <f t="shared" si="10"/>
        <v/>
      </c>
      <c r="R23" s="69" t="str">
        <f t="shared" si="11"/>
        <v/>
      </c>
      <c r="S23" s="68" t="str">
        <f t="shared" si="12"/>
        <v/>
      </c>
      <c r="T23" s="69" t="str">
        <f t="shared" si="13"/>
        <v/>
      </c>
      <c r="U23" s="68" t="str">
        <f t="shared" si="14"/>
        <v/>
      </c>
      <c r="V23" s="69" t="str">
        <f t="shared" si="15"/>
        <v/>
      </c>
      <c r="W23" s="68" t="str">
        <f t="shared" si="16"/>
        <v/>
      </c>
      <c r="X23" s="69" t="str">
        <f t="shared" si="17"/>
        <v/>
      </c>
      <c r="Y23" s="68" t="str">
        <f t="shared" si="18"/>
        <v/>
      </c>
      <c r="Z23" s="69" t="str">
        <f t="shared" si="19"/>
        <v/>
      </c>
      <c r="AA23" s="68" t="str">
        <f t="shared" si="20"/>
        <v/>
      </c>
      <c r="AB23" s="69" t="str">
        <f t="shared" si="21"/>
        <v/>
      </c>
      <c r="AC23" s="68" t="str">
        <f t="shared" si="22"/>
        <v/>
      </c>
      <c r="AD23" s="69" t="str">
        <f t="shared" si="23"/>
        <v/>
      </c>
      <c r="AE23" s="74"/>
      <c r="AF23" s="70">
        <f t="shared" si="24"/>
        <v>0</v>
      </c>
      <c r="AG23" s="70">
        <f t="shared" si="25"/>
        <v>0</v>
      </c>
      <c r="AH23" s="70">
        <f t="shared" si="26"/>
        <v>0</v>
      </c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</row>
    <row r="24" spans="1:49" x14ac:dyDescent="0.25">
      <c r="A24" s="19"/>
      <c r="G24" s="68" t="str">
        <f t="shared" si="0"/>
        <v/>
      </c>
      <c r="H24" s="69" t="str">
        <f t="shared" si="1"/>
        <v/>
      </c>
      <c r="I24" s="68" t="str">
        <f t="shared" si="2"/>
        <v/>
      </c>
      <c r="J24" s="69" t="str">
        <f t="shared" si="3"/>
        <v/>
      </c>
      <c r="K24" s="68" t="str">
        <f t="shared" si="4"/>
        <v/>
      </c>
      <c r="L24" s="69" t="str">
        <f t="shared" si="5"/>
        <v/>
      </c>
      <c r="M24" s="68" t="str">
        <f t="shared" si="6"/>
        <v/>
      </c>
      <c r="N24" s="69" t="str">
        <f t="shared" si="7"/>
        <v/>
      </c>
      <c r="O24" s="68" t="str">
        <f t="shared" si="8"/>
        <v/>
      </c>
      <c r="P24" s="69" t="str">
        <f t="shared" si="9"/>
        <v/>
      </c>
      <c r="Q24" s="68" t="str">
        <f t="shared" si="10"/>
        <v/>
      </c>
      <c r="R24" s="69" t="str">
        <f t="shared" si="11"/>
        <v/>
      </c>
      <c r="S24" s="68" t="str">
        <f t="shared" si="12"/>
        <v/>
      </c>
      <c r="T24" s="69" t="str">
        <f t="shared" si="13"/>
        <v/>
      </c>
      <c r="U24" s="68" t="str">
        <f t="shared" si="14"/>
        <v/>
      </c>
      <c r="V24" s="69" t="str">
        <f t="shared" si="15"/>
        <v/>
      </c>
      <c r="W24" s="68" t="str">
        <f t="shared" si="16"/>
        <v/>
      </c>
      <c r="X24" s="69" t="str">
        <f t="shared" si="17"/>
        <v/>
      </c>
      <c r="Y24" s="68" t="str">
        <f t="shared" si="18"/>
        <v/>
      </c>
      <c r="Z24" s="69" t="str">
        <f t="shared" si="19"/>
        <v/>
      </c>
      <c r="AA24" s="68" t="str">
        <f t="shared" si="20"/>
        <v/>
      </c>
      <c r="AB24" s="69" t="str">
        <f t="shared" si="21"/>
        <v/>
      </c>
      <c r="AC24" s="68" t="str">
        <f t="shared" si="22"/>
        <v/>
      </c>
      <c r="AD24" s="69" t="str">
        <f t="shared" si="23"/>
        <v/>
      </c>
      <c r="AE24" s="74"/>
      <c r="AF24" s="70">
        <f t="shared" si="24"/>
        <v>0</v>
      </c>
      <c r="AG24" s="70">
        <f t="shared" si="25"/>
        <v>0</v>
      </c>
      <c r="AH24" s="70">
        <f t="shared" si="26"/>
        <v>0</v>
      </c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</row>
    <row r="25" spans="1:49" x14ac:dyDescent="0.25">
      <c r="A25" s="19"/>
      <c r="G25" s="68" t="str">
        <f t="shared" si="0"/>
        <v/>
      </c>
      <c r="H25" s="69" t="str">
        <f t="shared" si="1"/>
        <v/>
      </c>
      <c r="I25" s="68" t="str">
        <f t="shared" si="2"/>
        <v/>
      </c>
      <c r="J25" s="69" t="str">
        <f t="shared" si="3"/>
        <v/>
      </c>
      <c r="K25" s="68" t="str">
        <f t="shared" si="4"/>
        <v/>
      </c>
      <c r="L25" s="69" t="str">
        <f t="shared" si="5"/>
        <v/>
      </c>
      <c r="M25" s="68" t="str">
        <f t="shared" si="6"/>
        <v/>
      </c>
      <c r="N25" s="69" t="str">
        <f t="shared" si="7"/>
        <v/>
      </c>
      <c r="O25" s="68" t="str">
        <f t="shared" si="8"/>
        <v/>
      </c>
      <c r="P25" s="69" t="str">
        <f t="shared" si="9"/>
        <v/>
      </c>
      <c r="Q25" s="68" t="str">
        <f t="shared" si="10"/>
        <v/>
      </c>
      <c r="R25" s="69" t="str">
        <f t="shared" si="11"/>
        <v/>
      </c>
      <c r="S25" s="68" t="str">
        <f t="shared" si="12"/>
        <v/>
      </c>
      <c r="T25" s="69" t="str">
        <f t="shared" si="13"/>
        <v/>
      </c>
      <c r="U25" s="68" t="str">
        <f t="shared" si="14"/>
        <v/>
      </c>
      <c r="V25" s="69" t="str">
        <f t="shared" si="15"/>
        <v/>
      </c>
      <c r="W25" s="68" t="str">
        <f t="shared" si="16"/>
        <v/>
      </c>
      <c r="X25" s="69" t="str">
        <f t="shared" si="17"/>
        <v/>
      </c>
      <c r="Y25" s="68" t="str">
        <f t="shared" si="18"/>
        <v/>
      </c>
      <c r="Z25" s="69" t="str">
        <f t="shared" si="19"/>
        <v/>
      </c>
      <c r="AA25" s="68" t="str">
        <f t="shared" si="20"/>
        <v/>
      </c>
      <c r="AB25" s="69" t="str">
        <f t="shared" si="21"/>
        <v/>
      </c>
      <c r="AC25" s="68" t="str">
        <f t="shared" si="22"/>
        <v/>
      </c>
      <c r="AD25" s="69" t="str">
        <f t="shared" si="23"/>
        <v/>
      </c>
      <c r="AE25" s="74"/>
      <c r="AF25" s="70">
        <f t="shared" si="24"/>
        <v>0</v>
      </c>
      <c r="AG25" s="70">
        <f t="shared" si="25"/>
        <v>0</v>
      </c>
      <c r="AH25" s="70">
        <f t="shared" si="26"/>
        <v>0</v>
      </c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</row>
    <row r="26" spans="1:49" x14ac:dyDescent="0.25">
      <c r="A26" s="19"/>
      <c r="G26" s="68" t="str">
        <f t="shared" si="0"/>
        <v/>
      </c>
      <c r="H26" s="69" t="str">
        <f t="shared" si="1"/>
        <v/>
      </c>
      <c r="I26" s="68" t="str">
        <f t="shared" si="2"/>
        <v/>
      </c>
      <c r="J26" s="69" t="str">
        <f t="shared" si="3"/>
        <v/>
      </c>
      <c r="K26" s="68" t="str">
        <f t="shared" si="4"/>
        <v/>
      </c>
      <c r="L26" s="69" t="str">
        <f t="shared" si="5"/>
        <v/>
      </c>
      <c r="M26" s="68" t="str">
        <f t="shared" si="6"/>
        <v/>
      </c>
      <c r="N26" s="69" t="str">
        <f t="shared" si="7"/>
        <v/>
      </c>
      <c r="O26" s="68" t="str">
        <f t="shared" si="8"/>
        <v/>
      </c>
      <c r="P26" s="69" t="str">
        <f t="shared" si="9"/>
        <v/>
      </c>
      <c r="Q26" s="68" t="str">
        <f t="shared" si="10"/>
        <v/>
      </c>
      <c r="R26" s="69" t="str">
        <f t="shared" si="11"/>
        <v/>
      </c>
      <c r="S26" s="68" t="str">
        <f t="shared" si="12"/>
        <v/>
      </c>
      <c r="T26" s="69" t="str">
        <f t="shared" si="13"/>
        <v/>
      </c>
      <c r="U26" s="68" t="str">
        <f t="shared" si="14"/>
        <v/>
      </c>
      <c r="V26" s="69" t="str">
        <f t="shared" si="15"/>
        <v/>
      </c>
      <c r="W26" s="68" t="str">
        <f t="shared" si="16"/>
        <v/>
      </c>
      <c r="X26" s="69" t="str">
        <f t="shared" si="17"/>
        <v/>
      </c>
      <c r="Y26" s="68" t="str">
        <f t="shared" si="18"/>
        <v/>
      </c>
      <c r="Z26" s="69" t="str">
        <f t="shared" si="19"/>
        <v/>
      </c>
      <c r="AA26" s="68" t="str">
        <f t="shared" si="20"/>
        <v/>
      </c>
      <c r="AB26" s="69" t="str">
        <f t="shared" si="21"/>
        <v/>
      </c>
      <c r="AC26" s="68" t="str">
        <f t="shared" si="22"/>
        <v/>
      </c>
      <c r="AD26" s="69" t="str">
        <f t="shared" si="23"/>
        <v/>
      </c>
      <c r="AE26" s="64"/>
      <c r="AF26" s="70">
        <f t="shared" si="24"/>
        <v>0</v>
      </c>
      <c r="AG26" s="70">
        <f t="shared" si="25"/>
        <v>0</v>
      </c>
      <c r="AH26" s="70">
        <f t="shared" si="26"/>
        <v>0</v>
      </c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</row>
    <row r="27" spans="1:49" x14ac:dyDescent="0.25">
      <c r="A27" s="19"/>
      <c r="G27" s="68" t="str">
        <f t="shared" si="0"/>
        <v/>
      </c>
      <c r="H27" s="69" t="str">
        <f t="shared" si="1"/>
        <v/>
      </c>
      <c r="I27" s="68" t="str">
        <f t="shared" si="2"/>
        <v/>
      </c>
      <c r="J27" s="69" t="str">
        <f t="shared" si="3"/>
        <v/>
      </c>
      <c r="K27" s="68" t="str">
        <f t="shared" si="4"/>
        <v/>
      </c>
      <c r="L27" s="69" t="str">
        <f t="shared" si="5"/>
        <v/>
      </c>
      <c r="M27" s="68" t="str">
        <f t="shared" si="6"/>
        <v/>
      </c>
      <c r="N27" s="69" t="str">
        <f t="shared" si="7"/>
        <v/>
      </c>
      <c r="O27" s="68" t="str">
        <f t="shared" si="8"/>
        <v/>
      </c>
      <c r="P27" s="69" t="str">
        <f t="shared" si="9"/>
        <v/>
      </c>
      <c r="Q27" s="68" t="str">
        <f t="shared" si="10"/>
        <v/>
      </c>
      <c r="R27" s="69" t="str">
        <f t="shared" si="11"/>
        <v/>
      </c>
      <c r="S27" s="68" t="str">
        <f t="shared" si="12"/>
        <v/>
      </c>
      <c r="T27" s="69" t="str">
        <f t="shared" si="13"/>
        <v/>
      </c>
      <c r="U27" s="68" t="str">
        <f t="shared" si="14"/>
        <v/>
      </c>
      <c r="V27" s="69" t="str">
        <f t="shared" si="15"/>
        <v/>
      </c>
      <c r="W27" s="68" t="str">
        <f t="shared" si="16"/>
        <v/>
      </c>
      <c r="X27" s="69" t="str">
        <f t="shared" si="17"/>
        <v/>
      </c>
      <c r="Y27" s="68" t="str">
        <f t="shared" si="18"/>
        <v/>
      </c>
      <c r="Z27" s="69" t="str">
        <f t="shared" si="19"/>
        <v/>
      </c>
      <c r="AA27" s="68" t="str">
        <f t="shared" si="20"/>
        <v/>
      </c>
      <c r="AB27" s="69" t="str">
        <f t="shared" si="21"/>
        <v/>
      </c>
      <c r="AC27" s="68" t="str">
        <f t="shared" si="22"/>
        <v/>
      </c>
      <c r="AD27" s="69" t="str">
        <f t="shared" si="23"/>
        <v/>
      </c>
      <c r="AF27" s="70">
        <f t="shared" si="24"/>
        <v>0</v>
      </c>
      <c r="AG27" s="70">
        <f t="shared" si="25"/>
        <v>0</v>
      </c>
      <c r="AH27" s="70">
        <f t="shared" si="26"/>
        <v>0</v>
      </c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</row>
    <row r="28" spans="1:49" x14ac:dyDescent="0.25">
      <c r="A28" s="19"/>
      <c r="G28" s="68" t="str">
        <f t="shared" si="0"/>
        <v/>
      </c>
      <c r="H28" s="69" t="str">
        <f t="shared" si="1"/>
        <v/>
      </c>
      <c r="I28" s="68" t="str">
        <f t="shared" si="2"/>
        <v/>
      </c>
      <c r="J28" s="69" t="str">
        <f t="shared" si="3"/>
        <v/>
      </c>
      <c r="K28" s="68" t="str">
        <f t="shared" si="4"/>
        <v/>
      </c>
      <c r="L28" s="69" t="str">
        <f t="shared" si="5"/>
        <v/>
      </c>
      <c r="M28" s="68" t="str">
        <f t="shared" si="6"/>
        <v/>
      </c>
      <c r="N28" s="69" t="str">
        <f t="shared" si="7"/>
        <v/>
      </c>
      <c r="O28" s="68" t="str">
        <f t="shared" si="8"/>
        <v/>
      </c>
      <c r="P28" s="69" t="str">
        <f t="shared" si="9"/>
        <v/>
      </c>
      <c r="Q28" s="68" t="str">
        <f t="shared" si="10"/>
        <v/>
      </c>
      <c r="R28" s="69" t="str">
        <f t="shared" si="11"/>
        <v/>
      </c>
      <c r="S28" s="68" t="str">
        <f t="shared" si="12"/>
        <v/>
      </c>
      <c r="T28" s="69" t="str">
        <f t="shared" si="13"/>
        <v/>
      </c>
      <c r="U28" s="68" t="str">
        <f t="shared" si="14"/>
        <v/>
      </c>
      <c r="V28" s="69" t="str">
        <f t="shared" si="15"/>
        <v/>
      </c>
      <c r="W28" s="68" t="str">
        <f t="shared" si="16"/>
        <v/>
      </c>
      <c r="X28" s="69" t="str">
        <f t="shared" si="17"/>
        <v/>
      </c>
      <c r="Y28" s="68" t="str">
        <f t="shared" si="18"/>
        <v/>
      </c>
      <c r="Z28" s="69" t="str">
        <f t="shared" si="19"/>
        <v/>
      </c>
      <c r="AA28" s="68" t="str">
        <f t="shared" si="20"/>
        <v/>
      </c>
      <c r="AB28" s="69" t="str">
        <f t="shared" si="21"/>
        <v/>
      </c>
      <c r="AC28" s="68" t="str">
        <f t="shared" si="22"/>
        <v/>
      </c>
      <c r="AD28" s="69" t="str">
        <f t="shared" si="23"/>
        <v/>
      </c>
      <c r="AF28" s="70">
        <f t="shared" si="24"/>
        <v>0</v>
      </c>
      <c r="AG28" s="70">
        <f t="shared" si="25"/>
        <v>0</v>
      </c>
      <c r="AH28" s="70">
        <f t="shared" si="26"/>
        <v>0</v>
      </c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</row>
    <row r="29" spans="1:49" x14ac:dyDescent="0.25">
      <c r="A29" s="19"/>
      <c r="G29" s="68" t="str">
        <f t="shared" si="0"/>
        <v/>
      </c>
      <c r="H29" s="69" t="str">
        <f t="shared" si="1"/>
        <v/>
      </c>
      <c r="I29" s="68" t="str">
        <f t="shared" si="2"/>
        <v/>
      </c>
      <c r="J29" s="69" t="str">
        <f t="shared" si="3"/>
        <v/>
      </c>
      <c r="K29" s="68" t="str">
        <f t="shared" si="4"/>
        <v/>
      </c>
      <c r="L29" s="69" t="str">
        <f t="shared" si="5"/>
        <v/>
      </c>
      <c r="M29" s="68" t="str">
        <f t="shared" si="6"/>
        <v/>
      </c>
      <c r="N29" s="69" t="str">
        <f t="shared" si="7"/>
        <v/>
      </c>
      <c r="O29" s="68" t="str">
        <f t="shared" si="8"/>
        <v/>
      </c>
      <c r="P29" s="69" t="str">
        <f t="shared" si="9"/>
        <v/>
      </c>
      <c r="Q29" s="68" t="str">
        <f t="shared" si="10"/>
        <v/>
      </c>
      <c r="R29" s="69" t="str">
        <f t="shared" si="11"/>
        <v/>
      </c>
      <c r="S29" s="68" t="str">
        <f t="shared" si="12"/>
        <v/>
      </c>
      <c r="T29" s="69" t="str">
        <f t="shared" si="13"/>
        <v/>
      </c>
      <c r="U29" s="68" t="str">
        <f t="shared" si="14"/>
        <v/>
      </c>
      <c r="V29" s="69" t="str">
        <f t="shared" si="15"/>
        <v/>
      </c>
      <c r="W29" s="68" t="str">
        <f t="shared" si="16"/>
        <v/>
      </c>
      <c r="X29" s="69" t="str">
        <f t="shared" si="17"/>
        <v/>
      </c>
      <c r="Y29" s="68" t="str">
        <f t="shared" si="18"/>
        <v/>
      </c>
      <c r="Z29" s="69" t="str">
        <f t="shared" si="19"/>
        <v/>
      </c>
      <c r="AA29" s="68" t="str">
        <f t="shared" si="20"/>
        <v/>
      </c>
      <c r="AB29" s="69" t="str">
        <f t="shared" si="21"/>
        <v/>
      </c>
      <c r="AC29" s="68" t="str">
        <f t="shared" si="22"/>
        <v/>
      </c>
      <c r="AD29" s="69" t="str">
        <f t="shared" si="23"/>
        <v/>
      </c>
      <c r="AF29" s="70">
        <f t="shared" si="24"/>
        <v>0</v>
      </c>
      <c r="AG29" s="70">
        <f t="shared" si="25"/>
        <v>0</v>
      </c>
      <c r="AH29" s="70">
        <f t="shared" si="26"/>
        <v>0</v>
      </c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</row>
    <row r="30" spans="1:49" x14ac:dyDescent="0.25">
      <c r="A30" s="19"/>
      <c r="G30" s="68" t="str">
        <f t="shared" si="0"/>
        <v/>
      </c>
      <c r="H30" s="69" t="str">
        <f t="shared" si="1"/>
        <v/>
      </c>
      <c r="I30" s="68" t="str">
        <f t="shared" si="2"/>
        <v/>
      </c>
      <c r="J30" s="69" t="str">
        <f t="shared" si="3"/>
        <v/>
      </c>
      <c r="K30" s="68" t="str">
        <f t="shared" si="4"/>
        <v/>
      </c>
      <c r="L30" s="69" t="str">
        <f t="shared" si="5"/>
        <v/>
      </c>
      <c r="M30" s="68" t="str">
        <f t="shared" si="6"/>
        <v/>
      </c>
      <c r="N30" s="69" t="str">
        <f t="shared" si="7"/>
        <v/>
      </c>
      <c r="O30" s="68" t="str">
        <f t="shared" si="8"/>
        <v/>
      </c>
      <c r="P30" s="69" t="str">
        <f t="shared" si="9"/>
        <v/>
      </c>
      <c r="Q30" s="68" t="str">
        <f t="shared" si="10"/>
        <v/>
      </c>
      <c r="R30" s="69" t="str">
        <f t="shared" si="11"/>
        <v/>
      </c>
      <c r="S30" s="68" t="str">
        <f t="shared" si="12"/>
        <v/>
      </c>
      <c r="T30" s="69" t="str">
        <f t="shared" si="13"/>
        <v/>
      </c>
      <c r="U30" s="68" t="str">
        <f t="shared" si="14"/>
        <v/>
      </c>
      <c r="V30" s="69" t="str">
        <f t="shared" si="15"/>
        <v/>
      </c>
      <c r="W30" s="68" t="str">
        <f t="shared" si="16"/>
        <v/>
      </c>
      <c r="X30" s="69" t="str">
        <f t="shared" si="17"/>
        <v/>
      </c>
      <c r="Y30" s="68" t="str">
        <f t="shared" si="18"/>
        <v/>
      </c>
      <c r="Z30" s="69" t="str">
        <f t="shared" si="19"/>
        <v/>
      </c>
      <c r="AA30" s="68" t="str">
        <f t="shared" si="20"/>
        <v/>
      </c>
      <c r="AB30" s="69" t="str">
        <f t="shared" si="21"/>
        <v/>
      </c>
      <c r="AC30" s="68" t="str">
        <f t="shared" si="22"/>
        <v/>
      </c>
      <c r="AD30" s="69" t="str">
        <f t="shared" si="23"/>
        <v/>
      </c>
      <c r="AF30" s="70">
        <f t="shared" si="24"/>
        <v>0</v>
      </c>
      <c r="AG30" s="70">
        <f t="shared" si="25"/>
        <v>0</v>
      </c>
      <c r="AH30" s="70">
        <f t="shared" si="26"/>
        <v>0</v>
      </c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</row>
    <row r="31" spans="1:49" x14ac:dyDescent="0.25">
      <c r="A31" s="19"/>
      <c r="G31" s="68" t="str">
        <f t="shared" si="0"/>
        <v/>
      </c>
      <c r="H31" s="69" t="str">
        <f t="shared" si="1"/>
        <v/>
      </c>
      <c r="I31" s="68" t="str">
        <f t="shared" si="2"/>
        <v/>
      </c>
      <c r="J31" s="69" t="str">
        <f t="shared" si="3"/>
        <v/>
      </c>
      <c r="K31" s="68" t="str">
        <f t="shared" si="4"/>
        <v/>
      </c>
      <c r="L31" s="69" t="str">
        <f t="shared" si="5"/>
        <v/>
      </c>
      <c r="M31" s="68" t="str">
        <f t="shared" si="6"/>
        <v/>
      </c>
      <c r="N31" s="69" t="str">
        <f t="shared" si="7"/>
        <v/>
      </c>
      <c r="O31" s="68" t="str">
        <f t="shared" si="8"/>
        <v/>
      </c>
      <c r="P31" s="69" t="str">
        <f t="shared" si="9"/>
        <v/>
      </c>
      <c r="Q31" s="68" t="str">
        <f t="shared" si="10"/>
        <v/>
      </c>
      <c r="R31" s="69" t="str">
        <f t="shared" si="11"/>
        <v/>
      </c>
      <c r="S31" s="68" t="str">
        <f t="shared" si="12"/>
        <v/>
      </c>
      <c r="T31" s="69" t="str">
        <f t="shared" si="13"/>
        <v/>
      </c>
      <c r="U31" s="68" t="str">
        <f t="shared" si="14"/>
        <v/>
      </c>
      <c r="V31" s="69" t="str">
        <f t="shared" si="15"/>
        <v/>
      </c>
      <c r="W31" s="68" t="str">
        <f t="shared" si="16"/>
        <v/>
      </c>
      <c r="X31" s="69" t="str">
        <f t="shared" si="17"/>
        <v/>
      </c>
      <c r="Y31" s="68" t="str">
        <f t="shared" si="18"/>
        <v/>
      </c>
      <c r="Z31" s="69" t="str">
        <f t="shared" si="19"/>
        <v/>
      </c>
      <c r="AA31" s="68" t="str">
        <f t="shared" si="20"/>
        <v/>
      </c>
      <c r="AB31" s="69" t="str">
        <f t="shared" si="21"/>
        <v/>
      </c>
      <c r="AC31" s="68" t="str">
        <f t="shared" si="22"/>
        <v/>
      </c>
      <c r="AD31" s="69" t="str">
        <f t="shared" si="23"/>
        <v/>
      </c>
      <c r="AF31" s="70">
        <f t="shared" si="24"/>
        <v>0</v>
      </c>
      <c r="AG31" s="70">
        <f t="shared" si="25"/>
        <v>0</v>
      </c>
      <c r="AH31" s="70">
        <f t="shared" si="26"/>
        <v>0</v>
      </c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</row>
    <row r="32" spans="1:49" x14ac:dyDescent="0.25">
      <c r="A32" s="19"/>
      <c r="G32" s="68" t="str">
        <f t="shared" si="0"/>
        <v/>
      </c>
      <c r="H32" s="69" t="str">
        <f t="shared" si="1"/>
        <v/>
      </c>
      <c r="I32" s="68" t="str">
        <f t="shared" si="2"/>
        <v/>
      </c>
      <c r="J32" s="69" t="str">
        <f t="shared" si="3"/>
        <v/>
      </c>
      <c r="K32" s="68" t="str">
        <f t="shared" si="4"/>
        <v/>
      </c>
      <c r="L32" s="69" t="str">
        <f t="shared" si="5"/>
        <v/>
      </c>
      <c r="M32" s="68" t="str">
        <f t="shared" si="6"/>
        <v/>
      </c>
      <c r="N32" s="69" t="str">
        <f t="shared" si="7"/>
        <v/>
      </c>
      <c r="O32" s="68" t="str">
        <f t="shared" si="8"/>
        <v/>
      </c>
      <c r="P32" s="69" t="str">
        <f t="shared" si="9"/>
        <v/>
      </c>
      <c r="Q32" s="68" t="str">
        <f t="shared" si="10"/>
        <v/>
      </c>
      <c r="R32" s="69" t="str">
        <f t="shared" si="11"/>
        <v/>
      </c>
      <c r="S32" s="68" t="str">
        <f t="shared" si="12"/>
        <v/>
      </c>
      <c r="T32" s="69" t="str">
        <f t="shared" si="13"/>
        <v/>
      </c>
      <c r="U32" s="68" t="str">
        <f t="shared" si="14"/>
        <v/>
      </c>
      <c r="V32" s="69" t="str">
        <f t="shared" si="15"/>
        <v/>
      </c>
      <c r="W32" s="68" t="str">
        <f t="shared" si="16"/>
        <v/>
      </c>
      <c r="X32" s="69" t="str">
        <f t="shared" si="17"/>
        <v/>
      </c>
      <c r="Y32" s="68" t="str">
        <f t="shared" si="18"/>
        <v/>
      </c>
      <c r="Z32" s="69" t="str">
        <f t="shared" si="19"/>
        <v/>
      </c>
      <c r="AA32" s="68" t="str">
        <f t="shared" si="20"/>
        <v/>
      </c>
      <c r="AB32" s="69" t="str">
        <f t="shared" si="21"/>
        <v/>
      </c>
      <c r="AC32" s="68" t="str">
        <f t="shared" si="22"/>
        <v/>
      </c>
      <c r="AD32" s="69" t="str">
        <f t="shared" si="23"/>
        <v/>
      </c>
      <c r="AF32" s="70">
        <f t="shared" si="24"/>
        <v>0</v>
      </c>
      <c r="AG32" s="70">
        <f t="shared" si="25"/>
        <v>0</v>
      </c>
      <c r="AH32" s="70">
        <f t="shared" si="26"/>
        <v>0</v>
      </c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</row>
    <row r="33" spans="1:49" x14ac:dyDescent="0.25">
      <c r="A33" s="19"/>
      <c r="G33" s="68" t="str">
        <f t="shared" si="0"/>
        <v/>
      </c>
      <c r="H33" s="69" t="str">
        <f t="shared" si="1"/>
        <v/>
      </c>
      <c r="I33" s="68" t="str">
        <f t="shared" si="2"/>
        <v/>
      </c>
      <c r="J33" s="69" t="str">
        <f t="shared" si="3"/>
        <v/>
      </c>
      <c r="K33" s="68" t="str">
        <f t="shared" si="4"/>
        <v/>
      </c>
      <c r="L33" s="69" t="str">
        <f t="shared" si="5"/>
        <v/>
      </c>
      <c r="M33" s="68" t="str">
        <f t="shared" si="6"/>
        <v/>
      </c>
      <c r="N33" s="69" t="str">
        <f t="shared" si="7"/>
        <v/>
      </c>
      <c r="O33" s="68" t="str">
        <f t="shared" si="8"/>
        <v/>
      </c>
      <c r="P33" s="69" t="str">
        <f t="shared" si="9"/>
        <v/>
      </c>
      <c r="Q33" s="68" t="str">
        <f t="shared" si="10"/>
        <v/>
      </c>
      <c r="R33" s="69" t="str">
        <f t="shared" si="11"/>
        <v/>
      </c>
      <c r="S33" s="68" t="str">
        <f t="shared" si="12"/>
        <v/>
      </c>
      <c r="T33" s="69" t="str">
        <f t="shared" si="13"/>
        <v/>
      </c>
      <c r="U33" s="68" t="str">
        <f t="shared" si="14"/>
        <v/>
      </c>
      <c r="V33" s="69" t="str">
        <f t="shared" si="15"/>
        <v/>
      </c>
      <c r="W33" s="68" t="str">
        <f t="shared" si="16"/>
        <v/>
      </c>
      <c r="X33" s="69" t="str">
        <f t="shared" si="17"/>
        <v/>
      </c>
      <c r="Y33" s="68" t="str">
        <f t="shared" si="18"/>
        <v/>
      </c>
      <c r="Z33" s="69" t="str">
        <f t="shared" si="19"/>
        <v/>
      </c>
      <c r="AA33" s="68" t="str">
        <f t="shared" si="20"/>
        <v/>
      </c>
      <c r="AB33" s="69" t="str">
        <f t="shared" si="21"/>
        <v/>
      </c>
      <c r="AC33" s="68" t="str">
        <f t="shared" si="22"/>
        <v/>
      </c>
      <c r="AD33" s="69" t="str">
        <f t="shared" si="23"/>
        <v/>
      </c>
      <c r="AF33" s="70">
        <f t="shared" si="24"/>
        <v>0</v>
      </c>
      <c r="AG33" s="70">
        <f t="shared" si="25"/>
        <v>0</v>
      </c>
      <c r="AH33" s="70">
        <f t="shared" si="26"/>
        <v>0</v>
      </c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</row>
    <row r="34" spans="1:49" x14ac:dyDescent="0.25">
      <c r="A34" s="19"/>
      <c r="B34" s="19"/>
      <c r="C34" s="19"/>
      <c r="D34" s="19"/>
      <c r="E34" s="19"/>
      <c r="F34" s="19"/>
      <c r="G34" s="68" t="str">
        <f t="shared" si="0"/>
        <v/>
      </c>
      <c r="H34" s="69" t="str">
        <f t="shared" si="1"/>
        <v/>
      </c>
      <c r="I34" s="68" t="str">
        <f t="shared" si="2"/>
        <v/>
      </c>
      <c r="J34" s="69" t="str">
        <f t="shared" si="3"/>
        <v/>
      </c>
      <c r="K34" s="68" t="str">
        <f t="shared" si="4"/>
        <v/>
      </c>
      <c r="L34" s="69" t="str">
        <f t="shared" si="5"/>
        <v/>
      </c>
      <c r="M34" s="68" t="str">
        <f t="shared" si="6"/>
        <v/>
      </c>
      <c r="N34" s="69" t="str">
        <f t="shared" si="7"/>
        <v/>
      </c>
      <c r="O34" s="68" t="str">
        <f t="shared" si="8"/>
        <v/>
      </c>
      <c r="P34" s="69" t="str">
        <f t="shared" si="9"/>
        <v/>
      </c>
      <c r="Q34" s="68" t="str">
        <f t="shared" si="10"/>
        <v/>
      </c>
      <c r="R34" s="69" t="str">
        <f t="shared" si="11"/>
        <v/>
      </c>
      <c r="S34" s="68" t="str">
        <f t="shared" si="12"/>
        <v/>
      </c>
      <c r="T34" s="69" t="str">
        <f t="shared" si="13"/>
        <v/>
      </c>
      <c r="U34" s="68" t="str">
        <f t="shared" si="14"/>
        <v/>
      </c>
      <c r="V34" s="69" t="str">
        <f t="shared" si="15"/>
        <v/>
      </c>
      <c r="W34" s="68" t="str">
        <f t="shared" si="16"/>
        <v/>
      </c>
      <c r="X34" s="69" t="str">
        <f t="shared" si="17"/>
        <v/>
      </c>
      <c r="Y34" s="68" t="str">
        <f t="shared" si="18"/>
        <v/>
      </c>
      <c r="Z34" s="69" t="str">
        <f t="shared" si="19"/>
        <v/>
      </c>
      <c r="AA34" s="68" t="str">
        <f t="shared" si="20"/>
        <v/>
      </c>
      <c r="AB34" s="69" t="str">
        <f t="shared" si="21"/>
        <v/>
      </c>
      <c r="AC34" s="68" t="str">
        <f t="shared" si="22"/>
        <v/>
      </c>
      <c r="AD34" s="69" t="str">
        <f t="shared" si="23"/>
        <v/>
      </c>
      <c r="AF34" s="70">
        <f t="shared" si="24"/>
        <v>0</v>
      </c>
      <c r="AG34" s="70">
        <f t="shared" si="25"/>
        <v>0</v>
      </c>
      <c r="AH34" s="70">
        <f t="shared" si="26"/>
        <v>0</v>
      </c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</row>
    <row r="35" spans="1:49" x14ac:dyDescent="0.25">
      <c r="A35" s="19"/>
      <c r="B35" s="19"/>
      <c r="C35" s="19"/>
      <c r="D35" s="19"/>
      <c r="E35" s="19"/>
      <c r="F35" s="19"/>
      <c r="G35" s="68" t="str">
        <f t="shared" si="0"/>
        <v/>
      </c>
      <c r="H35" s="69" t="str">
        <f t="shared" si="1"/>
        <v/>
      </c>
      <c r="I35" s="68" t="str">
        <f t="shared" si="2"/>
        <v/>
      </c>
      <c r="J35" s="69" t="str">
        <f t="shared" si="3"/>
        <v/>
      </c>
      <c r="K35" s="68" t="str">
        <f t="shared" si="4"/>
        <v/>
      </c>
      <c r="L35" s="69" t="str">
        <f t="shared" si="5"/>
        <v/>
      </c>
      <c r="M35" s="68" t="str">
        <f t="shared" si="6"/>
        <v/>
      </c>
      <c r="N35" s="69" t="str">
        <f t="shared" si="7"/>
        <v/>
      </c>
      <c r="O35" s="68" t="str">
        <f t="shared" si="8"/>
        <v/>
      </c>
      <c r="P35" s="69" t="str">
        <f t="shared" si="9"/>
        <v/>
      </c>
      <c r="Q35" s="68" t="str">
        <f t="shared" si="10"/>
        <v/>
      </c>
      <c r="R35" s="69" t="str">
        <f t="shared" si="11"/>
        <v/>
      </c>
      <c r="S35" s="68" t="str">
        <f t="shared" si="12"/>
        <v/>
      </c>
      <c r="T35" s="69" t="str">
        <f t="shared" si="13"/>
        <v/>
      </c>
      <c r="U35" s="68" t="str">
        <f t="shared" si="14"/>
        <v/>
      </c>
      <c r="V35" s="69" t="str">
        <f t="shared" si="15"/>
        <v/>
      </c>
      <c r="W35" s="68" t="str">
        <f t="shared" si="16"/>
        <v/>
      </c>
      <c r="X35" s="69" t="str">
        <f t="shared" si="17"/>
        <v/>
      </c>
      <c r="Y35" s="68" t="str">
        <f t="shared" si="18"/>
        <v/>
      </c>
      <c r="Z35" s="69" t="str">
        <f t="shared" si="19"/>
        <v/>
      </c>
      <c r="AA35" s="68" t="str">
        <f t="shared" si="20"/>
        <v/>
      </c>
      <c r="AB35" s="69" t="str">
        <f t="shared" si="21"/>
        <v/>
      </c>
      <c r="AC35" s="68" t="str">
        <f t="shared" si="22"/>
        <v/>
      </c>
      <c r="AD35" s="69" t="str">
        <f t="shared" si="23"/>
        <v/>
      </c>
      <c r="AF35" s="70">
        <f t="shared" si="24"/>
        <v>0</v>
      </c>
      <c r="AG35" s="70">
        <f t="shared" si="25"/>
        <v>0</v>
      </c>
      <c r="AH35" s="70">
        <f t="shared" si="26"/>
        <v>0</v>
      </c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</row>
    <row r="36" spans="1:49" x14ac:dyDescent="0.25">
      <c r="A36" s="19"/>
      <c r="B36" s="19"/>
      <c r="C36" s="19"/>
      <c r="D36" s="19"/>
      <c r="E36" s="19"/>
      <c r="F36" s="19"/>
      <c r="G36" s="68" t="str">
        <f t="shared" si="0"/>
        <v/>
      </c>
      <c r="H36" s="69" t="str">
        <f t="shared" si="1"/>
        <v/>
      </c>
      <c r="I36" s="68" t="str">
        <f t="shared" si="2"/>
        <v/>
      </c>
      <c r="J36" s="69" t="str">
        <f t="shared" si="3"/>
        <v/>
      </c>
      <c r="K36" s="68" t="str">
        <f t="shared" si="4"/>
        <v/>
      </c>
      <c r="L36" s="69" t="str">
        <f t="shared" si="5"/>
        <v/>
      </c>
      <c r="M36" s="68" t="str">
        <f t="shared" si="6"/>
        <v/>
      </c>
      <c r="N36" s="69" t="str">
        <f t="shared" si="7"/>
        <v/>
      </c>
      <c r="O36" s="68" t="str">
        <f t="shared" si="8"/>
        <v/>
      </c>
      <c r="P36" s="69" t="str">
        <f t="shared" si="9"/>
        <v/>
      </c>
      <c r="Q36" s="68" t="str">
        <f t="shared" si="10"/>
        <v/>
      </c>
      <c r="R36" s="69" t="str">
        <f t="shared" si="11"/>
        <v/>
      </c>
      <c r="S36" s="68" t="str">
        <f t="shared" si="12"/>
        <v/>
      </c>
      <c r="T36" s="69" t="str">
        <f t="shared" si="13"/>
        <v/>
      </c>
      <c r="U36" s="68" t="str">
        <f t="shared" si="14"/>
        <v/>
      </c>
      <c r="V36" s="69" t="str">
        <f t="shared" si="15"/>
        <v/>
      </c>
      <c r="W36" s="68" t="str">
        <f t="shared" si="16"/>
        <v/>
      </c>
      <c r="X36" s="69" t="str">
        <f t="shared" si="17"/>
        <v/>
      </c>
      <c r="Y36" s="68" t="str">
        <f t="shared" si="18"/>
        <v/>
      </c>
      <c r="Z36" s="69" t="str">
        <f t="shared" si="19"/>
        <v/>
      </c>
      <c r="AA36" s="68" t="str">
        <f t="shared" si="20"/>
        <v/>
      </c>
      <c r="AB36" s="69" t="str">
        <f t="shared" si="21"/>
        <v/>
      </c>
      <c r="AC36" s="68" t="str">
        <f t="shared" si="22"/>
        <v/>
      </c>
      <c r="AD36" s="69" t="str">
        <f t="shared" si="23"/>
        <v/>
      </c>
      <c r="AF36" s="70">
        <f t="shared" si="24"/>
        <v>0</v>
      </c>
      <c r="AG36" s="70">
        <f t="shared" si="25"/>
        <v>0</v>
      </c>
      <c r="AH36" s="70">
        <f t="shared" si="26"/>
        <v>0</v>
      </c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</row>
    <row r="37" spans="1:49" x14ac:dyDescent="0.25">
      <c r="A37" s="19"/>
      <c r="B37" s="19"/>
      <c r="C37" s="19"/>
      <c r="D37" s="19"/>
      <c r="E37" s="19"/>
      <c r="F37" s="19"/>
      <c r="G37" s="68" t="str">
        <f t="shared" si="0"/>
        <v/>
      </c>
      <c r="H37" s="69" t="str">
        <f t="shared" si="1"/>
        <v/>
      </c>
      <c r="I37" s="68" t="str">
        <f t="shared" si="2"/>
        <v/>
      </c>
      <c r="J37" s="69" t="str">
        <f t="shared" si="3"/>
        <v/>
      </c>
      <c r="K37" s="68" t="str">
        <f t="shared" si="4"/>
        <v/>
      </c>
      <c r="L37" s="69" t="str">
        <f t="shared" si="5"/>
        <v/>
      </c>
      <c r="M37" s="68" t="str">
        <f t="shared" si="6"/>
        <v/>
      </c>
      <c r="N37" s="69" t="str">
        <f t="shared" si="7"/>
        <v/>
      </c>
      <c r="O37" s="68" t="str">
        <f t="shared" si="8"/>
        <v/>
      </c>
      <c r="P37" s="69" t="str">
        <f t="shared" si="9"/>
        <v/>
      </c>
      <c r="Q37" s="68" t="str">
        <f t="shared" si="10"/>
        <v/>
      </c>
      <c r="R37" s="69" t="str">
        <f t="shared" si="11"/>
        <v/>
      </c>
      <c r="S37" s="68" t="str">
        <f t="shared" si="12"/>
        <v/>
      </c>
      <c r="T37" s="69" t="str">
        <f t="shared" si="13"/>
        <v/>
      </c>
      <c r="U37" s="68" t="str">
        <f t="shared" si="14"/>
        <v/>
      </c>
      <c r="V37" s="69" t="str">
        <f t="shared" si="15"/>
        <v/>
      </c>
      <c r="W37" s="68" t="str">
        <f t="shared" si="16"/>
        <v/>
      </c>
      <c r="X37" s="69" t="str">
        <f t="shared" si="17"/>
        <v/>
      </c>
      <c r="Y37" s="68" t="str">
        <f t="shared" si="18"/>
        <v/>
      </c>
      <c r="Z37" s="69" t="str">
        <f t="shared" si="19"/>
        <v/>
      </c>
      <c r="AA37" s="68" t="str">
        <f t="shared" si="20"/>
        <v/>
      </c>
      <c r="AB37" s="69" t="str">
        <f t="shared" si="21"/>
        <v/>
      </c>
      <c r="AC37" s="68" t="str">
        <f t="shared" si="22"/>
        <v/>
      </c>
      <c r="AD37" s="69" t="str">
        <f t="shared" si="23"/>
        <v/>
      </c>
      <c r="AF37" s="70">
        <f t="shared" si="24"/>
        <v>0</v>
      </c>
      <c r="AG37" s="70">
        <f t="shared" si="25"/>
        <v>0</v>
      </c>
      <c r="AH37" s="70">
        <f t="shared" si="26"/>
        <v>0</v>
      </c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</row>
    <row r="38" spans="1:49" x14ac:dyDescent="0.25">
      <c r="A38" s="19"/>
      <c r="B38" s="19"/>
      <c r="C38" s="19"/>
      <c r="D38" s="19"/>
      <c r="E38" s="19"/>
      <c r="F38" s="19"/>
      <c r="G38" s="68" t="str">
        <f t="shared" si="0"/>
        <v/>
      </c>
      <c r="H38" s="69" t="str">
        <f t="shared" si="1"/>
        <v/>
      </c>
      <c r="I38" s="68" t="str">
        <f t="shared" si="2"/>
        <v/>
      </c>
      <c r="J38" s="69" t="str">
        <f t="shared" si="3"/>
        <v/>
      </c>
      <c r="K38" s="68" t="str">
        <f t="shared" si="4"/>
        <v/>
      </c>
      <c r="L38" s="69" t="str">
        <f t="shared" si="5"/>
        <v/>
      </c>
      <c r="M38" s="68" t="str">
        <f t="shared" si="6"/>
        <v/>
      </c>
      <c r="N38" s="69" t="str">
        <f t="shared" si="7"/>
        <v/>
      </c>
      <c r="O38" s="68" t="str">
        <f t="shared" si="8"/>
        <v/>
      </c>
      <c r="P38" s="69" t="str">
        <f t="shared" si="9"/>
        <v/>
      </c>
      <c r="Q38" s="68" t="str">
        <f t="shared" si="10"/>
        <v/>
      </c>
      <c r="R38" s="69" t="str">
        <f t="shared" si="11"/>
        <v/>
      </c>
      <c r="S38" s="68" t="str">
        <f t="shared" si="12"/>
        <v/>
      </c>
      <c r="T38" s="69" t="str">
        <f t="shared" si="13"/>
        <v/>
      </c>
      <c r="U38" s="68" t="str">
        <f t="shared" si="14"/>
        <v/>
      </c>
      <c r="V38" s="69" t="str">
        <f t="shared" si="15"/>
        <v/>
      </c>
      <c r="W38" s="68" t="str">
        <f t="shared" si="16"/>
        <v/>
      </c>
      <c r="X38" s="69" t="str">
        <f t="shared" si="17"/>
        <v/>
      </c>
      <c r="Y38" s="68" t="str">
        <f t="shared" si="18"/>
        <v/>
      </c>
      <c r="Z38" s="69" t="str">
        <f t="shared" si="19"/>
        <v/>
      </c>
      <c r="AA38" s="68" t="str">
        <f t="shared" si="20"/>
        <v/>
      </c>
      <c r="AB38" s="69" t="str">
        <f t="shared" si="21"/>
        <v/>
      </c>
      <c r="AC38" s="68" t="str">
        <f t="shared" si="22"/>
        <v/>
      </c>
      <c r="AD38" s="69" t="str">
        <f t="shared" si="23"/>
        <v/>
      </c>
      <c r="AF38" s="70">
        <f t="shared" si="24"/>
        <v>0</v>
      </c>
      <c r="AG38" s="70">
        <f t="shared" si="25"/>
        <v>0</v>
      </c>
      <c r="AH38" s="70">
        <f t="shared" si="26"/>
        <v>0</v>
      </c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</row>
    <row r="39" spans="1:49" x14ac:dyDescent="0.25">
      <c r="A39" s="19"/>
      <c r="B39" s="19"/>
      <c r="C39" s="19"/>
      <c r="D39" s="19"/>
      <c r="E39" s="19"/>
      <c r="F39" s="19"/>
      <c r="G39" s="68" t="str">
        <f t="shared" si="0"/>
        <v/>
      </c>
      <c r="H39" s="69" t="str">
        <f t="shared" si="1"/>
        <v/>
      </c>
      <c r="I39" s="68" t="str">
        <f t="shared" si="2"/>
        <v/>
      </c>
      <c r="J39" s="69" t="str">
        <f t="shared" si="3"/>
        <v/>
      </c>
      <c r="K39" s="68" t="str">
        <f t="shared" si="4"/>
        <v/>
      </c>
      <c r="L39" s="69" t="str">
        <f t="shared" si="5"/>
        <v/>
      </c>
      <c r="M39" s="68" t="str">
        <f t="shared" si="6"/>
        <v/>
      </c>
      <c r="N39" s="69" t="str">
        <f t="shared" si="7"/>
        <v/>
      </c>
      <c r="O39" s="68" t="str">
        <f t="shared" si="8"/>
        <v/>
      </c>
      <c r="P39" s="69" t="str">
        <f t="shared" si="9"/>
        <v/>
      </c>
      <c r="Q39" s="68" t="str">
        <f t="shared" si="10"/>
        <v/>
      </c>
      <c r="R39" s="69" t="str">
        <f t="shared" si="11"/>
        <v/>
      </c>
      <c r="S39" s="68" t="str">
        <f t="shared" si="12"/>
        <v/>
      </c>
      <c r="T39" s="69" t="str">
        <f t="shared" si="13"/>
        <v/>
      </c>
      <c r="U39" s="68" t="str">
        <f t="shared" si="14"/>
        <v/>
      </c>
      <c r="V39" s="69" t="str">
        <f t="shared" si="15"/>
        <v/>
      </c>
      <c r="W39" s="68" t="str">
        <f t="shared" si="16"/>
        <v/>
      </c>
      <c r="X39" s="69" t="str">
        <f t="shared" si="17"/>
        <v/>
      </c>
      <c r="Y39" s="68" t="str">
        <f t="shared" si="18"/>
        <v/>
      </c>
      <c r="Z39" s="69" t="str">
        <f t="shared" si="19"/>
        <v/>
      </c>
      <c r="AA39" s="68" t="str">
        <f t="shared" si="20"/>
        <v/>
      </c>
      <c r="AB39" s="69" t="str">
        <f t="shared" si="21"/>
        <v/>
      </c>
      <c r="AC39" s="68" t="str">
        <f t="shared" si="22"/>
        <v/>
      </c>
      <c r="AD39" s="69" t="str">
        <f t="shared" si="23"/>
        <v/>
      </c>
      <c r="AF39" s="70">
        <f t="shared" si="24"/>
        <v>0</v>
      </c>
      <c r="AG39" s="70">
        <f t="shared" si="25"/>
        <v>0</v>
      </c>
      <c r="AH39" s="70">
        <f t="shared" si="26"/>
        <v>0</v>
      </c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</row>
    <row r="40" spans="1:49" x14ac:dyDescent="0.25">
      <c r="A40" s="19"/>
      <c r="B40" s="19"/>
      <c r="C40" s="19"/>
      <c r="D40" s="19"/>
      <c r="E40" s="19"/>
      <c r="F40" s="19"/>
      <c r="G40" s="68" t="str">
        <f t="shared" si="0"/>
        <v/>
      </c>
      <c r="H40" s="69" t="str">
        <f t="shared" si="1"/>
        <v/>
      </c>
      <c r="I40" s="68" t="str">
        <f t="shared" si="2"/>
        <v/>
      </c>
      <c r="J40" s="69" t="str">
        <f t="shared" si="3"/>
        <v/>
      </c>
      <c r="K40" s="68" t="str">
        <f t="shared" si="4"/>
        <v/>
      </c>
      <c r="L40" s="69" t="str">
        <f t="shared" si="5"/>
        <v/>
      </c>
      <c r="M40" s="68" t="str">
        <f t="shared" si="6"/>
        <v/>
      </c>
      <c r="N40" s="69" t="str">
        <f t="shared" si="7"/>
        <v/>
      </c>
      <c r="O40" s="68" t="str">
        <f t="shared" si="8"/>
        <v/>
      </c>
      <c r="P40" s="69" t="str">
        <f t="shared" si="9"/>
        <v/>
      </c>
      <c r="Q40" s="68" t="str">
        <f t="shared" si="10"/>
        <v/>
      </c>
      <c r="R40" s="69" t="str">
        <f t="shared" si="11"/>
        <v/>
      </c>
      <c r="S40" s="68" t="str">
        <f t="shared" si="12"/>
        <v/>
      </c>
      <c r="T40" s="69" t="str">
        <f t="shared" si="13"/>
        <v/>
      </c>
      <c r="U40" s="68" t="str">
        <f t="shared" si="14"/>
        <v/>
      </c>
      <c r="V40" s="69" t="str">
        <f t="shared" si="15"/>
        <v/>
      </c>
      <c r="W40" s="68" t="str">
        <f t="shared" si="16"/>
        <v/>
      </c>
      <c r="X40" s="69" t="str">
        <f t="shared" si="17"/>
        <v/>
      </c>
      <c r="Y40" s="68" t="str">
        <f t="shared" si="18"/>
        <v/>
      </c>
      <c r="Z40" s="69" t="str">
        <f t="shared" si="19"/>
        <v/>
      </c>
      <c r="AA40" s="68" t="str">
        <f t="shared" si="20"/>
        <v/>
      </c>
      <c r="AB40" s="69" t="str">
        <f t="shared" si="21"/>
        <v/>
      </c>
      <c r="AC40" s="68" t="str">
        <f t="shared" si="22"/>
        <v/>
      </c>
      <c r="AD40" s="69" t="str">
        <f t="shared" si="23"/>
        <v/>
      </c>
      <c r="AF40" s="70">
        <f t="shared" si="24"/>
        <v>0</v>
      </c>
      <c r="AG40" s="70">
        <f t="shared" si="25"/>
        <v>0</v>
      </c>
      <c r="AH40" s="70">
        <f t="shared" si="26"/>
        <v>0</v>
      </c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</row>
    <row r="41" spans="1:49" x14ac:dyDescent="0.25">
      <c r="A41" s="19"/>
      <c r="B41" s="19"/>
      <c r="C41" s="19"/>
      <c r="D41" s="19"/>
      <c r="E41" s="19"/>
      <c r="F41" s="19"/>
      <c r="G41" s="68" t="str">
        <f t="shared" si="0"/>
        <v/>
      </c>
      <c r="H41" s="69" t="str">
        <f t="shared" si="1"/>
        <v/>
      </c>
      <c r="I41" s="68" t="str">
        <f t="shared" si="2"/>
        <v/>
      </c>
      <c r="J41" s="69" t="str">
        <f t="shared" si="3"/>
        <v/>
      </c>
      <c r="K41" s="68" t="str">
        <f t="shared" si="4"/>
        <v/>
      </c>
      <c r="L41" s="69" t="str">
        <f t="shared" si="5"/>
        <v/>
      </c>
      <c r="M41" s="68" t="str">
        <f t="shared" si="6"/>
        <v/>
      </c>
      <c r="N41" s="69" t="str">
        <f t="shared" si="7"/>
        <v/>
      </c>
      <c r="O41" s="68" t="str">
        <f t="shared" si="8"/>
        <v/>
      </c>
      <c r="P41" s="69" t="str">
        <f t="shared" si="9"/>
        <v/>
      </c>
      <c r="Q41" s="68" t="str">
        <f t="shared" si="10"/>
        <v/>
      </c>
      <c r="R41" s="69" t="str">
        <f t="shared" si="11"/>
        <v/>
      </c>
      <c r="S41" s="68" t="str">
        <f t="shared" si="12"/>
        <v/>
      </c>
      <c r="T41" s="69" t="str">
        <f t="shared" si="13"/>
        <v/>
      </c>
      <c r="U41" s="68" t="str">
        <f t="shared" si="14"/>
        <v/>
      </c>
      <c r="V41" s="69" t="str">
        <f t="shared" si="15"/>
        <v/>
      </c>
      <c r="W41" s="68" t="str">
        <f t="shared" si="16"/>
        <v/>
      </c>
      <c r="X41" s="69" t="str">
        <f t="shared" si="17"/>
        <v/>
      </c>
      <c r="Y41" s="68" t="str">
        <f t="shared" si="18"/>
        <v/>
      </c>
      <c r="Z41" s="69" t="str">
        <f t="shared" si="19"/>
        <v/>
      </c>
      <c r="AA41" s="68" t="str">
        <f t="shared" si="20"/>
        <v/>
      </c>
      <c r="AB41" s="69" t="str">
        <f t="shared" si="21"/>
        <v/>
      </c>
      <c r="AC41" s="68" t="str">
        <f t="shared" si="22"/>
        <v/>
      </c>
      <c r="AD41" s="69" t="str">
        <f t="shared" si="23"/>
        <v/>
      </c>
      <c r="AF41" s="70">
        <f t="shared" si="24"/>
        <v>0</v>
      </c>
      <c r="AG41" s="70">
        <f t="shared" si="25"/>
        <v>0</v>
      </c>
      <c r="AH41" s="70">
        <f t="shared" si="26"/>
        <v>0</v>
      </c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</row>
    <row r="42" spans="1:49" x14ac:dyDescent="0.25">
      <c r="A42" s="19"/>
      <c r="B42" s="19"/>
      <c r="C42" s="19"/>
      <c r="D42" s="19"/>
      <c r="E42" s="19"/>
      <c r="F42" s="19"/>
      <c r="G42" s="68" t="str">
        <f t="shared" si="0"/>
        <v/>
      </c>
      <c r="H42" s="69" t="str">
        <f t="shared" si="1"/>
        <v/>
      </c>
      <c r="I42" s="68" t="str">
        <f t="shared" si="2"/>
        <v/>
      </c>
      <c r="J42" s="69" t="str">
        <f t="shared" si="3"/>
        <v/>
      </c>
      <c r="K42" s="68" t="str">
        <f t="shared" si="4"/>
        <v/>
      </c>
      <c r="L42" s="69" t="str">
        <f t="shared" si="5"/>
        <v/>
      </c>
      <c r="M42" s="68" t="str">
        <f t="shared" si="6"/>
        <v/>
      </c>
      <c r="N42" s="69" t="str">
        <f t="shared" si="7"/>
        <v/>
      </c>
      <c r="O42" s="68" t="str">
        <f t="shared" si="8"/>
        <v/>
      </c>
      <c r="P42" s="69" t="str">
        <f t="shared" si="9"/>
        <v/>
      </c>
      <c r="Q42" s="68" t="str">
        <f t="shared" si="10"/>
        <v/>
      </c>
      <c r="R42" s="69" t="str">
        <f t="shared" si="11"/>
        <v/>
      </c>
      <c r="S42" s="68" t="str">
        <f t="shared" si="12"/>
        <v/>
      </c>
      <c r="T42" s="69" t="str">
        <f t="shared" si="13"/>
        <v/>
      </c>
      <c r="U42" s="68" t="str">
        <f t="shared" si="14"/>
        <v/>
      </c>
      <c r="V42" s="69" t="str">
        <f t="shared" si="15"/>
        <v/>
      </c>
      <c r="W42" s="68" t="str">
        <f t="shared" si="16"/>
        <v/>
      </c>
      <c r="X42" s="69" t="str">
        <f t="shared" si="17"/>
        <v/>
      </c>
      <c r="Y42" s="68" t="str">
        <f t="shared" si="18"/>
        <v/>
      </c>
      <c r="Z42" s="69" t="str">
        <f t="shared" si="19"/>
        <v/>
      </c>
      <c r="AA42" s="68" t="str">
        <f t="shared" si="20"/>
        <v/>
      </c>
      <c r="AB42" s="69" t="str">
        <f t="shared" si="21"/>
        <v/>
      </c>
      <c r="AC42" s="68" t="str">
        <f t="shared" si="22"/>
        <v/>
      </c>
      <c r="AD42" s="69" t="str">
        <f t="shared" si="23"/>
        <v/>
      </c>
      <c r="AF42" s="70">
        <f t="shared" si="24"/>
        <v>0</v>
      </c>
      <c r="AG42" s="70">
        <f t="shared" si="25"/>
        <v>0</v>
      </c>
      <c r="AH42" s="70">
        <f t="shared" si="26"/>
        <v>0</v>
      </c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</row>
    <row r="43" spans="1:49" x14ac:dyDescent="0.25">
      <c r="A43" s="19"/>
      <c r="B43" s="19"/>
      <c r="C43" s="19"/>
      <c r="D43" s="19"/>
      <c r="E43" s="19"/>
      <c r="F43" s="19"/>
      <c r="G43" s="68" t="str">
        <f t="shared" si="0"/>
        <v/>
      </c>
      <c r="H43" s="69" t="str">
        <f t="shared" si="1"/>
        <v/>
      </c>
      <c r="I43" s="68" t="str">
        <f t="shared" si="2"/>
        <v/>
      </c>
      <c r="J43" s="69" t="str">
        <f t="shared" si="3"/>
        <v/>
      </c>
      <c r="K43" s="68" t="str">
        <f t="shared" si="4"/>
        <v/>
      </c>
      <c r="L43" s="69" t="str">
        <f t="shared" si="5"/>
        <v/>
      </c>
      <c r="M43" s="68" t="str">
        <f t="shared" si="6"/>
        <v/>
      </c>
      <c r="N43" s="69" t="str">
        <f t="shared" si="7"/>
        <v/>
      </c>
      <c r="O43" s="68" t="str">
        <f t="shared" si="8"/>
        <v/>
      </c>
      <c r="P43" s="69" t="str">
        <f t="shared" si="9"/>
        <v/>
      </c>
      <c r="Q43" s="68" t="str">
        <f t="shared" si="10"/>
        <v/>
      </c>
      <c r="R43" s="69" t="str">
        <f t="shared" si="11"/>
        <v/>
      </c>
      <c r="S43" s="68" t="str">
        <f t="shared" si="12"/>
        <v/>
      </c>
      <c r="T43" s="69" t="str">
        <f t="shared" si="13"/>
        <v/>
      </c>
      <c r="U43" s="68" t="str">
        <f t="shared" si="14"/>
        <v/>
      </c>
      <c r="V43" s="69" t="str">
        <f t="shared" si="15"/>
        <v/>
      </c>
      <c r="W43" s="68" t="str">
        <f t="shared" si="16"/>
        <v/>
      </c>
      <c r="X43" s="69" t="str">
        <f t="shared" si="17"/>
        <v/>
      </c>
      <c r="Y43" s="68" t="str">
        <f t="shared" si="18"/>
        <v/>
      </c>
      <c r="Z43" s="69" t="str">
        <f t="shared" si="19"/>
        <v/>
      </c>
      <c r="AA43" s="68" t="str">
        <f t="shared" si="20"/>
        <v/>
      </c>
      <c r="AB43" s="69" t="str">
        <f t="shared" si="21"/>
        <v/>
      </c>
      <c r="AC43" s="68" t="str">
        <f t="shared" si="22"/>
        <v/>
      </c>
      <c r="AD43" s="69" t="str">
        <f t="shared" si="23"/>
        <v/>
      </c>
      <c r="AF43" s="70">
        <f t="shared" si="24"/>
        <v>0</v>
      </c>
      <c r="AG43" s="70">
        <f t="shared" si="25"/>
        <v>0</v>
      </c>
      <c r="AH43" s="70">
        <f t="shared" si="26"/>
        <v>0</v>
      </c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</row>
    <row r="44" spans="1:49" x14ac:dyDescent="0.25">
      <c r="A44" s="19"/>
      <c r="B44" s="19"/>
      <c r="C44" s="19"/>
      <c r="D44" s="19"/>
      <c r="E44" s="19"/>
      <c r="F44" s="19"/>
      <c r="G44" s="68" t="str">
        <f t="shared" si="0"/>
        <v/>
      </c>
      <c r="H44" s="69" t="str">
        <f t="shared" si="1"/>
        <v/>
      </c>
      <c r="I44" s="68" t="str">
        <f t="shared" si="2"/>
        <v/>
      </c>
      <c r="J44" s="69" t="str">
        <f t="shared" si="3"/>
        <v/>
      </c>
      <c r="K44" s="68" t="str">
        <f t="shared" si="4"/>
        <v/>
      </c>
      <c r="L44" s="69" t="str">
        <f t="shared" si="5"/>
        <v/>
      </c>
      <c r="M44" s="68" t="str">
        <f t="shared" si="6"/>
        <v/>
      </c>
      <c r="N44" s="69" t="str">
        <f t="shared" si="7"/>
        <v/>
      </c>
      <c r="O44" s="68" t="str">
        <f t="shared" si="8"/>
        <v/>
      </c>
      <c r="P44" s="69" t="str">
        <f t="shared" si="9"/>
        <v/>
      </c>
      <c r="Q44" s="68" t="str">
        <f t="shared" si="10"/>
        <v/>
      </c>
      <c r="R44" s="69" t="str">
        <f t="shared" si="11"/>
        <v/>
      </c>
      <c r="S44" s="68" t="str">
        <f t="shared" si="12"/>
        <v/>
      </c>
      <c r="T44" s="69" t="str">
        <f t="shared" si="13"/>
        <v/>
      </c>
      <c r="U44" s="68" t="str">
        <f t="shared" si="14"/>
        <v/>
      </c>
      <c r="V44" s="69" t="str">
        <f t="shared" si="15"/>
        <v/>
      </c>
      <c r="W44" s="68" t="str">
        <f t="shared" si="16"/>
        <v/>
      </c>
      <c r="X44" s="69" t="str">
        <f t="shared" si="17"/>
        <v/>
      </c>
      <c r="Y44" s="68" t="str">
        <f t="shared" si="18"/>
        <v/>
      </c>
      <c r="Z44" s="69" t="str">
        <f t="shared" si="19"/>
        <v/>
      </c>
      <c r="AA44" s="68" t="str">
        <f t="shared" si="20"/>
        <v/>
      </c>
      <c r="AB44" s="69" t="str">
        <f t="shared" si="21"/>
        <v/>
      </c>
      <c r="AC44" s="68" t="str">
        <f t="shared" si="22"/>
        <v/>
      </c>
      <c r="AD44" s="69" t="str">
        <f t="shared" si="23"/>
        <v/>
      </c>
      <c r="AF44" s="70">
        <f t="shared" si="24"/>
        <v>0</v>
      </c>
      <c r="AG44" s="70">
        <f t="shared" si="25"/>
        <v>0</v>
      </c>
      <c r="AH44" s="70">
        <f t="shared" si="26"/>
        <v>0</v>
      </c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</row>
    <row r="45" spans="1:49" x14ac:dyDescent="0.25">
      <c r="A45" s="19"/>
      <c r="B45" s="19"/>
      <c r="C45" s="19"/>
      <c r="D45" s="19"/>
      <c r="E45" s="19"/>
      <c r="F45" s="19"/>
      <c r="G45" s="68" t="str">
        <f t="shared" si="0"/>
        <v/>
      </c>
      <c r="H45" s="69" t="str">
        <f t="shared" si="1"/>
        <v/>
      </c>
      <c r="I45" s="68" t="str">
        <f t="shared" si="2"/>
        <v/>
      </c>
      <c r="J45" s="69" t="str">
        <f t="shared" si="3"/>
        <v/>
      </c>
      <c r="K45" s="68" t="str">
        <f t="shared" si="4"/>
        <v/>
      </c>
      <c r="L45" s="69" t="str">
        <f t="shared" si="5"/>
        <v/>
      </c>
      <c r="M45" s="68" t="str">
        <f t="shared" si="6"/>
        <v/>
      </c>
      <c r="N45" s="69" t="str">
        <f t="shared" si="7"/>
        <v/>
      </c>
      <c r="O45" s="68" t="str">
        <f t="shared" si="8"/>
        <v/>
      </c>
      <c r="P45" s="69" t="str">
        <f t="shared" si="9"/>
        <v/>
      </c>
      <c r="Q45" s="68" t="str">
        <f t="shared" si="10"/>
        <v/>
      </c>
      <c r="R45" s="69" t="str">
        <f t="shared" si="11"/>
        <v/>
      </c>
      <c r="S45" s="68" t="str">
        <f t="shared" si="12"/>
        <v/>
      </c>
      <c r="T45" s="69" t="str">
        <f t="shared" si="13"/>
        <v/>
      </c>
      <c r="U45" s="68" t="str">
        <f t="shared" si="14"/>
        <v/>
      </c>
      <c r="V45" s="69" t="str">
        <f t="shared" si="15"/>
        <v/>
      </c>
      <c r="W45" s="68" t="str">
        <f t="shared" si="16"/>
        <v/>
      </c>
      <c r="X45" s="69" t="str">
        <f t="shared" si="17"/>
        <v/>
      </c>
      <c r="Y45" s="68" t="str">
        <f t="shared" si="18"/>
        <v/>
      </c>
      <c r="Z45" s="69" t="str">
        <f t="shared" si="19"/>
        <v/>
      </c>
      <c r="AA45" s="68" t="str">
        <f t="shared" si="20"/>
        <v/>
      </c>
      <c r="AB45" s="69" t="str">
        <f t="shared" si="21"/>
        <v/>
      </c>
      <c r="AC45" s="68" t="str">
        <f t="shared" si="22"/>
        <v/>
      </c>
      <c r="AD45" s="69" t="str">
        <f t="shared" si="23"/>
        <v/>
      </c>
      <c r="AF45" s="70">
        <f t="shared" si="24"/>
        <v>0</v>
      </c>
      <c r="AG45" s="70">
        <f t="shared" si="25"/>
        <v>0</v>
      </c>
      <c r="AH45" s="70">
        <f t="shared" si="26"/>
        <v>0</v>
      </c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</row>
    <row r="46" spans="1:49" x14ac:dyDescent="0.25">
      <c r="A46" s="19"/>
      <c r="B46" s="19"/>
      <c r="C46" s="19"/>
      <c r="D46" s="19"/>
      <c r="E46" s="19"/>
      <c r="F46" s="19"/>
      <c r="G46" s="68" t="str">
        <f t="shared" si="0"/>
        <v/>
      </c>
      <c r="H46" s="69" t="str">
        <f t="shared" si="1"/>
        <v/>
      </c>
      <c r="I46" s="68" t="str">
        <f t="shared" si="2"/>
        <v/>
      </c>
      <c r="J46" s="69" t="str">
        <f t="shared" si="3"/>
        <v/>
      </c>
      <c r="K46" s="68" t="str">
        <f t="shared" si="4"/>
        <v/>
      </c>
      <c r="L46" s="69" t="str">
        <f t="shared" si="5"/>
        <v/>
      </c>
      <c r="M46" s="68" t="str">
        <f t="shared" si="6"/>
        <v/>
      </c>
      <c r="N46" s="69" t="str">
        <f t="shared" si="7"/>
        <v/>
      </c>
      <c r="O46" s="68" t="str">
        <f t="shared" si="8"/>
        <v/>
      </c>
      <c r="P46" s="69" t="str">
        <f t="shared" si="9"/>
        <v/>
      </c>
      <c r="Q46" s="68" t="str">
        <f t="shared" si="10"/>
        <v/>
      </c>
      <c r="R46" s="69" t="str">
        <f t="shared" si="11"/>
        <v/>
      </c>
      <c r="S46" s="68" t="str">
        <f t="shared" si="12"/>
        <v/>
      </c>
      <c r="T46" s="69" t="str">
        <f t="shared" si="13"/>
        <v/>
      </c>
      <c r="U46" s="68" t="str">
        <f t="shared" si="14"/>
        <v/>
      </c>
      <c r="V46" s="69" t="str">
        <f t="shared" si="15"/>
        <v/>
      </c>
      <c r="W46" s="68" t="str">
        <f t="shared" si="16"/>
        <v/>
      </c>
      <c r="X46" s="69" t="str">
        <f t="shared" si="17"/>
        <v/>
      </c>
      <c r="Y46" s="68" t="str">
        <f t="shared" si="18"/>
        <v/>
      </c>
      <c r="Z46" s="69" t="str">
        <f t="shared" si="19"/>
        <v/>
      </c>
      <c r="AA46" s="68" t="str">
        <f t="shared" si="20"/>
        <v/>
      </c>
      <c r="AB46" s="69" t="str">
        <f t="shared" si="21"/>
        <v/>
      </c>
      <c r="AC46" s="68" t="str">
        <f t="shared" si="22"/>
        <v/>
      </c>
      <c r="AD46" s="69" t="str">
        <f t="shared" si="23"/>
        <v/>
      </c>
      <c r="AF46" s="70">
        <f t="shared" si="24"/>
        <v>0</v>
      </c>
      <c r="AG46" s="70">
        <f t="shared" si="25"/>
        <v>0</v>
      </c>
      <c r="AH46" s="70">
        <f t="shared" si="26"/>
        <v>0</v>
      </c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</row>
    <row r="47" spans="1:49" x14ac:dyDescent="0.25">
      <c r="A47" s="19"/>
      <c r="B47" s="19"/>
      <c r="C47" s="19"/>
      <c r="D47" s="19"/>
      <c r="E47" s="19"/>
      <c r="F47" s="19"/>
      <c r="G47" s="68" t="str">
        <f t="shared" si="0"/>
        <v/>
      </c>
      <c r="H47" s="69" t="str">
        <f t="shared" si="1"/>
        <v/>
      </c>
      <c r="I47" s="68" t="str">
        <f t="shared" si="2"/>
        <v/>
      </c>
      <c r="J47" s="69" t="str">
        <f t="shared" si="3"/>
        <v/>
      </c>
      <c r="K47" s="68" t="str">
        <f t="shared" si="4"/>
        <v/>
      </c>
      <c r="L47" s="69" t="str">
        <f t="shared" si="5"/>
        <v/>
      </c>
      <c r="M47" s="68" t="str">
        <f t="shared" si="6"/>
        <v/>
      </c>
      <c r="N47" s="69" t="str">
        <f t="shared" si="7"/>
        <v/>
      </c>
      <c r="O47" s="68" t="str">
        <f t="shared" si="8"/>
        <v/>
      </c>
      <c r="P47" s="69" t="str">
        <f t="shared" si="9"/>
        <v/>
      </c>
      <c r="Q47" s="68" t="str">
        <f t="shared" si="10"/>
        <v/>
      </c>
      <c r="R47" s="69" t="str">
        <f t="shared" si="11"/>
        <v/>
      </c>
      <c r="S47" s="68" t="str">
        <f t="shared" si="12"/>
        <v/>
      </c>
      <c r="T47" s="69" t="str">
        <f t="shared" si="13"/>
        <v/>
      </c>
      <c r="U47" s="68" t="str">
        <f t="shared" si="14"/>
        <v/>
      </c>
      <c r="V47" s="69" t="str">
        <f t="shared" si="15"/>
        <v/>
      </c>
      <c r="W47" s="68" t="str">
        <f t="shared" si="16"/>
        <v/>
      </c>
      <c r="X47" s="69" t="str">
        <f t="shared" si="17"/>
        <v/>
      </c>
      <c r="Y47" s="68" t="str">
        <f t="shared" si="18"/>
        <v/>
      </c>
      <c r="Z47" s="69" t="str">
        <f t="shared" si="19"/>
        <v/>
      </c>
      <c r="AA47" s="68" t="str">
        <f t="shared" si="20"/>
        <v/>
      </c>
      <c r="AB47" s="69" t="str">
        <f t="shared" si="21"/>
        <v/>
      </c>
      <c r="AC47" s="68" t="str">
        <f t="shared" si="22"/>
        <v/>
      </c>
      <c r="AD47" s="69" t="str">
        <f t="shared" si="23"/>
        <v/>
      </c>
      <c r="AF47" s="70">
        <f t="shared" si="24"/>
        <v>0</v>
      </c>
      <c r="AG47" s="70">
        <f t="shared" si="25"/>
        <v>0</v>
      </c>
      <c r="AH47" s="70">
        <f t="shared" si="26"/>
        <v>0</v>
      </c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</row>
    <row r="48" spans="1:49" x14ac:dyDescent="0.25">
      <c r="A48" s="19"/>
      <c r="B48" s="19"/>
      <c r="C48" s="19"/>
      <c r="D48" s="19"/>
      <c r="E48" s="19"/>
      <c r="F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19"/>
    </row>
    <row r="49" spans="1:49" x14ac:dyDescent="0.25">
      <c r="A49" s="19"/>
      <c r="B49" s="19"/>
      <c r="C49" s="19"/>
      <c r="D49" s="19"/>
      <c r="E49" s="19"/>
      <c r="F49" s="19"/>
      <c r="AF49" s="75"/>
      <c r="AG49" s="75"/>
      <c r="AH49" s="75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</row>
    <row r="50" spans="1:49" x14ac:dyDescent="0.25">
      <c r="A50" s="19"/>
      <c r="B50" s="19"/>
      <c r="C50" s="19"/>
      <c r="D50" s="19"/>
      <c r="E50" s="19"/>
      <c r="F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</row>
    <row r="51" spans="1:49" x14ac:dyDescent="0.25">
      <c r="A51" s="19"/>
      <c r="B51" s="19"/>
      <c r="C51" s="19"/>
      <c r="D51" s="19"/>
      <c r="E51" s="19"/>
      <c r="F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</row>
    <row r="52" spans="1:49" s="20" customFormat="1" x14ac:dyDescent="0.25">
      <c r="B52" s="19"/>
      <c r="C52" s="19"/>
      <c r="D52" s="19"/>
      <c r="E52" s="19"/>
      <c r="G52" s="55"/>
      <c r="H52" s="56"/>
      <c r="I52" s="57"/>
      <c r="J52" s="56"/>
      <c r="K52" s="57"/>
      <c r="L52" s="56"/>
      <c r="M52" s="58"/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  <c r="AH52" s="58"/>
    </row>
    <row r="53" spans="1:49" s="20" customFormat="1" x14ac:dyDescent="0.25">
      <c r="B53" s="19"/>
      <c r="C53" s="19"/>
      <c r="D53" s="19"/>
      <c r="E53" s="19"/>
      <c r="G53" s="83" t="s">
        <v>141</v>
      </c>
      <c r="H53" s="84" t="s">
        <v>142</v>
      </c>
      <c r="I53" s="83" t="s">
        <v>141</v>
      </c>
      <c r="J53" s="84" t="s">
        <v>142</v>
      </c>
      <c r="K53" s="83" t="s">
        <v>141</v>
      </c>
      <c r="L53" s="84" t="s">
        <v>142</v>
      </c>
      <c r="M53" s="83" t="s">
        <v>141</v>
      </c>
      <c r="N53" s="84" t="s">
        <v>142</v>
      </c>
      <c r="O53" s="83" t="s">
        <v>141</v>
      </c>
      <c r="P53" s="84" t="s">
        <v>142</v>
      </c>
      <c r="Q53" s="83" t="s">
        <v>141</v>
      </c>
      <c r="R53" s="84" t="s">
        <v>142</v>
      </c>
      <c r="S53" s="83" t="s">
        <v>141</v>
      </c>
      <c r="T53" s="84" t="s">
        <v>142</v>
      </c>
      <c r="U53" s="83" t="s">
        <v>141</v>
      </c>
      <c r="V53" s="84" t="s">
        <v>142</v>
      </c>
      <c r="W53" s="83" t="s">
        <v>141</v>
      </c>
      <c r="X53" s="84" t="s">
        <v>142</v>
      </c>
      <c r="Y53" s="83" t="s">
        <v>141</v>
      </c>
      <c r="Z53" s="84" t="s">
        <v>142</v>
      </c>
      <c r="AA53" s="83" t="s">
        <v>141</v>
      </c>
      <c r="AB53" s="84" t="s">
        <v>142</v>
      </c>
      <c r="AC53" s="83" t="s">
        <v>141</v>
      </c>
      <c r="AD53" s="84" t="s">
        <v>142</v>
      </c>
      <c r="AE53" s="58"/>
      <c r="AF53" s="58"/>
      <c r="AG53" s="58"/>
      <c r="AH53" s="58"/>
    </row>
    <row r="54" spans="1:49" s="20" customFormat="1" x14ac:dyDescent="0.25">
      <c r="B54" s="19"/>
      <c r="C54" s="19"/>
      <c r="D54" s="19"/>
      <c r="E54" s="19"/>
      <c r="G54" s="78">
        <f>SUM(G7:G47)</f>
        <v>0</v>
      </c>
      <c r="H54" s="77">
        <f t="shared" ref="H54:AD54" si="27">SUM(H7:H47)</f>
        <v>0</v>
      </c>
      <c r="I54" s="78">
        <f t="shared" si="27"/>
        <v>0</v>
      </c>
      <c r="J54" s="77">
        <f t="shared" si="27"/>
        <v>0</v>
      </c>
      <c r="K54" s="78">
        <f t="shared" si="27"/>
        <v>0</v>
      </c>
      <c r="L54" s="77">
        <f t="shared" si="27"/>
        <v>0</v>
      </c>
      <c r="M54" s="78">
        <f t="shared" si="27"/>
        <v>2800</v>
      </c>
      <c r="N54" s="77">
        <f t="shared" si="27"/>
        <v>0</v>
      </c>
      <c r="O54" s="78">
        <f t="shared" si="27"/>
        <v>40</v>
      </c>
      <c r="P54" s="77">
        <f t="shared" si="27"/>
        <v>0</v>
      </c>
      <c r="Q54" s="78">
        <f t="shared" si="27"/>
        <v>3.2</v>
      </c>
      <c r="R54" s="77">
        <f t="shared" si="27"/>
        <v>0</v>
      </c>
      <c r="S54" s="78">
        <f t="shared" si="27"/>
        <v>0</v>
      </c>
      <c r="T54" s="77">
        <f t="shared" si="27"/>
        <v>0</v>
      </c>
      <c r="U54" s="78">
        <f t="shared" si="27"/>
        <v>0</v>
      </c>
      <c r="V54" s="77">
        <f t="shared" si="27"/>
        <v>0</v>
      </c>
      <c r="W54" s="78">
        <f t="shared" si="27"/>
        <v>0</v>
      </c>
      <c r="X54" s="77">
        <f t="shared" si="27"/>
        <v>0</v>
      </c>
      <c r="Y54" s="78">
        <f t="shared" si="27"/>
        <v>0</v>
      </c>
      <c r="Z54" s="77">
        <f t="shared" si="27"/>
        <v>0</v>
      </c>
      <c r="AA54" s="78">
        <f t="shared" si="27"/>
        <v>0</v>
      </c>
      <c r="AB54" s="77">
        <f t="shared" si="27"/>
        <v>0</v>
      </c>
      <c r="AC54" s="78">
        <f t="shared" si="27"/>
        <v>0</v>
      </c>
      <c r="AD54" s="77">
        <f t="shared" si="27"/>
        <v>0</v>
      </c>
      <c r="AE54" s="58"/>
      <c r="AF54" s="58"/>
      <c r="AG54" s="58"/>
      <c r="AH54" s="58"/>
    </row>
    <row r="55" spans="1:49" s="20" customFormat="1" ht="14.25" x14ac:dyDescent="0.2">
      <c r="G55" s="57" t="s">
        <v>166</v>
      </c>
      <c r="H55" s="56" t="s">
        <v>167</v>
      </c>
      <c r="I55" s="55" t="s">
        <v>166</v>
      </c>
      <c r="J55" s="56" t="s">
        <v>167</v>
      </c>
      <c r="K55" s="55" t="s">
        <v>166</v>
      </c>
      <c r="L55" s="56" t="s">
        <v>167</v>
      </c>
      <c r="M55" s="55" t="s">
        <v>166</v>
      </c>
      <c r="N55" s="56" t="s">
        <v>167</v>
      </c>
      <c r="O55" s="55" t="s">
        <v>166</v>
      </c>
      <c r="P55" s="56" t="s">
        <v>167</v>
      </c>
      <c r="Q55" s="55" t="s">
        <v>166</v>
      </c>
      <c r="R55" s="56" t="s">
        <v>167</v>
      </c>
      <c r="S55" s="55" t="s">
        <v>166</v>
      </c>
      <c r="T55" s="56" t="s">
        <v>167</v>
      </c>
      <c r="U55" s="55" t="s">
        <v>166</v>
      </c>
      <c r="V55" s="56" t="s">
        <v>167</v>
      </c>
      <c r="W55" s="55" t="s">
        <v>166</v>
      </c>
      <c r="X55" s="56" t="s">
        <v>167</v>
      </c>
      <c r="Y55" s="55" t="s">
        <v>166</v>
      </c>
      <c r="Z55" s="56" t="s">
        <v>167</v>
      </c>
      <c r="AA55" s="55" t="s">
        <v>166</v>
      </c>
      <c r="AB55" s="56" t="s">
        <v>167</v>
      </c>
      <c r="AC55" s="55" t="s">
        <v>166</v>
      </c>
      <c r="AD55" s="56" t="s">
        <v>167</v>
      </c>
      <c r="AE55" s="58"/>
      <c r="AF55" s="58"/>
      <c r="AG55" s="58"/>
      <c r="AH55" s="58"/>
    </row>
    <row r="56" spans="1:49" s="20" customFormat="1" ht="14.25" x14ac:dyDescent="0.2">
      <c r="G56" s="78">
        <f>'Commission RETB'!G54</f>
        <v>0</v>
      </c>
      <c r="H56" s="77">
        <f>'Commission RETB'!H54</f>
        <v>0</v>
      </c>
      <c r="I56" s="76">
        <f>'Commission RETB'!I54</f>
        <v>22.400000000000002</v>
      </c>
      <c r="J56" s="77">
        <f>'Commission RETB'!J54</f>
        <v>0</v>
      </c>
      <c r="K56" s="76">
        <f>'Commission RETB'!K54</f>
        <v>0</v>
      </c>
      <c r="L56" s="77">
        <f>'Commission RETB'!L54</f>
        <v>0</v>
      </c>
      <c r="M56" s="76">
        <f>'Commission RETB'!M54</f>
        <v>6027</v>
      </c>
      <c r="N56" s="77">
        <f>'Commission RETB'!N54</f>
        <v>0</v>
      </c>
      <c r="O56" s="76">
        <f>'Commission RETB'!O54</f>
        <v>283.2</v>
      </c>
      <c r="P56" s="77">
        <f>'Commission RETB'!P54</f>
        <v>0</v>
      </c>
      <c r="Q56" s="76">
        <f>'Commission RETB'!Q54</f>
        <v>0</v>
      </c>
      <c r="R56" s="77">
        <f>'Commission RETB'!R54</f>
        <v>0</v>
      </c>
      <c r="S56" s="76">
        <f>'Commission RETB'!S54</f>
        <v>0</v>
      </c>
      <c r="T56" s="77">
        <f>'Commission RETB'!T54</f>
        <v>0</v>
      </c>
      <c r="U56" s="76">
        <f>'Commission RETB'!U54</f>
        <v>400</v>
      </c>
      <c r="V56" s="77">
        <f>'Commission RETB'!V54</f>
        <v>0</v>
      </c>
      <c r="W56" s="76">
        <f>'Commission RETB'!W54</f>
        <v>0</v>
      </c>
      <c r="X56" s="77">
        <f>'Commission RETB'!X54</f>
        <v>0</v>
      </c>
      <c r="Y56" s="76">
        <f>'Commission RETB'!Y54</f>
        <v>0</v>
      </c>
      <c r="Z56" s="77">
        <f>'Commission RETB'!Z54</f>
        <v>0</v>
      </c>
      <c r="AA56" s="76">
        <f>'Commission RETB'!AA54</f>
        <v>0</v>
      </c>
      <c r="AB56" s="77">
        <f>'Commission RETB'!AB54</f>
        <v>0</v>
      </c>
      <c r="AC56" s="76">
        <f>'Commission RETB'!AC54</f>
        <v>0</v>
      </c>
      <c r="AD56" s="77">
        <f>'Commission RETB'!AD54</f>
        <v>0</v>
      </c>
      <c r="AE56" s="58"/>
      <c r="AF56" s="58"/>
      <c r="AG56" s="58"/>
      <c r="AH56" s="58"/>
    </row>
    <row r="57" spans="1:49" s="20" customFormat="1" ht="14.25" x14ac:dyDescent="0.2">
      <c r="G57" s="57"/>
      <c r="H57" s="56"/>
      <c r="I57" s="57"/>
      <c r="J57" s="56"/>
      <c r="K57" s="57"/>
      <c r="L57" s="56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</row>
    <row r="58" spans="1:49" s="20" customFormat="1" x14ac:dyDescent="0.25">
      <c r="B58" s="19"/>
      <c r="C58" s="19"/>
      <c r="D58" s="19"/>
      <c r="E58" s="19"/>
      <c r="G58" s="88" t="s">
        <v>144</v>
      </c>
      <c r="H58" s="89"/>
      <c r="I58" s="88" t="s">
        <v>145</v>
      </c>
      <c r="J58" s="89"/>
      <c r="K58" s="88" t="s">
        <v>147</v>
      </c>
      <c r="L58" s="89"/>
      <c r="M58" s="88" t="s">
        <v>149</v>
      </c>
      <c r="N58" s="89"/>
      <c r="O58" s="88" t="s">
        <v>151</v>
      </c>
      <c r="P58" s="89"/>
      <c r="Q58" s="88" t="s">
        <v>153</v>
      </c>
      <c r="R58" s="89"/>
      <c r="S58" s="88" t="s">
        <v>155</v>
      </c>
      <c r="T58" s="89"/>
      <c r="U58" s="88" t="s">
        <v>157</v>
      </c>
      <c r="V58" s="89"/>
      <c r="W58" s="88" t="s">
        <v>159</v>
      </c>
      <c r="X58" s="89"/>
      <c r="Y58" s="88" t="s">
        <v>59</v>
      </c>
      <c r="Z58" s="89"/>
      <c r="AA58" s="88" t="s">
        <v>162</v>
      </c>
      <c r="AB58" s="89"/>
      <c r="AC58" s="88" t="s">
        <v>164</v>
      </c>
      <c r="AD58" s="89"/>
      <c r="AE58" s="58"/>
      <c r="AF58" s="58"/>
      <c r="AG58" s="58"/>
      <c r="AH58" s="58"/>
    </row>
    <row r="59" spans="1:49" s="20" customFormat="1" x14ac:dyDescent="0.25">
      <c r="B59" s="19"/>
      <c r="C59" s="19"/>
      <c r="D59" s="19"/>
      <c r="E59" s="19"/>
      <c r="G59" s="88" t="s">
        <v>143</v>
      </c>
      <c r="H59" s="89"/>
      <c r="I59" s="88" t="s">
        <v>146</v>
      </c>
      <c r="J59" s="89"/>
      <c r="K59" s="88" t="s">
        <v>148</v>
      </c>
      <c r="L59" s="89"/>
      <c r="M59" s="88" t="s">
        <v>150</v>
      </c>
      <c r="N59" s="89"/>
      <c r="O59" s="88" t="s">
        <v>152</v>
      </c>
      <c r="P59" s="89"/>
      <c r="Q59" s="88" t="s">
        <v>154</v>
      </c>
      <c r="R59" s="89"/>
      <c r="S59" s="88" t="s">
        <v>156</v>
      </c>
      <c r="T59" s="89"/>
      <c r="U59" s="88" t="s">
        <v>158</v>
      </c>
      <c r="V59" s="89"/>
      <c r="W59" s="88" t="s">
        <v>160</v>
      </c>
      <c r="X59" s="89"/>
      <c r="Y59" s="88" t="s">
        <v>161</v>
      </c>
      <c r="Z59" s="89"/>
      <c r="AA59" s="88" t="s">
        <v>163</v>
      </c>
      <c r="AB59" s="89"/>
      <c r="AC59" s="88" t="s">
        <v>165</v>
      </c>
      <c r="AD59" s="89"/>
      <c r="AE59" s="58"/>
      <c r="AF59" s="58"/>
      <c r="AG59" s="58"/>
      <c r="AH59" s="58"/>
    </row>
    <row r="60" spans="1:49" s="20" customFormat="1" x14ac:dyDescent="0.25">
      <c r="B60" s="19"/>
      <c r="C60" s="19"/>
      <c r="D60" s="19"/>
      <c r="E60" s="19"/>
      <c r="G60" s="86">
        <f>+G54+H54+(G56/2)+(H56/2)</f>
        <v>0</v>
      </c>
      <c r="H60" s="87"/>
      <c r="I60" s="86">
        <f t="shared" ref="I60" si="28">+I54+J54+(I56/2)+(J56/2)</f>
        <v>11.200000000000001</v>
      </c>
      <c r="J60" s="87"/>
      <c r="K60" s="86">
        <f t="shared" ref="K60" si="29">+K54+L54+(K56/2)+(L56/2)</f>
        <v>0</v>
      </c>
      <c r="L60" s="87"/>
      <c r="M60" s="86">
        <f t="shared" ref="M60" si="30">+M54+N54+(M56/2)+(N56/2)</f>
        <v>5813.5</v>
      </c>
      <c r="N60" s="87"/>
      <c r="O60" s="86">
        <f t="shared" ref="O60" si="31">+O54+P54+(O56/2)+(P56/2)</f>
        <v>181.6</v>
      </c>
      <c r="P60" s="87"/>
      <c r="Q60" s="86">
        <f t="shared" ref="Q60" si="32">+Q54+R54+(Q56/2)+(R56/2)</f>
        <v>3.2</v>
      </c>
      <c r="R60" s="87"/>
      <c r="S60" s="86">
        <f t="shared" ref="S60" si="33">+S54+T54+(S56/2)+(T56/2)</f>
        <v>0</v>
      </c>
      <c r="T60" s="87"/>
      <c r="U60" s="86">
        <f t="shared" ref="U60" si="34">+U54+V54+(U56/2)+(V56/2)</f>
        <v>200</v>
      </c>
      <c r="V60" s="87"/>
      <c r="W60" s="86">
        <f t="shared" ref="W60" si="35">+W54+X54+(W56/2)+(X56/2)</f>
        <v>0</v>
      </c>
      <c r="X60" s="87"/>
      <c r="Y60" s="86">
        <f t="shared" ref="Y60" si="36">+Y54+Z54+(Y56/2)+(Z56/2)</f>
        <v>0</v>
      </c>
      <c r="Z60" s="87"/>
      <c r="AA60" s="86">
        <f t="shared" ref="AA60" si="37">+AA54+AB54+(AA56/2)+(AB56/2)</f>
        <v>0</v>
      </c>
      <c r="AB60" s="87"/>
      <c r="AC60" s="86">
        <f t="shared" ref="AC60" si="38">+AC54+AD54+(AC56/2)+(AD56/2)</f>
        <v>0</v>
      </c>
      <c r="AD60" s="87"/>
      <c r="AE60" s="58"/>
      <c r="AF60" s="58"/>
      <c r="AG60" s="58"/>
      <c r="AH60" s="58"/>
    </row>
    <row r="61" spans="1:49" x14ac:dyDescent="0.25">
      <c r="A61" s="19"/>
      <c r="B61" s="19"/>
      <c r="C61" s="19"/>
      <c r="D61" s="19"/>
      <c r="E61" s="19"/>
      <c r="F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19"/>
    </row>
    <row r="62" spans="1:49" x14ac:dyDescent="0.25">
      <c r="A62" s="19"/>
      <c r="B62" s="19"/>
      <c r="C62" s="19"/>
      <c r="D62" s="19"/>
      <c r="E62" s="19"/>
      <c r="F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19"/>
    </row>
    <row r="63" spans="1:49" x14ac:dyDescent="0.25">
      <c r="A63" s="19"/>
      <c r="B63" s="19"/>
      <c r="C63" s="19"/>
      <c r="D63" s="19"/>
      <c r="E63" s="19"/>
      <c r="F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19"/>
    </row>
    <row r="64" spans="1:49" x14ac:dyDescent="0.25">
      <c r="A64" s="19"/>
      <c r="B64" s="19"/>
      <c r="C64" s="19"/>
      <c r="D64" s="19"/>
      <c r="E64" s="19"/>
      <c r="F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</row>
    <row r="65" spans="1:49" x14ac:dyDescent="0.25">
      <c r="A65" s="19"/>
      <c r="B65" s="19"/>
      <c r="C65" s="19"/>
      <c r="D65" s="19"/>
      <c r="E65" s="19"/>
      <c r="F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19"/>
    </row>
    <row r="66" spans="1:49" x14ac:dyDescent="0.25">
      <c r="A66" s="19"/>
      <c r="B66" s="19"/>
      <c r="C66" s="19"/>
      <c r="D66" s="19"/>
      <c r="E66" s="19"/>
      <c r="F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19"/>
    </row>
    <row r="67" spans="1:49" x14ac:dyDescent="0.25">
      <c r="A67" s="19"/>
      <c r="B67" s="19"/>
      <c r="C67" s="19"/>
      <c r="D67" s="19"/>
      <c r="E67" s="19"/>
      <c r="F67" s="19"/>
      <c r="AI67" s="19"/>
      <c r="AJ67" s="19"/>
      <c r="AK67" s="19"/>
      <c r="AL67" s="19"/>
      <c r="AM67" s="19"/>
      <c r="AN67" s="19"/>
      <c r="AO67" s="19"/>
      <c r="AP67" s="19"/>
      <c r="AQ67" s="19"/>
      <c r="AR67" s="19"/>
      <c r="AS67" s="19"/>
      <c r="AT67" s="19"/>
      <c r="AU67" s="19"/>
      <c r="AV67" s="19"/>
      <c r="AW67" s="19"/>
    </row>
    <row r="68" spans="1:49" x14ac:dyDescent="0.25">
      <c r="A68" s="19"/>
      <c r="B68" s="19"/>
      <c r="C68" s="19"/>
      <c r="D68" s="19"/>
      <c r="E68" s="19"/>
      <c r="F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19"/>
    </row>
    <row r="69" spans="1:49" x14ac:dyDescent="0.25">
      <c r="A69" s="19"/>
      <c r="B69" s="19"/>
      <c r="C69" s="19"/>
      <c r="D69" s="19"/>
      <c r="E69" s="19"/>
      <c r="F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19"/>
    </row>
    <row r="70" spans="1:49" x14ac:dyDescent="0.25">
      <c r="A70" s="19"/>
      <c r="B70" s="19"/>
      <c r="C70" s="19"/>
      <c r="D70" s="19"/>
      <c r="E70" s="19"/>
      <c r="F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19"/>
    </row>
    <row r="71" spans="1:49" x14ac:dyDescent="0.25">
      <c r="A71" s="19"/>
      <c r="B71" s="19"/>
      <c r="C71" s="19"/>
      <c r="D71" s="19"/>
      <c r="E71" s="19"/>
      <c r="F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19"/>
    </row>
    <row r="72" spans="1:49" x14ac:dyDescent="0.25">
      <c r="A72" s="19"/>
      <c r="B72" s="19"/>
      <c r="C72" s="19"/>
      <c r="D72" s="19"/>
      <c r="E72" s="19"/>
      <c r="F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</row>
    <row r="73" spans="1:49" x14ac:dyDescent="0.25">
      <c r="A73" s="19"/>
      <c r="B73" s="19"/>
      <c r="C73" s="19"/>
      <c r="D73" s="19"/>
      <c r="E73" s="19"/>
      <c r="F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19"/>
    </row>
    <row r="74" spans="1:49" x14ac:dyDescent="0.25">
      <c r="A74" s="19"/>
      <c r="B74" s="19"/>
      <c r="C74" s="19"/>
      <c r="D74" s="19"/>
      <c r="E74" s="19"/>
      <c r="F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19"/>
    </row>
    <row r="75" spans="1:49" x14ac:dyDescent="0.25">
      <c r="A75" s="19"/>
      <c r="B75" s="19"/>
      <c r="C75" s="19"/>
      <c r="D75" s="19"/>
      <c r="E75" s="19"/>
      <c r="F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19"/>
    </row>
    <row r="76" spans="1:49" x14ac:dyDescent="0.25">
      <c r="A76" s="19"/>
      <c r="B76" s="19"/>
      <c r="C76" s="19"/>
      <c r="D76" s="19"/>
      <c r="E76" s="19"/>
      <c r="F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</row>
    <row r="77" spans="1:49" x14ac:dyDescent="0.25">
      <c r="A77" s="19"/>
      <c r="B77" s="19"/>
      <c r="C77" s="19"/>
      <c r="D77" s="19"/>
      <c r="E77" s="19"/>
      <c r="F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19"/>
    </row>
    <row r="78" spans="1:49" x14ac:dyDescent="0.25">
      <c r="A78" s="19"/>
      <c r="B78" s="19"/>
      <c r="C78" s="19"/>
      <c r="D78" s="19"/>
      <c r="E78" s="19"/>
      <c r="F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19"/>
    </row>
    <row r="79" spans="1:49" x14ac:dyDescent="0.25">
      <c r="A79" s="19"/>
      <c r="B79" s="19"/>
      <c r="C79" s="19"/>
      <c r="D79" s="19"/>
      <c r="E79" s="19"/>
      <c r="F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19"/>
    </row>
    <row r="80" spans="1:49" x14ac:dyDescent="0.25">
      <c r="A80" s="19"/>
      <c r="B80" s="19"/>
      <c r="C80" s="19"/>
      <c r="D80" s="19"/>
      <c r="E80" s="19"/>
      <c r="F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19"/>
    </row>
    <row r="81" spans="1:49" x14ac:dyDescent="0.25">
      <c r="A81" s="19"/>
      <c r="B81" s="19"/>
      <c r="C81" s="19"/>
      <c r="D81" s="19"/>
      <c r="E81" s="19"/>
      <c r="F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19"/>
    </row>
    <row r="82" spans="1:49" x14ac:dyDescent="0.25">
      <c r="A82" s="19"/>
      <c r="B82" s="19"/>
      <c r="C82" s="19"/>
      <c r="D82" s="19"/>
      <c r="E82" s="19"/>
      <c r="F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19"/>
    </row>
    <row r="83" spans="1:49" x14ac:dyDescent="0.25">
      <c r="A83" s="19"/>
      <c r="B83" s="19"/>
      <c r="C83" s="19"/>
      <c r="D83" s="19"/>
      <c r="E83" s="19"/>
      <c r="F83" s="19"/>
      <c r="AI83" s="19"/>
      <c r="AJ83" s="19"/>
      <c r="AK83" s="19"/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19"/>
    </row>
    <row r="84" spans="1:49" x14ac:dyDescent="0.25">
      <c r="A84" s="19"/>
      <c r="B84" s="19"/>
      <c r="C84" s="19"/>
      <c r="D84" s="19"/>
      <c r="E84" s="19"/>
      <c r="F84" s="19"/>
      <c r="AI84" s="19"/>
      <c r="AJ84" s="19"/>
      <c r="AK84" s="19"/>
      <c r="AL84" s="19"/>
      <c r="AM84" s="19"/>
      <c r="AN84" s="19"/>
      <c r="AO84" s="19"/>
      <c r="AP84" s="19"/>
      <c r="AQ84" s="19"/>
      <c r="AR84" s="19"/>
      <c r="AS84" s="19"/>
      <c r="AT84" s="19"/>
      <c r="AU84" s="19"/>
      <c r="AV84" s="19"/>
      <c r="AW84" s="19"/>
    </row>
    <row r="85" spans="1:49" x14ac:dyDescent="0.25">
      <c r="A85" s="19"/>
      <c r="B85" s="19"/>
      <c r="C85" s="19"/>
      <c r="D85" s="19"/>
      <c r="E85" s="19"/>
      <c r="F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19"/>
    </row>
    <row r="86" spans="1:49" x14ac:dyDescent="0.25">
      <c r="A86" s="19"/>
      <c r="B86" s="19"/>
      <c r="C86" s="19"/>
      <c r="D86" s="19"/>
      <c r="E86" s="19"/>
      <c r="F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19"/>
    </row>
    <row r="87" spans="1:49" x14ac:dyDescent="0.25">
      <c r="A87" s="19"/>
      <c r="B87" s="19"/>
      <c r="C87" s="19"/>
      <c r="D87" s="19"/>
      <c r="E87" s="19"/>
      <c r="F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19"/>
    </row>
    <row r="88" spans="1:49" x14ac:dyDescent="0.25">
      <c r="A88" s="19"/>
      <c r="B88" s="19"/>
      <c r="C88" s="19"/>
      <c r="D88" s="19"/>
      <c r="E88" s="19"/>
      <c r="F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19"/>
    </row>
    <row r="89" spans="1:49" x14ac:dyDescent="0.25">
      <c r="A89" s="19"/>
      <c r="B89" s="19"/>
      <c r="C89" s="19"/>
      <c r="D89" s="19"/>
      <c r="E89" s="19"/>
      <c r="F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19"/>
    </row>
    <row r="90" spans="1:49" x14ac:dyDescent="0.25">
      <c r="A90" s="19"/>
      <c r="B90" s="19"/>
      <c r="C90" s="19"/>
      <c r="D90" s="19"/>
      <c r="E90" s="19"/>
      <c r="F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19"/>
    </row>
    <row r="91" spans="1:49" x14ac:dyDescent="0.25">
      <c r="A91" s="19"/>
      <c r="B91" s="19"/>
      <c r="C91" s="19"/>
      <c r="D91" s="19"/>
      <c r="E91" s="19"/>
      <c r="F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19"/>
    </row>
    <row r="92" spans="1:49" x14ac:dyDescent="0.25">
      <c r="A92" s="19"/>
      <c r="B92" s="19"/>
      <c r="C92" s="19"/>
      <c r="D92" s="19"/>
      <c r="E92" s="19"/>
      <c r="F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19"/>
    </row>
    <row r="93" spans="1:49" x14ac:dyDescent="0.25">
      <c r="A93" s="19"/>
      <c r="B93" s="19"/>
      <c r="C93" s="19"/>
      <c r="D93" s="19"/>
      <c r="E93" s="19"/>
      <c r="F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19"/>
    </row>
    <row r="94" spans="1:49" x14ac:dyDescent="0.25">
      <c r="A94" s="19"/>
      <c r="B94" s="19"/>
      <c r="C94" s="19"/>
      <c r="D94" s="19"/>
      <c r="E94" s="19"/>
      <c r="F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19"/>
    </row>
    <row r="95" spans="1:49" x14ac:dyDescent="0.25">
      <c r="A95" s="19"/>
      <c r="B95" s="19"/>
      <c r="C95" s="19"/>
      <c r="D95" s="19"/>
      <c r="E95" s="19"/>
      <c r="F95" s="19"/>
      <c r="AI95" s="19"/>
      <c r="AJ95" s="19"/>
      <c r="AK95" s="19"/>
      <c r="AL95" s="19"/>
      <c r="AM95" s="19"/>
      <c r="AN95" s="19"/>
      <c r="AO95" s="19"/>
      <c r="AP95" s="19"/>
      <c r="AQ95" s="19"/>
      <c r="AR95" s="19"/>
      <c r="AS95" s="19"/>
      <c r="AT95" s="19"/>
      <c r="AU95" s="19"/>
      <c r="AV95" s="19"/>
      <c r="AW95" s="19"/>
    </row>
    <row r="96" spans="1:49" x14ac:dyDescent="0.25">
      <c r="A96" s="19"/>
      <c r="B96" s="19"/>
      <c r="C96" s="19"/>
      <c r="D96" s="19"/>
      <c r="E96" s="19"/>
      <c r="F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/>
      <c r="AV96" s="19"/>
      <c r="AW96" s="19"/>
    </row>
    <row r="97" spans="1:49" x14ac:dyDescent="0.25">
      <c r="A97" s="19"/>
      <c r="B97" s="19"/>
      <c r="C97" s="19"/>
      <c r="D97" s="19"/>
      <c r="E97" s="19"/>
      <c r="F97" s="19"/>
      <c r="AI97" s="19"/>
      <c r="AJ97" s="19"/>
      <c r="AK97" s="19"/>
      <c r="AL97" s="19"/>
      <c r="AM97" s="19"/>
      <c r="AN97" s="19"/>
      <c r="AO97" s="19"/>
      <c r="AP97" s="19"/>
      <c r="AQ97" s="19"/>
      <c r="AR97" s="19"/>
      <c r="AS97" s="19"/>
      <c r="AT97" s="19"/>
      <c r="AU97" s="19"/>
      <c r="AV97" s="19"/>
      <c r="AW97" s="19"/>
    </row>
    <row r="98" spans="1:49" x14ac:dyDescent="0.25">
      <c r="A98" s="19"/>
      <c r="B98" s="19"/>
      <c r="C98" s="19"/>
      <c r="D98" s="19"/>
      <c r="E98" s="19"/>
      <c r="F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19"/>
    </row>
    <row r="99" spans="1:49" x14ac:dyDescent="0.25">
      <c r="A99" s="19"/>
      <c r="B99" s="19"/>
      <c r="C99" s="19"/>
      <c r="D99" s="19"/>
      <c r="E99" s="19"/>
      <c r="F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19"/>
    </row>
    <row r="100" spans="1:49" x14ac:dyDescent="0.25">
      <c r="A100" s="19"/>
      <c r="B100" s="19"/>
      <c r="C100" s="19"/>
      <c r="D100" s="19"/>
      <c r="E100" s="19"/>
      <c r="F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19"/>
    </row>
    <row r="101" spans="1:49" x14ac:dyDescent="0.25">
      <c r="A101" s="19"/>
      <c r="B101" s="19"/>
      <c r="C101" s="19"/>
      <c r="D101" s="19"/>
      <c r="E101" s="19"/>
      <c r="F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19"/>
    </row>
    <row r="102" spans="1:49" x14ac:dyDescent="0.25">
      <c r="A102" s="19"/>
      <c r="B102" s="19"/>
      <c r="C102" s="19"/>
      <c r="D102" s="19"/>
      <c r="E102" s="19"/>
      <c r="F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19"/>
    </row>
    <row r="103" spans="1:49" x14ac:dyDescent="0.25">
      <c r="A103" s="19"/>
      <c r="B103" s="19"/>
      <c r="C103" s="19"/>
      <c r="D103" s="19"/>
      <c r="E103" s="19"/>
      <c r="F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/>
      <c r="AU103" s="19"/>
      <c r="AV103" s="19"/>
      <c r="AW103" s="19"/>
    </row>
    <row r="104" spans="1:49" x14ac:dyDescent="0.25">
      <c r="A104" s="19"/>
      <c r="B104" s="19"/>
      <c r="C104" s="19"/>
      <c r="D104" s="19"/>
      <c r="E104" s="19"/>
      <c r="F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19"/>
    </row>
    <row r="105" spans="1:49" x14ac:dyDescent="0.25">
      <c r="A105" s="19"/>
      <c r="B105" s="19"/>
      <c r="C105" s="19"/>
      <c r="D105" s="19"/>
      <c r="E105" s="19"/>
      <c r="F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19"/>
    </row>
    <row r="106" spans="1:49" x14ac:dyDescent="0.25">
      <c r="A106" s="19"/>
      <c r="B106" s="19"/>
      <c r="C106" s="19"/>
      <c r="D106" s="19"/>
      <c r="E106" s="19"/>
      <c r="F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19"/>
    </row>
    <row r="107" spans="1:49" x14ac:dyDescent="0.25">
      <c r="A107" s="19"/>
      <c r="B107" s="19"/>
      <c r="C107" s="19"/>
      <c r="D107" s="19"/>
      <c r="E107" s="19"/>
      <c r="F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19"/>
    </row>
    <row r="108" spans="1:49" x14ac:dyDescent="0.25">
      <c r="A108" s="19"/>
      <c r="B108" s="19"/>
      <c r="C108" s="19"/>
      <c r="D108" s="19"/>
      <c r="E108" s="19"/>
      <c r="F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19"/>
    </row>
    <row r="109" spans="1:49" x14ac:dyDescent="0.25">
      <c r="A109" s="19"/>
      <c r="B109" s="19"/>
      <c r="C109" s="19"/>
      <c r="D109" s="19"/>
      <c r="E109" s="19"/>
      <c r="F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19"/>
    </row>
    <row r="110" spans="1:49" x14ac:dyDescent="0.25">
      <c r="A110" s="19"/>
      <c r="B110" s="19"/>
      <c r="C110" s="19"/>
      <c r="D110" s="19"/>
      <c r="E110" s="19"/>
      <c r="F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19"/>
    </row>
    <row r="111" spans="1:49" x14ac:dyDescent="0.25">
      <c r="A111" s="19"/>
      <c r="B111" s="19"/>
      <c r="C111" s="19"/>
      <c r="D111" s="19"/>
      <c r="E111" s="19"/>
      <c r="F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19"/>
    </row>
    <row r="112" spans="1:49" x14ac:dyDescent="0.25">
      <c r="A112" s="19"/>
      <c r="B112" s="19"/>
      <c r="C112" s="19"/>
      <c r="D112" s="19"/>
      <c r="E112" s="19"/>
      <c r="F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19"/>
    </row>
    <row r="113" spans="1:49" x14ac:dyDescent="0.25">
      <c r="A113" s="19"/>
      <c r="B113" s="19"/>
      <c r="C113" s="19"/>
      <c r="D113" s="19"/>
      <c r="E113" s="19"/>
      <c r="F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19"/>
    </row>
    <row r="114" spans="1:49" x14ac:dyDescent="0.25">
      <c r="A114" s="19"/>
      <c r="B114" s="19"/>
      <c r="C114" s="19"/>
      <c r="D114" s="19"/>
      <c r="E114" s="19"/>
      <c r="F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19"/>
    </row>
    <row r="115" spans="1:49" x14ac:dyDescent="0.25">
      <c r="A115" s="19"/>
      <c r="B115" s="19"/>
      <c r="C115" s="19"/>
      <c r="D115" s="19"/>
      <c r="E115" s="19"/>
      <c r="F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19"/>
    </row>
    <row r="116" spans="1:49" x14ac:dyDescent="0.25">
      <c r="A116" s="19"/>
      <c r="B116" s="19"/>
      <c r="C116" s="19"/>
      <c r="D116" s="19"/>
      <c r="E116" s="19"/>
      <c r="F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19"/>
    </row>
    <row r="117" spans="1:49" x14ac:dyDescent="0.25">
      <c r="A117" s="19"/>
      <c r="B117" s="19"/>
      <c r="C117" s="19"/>
      <c r="D117" s="19"/>
      <c r="E117" s="19"/>
      <c r="F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19"/>
    </row>
    <row r="118" spans="1:49" x14ac:dyDescent="0.25">
      <c r="A118" s="19"/>
      <c r="B118" s="19"/>
      <c r="C118" s="19"/>
      <c r="D118" s="19"/>
      <c r="E118" s="19"/>
      <c r="F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19"/>
    </row>
    <row r="119" spans="1:49" x14ac:dyDescent="0.25">
      <c r="A119" s="19"/>
      <c r="B119" s="19"/>
      <c r="C119" s="19"/>
      <c r="D119" s="19"/>
      <c r="E119" s="19"/>
      <c r="F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19"/>
    </row>
    <row r="120" spans="1:49" x14ac:dyDescent="0.25">
      <c r="A120" s="19"/>
      <c r="B120" s="19"/>
      <c r="C120" s="19"/>
      <c r="D120" s="19"/>
      <c r="E120" s="19"/>
      <c r="F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19"/>
    </row>
    <row r="121" spans="1:49" x14ac:dyDescent="0.25">
      <c r="A121" s="19"/>
      <c r="B121" s="19"/>
      <c r="C121" s="19"/>
      <c r="D121" s="19"/>
      <c r="E121" s="19"/>
      <c r="F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19"/>
    </row>
    <row r="122" spans="1:49" x14ac:dyDescent="0.25">
      <c r="A122" s="19"/>
      <c r="B122" s="19"/>
      <c r="C122" s="19"/>
      <c r="D122" s="19"/>
      <c r="E122" s="19"/>
      <c r="F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19"/>
    </row>
    <row r="123" spans="1:49" x14ac:dyDescent="0.25">
      <c r="A123" s="19"/>
      <c r="B123" s="19"/>
      <c r="C123" s="19"/>
      <c r="D123" s="19"/>
      <c r="E123" s="19"/>
      <c r="F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19"/>
    </row>
    <row r="124" spans="1:49" x14ac:dyDescent="0.25">
      <c r="A124" s="19"/>
      <c r="B124" s="19"/>
      <c r="C124" s="19"/>
      <c r="D124" s="19"/>
      <c r="E124" s="19"/>
      <c r="F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19"/>
    </row>
    <row r="125" spans="1:49" x14ac:dyDescent="0.25">
      <c r="A125" s="19"/>
      <c r="B125" s="19"/>
      <c r="C125" s="19"/>
      <c r="D125" s="19"/>
      <c r="E125" s="19"/>
      <c r="F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19"/>
    </row>
    <row r="126" spans="1:49" x14ac:dyDescent="0.25">
      <c r="A126" s="19"/>
      <c r="B126" s="19"/>
      <c r="C126" s="19"/>
      <c r="D126" s="19"/>
      <c r="E126" s="19"/>
      <c r="F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19"/>
    </row>
    <row r="127" spans="1:49" x14ac:dyDescent="0.25">
      <c r="A127" s="19"/>
      <c r="B127" s="19"/>
      <c r="C127" s="19"/>
      <c r="D127" s="19"/>
      <c r="E127" s="19"/>
      <c r="F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19"/>
    </row>
    <row r="128" spans="1:49" x14ac:dyDescent="0.25">
      <c r="A128" s="19"/>
      <c r="B128" s="19"/>
      <c r="C128" s="19"/>
      <c r="D128" s="19"/>
      <c r="E128" s="19"/>
      <c r="F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19"/>
    </row>
    <row r="129" spans="1:49" x14ac:dyDescent="0.25">
      <c r="A129" s="19"/>
      <c r="B129" s="19"/>
      <c r="C129" s="19"/>
      <c r="D129" s="19"/>
      <c r="E129" s="19"/>
      <c r="F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19"/>
    </row>
    <row r="130" spans="1:49" x14ac:dyDescent="0.25">
      <c r="A130" s="19"/>
      <c r="B130" s="19"/>
      <c r="C130" s="19"/>
      <c r="D130" s="19"/>
      <c r="E130" s="19"/>
      <c r="F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19"/>
    </row>
    <row r="131" spans="1:49" x14ac:dyDescent="0.25">
      <c r="A131" s="19"/>
      <c r="B131" s="19"/>
      <c r="C131" s="19"/>
      <c r="D131" s="19"/>
      <c r="E131" s="19"/>
      <c r="F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19"/>
    </row>
    <row r="132" spans="1:49" x14ac:dyDescent="0.25">
      <c r="A132" s="19"/>
      <c r="B132" s="19"/>
      <c r="C132" s="19"/>
      <c r="D132" s="19"/>
      <c r="E132" s="19"/>
      <c r="F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19"/>
    </row>
    <row r="133" spans="1:49" x14ac:dyDescent="0.25">
      <c r="A133" s="19"/>
      <c r="B133" s="19"/>
      <c r="C133" s="19"/>
      <c r="D133" s="19"/>
      <c r="E133" s="19"/>
      <c r="F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19"/>
    </row>
    <row r="134" spans="1:49" x14ac:dyDescent="0.25">
      <c r="A134" s="19"/>
      <c r="B134" s="19"/>
      <c r="C134" s="19"/>
      <c r="D134" s="19"/>
      <c r="E134" s="19"/>
      <c r="F134" s="19"/>
      <c r="AI134" s="19"/>
      <c r="AJ134" s="19"/>
      <c r="AK134" s="19"/>
      <c r="AL134" s="19"/>
      <c r="AM134" s="19"/>
      <c r="AN134" s="19"/>
      <c r="AO134" s="19"/>
      <c r="AP134" s="19"/>
      <c r="AQ134" s="19"/>
      <c r="AR134" s="19"/>
      <c r="AS134" s="19"/>
      <c r="AT134" s="19"/>
      <c r="AU134" s="19"/>
      <c r="AV134" s="19"/>
      <c r="AW134" s="19"/>
    </row>
    <row r="135" spans="1:49" x14ac:dyDescent="0.25">
      <c r="A135" s="19"/>
      <c r="B135" s="19"/>
      <c r="C135" s="19"/>
      <c r="D135" s="19"/>
      <c r="E135" s="19"/>
      <c r="F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19"/>
    </row>
    <row r="136" spans="1:49" x14ac:dyDescent="0.25">
      <c r="A136" s="19"/>
      <c r="B136" s="19"/>
      <c r="C136" s="19"/>
      <c r="D136" s="19"/>
      <c r="E136" s="19"/>
      <c r="F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19"/>
    </row>
    <row r="137" spans="1:49" x14ac:dyDescent="0.25">
      <c r="A137" s="19"/>
      <c r="B137" s="19"/>
      <c r="C137" s="19"/>
      <c r="D137" s="19"/>
      <c r="E137" s="19"/>
      <c r="F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19"/>
    </row>
    <row r="138" spans="1:49" x14ac:dyDescent="0.25">
      <c r="A138" s="19"/>
      <c r="B138" s="19"/>
      <c r="C138" s="19"/>
      <c r="D138" s="19"/>
      <c r="E138" s="19"/>
      <c r="F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19"/>
    </row>
    <row r="139" spans="1:49" x14ac:dyDescent="0.25">
      <c r="A139" s="19"/>
      <c r="B139" s="19"/>
      <c r="C139" s="19"/>
      <c r="D139" s="19"/>
      <c r="E139" s="19"/>
      <c r="F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19"/>
    </row>
    <row r="140" spans="1:49" x14ac:dyDescent="0.25">
      <c r="A140" s="19"/>
      <c r="B140" s="19"/>
      <c r="C140" s="19"/>
      <c r="D140" s="19"/>
      <c r="E140" s="19"/>
      <c r="F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19"/>
    </row>
    <row r="141" spans="1:49" x14ac:dyDescent="0.25">
      <c r="A141" s="19"/>
      <c r="B141" s="19"/>
      <c r="C141" s="19"/>
      <c r="D141" s="19"/>
      <c r="E141" s="19"/>
      <c r="F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19"/>
    </row>
    <row r="142" spans="1:49" x14ac:dyDescent="0.25">
      <c r="A142" s="19"/>
      <c r="B142" s="19"/>
      <c r="C142" s="19"/>
      <c r="D142" s="19"/>
      <c r="E142" s="19"/>
      <c r="F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19"/>
    </row>
    <row r="143" spans="1:49" x14ac:dyDescent="0.25">
      <c r="A143" s="19"/>
      <c r="B143" s="19"/>
      <c r="C143" s="19"/>
      <c r="D143" s="19"/>
      <c r="E143" s="19"/>
      <c r="F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19"/>
    </row>
    <row r="144" spans="1:49" x14ac:dyDescent="0.25">
      <c r="A144" s="19"/>
      <c r="B144" s="19"/>
      <c r="C144" s="19"/>
      <c r="D144" s="19"/>
      <c r="E144" s="19"/>
      <c r="F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19"/>
    </row>
    <row r="145" spans="1:49" x14ac:dyDescent="0.25">
      <c r="A145" s="19"/>
      <c r="B145" s="19"/>
      <c r="C145" s="19"/>
      <c r="D145" s="19"/>
      <c r="E145" s="19"/>
      <c r="F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19"/>
    </row>
    <row r="146" spans="1:49" x14ac:dyDescent="0.25">
      <c r="A146" s="19"/>
      <c r="B146" s="19"/>
      <c r="C146" s="19"/>
      <c r="D146" s="19"/>
      <c r="E146" s="19"/>
      <c r="F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19"/>
    </row>
    <row r="147" spans="1:49" x14ac:dyDescent="0.25">
      <c r="A147" s="19"/>
      <c r="B147" s="19"/>
      <c r="C147" s="19"/>
      <c r="D147" s="19"/>
      <c r="E147" s="19"/>
      <c r="F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19"/>
    </row>
    <row r="148" spans="1:49" x14ac:dyDescent="0.25">
      <c r="A148" s="19"/>
      <c r="B148" s="19"/>
      <c r="C148" s="19"/>
      <c r="D148" s="19"/>
      <c r="E148" s="19"/>
      <c r="F148" s="19"/>
      <c r="AI148" s="19"/>
      <c r="AJ148" s="19"/>
      <c r="AK148" s="19"/>
      <c r="AL148" s="19"/>
      <c r="AM148" s="19"/>
      <c r="AN148" s="19"/>
      <c r="AO148" s="19"/>
      <c r="AP148" s="19"/>
      <c r="AQ148" s="19"/>
      <c r="AR148" s="19"/>
      <c r="AS148" s="19"/>
      <c r="AT148" s="19"/>
      <c r="AU148" s="19"/>
      <c r="AV148" s="19"/>
      <c r="AW148" s="19"/>
    </row>
    <row r="149" spans="1:49" x14ac:dyDescent="0.25">
      <c r="A149" s="19"/>
      <c r="B149" s="19"/>
      <c r="C149" s="19"/>
      <c r="D149" s="19"/>
      <c r="E149" s="19"/>
      <c r="F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19"/>
    </row>
    <row r="150" spans="1:49" x14ac:dyDescent="0.25">
      <c r="A150" s="19"/>
      <c r="B150" s="19"/>
      <c r="C150" s="19"/>
      <c r="D150" s="19"/>
      <c r="E150" s="19"/>
      <c r="F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19"/>
    </row>
    <row r="151" spans="1:49" x14ac:dyDescent="0.25">
      <c r="A151" s="19"/>
      <c r="B151" s="19"/>
      <c r="C151" s="19"/>
      <c r="D151" s="19"/>
      <c r="E151" s="19"/>
      <c r="F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</row>
    <row r="152" spans="1:49" x14ac:dyDescent="0.25">
      <c r="A152" s="19"/>
      <c r="B152" s="19"/>
      <c r="C152" s="19"/>
      <c r="D152" s="19"/>
      <c r="E152" s="19"/>
      <c r="F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19"/>
    </row>
    <row r="153" spans="1:49" x14ac:dyDescent="0.25">
      <c r="A153" s="19"/>
      <c r="B153" s="19"/>
      <c r="C153" s="19"/>
      <c r="D153" s="19"/>
      <c r="E153" s="19"/>
      <c r="F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19"/>
    </row>
    <row r="154" spans="1:49" x14ac:dyDescent="0.25">
      <c r="A154" s="19"/>
      <c r="B154" s="19"/>
      <c r="C154" s="19"/>
      <c r="D154" s="19"/>
      <c r="E154" s="19"/>
      <c r="F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/>
      <c r="AU154" s="19"/>
      <c r="AV154" s="19"/>
      <c r="AW154" s="19"/>
    </row>
    <row r="155" spans="1:49" x14ac:dyDescent="0.25">
      <c r="A155" s="19"/>
      <c r="B155" s="19"/>
      <c r="C155" s="19"/>
      <c r="D155" s="19"/>
      <c r="E155" s="19"/>
      <c r="F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19"/>
    </row>
    <row r="156" spans="1:49" x14ac:dyDescent="0.25">
      <c r="A156" s="19"/>
      <c r="B156" s="19"/>
      <c r="C156" s="19"/>
      <c r="D156" s="19"/>
      <c r="E156" s="19"/>
      <c r="F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19"/>
    </row>
    <row r="157" spans="1:49" x14ac:dyDescent="0.25">
      <c r="A157" s="19"/>
      <c r="B157" s="19"/>
      <c r="C157" s="19"/>
      <c r="D157" s="19"/>
      <c r="E157" s="19"/>
      <c r="F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19"/>
    </row>
    <row r="158" spans="1:49" x14ac:dyDescent="0.25">
      <c r="A158" s="19"/>
      <c r="B158" s="19"/>
      <c r="C158" s="19"/>
      <c r="D158" s="19"/>
      <c r="E158" s="19"/>
      <c r="F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19"/>
    </row>
    <row r="159" spans="1:49" x14ac:dyDescent="0.25">
      <c r="A159" s="19"/>
      <c r="B159" s="19"/>
      <c r="C159" s="19"/>
      <c r="D159" s="19"/>
      <c r="E159" s="19"/>
      <c r="F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19"/>
    </row>
    <row r="160" spans="1:49" x14ac:dyDescent="0.25">
      <c r="A160" s="19"/>
      <c r="B160" s="19"/>
      <c r="C160" s="19"/>
      <c r="D160" s="19"/>
      <c r="E160" s="19"/>
      <c r="F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19"/>
    </row>
    <row r="161" spans="1:49" x14ac:dyDescent="0.25">
      <c r="A161" s="19"/>
      <c r="B161" s="19"/>
      <c r="C161" s="19"/>
      <c r="D161" s="19"/>
      <c r="E161" s="19"/>
      <c r="F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19"/>
    </row>
    <row r="162" spans="1:49" x14ac:dyDescent="0.25">
      <c r="A162" s="19"/>
      <c r="B162" s="19"/>
      <c r="C162" s="19"/>
      <c r="D162" s="19"/>
      <c r="E162" s="19"/>
      <c r="F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19"/>
    </row>
    <row r="163" spans="1:49" x14ac:dyDescent="0.25">
      <c r="A163" s="19"/>
      <c r="B163" s="19"/>
      <c r="C163" s="19"/>
      <c r="D163" s="19"/>
      <c r="E163" s="19"/>
      <c r="F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19"/>
    </row>
    <row r="164" spans="1:49" x14ac:dyDescent="0.25">
      <c r="A164" s="19"/>
      <c r="B164" s="19"/>
      <c r="C164" s="19"/>
      <c r="D164" s="19"/>
      <c r="E164" s="19"/>
      <c r="F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19"/>
    </row>
    <row r="165" spans="1:49" x14ac:dyDescent="0.25">
      <c r="A165" s="19"/>
      <c r="B165" s="19"/>
      <c r="C165" s="19"/>
      <c r="D165" s="19"/>
      <c r="E165" s="19"/>
      <c r="F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19"/>
    </row>
    <row r="166" spans="1:49" x14ac:dyDescent="0.25">
      <c r="A166" s="19"/>
      <c r="B166" s="19"/>
      <c r="C166" s="19"/>
      <c r="D166" s="19"/>
      <c r="E166" s="19"/>
      <c r="F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19"/>
    </row>
    <row r="167" spans="1:49" x14ac:dyDescent="0.25">
      <c r="A167" s="19"/>
      <c r="B167" s="19"/>
      <c r="C167" s="19"/>
      <c r="D167" s="19"/>
      <c r="E167" s="19"/>
      <c r="F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19"/>
    </row>
    <row r="168" spans="1:49" x14ac:dyDescent="0.25">
      <c r="A168" s="19"/>
      <c r="B168" s="19"/>
      <c r="C168" s="19"/>
      <c r="D168" s="19"/>
      <c r="E168" s="19"/>
      <c r="F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19"/>
    </row>
    <row r="169" spans="1:49" x14ac:dyDescent="0.25">
      <c r="A169" s="19"/>
      <c r="B169" s="19"/>
      <c r="C169" s="19"/>
      <c r="D169" s="19"/>
      <c r="E169" s="19"/>
      <c r="F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19"/>
    </row>
    <row r="170" spans="1:49" x14ac:dyDescent="0.25">
      <c r="A170" s="19"/>
      <c r="B170" s="19"/>
      <c r="C170" s="19"/>
      <c r="D170" s="19"/>
      <c r="E170" s="19"/>
      <c r="F170" s="19"/>
      <c r="AI170" s="19"/>
      <c r="AJ170" s="19"/>
      <c r="AK170" s="19"/>
      <c r="AL170" s="19"/>
      <c r="AM170" s="19"/>
      <c r="AN170" s="19"/>
      <c r="AO170" s="19"/>
      <c r="AP170" s="19"/>
      <c r="AQ170" s="19"/>
      <c r="AR170" s="19"/>
      <c r="AS170" s="19"/>
      <c r="AT170" s="19"/>
      <c r="AU170" s="19"/>
      <c r="AV170" s="19"/>
      <c r="AW170" s="19"/>
    </row>
    <row r="171" spans="1:49" x14ac:dyDescent="0.25">
      <c r="A171" s="19"/>
      <c r="B171" s="19"/>
      <c r="C171" s="19"/>
      <c r="D171" s="19"/>
      <c r="E171" s="19"/>
      <c r="F171" s="19"/>
      <c r="AI171" s="19"/>
      <c r="AJ171" s="19"/>
      <c r="AK171" s="19"/>
      <c r="AL171" s="19"/>
      <c r="AM171" s="19"/>
      <c r="AN171" s="19"/>
      <c r="AO171" s="19"/>
      <c r="AP171" s="19"/>
      <c r="AQ171" s="19"/>
      <c r="AR171" s="19"/>
      <c r="AS171" s="19"/>
      <c r="AT171" s="19"/>
      <c r="AU171" s="19"/>
      <c r="AV171" s="19"/>
      <c r="AW171" s="19"/>
    </row>
    <row r="172" spans="1:49" x14ac:dyDescent="0.25">
      <c r="A172" s="19"/>
      <c r="B172" s="19"/>
      <c r="C172" s="19"/>
      <c r="D172" s="19"/>
      <c r="E172" s="19"/>
      <c r="F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19"/>
    </row>
    <row r="173" spans="1:49" x14ac:dyDescent="0.25">
      <c r="A173" s="19"/>
      <c r="B173" s="19"/>
      <c r="C173" s="19"/>
      <c r="D173" s="19"/>
      <c r="E173" s="19"/>
      <c r="F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19"/>
    </row>
    <row r="174" spans="1:49" x14ac:dyDescent="0.25">
      <c r="A174" s="19"/>
      <c r="B174" s="19"/>
      <c r="C174" s="19"/>
      <c r="D174" s="19"/>
      <c r="E174" s="19"/>
      <c r="F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19"/>
    </row>
    <row r="175" spans="1:49" x14ac:dyDescent="0.25">
      <c r="A175" s="19"/>
      <c r="B175" s="19"/>
      <c r="C175" s="19"/>
      <c r="D175" s="19"/>
      <c r="E175" s="19"/>
      <c r="F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19"/>
    </row>
    <row r="176" spans="1:49" x14ac:dyDescent="0.25">
      <c r="A176" s="19"/>
      <c r="B176" s="19"/>
      <c r="C176" s="19"/>
      <c r="D176" s="19"/>
      <c r="E176" s="19"/>
      <c r="F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19"/>
    </row>
    <row r="177" spans="1:49" x14ac:dyDescent="0.25">
      <c r="A177" s="19"/>
      <c r="B177" s="19"/>
      <c r="C177" s="19"/>
      <c r="D177" s="19"/>
      <c r="E177" s="19"/>
      <c r="F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19"/>
    </row>
    <row r="178" spans="1:49" x14ac:dyDescent="0.25">
      <c r="A178" s="19"/>
      <c r="B178" s="19"/>
      <c r="C178" s="19"/>
      <c r="D178" s="19"/>
      <c r="E178" s="19"/>
      <c r="F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19"/>
    </row>
    <row r="179" spans="1:49" x14ac:dyDescent="0.25">
      <c r="A179" s="19"/>
      <c r="B179" s="19"/>
      <c r="C179" s="19"/>
      <c r="D179" s="19"/>
      <c r="E179" s="19"/>
      <c r="F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19"/>
    </row>
    <row r="180" spans="1:49" x14ac:dyDescent="0.25">
      <c r="A180" s="19"/>
      <c r="B180" s="19"/>
      <c r="C180" s="19"/>
      <c r="D180" s="19"/>
      <c r="E180" s="19"/>
      <c r="F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19"/>
    </row>
    <row r="181" spans="1:49" x14ac:dyDescent="0.25">
      <c r="A181" s="19"/>
      <c r="B181" s="19"/>
      <c r="C181" s="19"/>
      <c r="D181" s="19"/>
      <c r="E181" s="19"/>
      <c r="F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19"/>
    </row>
    <row r="182" spans="1:49" x14ac:dyDescent="0.25">
      <c r="A182" s="19"/>
      <c r="B182" s="19"/>
      <c r="C182" s="19"/>
      <c r="D182" s="19"/>
      <c r="E182" s="19"/>
      <c r="F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19"/>
    </row>
    <row r="183" spans="1:49" x14ac:dyDescent="0.25">
      <c r="A183" s="19"/>
      <c r="B183" s="19"/>
      <c r="C183" s="19"/>
      <c r="D183" s="19"/>
      <c r="E183" s="19"/>
      <c r="F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19"/>
    </row>
    <row r="184" spans="1:49" x14ac:dyDescent="0.25">
      <c r="A184" s="19"/>
      <c r="B184" s="19"/>
      <c r="C184" s="19"/>
      <c r="D184" s="19"/>
      <c r="E184" s="19"/>
      <c r="F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19"/>
    </row>
    <row r="185" spans="1:49" x14ac:dyDescent="0.25">
      <c r="A185" s="19"/>
      <c r="B185" s="19"/>
      <c r="C185" s="19"/>
      <c r="D185" s="19"/>
      <c r="E185" s="19"/>
      <c r="F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19"/>
    </row>
    <row r="186" spans="1:49" x14ac:dyDescent="0.25">
      <c r="A186" s="19"/>
      <c r="B186" s="19"/>
      <c r="C186" s="19"/>
      <c r="D186" s="19"/>
      <c r="E186" s="19"/>
      <c r="F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19"/>
    </row>
    <row r="187" spans="1:49" x14ac:dyDescent="0.25">
      <c r="A187" s="19"/>
      <c r="B187" s="19"/>
      <c r="C187" s="19"/>
      <c r="D187" s="19"/>
      <c r="E187" s="19"/>
      <c r="F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19"/>
    </row>
    <row r="188" spans="1:49" x14ac:dyDescent="0.25">
      <c r="A188" s="19"/>
      <c r="B188" s="19"/>
      <c r="C188" s="19"/>
      <c r="D188" s="19"/>
      <c r="E188" s="19"/>
      <c r="F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19"/>
    </row>
    <row r="189" spans="1:49" x14ac:dyDescent="0.25">
      <c r="A189" s="19"/>
      <c r="B189" s="19"/>
      <c r="C189" s="19"/>
      <c r="D189" s="19"/>
      <c r="E189" s="19"/>
      <c r="F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19"/>
    </row>
    <row r="190" spans="1:49" x14ac:dyDescent="0.25">
      <c r="A190" s="19"/>
      <c r="B190" s="19"/>
      <c r="C190" s="19"/>
      <c r="D190" s="19"/>
      <c r="E190" s="19"/>
      <c r="F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19"/>
    </row>
    <row r="191" spans="1:49" x14ac:dyDescent="0.25">
      <c r="A191" s="19"/>
      <c r="B191" s="19"/>
      <c r="C191" s="19"/>
      <c r="D191" s="19"/>
      <c r="E191" s="19"/>
      <c r="F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19"/>
    </row>
    <row r="192" spans="1:49" x14ac:dyDescent="0.25">
      <c r="A192" s="19"/>
      <c r="B192" s="19"/>
      <c r="C192" s="19"/>
      <c r="D192" s="19"/>
      <c r="E192" s="19"/>
      <c r="F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19"/>
    </row>
    <row r="193" spans="1:49" x14ac:dyDescent="0.25">
      <c r="A193" s="19"/>
      <c r="B193" s="19"/>
      <c r="C193" s="19"/>
      <c r="D193" s="19"/>
      <c r="E193" s="19"/>
      <c r="F193" s="19"/>
      <c r="AI193" s="19"/>
      <c r="AJ193" s="19"/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19"/>
    </row>
    <row r="194" spans="1:49" x14ac:dyDescent="0.25">
      <c r="A194" s="19"/>
      <c r="B194" s="19"/>
      <c r="C194" s="19"/>
      <c r="D194" s="19"/>
      <c r="E194" s="19"/>
      <c r="F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19"/>
    </row>
    <row r="195" spans="1:49" x14ac:dyDescent="0.25">
      <c r="A195" s="19"/>
      <c r="B195" s="19"/>
      <c r="C195" s="19"/>
      <c r="D195" s="19"/>
      <c r="E195" s="19"/>
      <c r="F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19"/>
    </row>
    <row r="196" spans="1:49" x14ac:dyDescent="0.25">
      <c r="A196" s="19"/>
      <c r="B196" s="19"/>
      <c r="C196" s="19"/>
      <c r="D196" s="19"/>
      <c r="E196" s="19"/>
      <c r="F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19"/>
    </row>
    <row r="197" spans="1:49" x14ac:dyDescent="0.25">
      <c r="A197" s="19"/>
      <c r="B197" s="19"/>
      <c r="C197" s="19"/>
      <c r="D197" s="19"/>
      <c r="E197" s="19"/>
      <c r="F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19"/>
    </row>
    <row r="198" spans="1:49" x14ac:dyDescent="0.25">
      <c r="A198" s="19"/>
      <c r="B198" s="19"/>
      <c r="C198" s="19"/>
      <c r="D198" s="19"/>
      <c r="E198" s="19"/>
      <c r="F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19"/>
    </row>
    <row r="199" spans="1:49" x14ac:dyDescent="0.25">
      <c r="A199" s="19"/>
      <c r="B199" s="19"/>
      <c r="C199" s="19"/>
      <c r="D199" s="19"/>
      <c r="E199" s="19"/>
      <c r="F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19"/>
    </row>
    <row r="200" spans="1:49" x14ac:dyDescent="0.25">
      <c r="A200" s="19"/>
      <c r="B200" s="19"/>
      <c r="C200" s="19"/>
      <c r="D200" s="19"/>
      <c r="E200" s="19"/>
      <c r="F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19"/>
    </row>
  </sheetData>
  <mergeCells count="36">
    <mergeCell ref="AC58:AD58"/>
    <mergeCell ref="G58:H58"/>
    <mergeCell ref="I58:J58"/>
    <mergeCell ref="K58:L58"/>
    <mergeCell ref="M58:N58"/>
    <mergeCell ref="O58:P58"/>
    <mergeCell ref="Q58:R58"/>
    <mergeCell ref="S58:T58"/>
    <mergeCell ref="U58:V58"/>
    <mergeCell ref="W58:X58"/>
    <mergeCell ref="Y58:Z58"/>
    <mergeCell ref="AA58:AB58"/>
    <mergeCell ref="AC59:AD59"/>
    <mergeCell ref="G59:H59"/>
    <mergeCell ref="I59:J59"/>
    <mergeCell ref="K59:L59"/>
    <mergeCell ref="M59:N59"/>
    <mergeCell ref="O59:P59"/>
    <mergeCell ref="Q59:R59"/>
    <mergeCell ref="S59:T59"/>
    <mergeCell ref="U59:V59"/>
    <mergeCell ref="W59:X59"/>
    <mergeCell ref="Y59:Z59"/>
    <mergeCell ref="AA59:AB59"/>
    <mergeCell ref="AC60:AD60"/>
    <mergeCell ref="G60:H60"/>
    <mergeCell ref="I60:J60"/>
    <mergeCell ref="K60:L60"/>
    <mergeCell ref="M60:N60"/>
    <mergeCell ref="O60:P60"/>
    <mergeCell ref="Q60:R60"/>
    <mergeCell ref="S60:T60"/>
    <mergeCell ref="U60:V60"/>
    <mergeCell ref="W60:X60"/>
    <mergeCell ref="Y60:Z60"/>
    <mergeCell ref="AA60:AB60"/>
  </mergeCells>
  <pageMargins left="0.7" right="0.7" top="0.78740157499999996" bottom="0.78740157499999996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B4:AH68"/>
  <sheetViews>
    <sheetView tabSelected="1" workbookViewId="0">
      <selection activeCell="C30" sqref="C30"/>
    </sheetView>
  </sheetViews>
  <sheetFormatPr baseColWidth="10" defaultColWidth="9.140625" defaultRowHeight="14.25" x14ac:dyDescent="0.2"/>
  <cols>
    <col min="1" max="1" width="9.140625" style="20"/>
    <col min="2" max="2" width="21.5703125" style="20" bestFit="1" customWidth="1"/>
    <col min="3" max="3" width="24.140625" style="20" bestFit="1" customWidth="1"/>
    <col min="4" max="4" width="14.42578125" style="20" customWidth="1"/>
    <col min="5" max="5" width="16" style="20" bestFit="1" customWidth="1"/>
    <col min="6" max="6" width="15.28515625" style="20" customWidth="1"/>
    <col min="7" max="7" width="10.7109375" style="55" customWidth="1"/>
    <col min="8" max="8" width="10.7109375" style="56" customWidth="1"/>
    <col min="9" max="9" width="10.7109375" style="57" customWidth="1"/>
    <col min="10" max="10" width="10.7109375" style="56" customWidth="1"/>
    <col min="11" max="11" width="10.7109375" style="57" customWidth="1"/>
    <col min="12" max="12" width="10.7109375" style="56" customWidth="1"/>
    <col min="13" max="13" width="10.7109375" style="58" customWidth="1"/>
    <col min="14" max="14" width="13" style="58" bestFit="1" customWidth="1"/>
    <col min="15" max="16" width="12.5703125" style="58" customWidth="1"/>
    <col min="17" max="17" width="11.140625" style="58" customWidth="1"/>
    <col min="18" max="18" width="15.5703125" style="58" customWidth="1"/>
    <col min="19" max="19" width="12.5703125" style="58" customWidth="1"/>
    <col min="20" max="20" width="10" style="58" customWidth="1"/>
    <col min="21" max="21" width="15.5703125" style="58" customWidth="1"/>
    <col min="22" max="22" width="12.5703125" style="58" customWidth="1"/>
    <col min="23" max="23" width="10" style="58" customWidth="1"/>
    <col min="24" max="24" width="8.140625" style="58" customWidth="1"/>
    <col min="25" max="25" width="11.140625" style="58" customWidth="1"/>
    <col min="26" max="26" width="15.5703125" style="58" customWidth="1"/>
    <col min="27" max="27" width="12.5703125" style="58" customWidth="1"/>
    <col min="28" max="28" width="10" style="58" customWidth="1"/>
    <col min="29" max="29" width="15.5703125" style="58" customWidth="1"/>
    <col min="30" max="30" width="12.5703125" style="58" customWidth="1"/>
    <col min="31" max="31" width="10" style="58" customWidth="1"/>
    <col min="32" max="32" width="15.5703125" style="58" customWidth="1"/>
    <col min="33" max="33" width="12.5703125" style="58" customWidth="1"/>
    <col min="34" max="34" width="11.140625" style="58" customWidth="1"/>
    <col min="35" max="16384" width="9.140625" style="20"/>
  </cols>
  <sheetData>
    <row r="4" spans="2:34" x14ac:dyDescent="0.2">
      <c r="G4" s="59" t="s">
        <v>53</v>
      </c>
      <c r="H4" s="60" t="s">
        <v>54</v>
      </c>
      <c r="I4" s="61" t="s">
        <v>53</v>
      </c>
      <c r="J4" s="60" t="s">
        <v>54</v>
      </c>
      <c r="K4" s="61" t="s">
        <v>53</v>
      </c>
      <c r="L4" s="60" t="s">
        <v>54</v>
      </c>
      <c r="M4" s="59" t="s">
        <v>53</v>
      </c>
      <c r="N4" s="60" t="s">
        <v>54</v>
      </c>
      <c r="O4" s="59" t="s">
        <v>53</v>
      </c>
      <c r="P4" s="60" t="s">
        <v>54</v>
      </c>
      <c r="Q4" s="59" t="s">
        <v>53</v>
      </c>
      <c r="R4" s="60" t="s">
        <v>54</v>
      </c>
      <c r="S4" s="59" t="s">
        <v>53</v>
      </c>
      <c r="T4" s="60" t="s">
        <v>54</v>
      </c>
      <c r="U4" s="59" t="s">
        <v>53</v>
      </c>
      <c r="V4" s="60" t="s">
        <v>54</v>
      </c>
      <c r="W4" s="59" t="s">
        <v>53</v>
      </c>
      <c r="X4" s="60" t="s">
        <v>54</v>
      </c>
      <c r="Y4" s="59" t="s">
        <v>53</v>
      </c>
      <c r="Z4" s="62" t="s">
        <v>54</v>
      </c>
      <c r="AA4" s="63" t="s">
        <v>53</v>
      </c>
      <c r="AB4" s="62" t="s">
        <v>54</v>
      </c>
      <c r="AC4" s="63" t="s">
        <v>53</v>
      </c>
      <c r="AD4" s="63" t="s">
        <v>54</v>
      </c>
      <c r="AE4" s="64"/>
      <c r="AF4" s="63" t="s">
        <v>53</v>
      </c>
      <c r="AG4" s="63" t="s">
        <v>54</v>
      </c>
      <c r="AH4" s="64"/>
    </row>
    <row r="5" spans="2:34" x14ac:dyDescent="0.2">
      <c r="G5" s="59">
        <v>0.04</v>
      </c>
      <c r="H5" s="60">
        <v>5.5E-2</v>
      </c>
      <c r="I5" s="61">
        <v>0.04</v>
      </c>
      <c r="J5" s="60">
        <v>5.5E-2</v>
      </c>
      <c r="K5" s="61">
        <v>0.04</v>
      </c>
      <c r="L5" s="60">
        <v>5.5E-2</v>
      </c>
      <c r="M5" s="59">
        <v>0.04</v>
      </c>
      <c r="N5" s="60">
        <v>5.5E-2</v>
      </c>
      <c r="O5" s="59">
        <v>0.04</v>
      </c>
      <c r="P5" s="60">
        <v>5.5E-2</v>
      </c>
      <c r="Q5" s="59">
        <v>0.04</v>
      </c>
      <c r="R5" s="60">
        <v>5.5E-2</v>
      </c>
      <c r="S5" s="59">
        <v>0.04</v>
      </c>
      <c r="T5" s="60">
        <v>5.5E-2</v>
      </c>
      <c r="U5" s="59">
        <v>0.04</v>
      </c>
      <c r="V5" s="60">
        <v>5.5E-2</v>
      </c>
      <c r="W5" s="59">
        <v>0.04</v>
      </c>
      <c r="X5" s="60">
        <v>5.5E-2</v>
      </c>
      <c r="Y5" s="59">
        <v>0.04</v>
      </c>
      <c r="Z5" s="62">
        <v>5.5E-2</v>
      </c>
      <c r="AA5" s="63">
        <v>0.04</v>
      </c>
      <c r="AB5" s="62">
        <v>5.5E-2</v>
      </c>
      <c r="AC5" s="63">
        <v>0.04</v>
      </c>
      <c r="AD5" s="62">
        <v>5.5E-2</v>
      </c>
      <c r="AE5" s="64"/>
      <c r="AF5" s="63">
        <v>0.04</v>
      </c>
      <c r="AG5" s="62">
        <v>5.5E-2</v>
      </c>
      <c r="AH5" s="64"/>
    </row>
    <row r="6" spans="2:34" ht="15" x14ac:dyDescent="0.25">
      <c r="B6" s="79" t="s">
        <v>67</v>
      </c>
      <c r="C6" s="79" t="s">
        <v>66</v>
      </c>
      <c r="D6" s="79" t="s">
        <v>44</v>
      </c>
      <c r="E6" s="79" t="s">
        <v>52</v>
      </c>
      <c r="F6" s="79" t="s">
        <v>51</v>
      </c>
      <c r="G6" s="65">
        <v>41487</v>
      </c>
      <c r="H6" s="66">
        <v>41487</v>
      </c>
      <c r="I6" s="67">
        <v>41518</v>
      </c>
      <c r="J6" s="66">
        <v>41518</v>
      </c>
      <c r="K6" s="67">
        <v>41548</v>
      </c>
      <c r="L6" s="66">
        <v>41548</v>
      </c>
      <c r="M6" s="65">
        <v>41579</v>
      </c>
      <c r="N6" s="65">
        <v>41579</v>
      </c>
      <c r="O6" s="65">
        <v>41609</v>
      </c>
      <c r="P6" s="65">
        <v>41609</v>
      </c>
      <c r="Q6" s="65">
        <v>41640</v>
      </c>
      <c r="R6" s="65">
        <v>41640</v>
      </c>
      <c r="S6" s="65">
        <v>41671</v>
      </c>
      <c r="T6" s="65">
        <v>41671</v>
      </c>
      <c r="U6" s="65">
        <v>41699</v>
      </c>
      <c r="V6" s="65">
        <v>41699</v>
      </c>
      <c r="W6" s="65">
        <v>41730</v>
      </c>
      <c r="X6" s="65">
        <v>41730</v>
      </c>
      <c r="Y6" s="65">
        <v>41760</v>
      </c>
      <c r="Z6" s="65">
        <v>41760</v>
      </c>
      <c r="AA6" s="65">
        <v>41791</v>
      </c>
      <c r="AB6" s="65">
        <v>41791</v>
      </c>
      <c r="AC6" s="65">
        <v>41821</v>
      </c>
      <c r="AD6" s="65">
        <v>41821</v>
      </c>
      <c r="AE6" s="64"/>
      <c r="AF6" s="65" t="s">
        <v>65</v>
      </c>
      <c r="AG6" s="65"/>
      <c r="AH6" s="65" t="s">
        <v>65</v>
      </c>
    </row>
    <row r="7" spans="2:34" ht="15" x14ac:dyDescent="0.25">
      <c r="B7" s="19" t="s">
        <v>101</v>
      </c>
      <c r="C7" s="19" t="s">
        <v>73</v>
      </c>
      <c r="D7" s="80">
        <v>41221</v>
      </c>
      <c r="E7" s="80">
        <v>41582</v>
      </c>
      <c r="F7" s="19">
        <v>675</v>
      </c>
      <c r="G7" s="68" t="str">
        <f>IF($E7&lt;G$6,"",IF($E7&gt;I$6,"",$F7*G$5))</f>
        <v/>
      </c>
      <c r="H7" s="69" t="str">
        <f>IF($F7&lt;G$6,"",IF($F7&gt;I$6,"",$F7*H$5))</f>
        <v/>
      </c>
      <c r="I7" s="68" t="str">
        <f>IF($E7&lt;I$6,"",IF($E7&gt;K$6,"",$F7*I$5))</f>
        <v/>
      </c>
      <c r="J7" s="69" t="str">
        <f>IF($F7&lt;I$6,"",IF($F7&gt;K$6,"",$F7*J$5))</f>
        <v/>
      </c>
      <c r="K7" s="68" t="str">
        <f>IF($E7&lt;K$6,"",IF($E7&gt;M$6,"",$F7*K$5))</f>
        <v/>
      </c>
      <c r="L7" s="69" t="str">
        <f>IF($F7&lt;K$6,"",IF($F7&gt;M$6,"",$F7*L$5))</f>
        <v/>
      </c>
      <c r="M7" s="68">
        <f>IF($E7&lt;M$6,"",IF($E7&gt;O$6,"",$F7*M$5))</f>
        <v>27</v>
      </c>
      <c r="N7" s="69" t="str">
        <f>IF($F7&lt;M$6,"",IF($F7&gt;O$6,"",$F7*N$5))</f>
        <v/>
      </c>
      <c r="O7" s="68" t="str">
        <f>IF($E7&lt;O$6,"",IF($E7&gt;Q$6,"",$F7*O$5))</f>
        <v/>
      </c>
      <c r="P7" s="69" t="str">
        <f>IF($F7&lt;O$6,"",IF($F7&gt;Q$6,"",$F7*P$5))</f>
        <v/>
      </c>
      <c r="Q7" s="68" t="str">
        <f>IF($E7&lt;Q$6,"",IF($E7&gt;S$6,"",$F7*Q$5))</f>
        <v/>
      </c>
      <c r="R7" s="69" t="str">
        <f>IF($F7&lt;Q$6,"",IF($F7&gt;S$6,"",$F7*R$5))</f>
        <v/>
      </c>
      <c r="S7" s="68" t="str">
        <f>IF($E7&lt;S$6,"",IF($E7&gt;U$6,"",$F7*S$5))</f>
        <v/>
      </c>
      <c r="T7" s="69" t="str">
        <f>IF($F7&lt;S$6,"",IF($F7&gt;U$6,"",$F7*T$5))</f>
        <v/>
      </c>
      <c r="U7" s="68" t="str">
        <f>IF($E7&lt;U$6,"",IF($E7&gt;W$6,"",$F7*U$5))</f>
        <v/>
      </c>
      <c r="V7" s="69" t="str">
        <f>IF($F7&lt;U$6,"",IF($F7&gt;W$6,"",$F7*V$5))</f>
        <v/>
      </c>
      <c r="W7" s="68" t="str">
        <f>IF($E7&lt;W$6,"",IF($E7&gt;Y$6,"",$F7*W$5))</f>
        <v/>
      </c>
      <c r="X7" s="69" t="str">
        <f>IF($F7&lt;W$6,"",IF($F7&gt;Y$6,"",$F7*X$5))</f>
        <v/>
      </c>
      <c r="Y7" s="68" t="str">
        <f>IF($E7&lt;Y$6,"",IF($E7&gt;AA$6,"",$F7*Y$5))</f>
        <v/>
      </c>
      <c r="Z7" s="69" t="str">
        <f>IF($F7&lt;Y$6,"",IF($F7&gt;AA$6,"",$F7*Z$5))</f>
        <v/>
      </c>
      <c r="AA7" s="68" t="str">
        <f>IF($E7&lt;AA$6,"",IF($E7&gt;AC$6,"",$F7*AA$5))</f>
        <v/>
      </c>
      <c r="AB7" s="69" t="str">
        <f>IF($F7&lt;AA$6,"",IF($F7&gt;AC$6,"",$F7*AB$5))</f>
        <v/>
      </c>
      <c r="AC7" s="68" t="str">
        <f>IF($E7&lt;AC$6,"",IF($E7&gt;AE$6,"",$F7*AC$5))</f>
        <v/>
      </c>
      <c r="AD7" s="69" t="str">
        <f>IF($F7&lt;AC$6,"",IF($F7&gt;AE$6,"",$F7*AD$5))</f>
        <v/>
      </c>
      <c r="AE7" s="70"/>
      <c r="AF7" s="70">
        <f>SUM(G7,I7,K7,M7,O7,Q7,S7,U7,W7,Y7,AA7,AC7)</f>
        <v>27</v>
      </c>
      <c r="AG7" s="70">
        <f>SUM(H7,J7,L7,N7,P7,R7,T7,V7,X7,Z7,AB7,AD7)</f>
        <v>0</v>
      </c>
      <c r="AH7" s="70">
        <f>SUM(G7:AD7)</f>
        <v>27</v>
      </c>
    </row>
    <row r="8" spans="2:34" ht="15" x14ac:dyDescent="0.25">
      <c r="B8" s="19" t="s">
        <v>101</v>
      </c>
      <c r="C8" s="19" t="s">
        <v>76</v>
      </c>
      <c r="D8" s="80">
        <v>41228</v>
      </c>
      <c r="E8" s="80">
        <v>41521</v>
      </c>
      <c r="F8" s="19">
        <v>560</v>
      </c>
      <c r="G8" s="68" t="str">
        <f t="shared" ref="G8:G47" si="0">IF($E8&lt;G$6,"",IF($E8&gt;I$6,"",$F8*G$5))</f>
        <v/>
      </c>
      <c r="H8" s="69" t="str">
        <f t="shared" ref="H8:H47" si="1">IF($F8&lt;G$6,"",IF($F8&gt;I$6,"",$F8*H$5))</f>
        <v/>
      </c>
      <c r="I8" s="68">
        <f t="shared" ref="I8:I47" si="2">IF($E8&lt;I$6,"",IF($E8&gt;K$6,"",$F8*I$5))</f>
        <v>22.400000000000002</v>
      </c>
      <c r="J8" s="69" t="str">
        <f t="shared" ref="J8:J47" si="3">IF($F8&lt;I$6,"",IF($F8&gt;K$6,"",$F8*J$5))</f>
        <v/>
      </c>
      <c r="K8" s="68" t="str">
        <f t="shared" ref="K8:K47" si="4">IF($E8&lt;K$6,"",IF($E8&gt;M$6,"",$F8*K$5))</f>
        <v/>
      </c>
      <c r="L8" s="69" t="str">
        <f t="shared" ref="L8:L47" si="5">IF($F8&lt;K$6,"",IF($F8&gt;M$6,"",$F8*L$5))</f>
        <v/>
      </c>
      <c r="M8" s="68" t="str">
        <f t="shared" ref="M8:M47" si="6">IF($E8&lt;M$6,"",IF($E8&gt;O$6,"",$F8*M$5))</f>
        <v/>
      </c>
      <c r="N8" s="69" t="str">
        <f t="shared" ref="N8:N47" si="7">IF($F8&lt;M$6,"",IF($F8&gt;O$6,"",$F8*N$5))</f>
        <v/>
      </c>
      <c r="O8" s="68" t="str">
        <f t="shared" ref="O8:O47" si="8">IF($E8&lt;O$6,"",IF($E8&gt;Q$6,"",$F8*O$5))</f>
        <v/>
      </c>
      <c r="P8" s="69" t="str">
        <f t="shared" ref="P8:P47" si="9">IF($F8&lt;O$6,"",IF($F8&gt;Q$6,"",$F8*P$5))</f>
        <v/>
      </c>
      <c r="Q8" s="68" t="str">
        <f t="shared" ref="Q8:Q47" si="10">IF($E8&lt;Q$6,"",IF($E8&gt;S$6,"",$F8*Q$5))</f>
        <v/>
      </c>
      <c r="R8" s="69" t="str">
        <f t="shared" ref="R8:R47" si="11">IF($F8&lt;Q$6,"",IF($F8&gt;S$6,"",$F8*R$5))</f>
        <v/>
      </c>
      <c r="S8" s="68" t="str">
        <f t="shared" ref="S8:S47" si="12">IF($E8&lt;S$6,"",IF($E8&gt;U$6,"",$F8*S$5))</f>
        <v/>
      </c>
      <c r="T8" s="69" t="str">
        <f t="shared" ref="T8:T47" si="13">IF($F8&lt;S$6,"",IF($F8&gt;U$6,"",$F8*T$5))</f>
        <v/>
      </c>
      <c r="U8" s="68" t="str">
        <f t="shared" ref="U8:U47" si="14">IF($E8&lt;U$6,"",IF($E8&gt;W$6,"",$F8*U$5))</f>
        <v/>
      </c>
      <c r="V8" s="69" t="str">
        <f t="shared" ref="V8:V47" si="15">IF($F8&lt;U$6,"",IF($F8&gt;W$6,"",$F8*V$5))</f>
        <v/>
      </c>
      <c r="W8" s="68" t="str">
        <f t="shared" ref="W8:W47" si="16">IF($E8&lt;W$6,"",IF($E8&gt;Y$6,"",$F8*W$5))</f>
        <v/>
      </c>
      <c r="X8" s="69" t="str">
        <f t="shared" ref="X8:X47" si="17">IF($F8&lt;W$6,"",IF($F8&gt;Y$6,"",$F8*X$5))</f>
        <v/>
      </c>
      <c r="Y8" s="68" t="str">
        <f t="shared" ref="Y8:Y47" si="18">IF($E8&lt;Y$6,"",IF($E8&gt;AA$6,"",$F8*Y$5))</f>
        <v/>
      </c>
      <c r="Z8" s="69" t="str">
        <f t="shared" ref="Z8:Z47" si="19">IF($F8&lt;Y$6,"",IF($F8&gt;AA$6,"",$F8*Z$5))</f>
        <v/>
      </c>
      <c r="AA8" s="68" t="str">
        <f t="shared" ref="AA8:AA47" si="20">IF($E8&lt;AA$6,"",IF($E8&gt;AC$6,"",$F8*AA$5))</f>
        <v/>
      </c>
      <c r="AB8" s="69" t="str">
        <f t="shared" ref="AB8:AB47" si="21">IF($F8&lt;AA$6,"",IF($F8&gt;AC$6,"",$F8*AB$5))</f>
        <v/>
      </c>
      <c r="AC8" s="68" t="str">
        <f t="shared" ref="AC8:AC47" si="22">IF($E8&lt;AC$6,"",IF($E8&gt;AE$6,"",$F8*AC$5))</f>
        <v/>
      </c>
      <c r="AD8" s="69" t="str">
        <f t="shared" ref="AD8:AD47" si="23">IF($F8&lt;AC$6,"",IF($F8&gt;AE$6,"",$F8*AD$5))</f>
        <v/>
      </c>
      <c r="AE8" s="70"/>
      <c r="AF8" s="70">
        <f t="shared" ref="AF8:AG47" si="24">SUM(G8,I8,K8,M8,O8,Q8,S8,U8,W8,Y8,AA8,AC8)</f>
        <v>22.400000000000002</v>
      </c>
      <c r="AG8" s="70">
        <f t="shared" si="24"/>
        <v>0</v>
      </c>
      <c r="AH8" s="70">
        <f t="shared" ref="AH8:AH47" si="25">SUM(G8:AD8)</f>
        <v>22.400000000000002</v>
      </c>
    </row>
    <row r="9" spans="2:34" ht="15" x14ac:dyDescent="0.25">
      <c r="B9" s="19" t="s">
        <v>101</v>
      </c>
      <c r="C9" s="19" t="s">
        <v>72</v>
      </c>
      <c r="D9" s="80">
        <v>41270</v>
      </c>
      <c r="E9" s="80">
        <v>41619</v>
      </c>
      <c r="F9" s="19">
        <v>80</v>
      </c>
      <c r="G9" s="68" t="str">
        <f t="shared" si="0"/>
        <v/>
      </c>
      <c r="H9" s="69" t="str">
        <f t="shared" si="1"/>
        <v/>
      </c>
      <c r="I9" s="68" t="str">
        <f t="shared" si="2"/>
        <v/>
      </c>
      <c r="J9" s="69" t="str">
        <f t="shared" si="3"/>
        <v/>
      </c>
      <c r="K9" s="68" t="str">
        <f t="shared" si="4"/>
        <v/>
      </c>
      <c r="L9" s="69" t="str">
        <f t="shared" si="5"/>
        <v/>
      </c>
      <c r="M9" s="68" t="str">
        <f t="shared" si="6"/>
        <v/>
      </c>
      <c r="N9" s="69" t="str">
        <f t="shared" si="7"/>
        <v/>
      </c>
      <c r="O9" s="68">
        <f t="shared" si="8"/>
        <v>3.2</v>
      </c>
      <c r="P9" s="69" t="str">
        <f t="shared" si="9"/>
        <v/>
      </c>
      <c r="Q9" s="68" t="str">
        <f t="shared" si="10"/>
        <v/>
      </c>
      <c r="R9" s="69" t="str">
        <f t="shared" si="11"/>
        <v/>
      </c>
      <c r="S9" s="68" t="str">
        <f t="shared" si="12"/>
        <v/>
      </c>
      <c r="T9" s="69" t="str">
        <f t="shared" si="13"/>
        <v/>
      </c>
      <c r="U9" s="68" t="str">
        <f t="shared" si="14"/>
        <v/>
      </c>
      <c r="V9" s="69" t="str">
        <f t="shared" si="15"/>
        <v/>
      </c>
      <c r="W9" s="68" t="str">
        <f t="shared" si="16"/>
        <v/>
      </c>
      <c r="X9" s="69" t="str">
        <f t="shared" si="17"/>
        <v/>
      </c>
      <c r="Y9" s="68" t="str">
        <f t="shared" si="18"/>
        <v/>
      </c>
      <c r="Z9" s="69" t="str">
        <f t="shared" si="19"/>
        <v/>
      </c>
      <c r="AA9" s="68" t="str">
        <f t="shared" si="20"/>
        <v/>
      </c>
      <c r="AB9" s="69" t="str">
        <f t="shared" si="21"/>
        <v/>
      </c>
      <c r="AC9" s="68" t="str">
        <f t="shared" si="22"/>
        <v/>
      </c>
      <c r="AD9" s="69" t="str">
        <f t="shared" si="23"/>
        <v/>
      </c>
      <c r="AE9" s="70"/>
      <c r="AF9" s="70">
        <f t="shared" si="24"/>
        <v>3.2</v>
      </c>
      <c r="AG9" s="70">
        <f t="shared" si="24"/>
        <v>0</v>
      </c>
      <c r="AH9" s="70">
        <f t="shared" si="25"/>
        <v>3.2</v>
      </c>
    </row>
    <row r="10" spans="2:34" ht="15" x14ac:dyDescent="0.25">
      <c r="B10" s="19" t="s">
        <v>101</v>
      </c>
      <c r="C10" s="19" t="s">
        <v>137</v>
      </c>
      <c r="D10" s="80">
        <v>41362</v>
      </c>
      <c r="E10" s="80">
        <v>41621</v>
      </c>
      <c r="F10" s="19">
        <v>7000</v>
      </c>
      <c r="G10" s="68" t="str">
        <f t="shared" si="0"/>
        <v/>
      </c>
      <c r="H10" s="69" t="str">
        <f t="shared" si="1"/>
        <v/>
      </c>
      <c r="I10" s="68" t="str">
        <f t="shared" si="2"/>
        <v/>
      </c>
      <c r="J10" s="69" t="str">
        <f t="shared" si="3"/>
        <v/>
      </c>
      <c r="K10" s="68" t="str">
        <f t="shared" si="4"/>
        <v/>
      </c>
      <c r="L10" s="69" t="str">
        <f t="shared" si="5"/>
        <v/>
      </c>
      <c r="M10" s="68" t="str">
        <f t="shared" si="6"/>
        <v/>
      </c>
      <c r="N10" s="69" t="str">
        <f t="shared" si="7"/>
        <v/>
      </c>
      <c r="O10" s="68">
        <f t="shared" si="8"/>
        <v>280</v>
      </c>
      <c r="P10" s="69" t="str">
        <f t="shared" si="9"/>
        <v/>
      </c>
      <c r="Q10" s="68" t="str">
        <f t="shared" si="10"/>
        <v/>
      </c>
      <c r="R10" s="69" t="str">
        <f t="shared" si="11"/>
        <v/>
      </c>
      <c r="S10" s="68" t="str">
        <f t="shared" si="12"/>
        <v/>
      </c>
      <c r="T10" s="69" t="str">
        <f t="shared" si="13"/>
        <v/>
      </c>
      <c r="U10" s="68" t="str">
        <f t="shared" si="14"/>
        <v/>
      </c>
      <c r="V10" s="69" t="str">
        <f t="shared" si="15"/>
        <v/>
      </c>
      <c r="W10" s="68" t="str">
        <f t="shared" si="16"/>
        <v/>
      </c>
      <c r="X10" s="69" t="str">
        <f t="shared" si="17"/>
        <v/>
      </c>
      <c r="Y10" s="68" t="str">
        <f t="shared" si="18"/>
        <v/>
      </c>
      <c r="Z10" s="69" t="str">
        <f t="shared" si="19"/>
        <v/>
      </c>
      <c r="AA10" s="68" t="str">
        <f t="shared" si="20"/>
        <v/>
      </c>
      <c r="AB10" s="69" t="str">
        <f t="shared" si="21"/>
        <v/>
      </c>
      <c r="AC10" s="68" t="str">
        <f t="shared" si="22"/>
        <v/>
      </c>
      <c r="AD10" s="69" t="str">
        <f t="shared" si="23"/>
        <v/>
      </c>
      <c r="AE10" s="71"/>
      <c r="AF10" s="70">
        <f t="shared" si="24"/>
        <v>280</v>
      </c>
      <c r="AG10" s="70">
        <f t="shared" si="24"/>
        <v>0</v>
      </c>
      <c r="AH10" s="70">
        <f t="shared" si="25"/>
        <v>280</v>
      </c>
    </row>
    <row r="11" spans="2:34" ht="15" x14ac:dyDescent="0.25">
      <c r="B11" s="19" t="s">
        <v>101</v>
      </c>
      <c r="C11" s="19" t="s">
        <v>176</v>
      </c>
      <c r="D11" s="80">
        <v>41501</v>
      </c>
      <c r="E11" s="80">
        <v>41593</v>
      </c>
      <c r="F11" s="19">
        <v>150000</v>
      </c>
      <c r="G11" s="68" t="str">
        <f t="shared" si="0"/>
        <v/>
      </c>
      <c r="H11" s="69" t="str">
        <f t="shared" si="1"/>
        <v/>
      </c>
      <c r="I11" s="68" t="str">
        <f t="shared" si="2"/>
        <v/>
      </c>
      <c r="J11" s="69" t="str">
        <f t="shared" si="3"/>
        <v/>
      </c>
      <c r="K11" s="68" t="str">
        <f t="shared" si="4"/>
        <v/>
      </c>
      <c r="L11" s="69" t="str">
        <f t="shared" si="5"/>
        <v/>
      </c>
      <c r="M11" s="68">
        <f t="shared" si="6"/>
        <v>6000</v>
      </c>
      <c r="N11" s="69" t="str">
        <f t="shared" si="7"/>
        <v/>
      </c>
      <c r="O11" s="68" t="str">
        <f t="shared" si="8"/>
        <v/>
      </c>
      <c r="P11" s="69" t="str">
        <f t="shared" si="9"/>
        <v/>
      </c>
      <c r="Q11" s="68" t="str">
        <f t="shared" si="10"/>
        <v/>
      </c>
      <c r="R11" s="69" t="str">
        <f t="shared" si="11"/>
        <v/>
      </c>
      <c r="S11" s="68" t="str">
        <f t="shared" si="12"/>
        <v/>
      </c>
      <c r="T11" s="69" t="str">
        <f t="shared" si="13"/>
        <v/>
      </c>
      <c r="U11" s="68" t="str">
        <f t="shared" si="14"/>
        <v/>
      </c>
      <c r="V11" s="69" t="str">
        <f t="shared" si="15"/>
        <v/>
      </c>
      <c r="W11" s="68" t="str">
        <f t="shared" si="16"/>
        <v/>
      </c>
      <c r="X11" s="69" t="str">
        <f t="shared" si="17"/>
        <v/>
      </c>
      <c r="Y11" s="68" t="str">
        <f t="shared" si="18"/>
        <v/>
      </c>
      <c r="Z11" s="69" t="str">
        <f t="shared" si="19"/>
        <v/>
      </c>
      <c r="AA11" s="68" t="str">
        <f t="shared" si="20"/>
        <v/>
      </c>
      <c r="AB11" s="69" t="str">
        <f t="shared" si="21"/>
        <v/>
      </c>
      <c r="AC11" s="68" t="str">
        <f t="shared" si="22"/>
        <v/>
      </c>
      <c r="AD11" s="69" t="str">
        <f t="shared" si="23"/>
        <v/>
      </c>
      <c r="AE11" s="72"/>
      <c r="AF11" s="70">
        <f t="shared" si="24"/>
        <v>6000</v>
      </c>
      <c r="AG11" s="70">
        <f t="shared" si="24"/>
        <v>0</v>
      </c>
      <c r="AH11" s="70">
        <f t="shared" si="25"/>
        <v>6000</v>
      </c>
    </row>
    <row r="12" spans="2:34" ht="15" x14ac:dyDescent="0.25">
      <c r="B12" s="19" t="s">
        <v>101</v>
      </c>
      <c r="C12" s="19" t="s">
        <v>183</v>
      </c>
      <c r="D12" s="80">
        <v>41623</v>
      </c>
      <c r="E12" s="80">
        <v>41713</v>
      </c>
      <c r="F12" s="19">
        <v>10000</v>
      </c>
      <c r="G12" s="68" t="str">
        <f t="shared" si="0"/>
        <v/>
      </c>
      <c r="H12" s="69" t="str">
        <f t="shared" si="1"/>
        <v/>
      </c>
      <c r="I12" s="68" t="str">
        <f t="shared" si="2"/>
        <v/>
      </c>
      <c r="J12" s="69" t="str">
        <f t="shared" si="3"/>
        <v/>
      </c>
      <c r="K12" s="68" t="str">
        <f t="shared" si="4"/>
        <v/>
      </c>
      <c r="L12" s="69" t="str">
        <f t="shared" si="5"/>
        <v/>
      </c>
      <c r="M12" s="68" t="str">
        <f t="shared" si="6"/>
        <v/>
      </c>
      <c r="N12" s="69" t="str">
        <f t="shared" si="7"/>
        <v/>
      </c>
      <c r="O12" s="68" t="str">
        <f t="shared" si="8"/>
        <v/>
      </c>
      <c r="P12" s="69" t="str">
        <f t="shared" si="9"/>
        <v/>
      </c>
      <c r="Q12" s="68" t="str">
        <f t="shared" si="10"/>
        <v/>
      </c>
      <c r="R12" s="69" t="str">
        <f t="shared" si="11"/>
        <v/>
      </c>
      <c r="S12" s="68" t="str">
        <f t="shared" si="12"/>
        <v/>
      </c>
      <c r="T12" s="69" t="str">
        <f t="shared" si="13"/>
        <v/>
      </c>
      <c r="U12" s="68">
        <f t="shared" si="14"/>
        <v>400</v>
      </c>
      <c r="V12" s="69" t="str">
        <f t="shared" si="15"/>
        <v/>
      </c>
      <c r="W12" s="68" t="str">
        <f t="shared" si="16"/>
        <v/>
      </c>
      <c r="X12" s="69" t="str">
        <f t="shared" si="17"/>
        <v/>
      </c>
      <c r="Y12" s="68" t="str">
        <f t="shared" si="18"/>
        <v/>
      </c>
      <c r="Z12" s="69" t="str">
        <f t="shared" si="19"/>
        <v/>
      </c>
      <c r="AA12" s="68" t="str">
        <f t="shared" si="20"/>
        <v/>
      </c>
      <c r="AB12" s="69" t="str">
        <f t="shared" si="21"/>
        <v/>
      </c>
      <c r="AC12" s="68" t="str">
        <f t="shared" si="22"/>
        <v/>
      </c>
      <c r="AD12" s="69" t="str">
        <f t="shared" si="23"/>
        <v/>
      </c>
      <c r="AE12" s="72"/>
      <c r="AF12" s="70">
        <f t="shared" si="24"/>
        <v>400</v>
      </c>
      <c r="AG12" s="70">
        <f t="shared" si="24"/>
        <v>0</v>
      </c>
      <c r="AH12" s="70">
        <f t="shared" si="25"/>
        <v>400</v>
      </c>
    </row>
    <row r="13" spans="2:34" ht="15" x14ac:dyDescent="0.25">
      <c r="B13"/>
      <c r="C13"/>
      <c r="D13"/>
      <c r="E13"/>
      <c r="F13"/>
      <c r="G13" s="68" t="str">
        <f t="shared" si="0"/>
        <v/>
      </c>
      <c r="H13" s="69" t="str">
        <f t="shared" si="1"/>
        <v/>
      </c>
      <c r="I13" s="68" t="str">
        <f t="shared" si="2"/>
        <v/>
      </c>
      <c r="J13" s="69" t="str">
        <f t="shared" si="3"/>
        <v/>
      </c>
      <c r="K13" s="68" t="str">
        <f t="shared" si="4"/>
        <v/>
      </c>
      <c r="L13" s="69" t="str">
        <f t="shared" si="5"/>
        <v/>
      </c>
      <c r="M13" s="68" t="str">
        <f t="shared" si="6"/>
        <v/>
      </c>
      <c r="N13" s="69" t="str">
        <f t="shared" si="7"/>
        <v/>
      </c>
      <c r="O13" s="68" t="str">
        <f t="shared" si="8"/>
        <v/>
      </c>
      <c r="P13" s="69" t="str">
        <f t="shared" si="9"/>
        <v/>
      </c>
      <c r="Q13" s="68" t="str">
        <f t="shared" si="10"/>
        <v/>
      </c>
      <c r="R13" s="69" t="str">
        <f t="shared" si="11"/>
        <v/>
      </c>
      <c r="S13" s="68" t="str">
        <f t="shared" si="12"/>
        <v/>
      </c>
      <c r="T13" s="69" t="str">
        <f t="shared" si="13"/>
        <v/>
      </c>
      <c r="U13" s="68" t="str">
        <f t="shared" si="14"/>
        <v/>
      </c>
      <c r="V13" s="69" t="str">
        <f t="shared" si="15"/>
        <v/>
      </c>
      <c r="W13" s="68" t="str">
        <f t="shared" si="16"/>
        <v/>
      </c>
      <c r="X13" s="69" t="str">
        <f t="shared" si="17"/>
        <v/>
      </c>
      <c r="Y13" s="68" t="str">
        <f t="shared" si="18"/>
        <v/>
      </c>
      <c r="Z13" s="69" t="str">
        <f t="shared" si="19"/>
        <v/>
      </c>
      <c r="AA13" s="68" t="str">
        <f t="shared" si="20"/>
        <v/>
      </c>
      <c r="AB13" s="69" t="str">
        <f t="shared" si="21"/>
        <v/>
      </c>
      <c r="AC13" s="68" t="str">
        <f t="shared" si="22"/>
        <v/>
      </c>
      <c r="AD13" s="69" t="str">
        <f t="shared" si="23"/>
        <v/>
      </c>
      <c r="AE13" s="73"/>
      <c r="AF13" s="70">
        <f t="shared" si="24"/>
        <v>0</v>
      </c>
      <c r="AG13" s="70">
        <f t="shared" si="24"/>
        <v>0</v>
      </c>
      <c r="AH13" s="70">
        <f t="shared" si="25"/>
        <v>0</v>
      </c>
    </row>
    <row r="14" spans="2:34" ht="15" x14ac:dyDescent="0.25">
      <c r="B14"/>
      <c r="C14"/>
      <c r="D14"/>
      <c r="E14"/>
      <c r="F14"/>
      <c r="G14" s="68" t="str">
        <f t="shared" si="0"/>
        <v/>
      </c>
      <c r="H14" s="69" t="str">
        <f t="shared" si="1"/>
        <v/>
      </c>
      <c r="I14" s="68" t="str">
        <f t="shared" si="2"/>
        <v/>
      </c>
      <c r="J14" s="69" t="str">
        <f t="shared" si="3"/>
        <v/>
      </c>
      <c r="K14" s="68" t="str">
        <f t="shared" si="4"/>
        <v/>
      </c>
      <c r="L14" s="69" t="str">
        <f t="shared" si="5"/>
        <v/>
      </c>
      <c r="M14" s="68" t="str">
        <f t="shared" si="6"/>
        <v/>
      </c>
      <c r="N14" s="69" t="str">
        <f t="shared" si="7"/>
        <v/>
      </c>
      <c r="O14" s="68" t="str">
        <f t="shared" si="8"/>
        <v/>
      </c>
      <c r="P14" s="69" t="str">
        <f t="shared" si="9"/>
        <v/>
      </c>
      <c r="Q14" s="68" t="str">
        <f t="shared" si="10"/>
        <v/>
      </c>
      <c r="R14" s="69" t="str">
        <f t="shared" si="11"/>
        <v/>
      </c>
      <c r="S14" s="68" t="str">
        <f t="shared" si="12"/>
        <v/>
      </c>
      <c r="T14" s="69" t="str">
        <f t="shared" si="13"/>
        <v/>
      </c>
      <c r="U14" s="68" t="str">
        <f t="shared" si="14"/>
        <v/>
      </c>
      <c r="V14" s="69" t="str">
        <f t="shared" si="15"/>
        <v/>
      </c>
      <c r="W14" s="68" t="str">
        <f t="shared" si="16"/>
        <v/>
      </c>
      <c r="X14" s="69" t="str">
        <f t="shared" si="17"/>
        <v/>
      </c>
      <c r="Y14" s="68" t="str">
        <f t="shared" si="18"/>
        <v/>
      </c>
      <c r="Z14" s="69" t="str">
        <f t="shared" si="19"/>
        <v/>
      </c>
      <c r="AA14" s="68" t="str">
        <f t="shared" si="20"/>
        <v/>
      </c>
      <c r="AB14" s="69" t="str">
        <f t="shared" si="21"/>
        <v/>
      </c>
      <c r="AC14" s="68" t="str">
        <f t="shared" si="22"/>
        <v/>
      </c>
      <c r="AD14" s="69" t="str">
        <f t="shared" si="23"/>
        <v/>
      </c>
      <c r="AE14" s="74"/>
      <c r="AF14" s="70">
        <f t="shared" si="24"/>
        <v>0</v>
      </c>
      <c r="AG14" s="70">
        <f t="shared" si="24"/>
        <v>0</v>
      </c>
      <c r="AH14" s="70">
        <f t="shared" si="25"/>
        <v>0</v>
      </c>
    </row>
    <row r="15" spans="2:34" ht="15" x14ac:dyDescent="0.25">
      <c r="B15"/>
      <c r="C15"/>
      <c r="D15"/>
      <c r="E15"/>
      <c r="F15"/>
      <c r="G15" s="68" t="str">
        <f t="shared" si="0"/>
        <v/>
      </c>
      <c r="H15" s="69" t="str">
        <f t="shared" si="1"/>
        <v/>
      </c>
      <c r="I15" s="68" t="str">
        <f t="shared" si="2"/>
        <v/>
      </c>
      <c r="J15" s="69" t="str">
        <f t="shared" si="3"/>
        <v/>
      </c>
      <c r="K15" s="68" t="str">
        <f t="shared" si="4"/>
        <v/>
      </c>
      <c r="L15" s="69" t="str">
        <f t="shared" si="5"/>
        <v/>
      </c>
      <c r="M15" s="68" t="str">
        <f t="shared" si="6"/>
        <v/>
      </c>
      <c r="N15" s="69" t="str">
        <f t="shared" si="7"/>
        <v/>
      </c>
      <c r="O15" s="68" t="str">
        <f t="shared" si="8"/>
        <v/>
      </c>
      <c r="P15" s="69" t="str">
        <f t="shared" si="9"/>
        <v/>
      </c>
      <c r="Q15" s="68" t="str">
        <f t="shared" si="10"/>
        <v/>
      </c>
      <c r="R15" s="69" t="str">
        <f t="shared" si="11"/>
        <v/>
      </c>
      <c r="S15" s="68" t="str">
        <f t="shared" si="12"/>
        <v/>
      </c>
      <c r="T15" s="69" t="str">
        <f t="shared" si="13"/>
        <v/>
      </c>
      <c r="U15" s="68" t="str">
        <f t="shared" si="14"/>
        <v/>
      </c>
      <c r="V15" s="69" t="str">
        <f t="shared" si="15"/>
        <v/>
      </c>
      <c r="W15" s="68" t="str">
        <f t="shared" si="16"/>
        <v/>
      </c>
      <c r="X15" s="69" t="str">
        <f t="shared" si="17"/>
        <v/>
      </c>
      <c r="Y15" s="68" t="str">
        <f t="shared" si="18"/>
        <v/>
      </c>
      <c r="Z15" s="69" t="str">
        <f t="shared" si="19"/>
        <v/>
      </c>
      <c r="AA15" s="68" t="str">
        <f t="shared" si="20"/>
        <v/>
      </c>
      <c r="AB15" s="69" t="str">
        <f t="shared" si="21"/>
        <v/>
      </c>
      <c r="AC15" s="68" t="str">
        <f t="shared" si="22"/>
        <v/>
      </c>
      <c r="AD15" s="69" t="str">
        <f t="shared" si="23"/>
        <v/>
      </c>
      <c r="AE15" s="74"/>
      <c r="AF15" s="70">
        <f t="shared" si="24"/>
        <v>0</v>
      </c>
      <c r="AG15" s="70">
        <f t="shared" si="24"/>
        <v>0</v>
      </c>
      <c r="AH15" s="70">
        <f t="shared" si="25"/>
        <v>0</v>
      </c>
    </row>
    <row r="16" spans="2:34" ht="15" x14ac:dyDescent="0.25">
      <c r="B16"/>
      <c r="C16"/>
      <c r="D16"/>
      <c r="E16"/>
      <c r="F16"/>
      <c r="G16" s="68" t="str">
        <f t="shared" si="0"/>
        <v/>
      </c>
      <c r="H16" s="69" t="str">
        <f t="shared" si="1"/>
        <v/>
      </c>
      <c r="I16" s="68" t="str">
        <f t="shared" si="2"/>
        <v/>
      </c>
      <c r="J16" s="69" t="str">
        <f t="shared" si="3"/>
        <v/>
      </c>
      <c r="K16" s="68" t="str">
        <f t="shared" si="4"/>
        <v/>
      </c>
      <c r="L16" s="69" t="str">
        <f t="shared" si="5"/>
        <v/>
      </c>
      <c r="M16" s="68" t="str">
        <f t="shared" si="6"/>
        <v/>
      </c>
      <c r="N16" s="69" t="str">
        <f t="shared" si="7"/>
        <v/>
      </c>
      <c r="O16" s="68" t="str">
        <f t="shared" si="8"/>
        <v/>
      </c>
      <c r="P16" s="69" t="str">
        <f t="shared" si="9"/>
        <v/>
      </c>
      <c r="Q16" s="68" t="str">
        <f t="shared" si="10"/>
        <v/>
      </c>
      <c r="R16" s="69" t="str">
        <f t="shared" si="11"/>
        <v/>
      </c>
      <c r="S16" s="68" t="str">
        <f t="shared" si="12"/>
        <v/>
      </c>
      <c r="T16" s="69" t="str">
        <f t="shared" si="13"/>
        <v/>
      </c>
      <c r="U16" s="68" t="str">
        <f t="shared" si="14"/>
        <v/>
      </c>
      <c r="V16" s="69" t="str">
        <f t="shared" si="15"/>
        <v/>
      </c>
      <c r="W16" s="68" t="str">
        <f t="shared" si="16"/>
        <v/>
      </c>
      <c r="X16" s="69" t="str">
        <f t="shared" si="17"/>
        <v/>
      </c>
      <c r="Y16" s="68" t="str">
        <f t="shared" si="18"/>
        <v/>
      </c>
      <c r="Z16" s="69" t="str">
        <f t="shared" si="19"/>
        <v/>
      </c>
      <c r="AA16" s="68" t="str">
        <f t="shared" si="20"/>
        <v/>
      </c>
      <c r="AB16" s="69" t="str">
        <f t="shared" si="21"/>
        <v/>
      </c>
      <c r="AC16" s="68" t="str">
        <f t="shared" si="22"/>
        <v/>
      </c>
      <c r="AD16" s="69" t="str">
        <f t="shared" si="23"/>
        <v/>
      </c>
      <c r="AE16" s="73"/>
      <c r="AF16" s="70">
        <f t="shared" si="24"/>
        <v>0</v>
      </c>
      <c r="AG16" s="70">
        <f t="shared" si="24"/>
        <v>0</v>
      </c>
      <c r="AH16" s="70">
        <f t="shared" si="25"/>
        <v>0</v>
      </c>
    </row>
    <row r="17" spans="2:34" ht="15" x14ac:dyDescent="0.25">
      <c r="B17"/>
      <c r="C17"/>
      <c r="D17"/>
      <c r="E17"/>
      <c r="F17"/>
      <c r="G17" s="68" t="str">
        <f t="shared" si="0"/>
        <v/>
      </c>
      <c r="H17" s="69" t="str">
        <f t="shared" si="1"/>
        <v/>
      </c>
      <c r="I17" s="68" t="str">
        <f t="shared" si="2"/>
        <v/>
      </c>
      <c r="J17" s="69" t="str">
        <f t="shared" si="3"/>
        <v/>
      </c>
      <c r="K17" s="68" t="str">
        <f t="shared" si="4"/>
        <v/>
      </c>
      <c r="L17" s="69" t="str">
        <f t="shared" si="5"/>
        <v/>
      </c>
      <c r="M17" s="68" t="str">
        <f t="shared" si="6"/>
        <v/>
      </c>
      <c r="N17" s="69" t="str">
        <f t="shared" si="7"/>
        <v/>
      </c>
      <c r="O17" s="68" t="str">
        <f t="shared" si="8"/>
        <v/>
      </c>
      <c r="P17" s="69" t="str">
        <f t="shared" si="9"/>
        <v/>
      </c>
      <c r="Q17" s="68" t="str">
        <f t="shared" si="10"/>
        <v/>
      </c>
      <c r="R17" s="69" t="str">
        <f t="shared" si="11"/>
        <v/>
      </c>
      <c r="S17" s="68" t="str">
        <f t="shared" si="12"/>
        <v/>
      </c>
      <c r="T17" s="69" t="str">
        <f t="shared" si="13"/>
        <v/>
      </c>
      <c r="U17" s="68" t="str">
        <f t="shared" si="14"/>
        <v/>
      </c>
      <c r="V17" s="69" t="str">
        <f t="shared" si="15"/>
        <v/>
      </c>
      <c r="W17" s="68" t="str">
        <f t="shared" si="16"/>
        <v/>
      </c>
      <c r="X17" s="69" t="str">
        <f t="shared" si="17"/>
        <v/>
      </c>
      <c r="Y17" s="68" t="str">
        <f t="shared" si="18"/>
        <v/>
      </c>
      <c r="Z17" s="69" t="str">
        <f t="shared" si="19"/>
        <v/>
      </c>
      <c r="AA17" s="68" t="str">
        <f t="shared" si="20"/>
        <v/>
      </c>
      <c r="AB17" s="69" t="str">
        <f t="shared" si="21"/>
        <v/>
      </c>
      <c r="AC17" s="68" t="str">
        <f t="shared" si="22"/>
        <v/>
      </c>
      <c r="AD17" s="69" t="str">
        <f t="shared" si="23"/>
        <v/>
      </c>
      <c r="AE17" s="73"/>
      <c r="AF17" s="70">
        <f t="shared" si="24"/>
        <v>0</v>
      </c>
      <c r="AG17" s="70">
        <f t="shared" si="24"/>
        <v>0</v>
      </c>
      <c r="AH17" s="70">
        <f t="shared" si="25"/>
        <v>0</v>
      </c>
    </row>
    <row r="18" spans="2:34" ht="15" x14ac:dyDescent="0.25">
      <c r="B18"/>
      <c r="C18"/>
      <c r="D18"/>
      <c r="E18"/>
      <c r="F18"/>
      <c r="G18" s="68" t="str">
        <f t="shared" si="0"/>
        <v/>
      </c>
      <c r="H18" s="69" t="str">
        <f t="shared" si="1"/>
        <v/>
      </c>
      <c r="I18" s="68" t="str">
        <f t="shared" si="2"/>
        <v/>
      </c>
      <c r="J18" s="69" t="str">
        <f t="shared" si="3"/>
        <v/>
      </c>
      <c r="K18" s="68" t="str">
        <f t="shared" si="4"/>
        <v/>
      </c>
      <c r="L18" s="69" t="str">
        <f t="shared" si="5"/>
        <v/>
      </c>
      <c r="M18" s="68" t="str">
        <f t="shared" si="6"/>
        <v/>
      </c>
      <c r="N18" s="69" t="str">
        <f t="shared" si="7"/>
        <v/>
      </c>
      <c r="O18" s="68" t="str">
        <f t="shared" si="8"/>
        <v/>
      </c>
      <c r="P18" s="69" t="str">
        <f t="shared" si="9"/>
        <v/>
      </c>
      <c r="Q18" s="68" t="str">
        <f t="shared" si="10"/>
        <v/>
      </c>
      <c r="R18" s="69" t="str">
        <f t="shared" si="11"/>
        <v/>
      </c>
      <c r="S18" s="68" t="str">
        <f t="shared" si="12"/>
        <v/>
      </c>
      <c r="T18" s="69" t="str">
        <f t="shared" si="13"/>
        <v/>
      </c>
      <c r="U18" s="68" t="str">
        <f t="shared" si="14"/>
        <v/>
      </c>
      <c r="V18" s="69" t="str">
        <f t="shared" si="15"/>
        <v/>
      </c>
      <c r="W18" s="68" t="str">
        <f t="shared" si="16"/>
        <v/>
      </c>
      <c r="X18" s="69" t="str">
        <f t="shared" si="17"/>
        <v/>
      </c>
      <c r="Y18" s="68" t="str">
        <f t="shared" si="18"/>
        <v/>
      </c>
      <c r="Z18" s="69" t="str">
        <f t="shared" si="19"/>
        <v/>
      </c>
      <c r="AA18" s="68" t="str">
        <f t="shared" si="20"/>
        <v/>
      </c>
      <c r="AB18" s="69" t="str">
        <f t="shared" si="21"/>
        <v/>
      </c>
      <c r="AC18" s="68" t="str">
        <f t="shared" si="22"/>
        <v/>
      </c>
      <c r="AD18" s="69" t="str">
        <f t="shared" si="23"/>
        <v/>
      </c>
      <c r="AE18" s="73"/>
      <c r="AF18" s="70">
        <f t="shared" si="24"/>
        <v>0</v>
      </c>
      <c r="AG18" s="70">
        <f t="shared" si="24"/>
        <v>0</v>
      </c>
      <c r="AH18" s="70">
        <f t="shared" si="25"/>
        <v>0</v>
      </c>
    </row>
    <row r="19" spans="2:34" ht="15" x14ac:dyDescent="0.25">
      <c r="B19" s="19"/>
      <c r="C19" s="19"/>
      <c r="D19" s="19"/>
      <c r="E19" s="19"/>
      <c r="F19" s="19"/>
      <c r="G19" s="68" t="str">
        <f t="shared" si="0"/>
        <v/>
      </c>
      <c r="H19" s="69" t="str">
        <f t="shared" si="1"/>
        <v/>
      </c>
      <c r="I19" s="68" t="str">
        <f t="shared" si="2"/>
        <v/>
      </c>
      <c r="J19" s="69" t="str">
        <f t="shared" si="3"/>
        <v/>
      </c>
      <c r="K19" s="68" t="str">
        <f t="shared" si="4"/>
        <v/>
      </c>
      <c r="L19" s="69" t="str">
        <f t="shared" si="5"/>
        <v/>
      </c>
      <c r="M19" s="68" t="str">
        <f t="shared" si="6"/>
        <v/>
      </c>
      <c r="N19" s="69" t="str">
        <f t="shared" si="7"/>
        <v/>
      </c>
      <c r="O19" s="68" t="str">
        <f t="shared" si="8"/>
        <v/>
      </c>
      <c r="P19" s="69" t="str">
        <f t="shared" si="9"/>
        <v/>
      </c>
      <c r="Q19" s="68" t="str">
        <f t="shared" si="10"/>
        <v/>
      </c>
      <c r="R19" s="69" t="str">
        <f t="shared" si="11"/>
        <v/>
      </c>
      <c r="S19" s="68" t="str">
        <f t="shared" si="12"/>
        <v/>
      </c>
      <c r="T19" s="69" t="str">
        <f t="shared" si="13"/>
        <v/>
      </c>
      <c r="U19" s="68" t="str">
        <f t="shared" si="14"/>
        <v/>
      </c>
      <c r="V19" s="69" t="str">
        <f t="shared" si="15"/>
        <v/>
      </c>
      <c r="W19" s="68" t="str">
        <f t="shared" si="16"/>
        <v/>
      </c>
      <c r="X19" s="69" t="str">
        <f t="shared" si="17"/>
        <v/>
      </c>
      <c r="Y19" s="68" t="str">
        <f t="shared" si="18"/>
        <v/>
      </c>
      <c r="Z19" s="69" t="str">
        <f t="shared" si="19"/>
        <v/>
      </c>
      <c r="AA19" s="68" t="str">
        <f t="shared" si="20"/>
        <v/>
      </c>
      <c r="AB19" s="69" t="str">
        <f t="shared" si="21"/>
        <v/>
      </c>
      <c r="AC19" s="68" t="str">
        <f t="shared" si="22"/>
        <v/>
      </c>
      <c r="AD19" s="69" t="str">
        <f t="shared" si="23"/>
        <v/>
      </c>
      <c r="AE19" s="73"/>
      <c r="AF19" s="70">
        <f t="shared" si="24"/>
        <v>0</v>
      </c>
      <c r="AG19" s="70">
        <f t="shared" si="24"/>
        <v>0</v>
      </c>
      <c r="AH19" s="70">
        <f t="shared" si="25"/>
        <v>0</v>
      </c>
    </row>
    <row r="20" spans="2:34" ht="15" x14ac:dyDescent="0.25">
      <c r="B20" s="19"/>
      <c r="C20" s="19"/>
      <c r="D20" s="19"/>
      <c r="E20" s="19"/>
      <c r="F20" s="19"/>
      <c r="G20" s="68" t="str">
        <f t="shared" si="0"/>
        <v/>
      </c>
      <c r="H20" s="69" t="str">
        <f t="shared" si="1"/>
        <v/>
      </c>
      <c r="I20" s="68" t="str">
        <f t="shared" si="2"/>
        <v/>
      </c>
      <c r="J20" s="69" t="str">
        <f t="shared" si="3"/>
        <v/>
      </c>
      <c r="K20" s="68" t="str">
        <f t="shared" si="4"/>
        <v/>
      </c>
      <c r="L20" s="69" t="str">
        <f t="shared" si="5"/>
        <v/>
      </c>
      <c r="M20" s="68" t="str">
        <f t="shared" si="6"/>
        <v/>
      </c>
      <c r="N20" s="69" t="str">
        <f t="shared" si="7"/>
        <v/>
      </c>
      <c r="O20" s="68" t="str">
        <f t="shared" si="8"/>
        <v/>
      </c>
      <c r="P20" s="69" t="str">
        <f t="shared" si="9"/>
        <v/>
      </c>
      <c r="Q20" s="68" t="str">
        <f t="shared" si="10"/>
        <v/>
      </c>
      <c r="R20" s="69" t="str">
        <f t="shared" si="11"/>
        <v/>
      </c>
      <c r="S20" s="68" t="str">
        <f t="shared" si="12"/>
        <v/>
      </c>
      <c r="T20" s="69" t="str">
        <f t="shared" si="13"/>
        <v/>
      </c>
      <c r="U20" s="68" t="str">
        <f t="shared" si="14"/>
        <v/>
      </c>
      <c r="V20" s="69" t="str">
        <f t="shared" si="15"/>
        <v/>
      </c>
      <c r="W20" s="68" t="str">
        <f t="shared" si="16"/>
        <v/>
      </c>
      <c r="X20" s="69" t="str">
        <f t="shared" si="17"/>
        <v/>
      </c>
      <c r="Y20" s="68" t="str">
        <f t="shared" si="18"/>
        <v/>
      </c>
      <c r="Z20" s="69" t="str">
        <f t="shared" si="19"/>
        <v/>
      </c>
      <c r="AA20" s="68" t="str">
        <f t="shared" si="20"/>
        <v/>
      </c>
      <c r="AB20" s="69" t="str">
        <f t="shared" si="21"/>
        <v/>
      </c>
      <c r="AC20" s="68" t="str">
        <f t="shared" si="22"/>
        <v/>
      </c>
      <c r="AD20" s="69" t="str">
        <f t="shared" si="23"/>
        <v/>
      </c>
      <c r="AE20" s="74"/>
      <c r="AF20" s="70">
        <f t="shared" si="24"/>
        <v>0</v>
      </c>
      <c r="AG20" s="70">
        <f t="shared" si="24"/>
        <v>0</v>
      </c>
      <c r="AH20" s="70">
        <f t="shared" si="25"/>
        <v>0</v>
      </c>
    </row>
    <row r="21" spans="2:34" ht="15" x14ac:dyDescent="0.25">
      <c r="B21" s="19"/>
      <c r="C21" s="19"/>
      <c r="D21" s="19"/>
      <c r="E21" s="19"/>
      <c r="F21" s="19"/>
      <c r="G21" s="68" t="str">
        <f t="shared" si="0"/>
        <v/>
      </c>
      <c r="H21" s="69" t="str">
        <f t="shared" si="1"/>
        <v/>
      </c>
      <c r="I21" s="68" t="str">
        <f t="shared" si="2"/>
        <v/>
      </c>
      <c r="J21" s="69" t="str">
        <f t="shared" si="3"/>
        <v/>
      </c>
      <c r="K21" s="68" t="str">
        <f t="shared" si="4"/>
        <v/>
      </c>
      <c r="L21" s="69" t="str">
        <f t="shared" si="5"/>
        <v/>
      </c>
      <c r="M21" s="68" t="str">
        <f t="shared" si="6"/>
        <v/>
      </c>
      <c r="N21" s="69" t="str">
        <f t="shared" si="7"/>
        <v/>
      </c>
      <c r="O21" s="68" t="str">
        <f t="shared" si="8"/>
        <v/>
      </c>
      <c r="P21" s="69" t="str">
        <f t="shared" si="9"/>
        <v/>
      </c>
      <c r="Q21" s="68" t="str">
        <f t="shared" si="10"/>
        <v/>
      </c>
      <c r="R21" s="69" t="str">
        <f t="shared" si="11"/>
        <v/>
      </c>
      <c r="S21" s="68" t="str">
        <f t="shared" si="12"/>
        <v/>
      </c>
      <c r="T21" s="69" t="str">
        <f t="shared" si="13"/>
        <v/>
      </c>
      <c r="U21" s="68" t="str">
        <f t="shared" si="14"/>
        <v/>
      </c>
      <c r="V21" s="69" t="str">
        <f t="shared" si="15"/>
        <v/>
      </c>
      <c r="W21" s="68" t="str">
        <f t="shared" si="16"/>
        <v/>
      </c>
      <c r="X21" s="69" t="str">
        <f t="shared" si="17"/>
        <v/>
      </c>
      <c r="Y21" s="68" t="str">
        <f t="shared" si="18"/>
        <v/>
      </c>
      <c r="Z21" s="69" t="str">
        <f t="shared" si="19"/>
        <v/>
      </c>
      <c r="AA21" s="68" t="str">
        <f t="shared" si="20"/>
        <v/>
      </c>
      <c r="AB21" s="69" t="str">
        <f t="shared" si="21"/>
        <v/>
      </c>
      <c r="AC21" s="68" t="str">
        <f t="shared" si="22"/>
        <v/>
      </c>
      <c r="AD21" s="69" t="str">
        <f t="shared" si="23"/>
        <v/>
      </c>
      <c r="AE21" s="74"/>
      <c r="AF21" s="70">
        <f t="shared" si="24"/>
        <v>0</v>
      </c>
      <c r="AG21" s="70">
        <f t="shared" si="24"/>
        <v>0</v>
      </c>
      <c r="AH21" s="70">
        <f t="shared" si="25"/>
        <v>0</v>
      </c>
    </row>
    <row r="22" spans="2:34" ht="15" x14ac:dyDescent="0.25">
      <c r="B22" s="19"/>
      <c r="C22" s="19"/>
      <c r="D22" s="19"/>
      <c r="E22" s="19"/>
      <c r="F22" s="19"/>
      <c r="G22" s="68" t="str">
        <f t="shared" si="0"/>
        <v/>
      </c>
      <c r="H22" s="69" t="str">
        <f t="shared" si="1"/>
        <v/>
      </c>
      <c r="I22" s="68" t="str">
        <f t="shared" si="2"/>
        <v/>
      </c>
      <c r="J22" s="69" t="str">
        <f t="shared" si="3"/>
        <v/>
      </c>
      <c r="K22" s="68" t="str">
        <f t="shared" si="4"/>
        <v/>
      </c>
      <c r="L22" s="69" t="str">
        <f t="shared" si="5"/>
        <v/>
      </c>
      <c r="M22" s="68" t="str">
        <f t="shared" si="6"/>
        <v/>
      </c>
      <c r="N22" s="69" t="str">
        <f t="shared" si="7"/>
        <v/>
      </c>
      <c r="O22" s="68" t="str">
        <f t="shared" si="8"/>
        <v/>
      </c>
      <c r="P22" s="69" t="str">
        <f t="shared" si="9"/>
        <v/>
      </c>
      <c r="Q22" s="68" t="str">
        <f t="shared" si="10"/>
        <v/>
      </c>
      <c r="R22" s="69" t="str">
        <f t="shared" si="11"/>
        <v/>
      </c>
      <c r="S22" s="68" t="str">
        <f t="shared" si="12"/>
        <v/>
      </c>
      <c r="T22" s="69" t="str">
        <f t="shared" si="13"/>
        <v/>
      </c>
      <c r="U22" s="68" t="str">
        <f t="shared" si="14"/>
        <v/>
      </c>
      <c r="V22" s="69" t="str">
        <f t="shared" si="15"/>
        <v/>
      </c>
      <c r="W22" s="68" t="str">
        <f t="shared" si="16"/>
        <v/>
      </c>
      <c r="X22" s="69" t="str">
        <f t="shared" si="17"/>
        <v/>
      </c>
      <c r="Y22" s="68" t="str">
        <f t="shared" si="18"/>
        <v/>
      </c>
      <c r="Z22" s="69" t="str">
        <f t="shared" si="19"/>
        <v/>
      </c>
      <c r="AA22" s="68" t="str">
        <f t="shared" si="20"/>
        <v/>
      </c>
      <c r="AB22" s="69" t="str">
        <f t="shared" si="21"/>
        <v/>
      </c>
      <c r="AC22" s="68" t="str">
        <f t="shared" si="22"/>
        <v/>
      </c>
      <c r="AD22" s="69" t="str">
        <f t="shared" si="23"/>
        <v/>
      </c>
      <c r="AE22" s="74"/>
      <c r="AF22" s="70">
        <f t="shared" si="24"/>
        <v>0</v>
      </c>
      <c r="AG22" s="70">
        <f t="shared" si="24"/>
        <v>0</v>
      </c>
      <c r="AH22" s="70">
        <f t="shared" si="25"/>
        <v>0</v>
      </c>
    </row>
    <row r="23" spans="2:34" ht="15" x14ac:dyDescent="0.25">
      <c r="B23" s="19"/>
      <c r="C23" s="19"/>
      <c r="D23" s="19"/>
      <c r="E23" s="19"/>
      <c r="F23" s="19"/>
      <c r="G23" s="68" t="str">
        <f t="shared" si="0"/>
        <v/>
      </c>
      <c r="H23" s="69" t="str">
        <f t="shared" si="1"/>
        <v/>
      </c>
      <c r="I23" s="68" t="str">
        <f t="shared" si="2"/>
        <v/>
      </c>
      <c r="J23" s="69" t="str">
        <f t="shared" si="3"/>
        <v/>
      </c>
      <c r="K23" s="68" t="str">
        <f t="shared" si="4"/>
        <v/>
      </c>
      <c r="L23" s="69" t="str">
        <f t="shared" si="5"/>
        <v/>
      </c>
      <c r="M23" s="68" t="str">
        <f t="shared" si="6"/>
        <v/>
      </c>
      <c r="N23" s="69" t="str">
        <f t="shared" si="7"/>
        <v/>
      </c>
      <c r="O23" s="68" t="str">
        <f t="shared" si="8"/>
        <v/>
      </c>
      <c r="P23" s="69" t="str">
        <f t="shared" si="9"/>
        <v/>
      </c>
      <c r="Q23" s="68" t="str">
        <f t="shared" si="10"/>
        <v/>
      </c>
      <c r="R23" s="69" t="str">
        <f t="shared" si="11"/>
        <v/>
      </c>
      <c r="S23" s="68" t="str">
        <f t="shared" si="12"/>
        <v/>
      </c>
      <c r="T23" s="69" t="str">
        <f t="shared" si="13"/>
        <v/>
      </c>
      <c r="U23" s="68" t="str">
        <f t="shared" si="14"/>
        <v/>
      </c>
      <c r="V23" s="69" t="str">
        <f t="shared" si="15"/>
        <v/>
      </c>
      <c r="W23" s="68" t="str">
        <f t="shared" si="16"/>
        <v/>
      </c>
      <c r="X23" s="69" t="str">
        <f t="shared" si="17"/>
        <v/>
      </c>
      <c r="Y23" s="68" t="str">
        <f t="shared" si="18"/>
        <v/>
      </c>
      <c r="Z23" s="69" t="str">
        <f t="shared" si="19"/>
        <v/>
      </c>
      <c r="AA23" s="68" t="str">
        <f t="shared" si="20"/>
        <v/>
      </c>
      <c r="AB23" s="69" t="str">
        <f t="shared" si="21"/>
        <v/>
      </c>
      <c r="AC23" s="68" t="str">
        <f t="shared" si="22"/>
        <v/>
      </c>
      <c r="AD23" s="69" t="str">
        <f t="shared" si="23"/>
        <v/>
      </c>
      <c r="AE23" s="74"/>
      <c r="AF23" s="70">
        <f t="shared" si="24"/>
        <v>0</v>
      </c>
      <c r="AG23" s="70">
        <f t="shared" si="24"/>
        <v>0</v>
      </c>
      <c r="AH23" s="70">
        <f t="shared" si="25"/>
        <v>0</v>
      </c>
    </row>
    <row r="24" spans="2:34" ht="15" x14ac:dyDescent="0.25">
      <c r="B24" s="19"/>
      <c r="C24" s="19"/>
      <c r="D24" s="19"/>
      <c r="E24" s="19"/>
      <c r="F24" s="19"/>
      <c r="G24" s="68" t="str">
        <f t="shared" si="0"/>
        <v/>
      </c>
      <c r="H24" s="69" t="str">
        <f t="shared" si="1"/>
        <v/>
      </c>
      <c r="I24" s="68" t="str">
        <f t="shared" si="2"/>
        <v/>
      </c>
      <c r="J24" s="69" t="str">
        <f t="shared" si="3"/>
        <v/>
      </c>
      <c r="K24" s="68" t="str">
        <f t="shared" si="4"/>
        <v/>
      </c>
      <c r="L24" s="69" t="str">
        <f t="shared" si="5"/>
        <v/>
      </c>
      <c r="M24" s="68" t="str">
        <f t="shared" si="6"/>
        <v/>
      </c>
      <c r="N24" s="69" t="str">
        <f t="shared" si="7"/>
        <v/>
      </c>
      <c r="O24" s="68" t="str">
        <f t="shared" si="8"/>
        <v/>
      </c>
      <c r="P24" s="69" t="str">
        <f t="shared" si="9"/>
        <v/>
      </c>
      <c r="Q24" s="68" t="str">
        <f t="shared" si="10"/>
        <v/>
      </c>
      <c r="R24" s="69" t="str">
        <f t="shared" si="11"/>
        <v/>
      </c>
      <c r="S24" s="68" t="str">
        <f t="shared" si="12"/>
        <v/>
      </c>
      <c r="T24" s="69" t="str">
        <f t="shared" si="13"/>
        <v/>
      </c>
      <c r="U24" s="68" t="str">
        <f t="shared" si="14"/>
        <v/>
      </c>
      <c r="V24" s="69" t="str">
        <f t="shared" si="15"/>
        <v/>
      </c>
      <c r="W24" s="68" t="str">
        <f t="shared" si="16"/>
        <v/>
      </c>
      <c r="X24" s="69" t="str">
        <f t="shared" si="17"/>
        <v/>
      </c>
      <c r="Y24" s="68" t="str">
        <f t="shared" si="18"/>
        <v/>
      </c>
      <c r="Z24" s="69" t="str">
        <f t="shared" si="19"/>
        <v/>
      </c>
      <c r="AA24" s="68" t="str">
        <f t="shared" si="20"/>
        <v/>
      </c>
      <c r="AB24" s="69" t="str">
        <f t="shared" si="21"/>
        <v/>
      </c>
      <c r="AC24" s="68" t="str">
        <f t="shared" si="22"/>
        <v/>
      </c>
      <c r="AD24" s="69" t="str">
        <f t="shared" si="23"/>
        <v/>
      </c>
      <c r="AE24" s="74"/>
      <c r="AF24" s="70">
        <f t="shared" si="24"/>
        <v>0</v>
      </c>
      <c r="AG24" s="70">
        <f t="shared" si="24"/>
        <v>0</v>
      </c>
      <c r="AH24" s="70">
        <f t="shared" si="25"/>
        <v>0</v>
      </c>
    </row>
    <row r="25" spans="2:34" ht="15" x14ac:dyDescent="0.25">
      <c r="B25" s="19"/>
      <c r="C25" s="19"/>
      <c r="D25" s="19"/>
      <c r="E25" s="19"/>
      <c r="F25" s="19"/>
      <c r="G25" s="68" t="str">
        <f t="shared" si="0"/>
        <v/>
      </c>
      <c r="H25" s="69" t="str">
        <f t="shared" si="1"/>
        <v/>
      </c>
      <c r="I25" s="68" t="str">
        <f t="shared" si="2"/>
        <v/>
      </c>
      <c r="J25" s="69" t="str">
        <f t="shared" si="3"/>
        <v/>
      </c>
      <c r="K25" s="68" t="str">
        <f t="shared" si="4"/>
        <v/>
      </c>
      <c r="L25" s="69" t="str">
        <f t="shared" si="5"/>
        <v/>
      </c>
      <c r="M25" s="68" t="str">
        <f t="shared" si="6"/>
        <v/>
      </c>
      <c r="N25" s="69" t="str">
        <f t="shared" si="7"/>
        <v/>
      </c>
      <c r="O25" s="68" t="str">
        <f t="shared" si="8"/>
        <v/>
      </c>
      <c r="P25" s="69" t="str">
        <f t="shared" si="9"/>
        <v/>
      </c>
      <c r="Q25" s="68" t="str">
        <f t="shared" si="10"/>
        <v/>
      </c>
      <c r="R25" s="69" t="str">
        <f t="shared" si="11"/>
        <v/>
      </c>
      <c r="S25" s="68" t="str">
        <f t="shared" si="12"/>
        <v/>
      </c>
      <c r="T25" s="69" t="str">
        <f t="shared" si="13"/>
        <v/>
      </c>
      <c r="U25" s="68" t="str">
        <f t="shared" si="14"/>
        <v/>
      </c>
      <c r="V25" s="69" t="str">
        <f t="shared" si="15"/>
        <v/>
      </c>
      <c r="W25" s="68" t="str">
        <f t="shared" si="16"/>
        <v/>
      </c>
      <c r="X25" s="69" t="str">
        <f t="shared" si="17"/>
        <v/>
      </c>
      <c r="Y25" s="68" t="str">
        <f t="shared" si="18"/>
        <v/>
      </c>
      <c r="Z25" s="69" t="str">
        <f t="shared" si="19"/>
        <v/>
      </c>
      <c r="AA25" s="68" t="str">
        <f t="shared" si="20"/>
        <v/>
      </c>
      <c r="AB25" s="69" t="str">
        <f t="shared" si="21"/>
        <v/>
      </c>
      <c r="AC25" s="68" t="str">
        <f t="shared" si="22"/>
        <v/>
      </c>
      <c r="AD25" s="69" t="str">
        <f t="shared" si="23"/>
        <v/>
      </c>
      <c r="AE25" s="74"/>
      <c r="AF25" s="70">
        <f t="shared" si="24"/>
        <v>0</v>
      </c>
      <c r="AG25" s="70">
        <f t="shared" si="24"/>
        <v>0</v>
      </c>
      <c r="AH25" s="70">
        <f t="shared" si="25"/>
        <v>0</v>
      </c>
    </row>
    <row r="26" spans="2:34" ht="15" x14ac:dyDescent="0.25">
      <c r="B26" s="19"/>
      <c r="C26" s="19"/>
      <c r="D26" s="19"/>
      <c r="E26" s="19"/>
      <c r="F26" s="19"/>
      <c r="G26" s="68" t="str">
        <f t="shared" si="0"/>
        <v/>
      </c>
      <c r="H26" s="69" t="str">
        <f t="shared" si="1"/>
        <v/>
      </c>
      <c r="I26" s="68" t="str">
        <f t="shared" si="2"/>
        <v/>
      </c>
      <c r="J26" s="69" t="str">
        <f t="shared" si="3"/>
        <v/>
      </c>
      <c r="K26" s="68" t="str">
        <f t="shared" si="4"/>
        <v/>
      </c>
      <c r="L26" s="69" t="str">
        <f t="shared" si="5"/>
        <v/>
      </c>
      <c r="M26" s="68" t="str">
        <f t="shared" si="6"/>
        <v/>
      </c>
      <c r="N26" s="69" t="str">
        <f t="shared" si="7"/>
        <v/>
      </c>
      <c r="O26" s="68" t="str">
        <f t="shared" si="8"/>
        <v/>
      </c>
      <c r="P26" s="69" t="str">
        <f t="shared" si="9"/>
        <v/>
      </c>
      <c r="Q26" s="68" t="str">
        <f t="shared" si="10"/>
        <v/>
      </c>
      <c r="R26" s="69" t="str">
        <f t="shared" si="11"/>
        <v/>
      </c>
      <c r="S26" s="68" t="str">
        <f t="shared" si="12"/>
        <v/>
      </c>
      <c r="T26" s="69" t="str">
        <f t="shared" si="13"/>
        <v/>
      </c>
      <c r="U26" s="68" t="str">
        <f t="shared" si="14"/>
        <v/>
      </c>
      <c r="V26" s="69" t="str">
        <f t="shared" si="15"/>
        <v/>
      </c>
      <c r="W26" s="68" t="str">
        <f t="shared" si="16"/>
        <v/>
      </c>
      <c r="X26" s="69" t="str">
        <f t="shared" si="17"/>
        <v/>
      </c>
      <c r="Y26" s="68" t="str">
        <f t="shared" si="18"/>
        <v/>
      </c>
      <c r="Z26" s="69" t="str">
        <f t="shared" si="19"/>
        <v/>
      </c>
      <c r="AA26" s="68" t="str">
        <f t="shared" si="20"/>
        <v/>
      </c>
      <c r="AB26" s="69" t="str">
        <f t="shared" si="21"/>
        <v/>
      </c>
      <c r="AC26" s="68" t="str">
        <f t="shared" si="22"/>
        <v/>
      </c>
      <c r="AD26" s="69" t="str">
        <f t="shared" si="23"/>
        <v/>
      </c>
      <c r="AE26" s="64"/>
      <c r="AF26" s="70">
        <f t="shared" si="24"/>
        <v>0</v>
      </c>
      <c r="AG26" s="70">
        <f t="shared" si="24"/>
        <v>0</v>
      </c>
      <c r="AH26" s="70">
        <f t="shared" si="25"/>
        <v>0</v>
      </c>
    </row>
    <row r="27" spans="2:34" ht="15" x14ac:dyDescent="0.25">
      <c r="B27" s="19"/>
      <c r="C27" s="19"/>
      <c r="D27" s="19"/>
      <c r="E27" s="19"/>
      <c r="F27" s="19"/>
      <c r="G27" s="68" t="str">
        <f t="shared" si="0"/>
        <v/>
      </c>
      <c r="H27" s="69" t="str">
        <f t="shared" si="1"/>
        <v/>
      </c>
      <c r="I27" s="68" t="str">
        <f t="shared" si="2"/>
        <v/>
      </c>
      <c r="J27" s="69" t="str">
        <f t="shared" si="3"/>
        <v/>
      </c>
      <c r="K27" s="68" t="str">
        <f t="shared" si="4"/>
        <v/>
      </c>
      <c r="L27" s="69" t="str">
        <f t="shared" si="5"/>
        <v/>
      </c>
      <c r="M27" s="68" t="str">
        <f t="shared" si="6"/>
        <v/>
      </c>
      <c r="N27" s="69" t="str">
        <f t="shared" si="7"/>
        <v/>
      </c>
      <c r="O27" s="68" t="str">
        <f t="shared" si="8"/>
        <v/>
      </c>
      <c r="P27" s="69" t="str">
        <f t="shared" si="9"/>
        <v/>
      </c>
      <c r="Q27" s="68" t="str">
        <f t="shared" si="10"/>
        <v/>
      </c>
      <c r="R27" s="69" t="str">
        <f t="shared" si="11"/>
        <v/>
      </c>
      <c r="S27" s="68" t="str">
        <f t="shared" si="12"/>
        <v/>
      </c>
      <c r="T27" s="69" t="str">
        <f t="shared" si="13"/>
        <v/>
      </c>
      <c r="U27" s="68" t="str">
        <f t="shared" si="14"/>
        <v/>
      </c>
      <c r="V27" s="69" t="str">
        <f t="shared" si="15"/>
        <v/>
      </c>
      <c r="W27" s="68" t="str">
        <f t="shared" si="16"/>
        <v/>
      </c>
      <c r="X27" s="69" t="str">
        <f t="shared" si="17"/>
        <v/>
      </c>
      <c r="Y27" s="68" t="str">
        <f t="shared" si="18"/>
        <v/>
      </c>
      <c r="Z27" s="69" t="str">
        <f t="shared" si="19"/>
        <v/>
      </c>
      <c r="AA27" s="68" t="str">
        <f t="shared" si="20"/>
        <v/>
      </c>
      <c r="AB27" s="69" t="str">
        <f t="shared" si="21"/>
        <v/>
      </c>
      <c r="AC27" s="68" t="str">
        <f t="shared" si="22"/>
        <v/>
      </c>
      <c r="AD27" s="69" t="str">
        <f t="shared" si="23"/>
        <v/>
      </c>
      <c r="AF27" s="70">
        <f t="shared" si="24"/>
        <v>0</v>
      </c>
      <c r="AG27" s="70">
        <f t="shared" si="24"/>
        <v>0</v>
      </c>
      <c r="AH27" s="70">
        <f t="shared" si="25"/>
        <v>0</v>
      </c>
    </row>
    <row r="28" spans="2:34" ht="15" x14ac:dyDescent="0.25">
      <c r="B28" s="19"/>
      <c r="C28" s="19"/>
      <c r="D28" s="19"/>
      <c r="E28" s="19"/>
      <c r="F28" s="19"/>
      <c r="G28" s="68" t="str">
        <f t="shared" si="0"/>
        <v/>
      </c>
      <c r="H28" s="69" t="str">
        <f t="shared" si="1"/>
        <v/>
      </c>
      <c r="I28" s="68" t="str">
        <f t="shared" si="2"/>
        <v/>
      </c>
      <c r="J28" s="69" t="str">
        <f t="shared" si="3"/>
        <v/>
      </c>
      <c r="K28" s="68" t="str">
        <f t="shared" si="4"/>
        <v/>
      </c>
      <c r="L28" s="69" t="str">
        <f t="shared" si="5"/>
        <v/>
      </c>
      <c r="M28" s="68" t="str">
        <f t="shared" si="6"/>
        <v/>
      </c>
      <c r="N28" s="69" t="str">
        <f t="shared" si="7"/>
        <v/>
      </c>
      <c r="O28" s="68" t="str">
        <f t="shared" si="8"/>
        <v/>
      </c>
      <c r="P28" s="69" t="str">
        <f t="shared" si="9"/>
        <v/>
      </c>
      <c r="Q28" s="68" t="str">
        <f t="shared" si="10"/>
        <v/>
      </c>
      <c r="R28" s="69" t="str">
        <f t="shared" si="11"/>
        <v/>
      </c>
      <c r="S28" s="68" t="str">
        <f t="shared" si="12"/>
        <v/>
      </c>
      <c r="T28" s="69" t="str">
        <f t="shared" si="13"/>
        <v/>
      </c>
      <c r="U28" s="68" t="str">
        <f t="shared" si="14"/>
        <v/>
      </c>
      <c r="V28" s="69" t="str">
        <f t="shared" si="15"/>
        <v/>
      </c>
      <c r="W28" s="68" t="str">
        <f t="shared" si="16"/>
        <v/>
      </c>
      <c r="X28" s="69" t="str">
        <f t="shared" si="17"/>
        <v/>
      </c>
      <c r="Y28" s="68" t="str">
        <f t="shared" si="18"/>
        <v/>
      </c>
      <c r="Z28" s="69" t="str">
        <f t="shared" si="19"/>
        <v/>
      </c>
      <c r="AA28" s="68" t="str">
        <f t="shared" si="20"/>
        <v/>
      </c>
      <c r="AB28" s="69" t="str">
        <f t="shared" si="21"/>
        <v/>
      </c>
      <c r="AC28" s="68" t="str">
        <f t="shared" si="22"/>
        <v/>
      </c>
      <c r="AD28" s="69" t="str">
        <f t="shared" si="23"/>
        <v/>
      </c>
      <c r="AF28" s="70">
        <f t="shared" si="24"/>
        <v>0</v>
      </c>
      <c r="AG28" s="70">
        <f t="shared" si="24"/>
        <v>0</v>
      </c>
      <c r="AH28" s="70">
        <f t="shared" si="25"/>
        <v>0</v>
      </c>
    </row>
    <row r="29" spans="2:34" ht="15" x14ac:dyDescent="0.25">
      <c r="B29" s="19"/>
      <c r="C29" s="19"/>
      <c r="D29" s="19"/>
      <c r="E29" s="19"/>
      <c r="F29" s="19"/>
      <c r="G29" s="68" t="str">
        <f t="shared" si="0"/>
        <v/>
      </c>
      <c r="H29" s="69" t="str">
        <f t="shared" si="1"/>
        <v/>
      </c>
      <c r="I29" s="68" t="str">
        <f t="shared" si="2"/>
        <v/>
      </c>
      <c r="J29" s="69" t="str">
        <f t="shared" si="3"/>
        <v/>
      </c>
      <c r="K29" s="68" t="str">
        <f t="shared" si="4"/>
        <v/>
      </c>
      <c r="L29" s="69" t="str">
        <f t="shared" si="5"/>
        <v/>
      </c>
      <c r="M29" s="68" t="str">
        <f t="shared" si="6"/>
        <v/>
      </c>
      <c r="N29" s="69" t="str">
        <f t="shared" si="7"/>
        <v/>
      </c>
      <c r="O29" s="68" t="str">
        <f t="shared" si="8"/>
        <v/>
      </c>
      <c r="P29" s="69" t="str">
        <f t="shared" si="9"/>
        <v/>
      </c>
      <c r="Q29" s="68" t="str">
        <f t="shared" si="10"/>
        <v/>
      </c>
      <c r="R29" s="69" t="str">
        <f t="shared" si="11"/>
        <v/>
      </c>
      <c r="S29" s="68" t="str">
        <f t="shared" si="12"/>
        <v/>
      </c>
      <c r="T29" s="69" t="str">
        <f t="shared" si="13"/>
        <v/>
      </c>
      <c r="U29" s="68" t="str">
        <f t="shared" si="14"/>
        <v/>
      </c>
      <c r="V29" s="69" t="str">
        <f t="shared" si="15"/>
        <v/>
      </c>
      <c r="W29" s="68" t="str">
        <f t="shared" si="16"/>
        <v/>
      </c>
      <c r="X29" s="69" t="str">
        <f t="shared" si="17"/>
        <v/>
      </c>
      <c r="Y29" s="68" t="str">
        <f t="shared" si="18"/>
        <v/>
      </c>
      <c r="Z29" s="69" t="str">
        <f t="shared" si="19"/>
        <v/>
      </c>
      <c r="AA29" s="68" t="str">
        <f t="shared" si="20"/>
        <v/>
      </c>
      <c r="AB29" s="69" t="str">
        <f t="shared" si="21"/>
        <v/>
      </c>
      <c r="AC29" s="68" t="str">
        <f t="shared" si="22"/>
        <v/>
      </c>
      <c r="AD29" s="69" t="str">
        <f t="shared" si="23"/>
        <v/>
      </c>
      <c r="AF29" s="70">
        <f t="shared" si="24"/>
        <v>0</v>
      </c>
      <c r="AG29" s="70">
        <f t="shared" si="24"/>
        <v>0</v>
      </c>
      <c r="AH29" s="70">
        <f t="shared" si="25"/>
        <v>0</v>
      </c>
    </row>
    <row r="30" spans="2:34" ht="15" x14ac:dyDescent="0.25">
      <c r="B30" s="19"/>
      <c r="C30" s="19"/>
      <c r="D30" s="19"/>
      <c r="E30" s="19"/>
      <c r="F30" s="19"/>
      <c r="G30" s="68" t="str">
        <f t="shared" si="0"/>
        <v/>
      </c>
      <c r="H30" s="69" t="str">
        <f t="shared" si="1"/>
        <v/>
      </c>
      <c r="I30" s="68" t="str">
        <f t="shared" si="2"/>
        <v/>
      </c>
      <c r="J30" s="69" t="str">
        <f t="shared" si="3"/>
        <v/>
      </c>
      <c r="K30" s="68" t="str">
        <f t="shared" si="4"/>
        <v/>
      </c>
      <c r="L30" s="69" t="str">
        <f t="shared" si="5"/>
        <v/>
      </c>
      <c r="M30" s="68" t="str">
        <f t="shared" si="6"/>
        <v/>
      </c>
      <c r="N30" s="69" t="str">
        <f t="shared" si="7"/>
        <v/>
      </c>
      <c r="O30" s="68" t="str">
        <f t="shared" si="8"/>
        <v/>
      </c>
      <c r="P30" s="69" t="str">
        <f t="shared" si="9"/>
        <v/>
      </c>
      <c r="Q30" s="68" t="str">
        <f t="shared" si="10"/>
        <v/>
      </c>
      <c r="R30" s="69" t="str">
        <f t="shared" si="11"/>
        <v/>
      </c>
      <c r="S30" s="68" t="str">
        <f t="shared" si="12"/>
        <v/>
      </c>
      <c r="T30" s="69" t="str">
        <f t="shared" si="13"/>
        <v/>
      </c>
      <c r="U30" s="68" t="str">
        <f t="shared" si="14"/>
        <v/>
      </c>
      <c r="V30" s="69" t="str">
        <f t="shared" si="15"/>
        <v/>
      </c>
      <c r="W30" s="68" t="str">
        <f t="shared" si="16"/>
        <v/>
      </c>
      <c r="X30" s="69" t="str">
        <f t="shared" si="17"/>
        <v/>
      </c>
      <c r="Y30" s="68" t="str">
        <f t="shared" si="18"/>
        <v/>
      </c>
      <c r="Z30" s="69" t="str">
        <f t="shared" si="19"/>
        <v/>
      </c>
      <c r="AA30" s="68" t="str">
        <f t="shared" si="20"/>
        <v/>
      </c>
      <c r="AB30" s="69" t="str">
        <f t="shared" si="21"/>
        <v/>
      </c>
      <c r="AC30" s="68" t="str">
        <f t="shared" si="22"/>
        <v/>
      </c>
      <c r="AD30" s="69" t="str">
        <f t="shared" si="23"/>
        <v/>
      </c>
      <c r="AF30" s="70">
        <f t="shared" si="24"/>
        <v>0</v>
      </c>
      <c r="AG30" s="70">
        <f t="shared" si="24"/>
        <v>0</v>
      </c>
      <c r="AH30" s="70">
        <f t="shared" si="25"/>
        <v>0</v>
      </c>
    </row>
    <row r="31" spans="2:34" ht="15" x14ac:dyDescent="0.25">
      <c r="B31" s="19"/>
      <c r="C31" s="19"/>
      <c r="D31" s="19"/>
      <c r="E31" s="19"/>
      <c r="F31" s="19"/>
      <c r="G31" s="68" t="str">
        <f t="shared" si="0"/>
        <v/>
      </c>
      <c r="H31" s="69" t="str">
        <f t="shared" si="1"/>
        <v/>
      </c>
      <c r="I31" s="68" t="str">
        <f t="shared" si="2"/>
        <v/>
      </c>
      <c r="J31" s="69" t="str">
        <f t="shared" si="3"/>
        <v/>
      </c>
      <c r="K31" s="68" t="str">
        <f t="shared" si="4"/>
        <v/>
      </c>
      <c r="L31" s="69" t="str">
        <f t="shared" si="5"/>
        <v/>
      </c>
      <c r="M31" s="68" t="str">
        <f t="shared" si="6"/>
        <v/>
      </c>
      <c r="N31" s="69" t="str">
        <f t="shared" si="7"/>
        <v/>
      </c>
      <c r="O31" s="68" t="str">
        <f t="shared" si="8"/>
        <v/>
      </c>
      <c r="P31" s="69" t="str">
        <f t="shared" si="9"/>
        <v/>
      </c>
      <c r="Q31" s="68" t="str">
        <f t="shared" si="10"/>
        <v/>
      </c>
      <c r="R31" s="69" t="str">
        <f t="shared" si="11"/>
        <v/>
      </c>
      <c r="S31" s="68" t="str">
        <f t="shared" si="12"/>
        <v/>
      </c>
      <c r="T31" s="69" t="str">
        <f t="shared" si="13"/>
        <v/>
      </c>
      <c r="U31" s="68" t="str">
        <f t="shared" si="14"/>
        <v/>
      </c>
      <c r="V31" s="69" t="str">
        <f t="shared" si="15"/>
        <v/>
      </c>
      <c r="W31" s="68" t="str">
        <f t="shared" si="16"/>
        <v/>
      </c>
      <c r="X31" s="69" t="str">
        <f t="shared" si="17"/>
        <v/>
      </c>
      <c r="Y31" s="68" t="str">
        <f t="shared" si="18"/>
        <v/>
      </c>
      <c r="Z31" s="69" t="str">
        <f t="shared" si="19"/>
        <v/>
      </c>
      <c r="AA31" s="68" t="str">
        <f t="shared" si="20"/>
        <v/>
      </c>
      <c r="AB31" s="69" t="str">
        <f t="shared" si="21"/>
        <v/>
      </c>
      <c r="AC31" s="68" t="str">
        <f t="shared" si="22"/>
        <v/>
      </c>
      <c r="AD31" s="69" t="str">
        <f t="shared" si="23"/>
        <v/>
      </c>
      <c r="AF31" s="70">
        <f t="shared" si="24"/>
        <v>0</v>
      </c>
      <c r="AG31" s="70">
        <f t="shared" si="24"/>
        <v>0</v>
      </c>
      <c r="AH31" s="70">
        <f t="shared" si="25"/>
        <v>0</v>
      </c>
    </row>
    <row r="32" spans="2:34" ht="15" x14ac:dyDescent="0.25">
      <c r="B32" s="19"/>
      <c r="C32" s="19"/>
      <c r="D32" s="19"/>
      <c r="E32" s="19"/>
      <c r="F32" s="19"/>
      <c r="G32" s="68" t="str">
        <f t="shared" si="0"/>
        <v/>
      </c>
      <c r="H32" s="69" t="str">
        <f t="shared" si="1"/>
        <v/>
      </c>
      <c r="I32" s="68" t="str">
        <f t="shared" si="2"/>
        <v/>
      </c>
      <c r="J32" s="69" t="str">
        <f t="shared" si="3"/>
        <v/>
      </c>
      <c r="K32" s="68" t="str">
        <f t="shared" si="4"/>
        <v/>
      </c>
      <c r="L32" s="69" t="str">
        <f t="shared" si="5"/>
        <v/>
      </c>
      <c r="M32" s="68" t="str">
        <f t="shared" si="6"/>
        <v/>
      </c>
      <c r="N32" s="69" t="str">
        <f t="shared" si="7"/>
        <v/>
      </c>
      <c r="O32" s="68" t="str">
        <f t="shared" si="8"/>
        <v/>
      </c>
      <c r="P32" s="69" t="str">
        <f t="shared" si="9"/>
        <v/>
      </c>
      <c r="Q32" s="68" t="str">
        <f t="shared" si="10"/>
        <v/>
      </c>
      <c r="R32" s="69" t="str">
        <f t="shared" si="11"/>
        <v/>
      </c>
      <c r="S32" s="68" t="str">
        <f t="shared" si="12"/>
        <v/>
      </c>
      <c r="T32" s="69" t="str">
        <f t="shared" si="13"/>
        <v/>
      </c>
      <c r="U32" s="68" t="str">
        <f t="shared" si="14"/>
        <v/>
      </c>
      <c r="V32" s="69" t="str">
        <f t="shared" si="15"/>
        <v/>
      </c>
      <c r="W32" s="68" t="str">
        <f t="shared" si="16"/>
        <v/>
      </c>
      <c r="X32" s="69" t="str">
        <f t="shared" si="17"/>
        <v/>
      </c>
      <c r="Y32" s="68" t="str">
        <f t="shared" si="18"/>
        <v/>
      </c>
      <c r="Z32" s="69" t="str">
        <f t="shared" si="19"/>
        <v/>
      </c>
      <c r="AA32" s="68" t="str">
        <f t="shared" si="20"/>
        <v/>
      </c>
      <c r="AB32" s="69" t="str">
        <f t="shared" si="21"/>
        <v/>
      </c>
      <c r="AC32" s="68" t="str">
        <f t="shared" si="22"/>
        <v/>
      </c>
      <c r="AD32" s="69" t="str">
        <f t="shared" si="23"/>
        <v/>
      </c>
      <c r="AF32" s="70">
        <f t="shared" si="24"/>
        <v>0</v>
      </c>
      <c r="AG32" s="70">
        <f t="shared" si="24"/>
        <v>0</v>
      </c>
      <c r="AH32" s="70">
        <f t="shared" si="25"/>
        <v>0</v>
      </c>
    </row>
    <row r="33" spans="2:34" ht="15" x14ac:dyDescent="0.25">
      <c r="B33" s="19"/>
      <c r="C33" s="19"/>
      <c r="D33" s="19"/>
      <c r="E33" s="19"/>
      <c r="F33" s="19"/>
      <c r="G33" s="68" t="str">
        <f t="shared" si="0"/>
        <v/>
      </c>
      <c r="H33" s="69" t="str">
        <f t="shared" si="1"/>
        <v/>
      </c>
      <c r="I33" s="68" t="str">
        <f t="shared" si="2"/>
        <v/>
      </c>
      <c r="J33" s="69" t="str">
        <f t="shared" si="3"/>
        <v/>
      </c>
      <c r="K33" s="68" t="str">
        <f t="shared" si="4"/>
        <v/>
      </c>
      <c r="L33" s="69" t="str">
        <f t="shared" si="5"/>
        <v/>
      </c>
      <c r="M33" s="68" t="str">
        <f t="shared" si="6"/>
        <v/>
      </c>
      <c r="N33" s="69" t="str">
        <f t="shared" si="7"/>
        <v/>
      </c>
      <c r="O33" s="68" t="str">
        <f t="shared" si="8"/>
        <v/>
      </c>
      <c r="P33" s="69" t="str">
        <f t="shared" si="9"/>
        <v/>
      </c>
      <c r="Q33" s="68" t="str">
        <f t="shared" si="10"/>
        <v/>
      </c>
      <c r="R33" s="69" t="str">
        <f t="shared" si="11"/>
        <v/>
      </c>
      <c r="S33" s="68" t="str">
        <f t="shared" si="12"/>
        <v/>
      </c>
      <c r="T33" s="69" t="str">
        <f t="shared" si="13"/>
        <v/>
      </c>
      <c r="U33" s="68" t="str">
        <f t="shared" si="14"/>
        <v/>
      </c>
      <c r="V33" s="69" t="str">
        <f t="shared" si="15"/>
        <v/>
      </c>
      <c r="W33" s="68" t="str">
        <f t="shared" si="16"/>
        <v/>
      </c>
      <c r="X33" s="69" t="str">
        <f t="shared" si="17"/>
        <v/>
      </c>
      <c r="Y33" s="68" t="str">
        <f t="shared" si="18"/>
        <v/>
      </c>
      <c r="Z33" s="69" t="str">
        <f t="shared" si="19"/>
        <v/>
      </c>
      <c r="AA33" s="68" t="str">
        <f t="shared" si="20"/>
        <v/>
      </c>
      <c r="AB33" s="69" t="str">
        <f t="shared" si="21"/>
        <v/>
      </c>
      <c r="AC33" s="68" t="str">
        <f t="shared" si="22"/>
        <v/>
      </c>
      <c r="AD33" s="69" t="str">
        <f t="shared" si="23"/>
        <v/>
      </c>
      <c r="AF33" s="70">
        <f t="shared" si="24"/>
        <v>0</v>
      </c>
      <c r="AG33" s="70">
        <f t="shared" si="24"/>
        <v>0</v>
      </c>
      <c r="AH33" s="70">
        <f t="shared" si="25"/>
        <v>0</v>
      </c>
    </row>
    <row r="34" spans="2:34" ht="15" x14ac:dyDescent="0.25">
      <c r="B34" s="19"/>
      <c r="C34" s="19"/>
      <c r="D34" s="19"/>
      <c r="E34" s="19"/>
      <c r="G34" s="68" t="str">
        <f t="shared" si="0"/>
        <v/>
      </c>
      <c r="H34" s="69" t="str">
        <f t="shared" si="1"/>
        <v/>
      </c>
      <c r="I34" s="68" t="str">
        <f t="shared" si="2"/>
        <v/>
      </c>
      <c r="J34" s="69" t="str">
        <f t="shared" si="3"/>
        <v/>
      </c>
      <c r="K34" s="68" t="str">
        <f t="shared" si="4"/>
        <v/>
      </c>
      <c r="L34" s="69" t="str">
        <f t="shared" si="5"/>
        <v/>
      </c>
      <c r="M34" s="68" t="str">
        <f t="shared" si="6"/>
        <v/>
      </c>
      <c r="N34" s="69" t="str">
        <f t="shared" si="7"/>
        <v/>
      </c>
      <c r="O34" s="68" t="str">
        <f t="shared" si="8"/>
        <v/>
      </c>
      <c r="P34" s="69" t="str">
        <f t="shared" si="9"/>
        <v/>
      </c>
      <c r="Q34" s="68" t="str">
        <f t="shared" si="10"/>
        <v/>
      </c>
      <c r="R34" s="69" t="str">
        <f t="shared" si="11"/>
        <v/>
      </c>
      <c r="S34" s="68" t="str">
        <f t="shared" si="12"/>
        <v/>
      </c>
      <c r="T34" s="69" t="str">
        <f t="shared" si="13"/>
        <v/>
      </c>
      <c r="U34" s="68" t="str">
        <f t="shared" si="14"/>
        <v/>
      </c>
      <c r="V34" s="69" t="str">
        <f t="shared" si="15"/>
        <v/>
      </c>
      <c r="W34" s="68" t="str">
        <f t="shared" si="16"/>
        <v/>
      </c>
      <c r="X34" s="69" t="str">
        <f t="shared" si="17"/>
        <v/>
      </c>
      <c r="Y34" s="68" t="str">
        <f t="shared" si="18"/>
        <v/>
      </c>
      <c r="Z34" s="69" t="str">
        <f t="shared" si="19"/>
        <v/>
      </c>
      <c r="AA34" s="68" t="str">
        <f t="shared" si="20"/>
        <v/>
      </c>
      <c r="AB34" s="69" t="str">
        <f t="shared" si="21"/>
        <v/>
      </c>
      <c r="AC34" s="68" t="str">
        <f t="shared" si="22"/>
        <v/>
      </c>
      <c r="AD34" s="69" t="str">
        <f t="shared" si="23"/>
        <v/>
      </c>
      <c r="AF34" s="70">
        <f t="shared" si="24"/>
        <v>0</v>
      </c>
      <c r="AG34" s="70">
        <f t="shared" si="24"/>
        <v>0</v>
      </c>
      <c r="AH34" s="70">
        <f t="shared" si="25"/>
        <v>0</v>
      </c>
    </row>
    <row r="35" spans="2:34" ht="15" x14ac:dyDescent="0.25">
      <c r="B35" s="19"/>
      <c r="C35" s="19"/>
      <c r="D35" s="19"/>
      <c r="E35" s="19"/>
      <c r="G35" s="68" t="str">
        <f t="shared" si="0"/>
        <v/>
      </c>
      <c r="H35" s="69" t="str">
        <f t="shared" si="1"/>
        <v/>
      </c>
      <c r="I35" s="68" t="str">
        <f t="shared" si="2"/>
        <v/>
      </c>
      <c r="J35" s="69" t="str">
        <f t="shared" si="3"/>
        <v/>
      </c>
      <c r="K35" s="68" t="str">
        <f t="shared" si="4"/>
        <v/>
      </c>
      <c r="L35" s="69" t="str">
        <f t="shared" si="5"/>
        <v/>
      </c>
      <c r="M35" s="68" t="str">
        <f t="shared" si="6"/>
        <v/>
      </c>
      <c r="N35" s="69" t="str">
        <f t="shared" si="7"/>
        <v/>
      </c>
      <c r="O35" s="68" t="str">
        <f t="shared" si="8"/>
        <v/>
      </c>
      <c r="P35" s="69" t="str">
        <f t="shared" si="9"/>
        <v/>
      </c>
      <c r="Q35" s="68" t="str">
        <f t="shared" si="10"/>
        <v/>
      </c>
      <c r="R35" s="69" t="str">
        <f t="shared" si="11"/>
        <v/>
      </c>
      <c r="S35" s="68" t="str">
        <f t="shared" si="12"/>
        <v/>
      </c>
      <c r="T35" s="69" t="str">
        <f t="shared" si="13"/>
        <v/>
      </c>
      <c r="U35" s="68" t="str">
        <f t="shared" si="14"/>
        <v/>
      </c>
      <c r="V35" s="69" t="str">
        <f t="shared" si="15"/>
        <v/>
      </c>
      <c r="W35" s="68" t="str">
        <f t="shared" si="16"/>
        <v/>
      </c>
      <c r="X35" s="69" t="str">
        <f t="shared" si="17"/>
        <v/>
      </c>
      <c r="Y35" s="68" t="str">
        <f t="shared" si="18"/>
        <v/>
      </c>
      <c r="Z35" s="69" t="str">
        <f t="shared" si="19"/>
        <v/>
      </c>
      <c r="AA35" s="68" t="str">
        <f t="shared" si="20"/>
        <v/>
      </c>
      <c r="AB35" s="69" t="str">
        <f t="shared" si="21"/>
        <v/>
      </c>
      <c r="AC35" s="68" t="str">
        <f t="shared" si="22"/>
        <v/>
      </c>
      <c r="AD35" s="69" t="str">
        <f t="shared" si="23"/>
        <v/>
      </c>
      <c r="AF35" s="70">
        <f t="shared" si="24"/>
        <v>0</v>
      </c>
      <c r="AG35" s="70">
        <f t="shared" si="24"/>
        <v>0</v>
      </c>
      <c r="AH35" s="70">
        <f t="shared" si="25"/>
        <v>0</v>
      </c>
    </row>
    <row r="36" spans="2:34" ht="15" x14ac:dyDescent="0.25">
      <c r="B36" s="19"/>
      <c r="C36" s="19"/>
      <c r="D36" s="19"/>
      <c r="E36" s="19"/>
      <c r="G36" s="68" t="str">
        <f t="shared" si="0"/>
        <v/>
      </c>
      <c r="H36" s="69" t="str">
        <f t="shared" si="1"/>
        <v/>
      </c>
      <c r="I36" s="68" t="str">
        <f t="shared" si="2"/>
        <v/>
      </c>
      <c r="J36" s="69" t="str">
        <f t="shared" si="3"/>
        <v/>
      </c>
      <c r="K36" s="68" t="str">
        <f t="shared" si="4"/>
        <v/>
      </c>
      <c r="L36" s="69" t="str">
        <f t="shared" si="5"/>
        <v/>
      </c>
      <c r="M36" s="68" t="str">
        <f t="shared" si="6"/>
        <v/>
      </c>
      <c r="N36" s="69" t="str">
        <f t="shared" si="7"/>
        <v/>
      </c>
      <c r="O36" s="68" t="str">
        <f t="shared" si="8"/>
        <v/>
      </c>
      <c r="P36" s="69" t="str">
        <f t="shared" si="9"/>
        <v/>
      </c>
      <c r="Q36" s="68" t="str">
        <f t="shared" si="10"/>
        <v/>
      </c>
      <c r="R36" s="69" t="str">
        <f t="shared" si="11"/>
        <v/>
      </c>
      <c r="S36" s="68" t="str">
        <f t="shared" si="12"/>
        <v/>
      </c>
      <c r="T36" s="69" t="str">
        <f t="shared" si="13"/>
        <v/>
      </c>
      <c r="U36" s="68" t="str">
        <f t="shared" si="14"/>
        <v/>
      </c>
      <c r="V36" s="69" t="str">
        <f t="shared" si="15"/>
        <v/>
      </c>
      <c r="W36" s="68" t="str">
        <f t="shared" si="16"/>
        <v/>
      </c>
      <c r="X36" s="69" t="str">
        <f t="shared" si="17"/>
        <v/>
      </c>
      <c r="Y36" s="68" t="str">
        <f t="shared" si="18"/>
        <v/>
      </c>
      <c r="Z36" s="69" t="str">
        <f t="shared" si="19"/>
        <v/>
      </c>
      <c r="AA36" s="68" t="str">
        <f t="shared" si="20"/>
        <v/>
      </c>
      <c r="AB36" s="69" t="str">
        <f t="shared" si="21"/>
        <v/>
      </c>
      <c r="AC36" s="68" t="str">
        <f t="shared" si="22"/>
        <v/>
      </c>
      <c r="AD36" s="69" t="str">
        <f t="shared" si="23"/>
        <v/>
      </c>
      <c r="AF36" s="70">
        <f t="shared" si="24"/>
        <v>0</v>
      </c>
      <c r="AG36" s="70">
        <f t="shared" si="24"/>
        <v>0</v>
      </c>
      <c r="AH36" s="70">
        <f t="shared" si="25"/>
        <v>0</v>
      </c>
    </row>
    <row r="37" spans="2:34" ht="15" x14ac:dyDescent="0.25">
      <c r="B37" s="19"/>
      <c r="C37" s="19"/>
      <c r="D37" s="19"/>
      <c r="E37" s="19"/>
      <c r="G37" s="68" t="str">
        <f t="shared" si="0"/>
        <v/>
      </c>
      <c r="H37" s="69" t="str">
        <f t="shared" si="1"/>
        <v/>
      </c>
      <c r="I37" s="68" t="str">
        <f t="shared" si="2"/>
        <v/>
      </c>
      <c r="J37" s="69" t="str">
        <f t="shared" si="3"/>
        <v/>
      </c>
      <c r="K37" s="68" t="str">
        <f t="shared" si="4"/>
        <v/>
      </c>
      <c r="L37" s="69" t="str">
        <f t="shared" si="5"/>
        <v/>
      </c>
      <c r="M37" s="68" t="str">
        <f t="shared" si="6"/>
        <v/>
      </c>
      <c r="N37" s="69" t="str">
        <f t="shared" si="7"/>
        <v/>
      </c>
      <c r="O37" s="68" t="str">
        <f t="shared" si="8"/>
        <v/>
      </c>
      <c r="P37" s="69" t="str">
        <f t="shared" si="9"/>
        <v/>
      </c>
      <c r="Q37" s="68" t="str">
        <f t="shared" si="10"/>
        <v/>
      </c>
      <c r="R37" s="69" t="str">
        <f t="shared" si="11"/>
        <v/>
      </c>
      <c r="S37" s="68" t="str">
        <f t="shared" si="12"/>
        <v/>
      </c>
      <c r="T37" s="69" t="str">
        <f t="shared" si="13"/>
        <v/>
      </c>
      <c r="U37" s="68" t="str">
        <f t="shared" si="14"/>
        <v/>
      </c>
      <c r="V37" s="69" t="str">
        <f t="shared" si="15"/>
        <v/>
      </c>
      <c r="W37" s="68" t="str">
        <f t="shared" si="16"/>
        <v/>
      </c>
      <c r="X37" s="69" t="str">
        <f t="shared" si="17"/>
        <v/>
      </c>
      <c r="Y37" s="68" t="str">
        <f t="shared" si="18"/>
        <v/>
      </c>
      <c r="Z37" s="69" t="str">
        <f t="shared" si="19"/>
        <v/>
      </c>
      <c r="AA37" s="68" t="str">
        <f t="shared" si="20"/>
        <v/>
      </c>
      <c r="AB37" s="69" t="str">
        <f t="shared" si="21"/>
        <v/>
      </c>
      <c r="AC37" s="68" t="str">
        <f t="shared" si="22"/>
        <v/>
      </c>
      <c r="AD37" s="69" t="str">
        <f t="shared" si="23"/>
        <v/>
      </c>
      <c r="AF37" s="70">
        <f t="shared" si="24"/>
        <v>0</v>
      </c>
      <c r="AG37" s="70">
        <f t="shared" si="24"/>
        <v>0</v>
      </c>
      <c r="AH37" s="70">
        <f t="shared" si="25"/>
        <v>0</v>
      </c>
    </row>
    <row r="38" spans="2:34" ht="15" x14ac:dyDescent="0.25">
      <c r="B38" s="19"/>
      <c r="C38" s="19"/>
      <c r="D38" s="19"/>
      <c r="E38" s="19"/>
      <c r="G38" s="68" t="str">
        <f t="shared" si="0"/>
        <v/>
      </c>
      <c r="H38" s="69" t="str">
        <f t="shared" si="1"/>
        <v/>
      </c>
      <c r="I38" s="68" t="str">
        <f t="shared" si="2"/>
        <v/>
      </c>
      <c r="J38" s="69" t="str">
        <f t="shared" si="3"/>
        <v/>
      </c>
      <c r="K38" s="68" t="str">
        <f t="shared" si="4"/>
        <v/>
      </c>
      <c r="L38" s="69" t="str">
        <f t="shared" si="5"/>
        <v/>
      </c>
      <c r="M38" s="68" t="str">
        <f t="shared" si="6"/>
        <v/>
      </c>
      <c r="N38" s="69" t="str">
        <f t="shared" si="7"/>
        <v/>
      </c>
      <c r="O38" s="68" t="str">
        <f t="shared" si="8"/>
        <v/>
      </c>
      <c r="P38" s="69" t="str">
        <f t="shared" si="9"/>
        <v/>
      </c>
      <c r="Q38" s="68" t="str">
        <f t="shared" si="10"/>
        <v/>
      </c>
      <c r="R38" s="69" t="str">
        <f t="shared" si="11"/>
        <v/>
      </c>
      <c r="S38" s="68" t="str">
        <f t="shared" si="12"/>
        <v/>
      </c>
      <c r="T38" s="69" t="str">
        <f t="shared" si="13"/>
        <v/>
      </c>
      <c r="U38" s="68" t="str">
        <f t="shared" si="14"/>
        <v/>
      </c>
      <c r="V38" s="69" t="str">
        <f t="shared" si="15"/>
        <v/>
      </c>
      <c r="W38" s="68" t="str">
        <f t="shared" si="16"/>
        <v/>
      </c>
      <c r="X38" s="69" t="str">
        <f t="shared" si="17"/>
        <v/>
      </c>
      <c r="Y38" s="68" t="str">
        <f t="shared" si="18"/>
        <v/>
      </c>
      <c r="Z38" s="69" t="str">
        <f t="shared" si="19"/>
        <v/>
      </c>
      <c r="AA38" s="68" t="str">
        <f t="shared" si="20"/>
        <v/>
      </c>
      <c r="AB38" s="69" t="str">
        <f t="shared" si="21"/>
        <v/>
      </c>
      <c r="AC38" s="68" t="str">
        <f t="shared" si="22"/>
        <v/>
      </c>
      <c r="AD38" s="69" t="str">
        <f t="shared" si="23"/>
        <v/>
      </c>
      <c r="AF38" s="70">
        <f t="shared" si="24"/>
        <v>0</v>
      </c>
      <c r="AG38" s="70">
        <f t="shared" si="24"/>
        <v>0</v>
      </c>
      <c r="AH38" s="70">
        <f t="shared" si="25"/>
        <v>0</v>
      </c>
    </row>
    <row r="39" spans="2:34" ht="15" x14ac:dyDescent="0.25">
      <c r="B39" s="19"/>
      <c r="C39" s="19"/>
      <c r="D39" s="19"/>
      <c r="E39" s="19"/>
      <c r="G39" s="68" t="str">
        <f t="shared" si="0"/>
        <v/>
      </c>
      <c r="H39" s="69" t="str">
        <f t="shared" si="1"/>
        <v/>
      </c>
      <c r="I39" s="68" t="str">
        <f t="shared" si="2"/>
        <v/>
      </c>
      <c r="J39" s="69" t="str">
        <f t="shared" si="3"/>
        <v/>
      </c>
      <c r="K39" s="68" t="str">
        <f t="shared" si="4"/>
        <v/>
      </c>
      <c r="L39" s="69" t="str">
        <f t="shared" si="5"/>
        <v/>
      </c>
      <c r="M39" s="68" t="str">
        <f t="shared" si="6"/>
        <v/>
      </c>
      <c r="N39" s="69" t="str">
        <f t="shared" si="7"/>
        <v/>
      </c>
      <c r="O39" s="68" t="str">
        <f t="shared" si="8"/>
        <v/>
      </c>
      <c r="P39" s="69" t="str">
        <f t="shared" si="9"/>
        <v/>
      </c>
      <c r="Q39" s="68" t="str">
        <f t="shared" si="10"/>
        <v/>
      </c>
      <c r="R39" s="69" t="str">
        <f t="shared" si="11"/>
        <v/>
      </c>
      <c r="S39" s="68" t="str">
        <f t="shared" si="12"/>
        <v/>
      </c>
      <c r="T39" s="69" t="str">
        <f t="shared" si="13"/>
        <v/>
      </c>
      <c r="U39" s="68" t="str">
        <f t="shared" si="14"/>
        <v/>
      </c>
      <c r="V39" s="69" t="str">
        <f t="shared" si="15"/>
        <v/>
      </c>
      <c r="W39" s="68" t="str">
        <f t="shared" si="16"/>
        <v/>
      </c>
      <c r="X39" s="69" t="str">
        <f t="shared" si="17"/>
        <v/>
      </c>
      <c r="Y39" s="68" t="str">
        <f t="shared" si="18"/>
        <v/>
      </c>
      <c r="Z39" s="69" t="str">
        <f t="shared" si="19"/>
        <v/>
      </c>
      <c r="AA39" s="68" t="str">
        <f t="shared" si="20"/>
        <v/>
      </c>
      <c r="AB39" s="69" t="str">
        <f t="shared" si="21"/>
        <v/>
      </c>
      <c r="AC39" s="68" t="str">
        <f t="shared" si="22"/>
        <v/>
      </c>
      <c r="AD39" s="69" t="str">
        <f t="shared" si="23"/>
        <v/>
      </c>
      <c r="AF39" s="70">
        <f t="shared" si="24"/>
        <v>0</v>
      </c>
      <c r="AG39" s="70">
        <f t="shared" si="24"/>
        <v>0</v>
      </c>
      <c r="AH39" s="70">
        <f t="shared" si="25"/>
        <v>0</v>
      </c>
    </row>
    <row r="40" spans="2:34" ht="15" x14ac:dyDescent="0.25">
      <c r="B40" s="19"/>
      <c r="C40" s="19"/>
      <c r="D40" s="19"/>
      <c r="E40" s="19"/>
      <c r="G40" s="68" t="str">
        <f t="shared" si="0"/>
        <v/>
      </c>
      <c r="H40" s="69" t="str">
        <f t="shared" si="1"/>
        <v/>
      </c>
      <c r="I40" s="68" t="str">
        <f t="shared" si="2"/>
        <v/>
      </c>
      <c r="J40" s="69" t="str">
        <f t="shared" si="3"/>
        <v/>
      </c>
      <c r="K40" s="68" t="str">
        <f t="shared" si="4"/>
        <v/>
      </c>
      <c r="L40" s="69" t="str">
        <f t="shared" si="5"/>
        <v/>
      </c>
      <c r="M40" s="68" t="str">
        <f t="shared" si="6"/>
        <v/>
      </c>
      <c r="N40" s="69" t="str">
        <f t="shared" si="7"/>
        <v/>
      </c>
      <c r="O40" s="68" t="str">
        <f t="shared" si="8"/>
        <v/>
      </c>
      <c r="P40" s="69" t="str">
        <f t="shared" si="9"/>
        <v/>
      </c>
      <c r="Q40" s="68" t="str">
        <f t="shared" si="10"/>
        <v/>
      </c>
      <c r="R40" s="69" t="str">
        <f t="shared" si="11"/>
        <v/>
      </c>
      <c r="S40" s="68" t="str">
        <f t="shared" si="12"/>
        <v/>
      </c>
      <c r="T40" s="69" t="str">
        <f t="shared" si="13"/>
        <v/>
      </c>
      <c r="U40" s="68" t="str">
        <f t="shared" si="14"/>
        <v/>
      </c>
      <c r="V40" s="69" t="str">
        <f t="shared" si="15"/>
        <v/>
      </c>
      <c r="W40" s="68" t="str">
        <f t="shared" si="16"/>
        <v/>
      </c>
      <c r="X40" s="69" t="str">
        <f t="shared" si="17"/>
        <v/>
      </c>
      <c r="Y40" s="68" t="str">
        <f t="shared" si="18"/>
        <v/>
      </c>
      <c r="Z40" s="69" t="str">
        <f t="shared" si="19"/>
        <v/>
      </c>
      <c r="AA40" s="68" t="str">
        <f t="shared" si="20"/>
        <v/>
      </c>
      <c r="AB40" s="69" t="str">
        <f t="shared" si="21"/>
        <v/>
      </c>
      <c r="AC40" s="68" t="str">
        <f t="shared" si="22"/>
        <v/>
      </c>
      <c r="AD40" s="69" t="str">
        <f t="shared" si="23"/>
        <v/>
      </c>
      <c r="AF40" s="70">
        <f t="shared" si="24"/>
        <v>0</v>
      </c>
      <c r="AG40" s="70">
        <f t="shared" si="24"/>
        <v>0</v>
      </c>
      <c r="AH40" s="70">
        <f t="shared" si="25"/>
        <v>0</v>
      </c>
    </row>
    <row r="41" spans="2:34" ht="15" x14ac:dyDescent="0.25">
      <c r="B41" s="19"/>
      <c r="C41" s="19"/>
      <c r="D41" s="19"/>
      <c r="E41" s="19"/>
      <c r="G41" s="68" t="str">
        <f t="shared" si="0"/>
        <v/>
      </c>
      <c r="H41" s="69" t="str">
        <f t="shared" si="1"/>
        <v/>
      </c>
      <c r="I41" s="68" t="str">
        <f t="shared" si="2"/>
        <v/>
      </c>
      <c r="J41" s="69" t="str">
        <f t="shared" si="3"/>
        <v/>
      </c>
      <c r="K41" s="68" t="str">
        <f t="shared" si="4"/>
        <v/>
      </c>
      <c r="L41" s="69" t="str">
        <f t="shared" si="5"/>
        <v/>
      </c>
      <c r="M41" s="68" t="str">
        <f t="shared" si="6"/>
        <v/>
      </c>
      <c r="N41" s="69" t="str">
        <f t="shared" si="7"/>
        <v/>
      </c>
      <c r="O41" s="68" t="str">
        <f t="shared" si="8"/>
        <v/>
      </c>
      <c r="P41" s="69" t="str">
        <f t="shared" si="9"/>
        <v/>
      </c>
      <c r="Q41" s="68" t="str">
        <f t="shared" si="10"/>
        <v/>
      </c>
      <c r="R41" s="69" t="str">
        <f t="shared" si="11"/>
        <v/>
      </c>
      <c r="S41" s="68" t="str">
        <f t="shared" si="12"/>
        <v/>
      </c>
      <c r="T41" s="69" t="str">
        <f t="shared" si="13"/>
        <v/>
      </c>
      <c r="U41" s="68" t="str">
        <f t="shared" si="14"/>
        <v/>
      </c>
      <c r="V41" s="69" t="str">
        <f t="shared" si="15"/>
        <v/>
      </c>
      <c r="W41" s="68" t="str">
        <f t="shared" si="16"/>
        <v/>
      </c>
      <c r="X41" s="69" t="str">
        <f t="shared" si="17"/>
        <v/>
      </c>
      <c r="Y41" s="68" t="str">
        <f t="shared" si="18"/>
        <v/>
      </c>
      <c r="Z41" s="69" t="str">
        <f t="shared" si="19"/>
        <v/>
      </c>
      <c r="AA41" s="68" t="str">
        <f t="shared" si="20"/>
        <v/>
      </c>
      <c r="AB41" s="69" t="str">
        <f t="shared" si="21"/>
        <v/>
      </c>
      <c r="AC41" s="68" t="str">
        <f t="shared" si="22"/>
        <v/>
      </c>
      <c r="AD41" s="69" t="str">
        <f t="shared" si="23"/>
        <v/>
      </c>
      <c r="AF41" s="70">
        <f t="shared" si="24"/>
        <v>0</v>
      </c>
      <c r="AG41" s="70">
        <f t="shared" si="24"/>
        <v>0</v>
      </c>
      <c r="AH41" s="70">
        <f t="shared" si="25"/>
        <v>0</v>
      </c>
    </row>
    <row r="42" spans="2:34" ht="15" x14ac:dyDescent="0.25">
      <c r="B42" s="19"/>
      <c r="C42" s="19"/>
      <c r="D42" s="19"/>
      <c r="E42" s="19"/>
      <c r="G42" s="68" t="str">
        <f t="shared" si="0"/>
        <v/>
      </c>
      <c r="H42" s="69" t="str">
        <f t="shared" si="1"/>
        <v/>
      </c>
      <c r="I42" s="68" t="str">
        <f t="shared" si="2"/>
        <v/>
      </c>
      <c r="J42" s="69" t="str">
        <f t="shared" si="3"/>
        <v/>
      </c>
      <c r="K42" s="68" t="str">
        <f t="shared" si="4"/>
        <v/>
      </c>
      <c r="L42" s="69" t="str">
        <f t="shared" si="5"/>
        <v/>
      </c>
      <c r="M42" s="68" t="str">
        <f t="shared" si="6"/>
        <v/>
      </c>
      <c r="N42" s="69" t="str">
        <f t="shared" si="7"/>
        <v/>
      </c>
      <c r="O42" s="68" t="str">
        <f t="shared" si="8"/>
        <v/>
      </c>
      <c r="P42" s="69" t="str">
        <f t="shared" si="9"/>
        <v/>
      </c>
      <c r="Q42" s="68" t="str">
        <f t="shared" si="10"/>
        <v/>
      </c>
      <c r="R42" s="69" t="str">
        <f t="shared" si="11"/>
        <v/>
      </c>
      <c r="S42" s="68" t="str">
        <f t="shared" si="12"/>
        <v/>
      </c>
      <c r="T42" s="69" t="str">
        <f t="shared" si="13"/>
        <v/>
      </c>
      <c r="U42" s="68" t="str">
        <f t="shared" si="14"/>
        <v/>
      </c>
      <c r="V42" s="69" t="str">
        <f t="shared" si="15"/>
        <v/>
      </c>
      <c r="W42" s="68" t="str">
        <f t="shared" si="16"/>
        <v/>
      </c>
      <c r="X42" s="69" t="str">
        <f t="shared" si="17"/>
        <v/>
      </c>
      <c r="Y42" s="68" t="str">
        <f t="shared" si="18"/>
        <v/>
      </c>
      <c r="Z42" s="69" t="str">
        <f t="shared" si="19"/>
        <v/>
      </c>
      <c r="AA42" s="68" t="str">
        <f t="shared" si="20"/>
        <v/>
      </c>
      <c r="AB42" s="69" t="str">
        <f t="shared" si="21"/>
        <v/>
      </c>
      <c r="AC42" s="68" t="str">
        <f t="shared" si="22"/>
        <v/>
      </c>
      <c r="AD42" s="69" t="str">
        <f t="shared" si="23"/>
        <v/>
      </c>
      <c r="AF42" s="70">
        <f t="shared" si="24"/>
        <v>0</v>
      </c>
      <c r="AG42" s="70">
        <f t="shared" si="24"/>
        <v>0</v>
      </c>
      <c r="AH42" s="70">
        <f t="shared" si="25"/>
        <v>0</v>
      </c>
    </row>
    <row r="43" spans="2:34" ht="15" x14ac:dyDescent="0.25">
      <c r="B43" s="19"/>
      <c r="C43" s="19"/>
      <c r="D43" s="19"/>
      <c r="E43" s="19"/>
      <c r="G43" s="68" t="str">
        <f t="shared" si="0"/>
        <v/>
      </c>
      <c r="H43" s="69" t="str">
        <f t="shared" si="1"/>
        <v/>
      </c>
      <c r="I43" s="68" t="str">
        <f t="shared" si="2"/>
        <v/>
      </c>
      <c r="J43" s="69" t="str">
        <f t="shared" si="3"/>
        <v/>
      </c>
      <c r="K43" s="68" t="str">
        <f t="shared" si="4"/>
        <v/>
      </c>
      <c r="L43" s="69" t="str">
        <f t="shared" si="5"/>
        <v/>
      </c>
      <c r="M43" s="68" t="str">
        <f t="shared" si="6"/>
        <v/>
      </c>
      <c r="N43" s="69" t="str">
        <f t="shared" si="7"/>
        <v/>
      </c>
      <c r="O43" s="68" t="str">
        <f t="shared" si="8"/>
        <v/>
      </c>
      <c r="P43" s="69" t="str">
        <f t="shared" si="9"/>
        <v/>
      </c>
      <c r="Q43" s="68" t="str">
        <f t="shared" si="10"/>
        <v/>
      </c>
      <c r="R43" s="69" t="str">
        <f t="shared" si="11"/>
        <v/>
      </c>
      <c r="S43" s="68" t="str">
        <f t="shared" si="12"/>
        <v/>
      </c>
      <c r="T43" s="69" t="str">
        <f t="shared" si="13"/>
        <v/>
      </c>
      <c r="U43" s="68" t="str">
        <f t="shared" si="14"/>
        <v/>
      </c>
      <c r="V43" s="69" t="str">
        <f t="shared" si="15"/>
        <v/>
      </c>
      <c r="W43" s="68" t="str">
        <f t="shared" si="16"/>
        <v/>
      </c>
      <c r="X43" s="69" t="str">
        <f t="shared" si="17"/>
        <v/>
      </c>
      <c r="Y43" s="68" t="str">
        <f t="shared" si="18"/>
        <v/>
      </c>
      <c r="Z43" s="69" t="str">
        <f t="shared" si="19"/>
        <v/>
      </c>
      <c r="AA43" s="68" t="str">
        <f t="shared" si="20"/>
        <v/>
      </c>
      <c r="AB43" s="69" t="str">
        <f t="shared" si="21"/>
        <v/>
      </c>
      <c r="AC43" s="68" t="str">
        <f t="shared" si="22"/>
        <v/>
      </c>
      <c r="AD43" s="69" t="str">
        <f t="shared" si="23"/>
        <v/>
      </c>
      <c r="AF43" s="70">
        <f t="shared" si="24"/>
        <v>0</v>
      </c>
      <c r="AG43" s="70">
        <f t="shared" si="24"/>
        <v>0</v>
      </c>
      <c r="AH43" s="70">
        <f t="shared" si="25"/>
        <v>0</v>
      </c>
    </row>
    <row r="44" spans="2:34" ht="15" x14ac:dyDescent="0.25">
      <c r="B44" s="19"/>
      <c r="C44" s="19"/>
      <c r="D44" s="19"/>
      <c r="E44" s="19"/>
      <c r="G44" s="68" t="str">
        <f t="shared" si="0"/>
        <v/>
      </c>
      <c r="H44" s="69" t="str">
        <f t="shared" si="1"/>
        <v/>
      </c>
      <c r="I44" s="68" t="str">
        <f t="shared" si="2"/>
        <v/>
      </c>
      <c r="J44" s="69" t="str">
        <f t="shared" si="3"/>
        <v/>
      </c>
      <c r="K44" s="68" t="str">
        <f t="shared" si="4"/>
        <v/>
      </c>
      <c r="L44" s="69" t="str">
        <f t="shared" si="5"/>
        <v/>
      </c>
      <c r="M44" s="68" t="str">
        <f t="shared" si="6"/>
        <v/>
      </c>
      <c r="N44" s="69" t="str">
        <f t="shared" si="7"/>
        <v/>
      </c>
      <c r="O44" s="68" t="str">
        <f t="shared" si="8"/>
        <v/>
      </c>
      <c r="P44" s="69" t="str">
        <f t="shared" si="9"/>
        <v/>
      </c>
      <c r="Q44" s="68" t="str">
        <f t="shared" si="10"/>
        <v/>
      </c>
      <c r="R44" s="69" t="str">
        <f t="shared" si="11"/>
        <v/>
      </c>
      <c r="S44" s="68" t="str">
        <f t="shared" si="12"/>
        <v/>
      </c>
      <c r="T44" s="69" t="str">
        <f t="shared" si="13"/>
        <v/>
      </c>
      <c r="U44" s="68" t="str">
        <f t="shared" si="14"/>
        <v/>
      </c>
      <c r="V44" s="69" t="str">
        <f t="shared" si="15"/>
        <v/>
      </c>
      <c r="W44" s="68" t="str">
        <f t="shared" si="16"/>
        <v/>
      </c>
      <c r="X44" s="69" t="str">
        <f t="shared" si="17"/>
        <v/>
      </c>
      <c r="Y44" s="68" t="str">
        <f t="shared" si="18"/>
        <v/>
      </c>
      <c r="Z44" s="69" t="str">
        <f t="shared" si="19"/>
        <v/>
      </c>
      <c r="AA44" s="68" t="str">
        <f t="shared" si="20"/>
        <v/>
      </c>
      <c r="AB44" s="69" t="str">
        <f t="shared" si="21"/>
        <v/>
      </c>
      <c r="AC44" s="68" t="str">
        <f t="shared" si="22"/>
        <v/>
      </c>
      <c r="AD44" s="69" t="str">
        <f t="shared" si="23"/>
        <v/>
      </c>
      <c r="AF44" s="70">
        <f t="shared" si="24"/>
        <v>0</v>
      </c>
      <c r="AG44" s="70">
        <f t="shared" si="24"/>
        <v>0</v>
      </c>
      <c r="AH44" s="70">
        <f t="shared" si="25"/>
        <v>0</v>
      </c>
    </row>
    <row r="45" spans="2:34" ht="15" x14ac:dyDescent="0.25">
      <c r="B45" s="19"/>
      <c r="C45" s="19"/>
      <c r="D45" s="19"/>
      <c r="E45" s="19"/>
      <c r="G45" s="68" t="str">
        <f t="shared" si="0"/>
        <v/>
      </c>
      <c r="H45" s="69" t="str">
        <f t="shared" si="1"/>
        <v/>
      </c>
      <c r="I45" s="68" t="str">
        <f t="shared" si="2"/>
        <v/>
      </c>
      <c r="J45" s="69" t="str">
        <f t="shared" si="3"/>
        <v/>
      </c>
      <c r="K45" s="68" t="str">
        <f t="shared" si="4"/>
        <v/>
      </c>
      <c r="L45" s="69" t="str">
        <f t="shared" si="5"/>
        <v/>
      </c>
      <c r="M45" s="68" t="str">
        <f t="shared" si="6"/>
        <v/>
      </c>
      <c r="N45" s="69" t="str">
        <f t="shared" si="7"/>
        <v/>
      </c>
      <c r="O45" s="68" t="str">
        <f t="shared" si="8"/>
        <v/>
      </c>
      <c r="P45" s="69" t="str">
        <f t="shared" si="9"/>
        <v/>
      </c>
      <c r="Q45" s="68" t="str">
        <f t="shared" si="10"/>
        <v/>
      </c>
      <c r="R45" s="69" t="str">
        <f t="shared" si="11"/>
        <v/>
      </c>
      <c r="S45" s="68" t="str">
        <f t="shared" si="12"/>
        <v/>
      </c>
      <c r="T45" s="69" t="str">
        <f t="shared" si="13"/>
        <v/>
      </c>
      <c r="U45" s="68" t="str">
        <f t="shared" si="14"/>
        <v/>
      </c>
      <c r="V45" s="69" t="str">
        <f t="shared" si="15"/>
        <v/>
      </c>
      <c r="W45" s="68" t="str">
        <f t="shared" si="16"/>
        <v/>
      </c>
      <c r="X45" s="69" t="str">
        <f t="shared" si="17"/>
        <v/>
      </c>
      <c r="Y45" s="68" t="str">
        <f t="shared" si="18"/>
        <v/>
      </c>
      <c r="Z45" s="69" t="str">
        <f t="shared" si="19"/>
        <v/>
      </c>
      <c r="AA45" s="68" t="str">
        <f t="shared" si="20"/>
        <v/>
      </c>
      <c r="AB45" s="69" t="str">
        <f t="shared" si="21"/>
        <v/>
      </c>
      <c r="AC45" s="68" t="str">
        <f t="shared" si="22"/>
        <v/>
      </c>
      <c r="AD45" s="69" t="str">
        <f t="shared" si="23"/>
        <v/>
      </c>
      <c r="AF45" s="70">
        <f t="shared" si="24"/>
        <v>0</v>
      </c>
      <c r="AG45" s="70">
        <f t="shared" si="24"/>
        <v>0</v>
      </c>
      <c r="AH45" s="70">
        <f t="shared" si="25"/>
        <v>0</v>
      </c>
    </row>
    <row r="46" spans="2:34" ht="15" x14ac:dyDescent="0.25">
      <c r="B46" s="19"/>
      <c r="C46" s="19"/>
      <c r="D46" s="19"/>
      <c r="E46" s="19"/>
      <c r="G46" s="68" t="str">
        <f t="shared" si="0"/>
        <v/>
      </c>
      <c r="H46" s="69" t="str">
        <f t="shared" si="1"/>
        <v/>
      </c>
      <c r="I46" s="68" t="str">
        <f t="shared" si="2"/>
        <v/>
      </c>
      <c r="J46" s="69" t="str">
        <f t="shared" si="3"/>
        <v/>
      </c>
      <c r="K46" s="68" t="str">
        <f t="shared" si="4"/>
        <v/>
      </c>
      <c r="L46" s="69" t="str">
        <f t="shared" si="5"/>
        <v/>
      </c>
      <c r="M46" s="68" t="str">
        <f t="shared" si="6"/>
        <v/>
      </c>
      <c r="N46" s="69" t="str">
        <f t="shared" si="7"/>
        <v/>
      </c>
      <c r="O46" s="68" t="str">
        <f t="shared" si="8"/>
        <v/>
      </c>
      <c r="P46" s="69" t="str">
        <f t="shared" si="9"/>
        <v/>
      </c>
      <c r="Q46" s="68" t="str">
        <f t="shared" si="10"/>
        <v/>
      </c>
      <c r="R46" s="69" t="str">
        <f t="shared" si="11"/>
        <v/>
      </c>
      <c r="S46" s="68" t="str">
        <f t="shared" si="12"/>
        <v/>
      </c>
      <c r="T46" s="69" t="str">
        <f t="shared" si="13"/>
        <v/>
      </c>
      <c r="U46" s="68" t="str">
        <f t="shared" si="14"/>
        <v/>
      </c>
      <c r="V46" s="69" t="str">
        <f t="shared" si="15"/>
        <v/>
      </c>
      <c r="W46" s="68" t="str">
        <f t="shared" si="16"/>
        <v/>
      </c>
      <c r="X46" s="69" t="str">
        <f t="shared" si="17"/>
        <v/>
      </c>
      <c r="Y46" s="68" t="str">
        <f t="shared" si="18"/>
        <v/>
      </c>
      <c r="Z46" s="69" t="str">
        <f t="shared" si="19"/>
        <v/>
      </c>
      <c r="AA46" s="68" t="str">
        <f t="shared" si="20"/>
        <v/>
      </c>
      <c r="AB46" s="69" t="str">
        <f t="shared" si="21"/>
        <v/>
      </c>
      <c r="AC46" s="68" t="str">
        <f t="shared" si="22"/>
        <v/>
      </c>
      <c r="AD46" s="69" t="str">
        <f t="shared" si="23"/>
        <v/>
      </c>
      <c r="AF46" s="70">
        <f t="shared" si="24"/>
        <v>0</v>
      </c>
      <c r="AG46" s="70">
        <f t="shared" si="24"/>
        <v>0</v>
      </c>
      <c r="AH46" s="70">
        <f t="shared" si="25"/>
        <v>0</v>
      </c>
    </row>
    <row r="47" spans="2:34" ht="15" x14ac:dyDescent="0.25">
      <c r="B47" s="19"/>
      <c r="C47" s="19"/>
      <c r="D47" s="19"/>
      <c r="E47" s="19"/>
      <c r="G47" s="68" t="str">
        <f t="shared" si="0"/>
        <v/>
      </c>
      <c r="H47" s="69" t="str">
        <f t="shared" si="1"/>
        <v/>
      </c>
      <c r="I47" s="68" t="str">
        <f t="shared" si="2"/>
        <v/>
      </c>
      <c r="J47" s="69" t="str">
        <f t="shared" si="3"/>
        <v/>
      </c>
      <c r="K47" s="68" t="str">
        <f t="shared" si="4"/>
        <v/>
      </c>
      <c r="L47" s="69" t="str">
        <f t="shared" si="5"/>
        <v/>
      </c>
      <c r="M47" s="68" t="str">
        <f t="shared" si="6"/>
        <v/>
      </c>
      <c r="N47" s="69" t="str">
        <f t="shared" si="7"/>
        <v/>
      </c>
      <c r="O47" s="68" t="str">
        <f t="shared" si="8"/>
        <v/>
      </c>
      <c r="P47" s="69" t="str">
        <f t="shared" si="9"/>
        <v/>
      </c>
      <c r="Q47" s="68" t="str">
        <f t="shared" si="10"/>
        <v/>
      </c>
      <c r="R47" s="69" t="str">
        <f t="shared" si="11"/>
        <v/>
      </c>
      <c r="S47" s="68" t="str">
        <f t="shared" si="12"/>
        <v/>
      </c>
      <c r="T47" s="69" t="str">
        <f t="shared" si="13"/>
        <v/>
      </c>
      <c r="U47" s="68" t="str">
        <f t="shared" si="14"/>
        <v/>
      </c>
      <c r="V47" s="69" t="str">
        <f t="shared" si="15"/>
        <v/>
      </c>
      <c r="W47" s="68" t="str">
        <f t="shared" si="16"/>
        <v/>
      </c>
      <c r="X47" s="69" t="str">
        <f t="shared" si="17"/>
        <v/>
      </c>
      <c r="Y47" s="68" t="str">
        <f t="shared" si="18"/>
        <v/>
      </c>
      <c r="Z47" s="69" t="str">
        <f t="shared" si="19"/>
        <v/>
      </c>
      <c r="AA47" s="68" t="str">
        <f t="shared" si="20"/>
        <v/>
      </c>
      <c r="AB47" s="69" t="str">
        <f t="shared" si="21"/>
        <v/>
      </c>
      <c r="AC47" s="68" t="str">
        <f t="shared" si="22"/>
        <v/>
      </c>
      <c r="AD47" s="69" t="str">
        <f t="shared" si="23"/>
        <v/>
      </c>
      <c r="AF47" s="70">
        <f t="shared" si="24"/>
        <v>0</v>
      </c>
      <c r="AG47" s="70">
        <f t="shared" si="24"/>
        <v>0</v>
      </c>
      <c r="AH47" s="70">
        <f t="shared" si="25"/>
        <v>0</v>
      </c>
    </row>
    <row r="48" spans="2:34" ht="15" x14ac:dyDescent="0.25">
      <c r="B48" s="19"/>
      <c r="C48" s="19"/>
      <c r="D48" s="19"/>
      <c r="E48" s="19"/>
    </row>
    <row r="49" spans="2:34" ht="15" x14ac:dyDescent="0.25">
      <c r="B49" s="19"/>
      <c r="C49" s="19"/>
      <c r="D49" s="19"/>
      <c r="E49" s="19"/>
      <c r="AF49" s="75"/>
      <c r="AG49" s="75"/>
      <c r="AH49" s="75"/>
    </row>
    <row r="50" spans="2:34" ht="15" x14ac:dyDescent="0.25">
      <c r="B50" s="19"/>
      <c r="C50" s="19"/>
      <c r="D50" s="19"/>
      <c r="E50" s="19"/>
    </row>
    <row r="51" spans="2:34" ht="15" x14ac:dyDescent="0.25">
      <c r="B51" s="19"/>
      <c r="C51" s="19"/>
      <c r="D51" s="19"/>
      <c r="E51" s="19"/>
    </row>
    <row r="52" spans="2:34" ht="15" x14ac:dyDescent="0.25">
      <c r="B52" s="19"/>
      <c r="C52" s="19"/>
      <c r="D52" s="19"/>
      <c r="E52" s="19"/>
    </row>
    <row r="53" spans="2:34" ht="15" x14ac:dyDescent="0.25">
      <c r="B53" s="19"/>
      <c r="C53" s="19"/>
      <c r="D53" s="19"/>
      <c r="E53" s="19"/>
      <c r="G53" s="83" t="s">
        <v>141</v>
      </c>
      <c r="H53" s="84" t="s">
        <v>142</v>
      </c>
      <c r="I53" s="83" t="s">
        <v>141</v>
      </c>
      <c r="J53" s="84" t="s">
        <v>142</v>
      </c>
      <c r="K53" s="83" t="s">
        <v>141</v>
      </c>
      <c r="L53" s="84" t="s">
        <v>142</v>
      </c>
      <c r="M53" s="83" t="s">
        <v>141</v>
      </c>
      <c r="N53" s="84" t="s">
        <v>142</v>
      </c>
      <c r="O53" s="83" t="s">
        <v>141</v>
      </c>
      <c r="P53" s="84" t="s">
        <v>142</v>
      </c>
      <c r="Q53" s="83" t="s">
        <v>141</v>
      </c>
      <c r="R53" s="84" t="s">
        <v>142</v>
      </c>
      <c r="S53" s="83" t="s">
        <v>141</v>
      </c>
      <c r="T53" s="84" t="s">
        <v>142</v>
      </c>
      <c r="U53" s="83" t="s">
        <v>141</v>
      </c>
      <c r="V53" s="84" t="s">
        <v>142</v>
      </c>
      <c r="W53" s="83" t="s">
        <v>141</v>
      </c>
      <c r="X53" s="84" t="s">
        <v>142</v>
      </c>
      <c r="Y53" s="83" t="s">
        <v>141</v>
      </c>
      <c r="Z53" s="84" t="s">
        <v>142</v>
      </c>
      <c r="AA53" s="83" t="s">
        <v>141</v>
      </c>
      <c r="AB53" s="84" t="s">
        <v>142</v>
      </c>
      <c r="AC53" s="83" t="s">
        <v>141</v>
      </c>
      <c r="AD53" s="84" t="s">
        <v>142</v>
      </c>
    </row>
    <row r="54" spans="2:34" ht="15" x14ac:dyDescent="0.25">
      <c r="B54" s="19"/>
      <c r="C54" s="19"/>
      <c r="D54" s="19"/>
      <c r="E54" s="19"/>
      <c r="G54" s="78">
        <f>SUM(G7:G47)</f>
        <v>0</v>
      </c>
      <c r="H54" s="77">
        <f t="shared" ref="H54:AD54" si="26">SUM(H7:H47)</f>
        <v>0</v>
      </c>
      <c r="I54" s="78">
        <f t="shared" si="26"/>
        <v>22.400000000000002</v>
      </c>
      <c r="J54" s="77">
        <f t="shared" si="26"/>
        <v>0</v>
      </c>
      <c r="K54" s="78">
        <f t="shared" si="26"/>
        <v>0</v>
      </c>
      <c r="L54" s="77">
        <f t="shared" si="26"/>
        <v>0</v>
      </c>
      <c r="M54" s="78">
        <f t="shared" si="26"/>
        <v>6027</v>
      </c>
      <c r="N54" s="77">
        <f t="shared" si="26"/>
        <v>0</v>
      </c>
      <c r="O54" s="78">
        <f t="shared" si="26"/>
        <v>283.2</v>
      </c>
      <c r="P54" s="77">
        <f t="shared" si="26"/>
        <v>0</v>
      </c>
      <c r="Q54" s="78">
        <f t="shared" si="26"/>
        <v>0</v>
      </c>
      <c r="R54" s="77">
        <f t="shared" si="26"/>
        <v>0</v>
      </c>
      <c r="S54" s="78">
        <f t="shared" si="26"/>
        <v>0</v>
      </c>
      <c r="T54" s="77">
        <f t="shared" si="26"/>
        <v>0</v>
      </c>
      <c r="U54" s="78">
        <f t="shared" si="26"/>
        <v>400</v>
      </c>
      <c r="V54" s="77">
        <f t="shared" si="26"/>
        <v>0</v>
      </c>
      <c r="W54" s="78">
        <f t="shared" si="26"/>
        <v>0</v>
      </c>
      <c r="X54" s="77">
        <f t="shared" si="26"/>
        <v>0</v>
      </c>
      <c r="Y54" s="78">
        <f t="shared" si="26"/>
        <v>0</v>
      </c>
      <c r="Z54" s="77">
        <f t="shared" si="26"/>
        <v>0</v>
      </c>
      <c r="AA54" s="78">
        <f t="shared" si="26"/>
        <v>0</v>
      </c>
      <c r="AB54" s="77">
        <f t="shared" si="26"/>
        <v>0</v>
      </c>
      <c r="AC54" s="78">
        <f t="shared" si="26"/>
        <v>0</v>
      </c>
      <c r="AD54" s="77">
        <f t="shared" si="26"/>
        <v>0</v>
      </c>
    </row>
    <row r="55" spans="2:34" ht="15" x14ac:dyDescent="0.25">
      <c r="B55" s="19"/>
      <c r="C55" s="19"/>
      <c r="D55" s="19"/>
      <c r="E55" s="19"/>
      <c r="G55" s="88" t="s">
        <v>144</v>
      </c>
      <c r="H55" s="89"/>
      <c r="I55" s="88" t="s">
        <v>145</v>
      </c>
      <c r="J55" s="89"/>
      <c r="K55" s="88" t="s">
        <v>147</v>
      </c>
      <c r="L55" s="89"/>
      <c r="M55" s="88" t="s">
        <v>149</v>
      </c>
      <c r="N55" s="89"/>
      <c r="O55" s="88" t="s">
        <v>151</v>
      </c>
      <c r="P55" s="89"/>
      <c r="Q55" s="88" t="s">
        <v>153</v>
      </c>
      <c r="R55" s="89"/>
      <c r="S55" s="88" t="s">
        <v>155</v>
      </c>
      <c r="T55" s="89"/>
      <c r="U55" s="88" t="s">
        <v>157</v>
      </c>
      <c r="V55" s="89"/>
      <c r="W55" s="88" t="s">
        <v>159</v>
      </c>
      <c r="X55" s="89"/>
      <c r="Y55" s="88" t="s">
        <v>59</v>
      </c>
      <c r="Z55" s="89"/>
      <c r="AA55" s="88" t="s">
        <v>162</v>
      </c>
      <c r="AB55" s="89"/>
      <c r="AC55" s="88" t="s">
        <v>164</v>
      </c>
      <c r="AD55" s="89"/>
    </row>
    <row r="56" spans="2:34" ht="15" x14ac:dyDescent="0.25">
      <c r="B56" s="19"/>
      <c r="C56" s="19"/>
      <c r="D56" s="19"/>
      <c r="E56" s="19"/>
      <c r="G56" s="88" t="s">
        <v>143</v>
      </c>
      <c r="H56" s="89"/>
      <c r="I56" s="88" t="s">
        <v>146</v>
      </c>
      <c r="J56" s="89"/>
      <c r="K56" s="88" t="s">
        <v>148</v>
      </c>
      <c r="L56" s="89"/>
      <c r="M56" s="88" t="s">
        <v>150</v>
      </c>
      <c r="N56" s="89"/>
      <c r="O56" s="88" t="s">
        <v>152</v>
      </c>
      <c r="P56" s="89"/>
      <c r="Q56" s="88" t="s">
        <v>154</v>
      </c>
      <c r="R56" s="89"/>
      <c r="S56" s="88" t="s">
        <v>156</v>
      </c>
      <c r="T56" s="89"/>
      <c r="U56" s="88" t="s">
        <v>158</v>
      </c>
      <c r="V56" s="89"/>
      <c r="W56" s="88" t="s">
        <v>160</v>
      </c>
      <c r="X56" s="89"/>
      <c r="Y56" s="88" t="s">
        <v>161</v>
      </c>
      <c r="Z56" s="89"/>
      <c r="AA56" s="88" t="s">
        <v>163</v>
      </c>
      <c r="AB56" s="89"/>
      <c r="AC56" s="88" t="s">
        <v>165</v>
      </c>
      <c r="AD56" s="89"/>
    </row>
    <row r="57" spans="2:34" ht="15" x14ac:dyDescent="0.25">
      <c r="B57" s="19"/>
      <c r="C57" s="19"/>
      <c r="D57" s="19"/>
      <c r="E57" s="19"/>
      <c r="G57" s="86">
        <f>+G54+H54</f>
        <v>0</v>
      </c>
      <c r="H57" s="87"/>
      <c r="I57" s="86">
        <f>+I54+J54</f>
        <v>22.400000000000002</v>
      </c>
      <c r="J57" s="87"/>
      <c r="K57" s="86">
        <f t="shared" ref="K57" si="27">+K54+L54</f>
        <v>0</v>
      </c>
      <c r="L57" s="87"/>
      <c r="M57" s="86">
        <f t="shared" ref="M57" si="28">+M54+N54</f>
        <v>6027</v>
      </c>
      <c r="N57" s="87"/>
      <c r="O57" s="86">
        <f t="shared" ref="O57" si="29">+O54+P54</f>
        <v>283.2</v>
      </c>
      <c r="P57" s="87"/>
      <c r="Q57" s="86">
        <f t="shared" ref="Q57" si="30">+Q54+R54</f>
        <v>0</v>
      </c>
      <c r="R57" s="87"/>
      <c r="S57" s="86">
        <f t="shared" ref="S57" si="31">+S54+T54</f>
        <v>0</v>
      </c>
      <c r="T57" s="87"/>
      <c r="U57" s="86">
        <f t="shared" ref="U57" si="32">+U54+V54</f>
        <v>400</v>
      </c>
      <c r="V57" s="87"/>
      <c r="W57" s="86">
        <f t="shared" ref="W57" si="33">+W54+X54</f>
        <v>0</v>
      </c>
      <c r="X57" s="87"/>
      <c r="Y57" s="86">
        <f t="shared" ref="Y57" si="34">+Y54+Z54</f>
        <v>0</v>
      </c>
      <c r="Z57" s="87"/>
      <c r="AA57" s="86">
        <f t="shared" ref="AA57" si="35">+AA54+AB54</f>
        <v>0</v>
      </c>
      <c r="AB57" s="87"/>
      <c r="AC57" s="86">
        <f t="shared" ref="AC57" si="36">+AC54+AD54</f>
        <v>0</v>
      </c>
      <c r="AD57" s="87"/>
    </row>
    <row r="58" spans="2:34" ht="15" x14ac:dyDescent="0.25">
      <c r="B58" s="19"/>
      <c r="C58" s="19"/>
      <c r="D58" s="19"/>
      <c r="E58" s="19"/>
    </row>
    <row r="59" spans="2:34" ht="15" x14ac:dyDescent="0.25">
      <c r="B59" s="19"/>
      <c r="C59" s="19"/>
      <c r="D59" s="19"/>
      <c r="E59" s="19"/>
    </row>
    <row r="60" spans="2:34" ht="15" x14ac:dyDescent="0.25">
      <c r="B60" s="19"/>
      <c r="C60" s="19"/>
      <c r="D60" s="19"/>
      <c r="E60" s="19"/>
    </row>
    <row r="61" spans="2:34" ht="15" x14ac:dyDescent="0.25">
      <c r="B61" s="19"/>
      <c r="C61" s="19"/>
      <c r="D61" s="19"/>
      <c r="E61" s="19"/>
    </row>
    <row r="62" spans="2:34" ht="15" x14ac:dyDescent="0.25">
      <c r="B62" s="19"/>
      <c r="C62" s="19"/>
      <c r="D62" s="19"/>
      <c r="E62" s="19"/>
    </row>
    <row r="63" spans="2:34" ht="15" x14ac:dyDescent="0.25">
      <c r="B63" s="19"/>
      <c r="C63" s="19"/>
      <c r="D63" s="19"/>
      <c r="E63" s="19"/>
    </row>
    <row r="64" spans="2:34" ht="15" x14ac:dyDescent="0.25">
      <c r="B64" s="19"/>
      <c r="C64" s="19"/>
      <c r="D64" s="19"/>
      <c r="E64" s="19"/>
    </row>
    <row r="65" spans="2:5" s="20" customFormat="1" ht="15" x14ac:dyDescent="0.25">
      <c r="B65" s="19"/>
      <c r="C65" s="19"/>
      <c r="D65" s="19"/>
      <c r="E65" s="19"/>
    </row>
    <row r="66" spans="2:5" s="20" customFormat="1" ht="15" x14ac:dyDescent="0.25">
      <c r="B66" s="19"/>
      <c r="C66" s="19"/>
      <c r="D66" s="19"/>
      <c r="E66" s="19"/>
    </row>
    <row r="67" spans="2:5" s="20" customFormat="1" ht="15" x14ac:dyDescent="0.25">
      <c r="B67" s="19"/>
      <c r="C67" s="19"/>
      <c r="D67" s="19"/>
      <c r="E67" s="19"/>
    </row>
    <row r="68" spans="2:5" s="20" customFormat="1" ht="15" x14ac:dyDescent="0.25">
      <c r="B68" s="19"/>
      <c r="C68" s="19"/>
      <c r="D68" s="19"/>
      <c r="E68" s="19"/>
    </row>
  </sheetData>
  <mergeCells count="36">
    <mergeCell ref="AC55:AD55"/>
    <mergeCell ref="G55:H55"/>
    <mergeCell ref="I55:J55"/>
    <mergeCell ref="K55:L55"/>
    <mergeCell ref="M55:N55"/>
    <mergeCell ref="O55:P55"/>
    <mergeCell ref="Q55:R55"/>
    <mergeCell ref="S55:T55"/>
    <mergeCell ref="U55:V55"/>
    <mergeCell ref="W55:X55"/>
    <mergeCell ref="Y55:Z55"/>
    <mergeCell ref="AA55:AB55"/>
    <mergeCell ref="AC56:AD56"/>
    <mergeCell ref="G56:H56"/>
    <mergeCell ref="I56:J56"/>
    <mergeCell ref="K56:L56"/>
    <mergeCell ref="M56:N56"/>
    <mergeCell ref="O56:P56"/>
    <mergeCell ref="Q56:R56"/>
    <mergeCell ref="S56:T56"/>
    <mergeCell ref="U56:V56"/>
    <mergeCell ref="W56:X56"/>
    <mergeCell ref="Y56:Z56"/>
    <mergeCell ref="AA56:AB56"/>
    <mergeCell ref="AC57:AD57"/>
    <mergeCell ref="G57:H57"/>
    <mergeCell ref="I57:J57"/>
    <mergeCell ref="K57:L57"/>
    <mergeCell ref="M57:N57"/>
    <mergeCell ref="O57:P57"/>
    <mergeCell ref="Q57:R57"/>
    <mergeCell ref="S57:T57"/>
    <mergeCell ref="U57:V57"/>
    <mergeCell ref="W57:X57"/>
    <mergeCell ref="Y57:Z57"/>
    <mergeCell ref="AA57:AB57"/>
  </mergeCells>
  <pageMargins left="0.7" right="0.7" top="0.78740157499999996" bottom="0.78740157499999996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Info</vt:lpstr>
      <vt:lpstr>copy revenue recogntion</vt:lpstr>
      <vt:lpstr>Commission Remi</vt:lpstr>
      <vt:lpstr>Jens intern</vt:lpstr>
      <vt:lpstr>Commission Arnaud</vt:lpstr>
      <vt:lpstr>Commission RETB</vt:lpstr>
      <vt:lpstr>Feuil1</vt:lpstr>
      <vt:lpstr>'Jens intern'!Zone_d_impression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Jens Løland - Skiinfo</dc:creator>
  <cp:lastModifiedBy> Anne</cp:lastModifiedBy>
  <cp:lastPrinted>2012-10-24T12:10:32Z</cp:lastPrinted>
  <dcterms:created xsi:type="dcterms:W3CDTF">2012-09-06T08:19:41Z</dcterms:created>
  <dcterms:modified xsi:type="dcterms:W3CDTF">2013-06-19T15:04:06Z</dcterms:modified>
</cp:coreProperties>
</file>