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hidePivotFieldList="1" defaultThemeVersion="124226"/>
  <bookViews>
    <workbookView xWindow="0" yWindow="0" windowWidth="20490" windowHeight="7755"/>
  </bookViews>
  <sheets>
    <sheet name="Feuil1" sheetId="1" r:id="rId1"/>
    <sheet name="AIDE" sheetId="7" r:id="rId2"/>
    <sheet name="PARAM" sheetId="2" r:id="rId3"/>
    <sheet name="Graph Villes" sheetId="3" r:id="rId4"/>
    <sheet name="Graph Mois" sheetId="5" r:id="rId5"/>
  </sheets>
  <definedNames>
    <definedName name="selES">tabES[E ou S]</definedName>
    <definedName name="selExpert">tabExpert[Expert]</definedName>
    <definedName name="selNature">tabNature[Type de bien]</definedName>
  </definedNames>
  <calcPr calcId="152511" refMode="R1C1"/>
  <pivotCaches>
    <pivotCache cacheId="16" r:id="rId6"/>
    <pivotCache cacheId="19" r:id="rId7"/>
  </pivotCaches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K24" i="1" l="1"/>
  <c r="K27" i="1"/>
</calcChain>
</file>

<file path=xl/sharedStrings.xml><?xml version="1.0" encoding="utf-8"?>
<sst xmlns="http://schemas.openxmlformats.org/spreadsheetml/2006/main" count="229" uniqueCount="76">
  <si>
    <t>Date</t>
  </si>
  <si>
    <t>Client</t>
  </si>
  <si>
    <t>E/S</t>
  </si>
  <si>
    <t>Expert</t>
  </si>
  <si>
    <t>Ville</t>
  </si>
  <si>
    <t>Tarif</t>
  </si>
  <si>
    <t>Meublé</t>
  </si>
  <si>
    <t>Appartement</t>
  </si>
  <si>
    <t>Maison</t>
  </si>
  <si>
    <t>e</t>
  </si>
  <si>
    <t>s</t>
  </si>
  <si>
    <t>Nice</t>
  </si>
  <si>
    <t>?</t>
  </si>
  <si>
    <t>Villefranche sur mer</t>
  </si>
  <si>
    <t>Chiffrage</t>
  </si>
  <si>
    <t>x</t>
  </si>
  <si>
    <t>s/e</t>
  </si>
  <si>
    <t>antibes</t>
  </si>
  <si>
    <t>139,00</t>
  </si>
  <si>
    <t>y</t>
  </si>
  <si>
    <t>t</t>
  </si>
  <si>
    <t>z</t>
  </si>
  <si>
    <t>b</t>
  </si>
  <si>
    <t>gg</t>
  </si>
  <si>
    <t>cc</t>
  </si>
  <si>
    <t>aa</t>
  </si>
  <si>
    <t>xj</t>
  </si>
  <si>
    <t>pp</t>
  </si>
  <si>
    <t>arthur</t>
  </si>
  <si>
    <t>john</t>
  </si>
  <si>
    <t>Paris</t>
  </si>
  <si>
    <t>lille</t>
  </si>
  <si>
    <t>LISTES DE SELECTION</t>
  </si>
  <si>
    <t>Arthur</t>
  </si>
  <si>
    <t>John</t>
  </si>
  <si>
    <t>Somme de Tarif</t>
  </si>
  <si>
    <t>(vide)</t>
  </si>
  <si>
    <t>Mois</t>
  </si>
  <si>
    <t xml:space="preserve">L'onglet PARAM accessible par le bouton </t>
  </si>
  <si>
    <t>permet de renseigner les listes de</t>
  </si>
  <si>
    <t>saisie, afin d'éviter les fautes de frappe,</t>
  </si>
  <si>
    <t>les saisies inutiles ou longues… elles</t>
  </si>
  <si>
    <t>sont modifiables évidement</t>
  </si>
  <si>
    <t>Les graphiques sont accessubles par les boutons</t>
  </si>
  <si>
    <t>test</t>
  </si>
  <si>
    <t>non émis</t>
  </si>
  <si>
    <t>émis</t>
  </si>
  <si>
    <t>payé</t>
  </si>
  <si>
    <t>client</t>
  </si>
  <si>
    <t>avec une cellule modifiable</t>
  </si>
  <si>
    <t>test2</t>
  </si>
  <si>
    <t>Maisonf</t>
  </si>
  <si>
    <t>arthure</t>
  </si>
  <si>
    <t>meublé</t>
  </si>
  <si>
    <t>oui</t>
  </si>
  <si>
    <t>non</t>
  </si>
  <si>
    <t>Appartement T1</t>
  </si>
  <si>
    <t>Appartement T2</t>
  </si>
  <si>
    <t>Appartement T3</t>
  </si>
  <si>
    <t>Appartement T4</t>
  </si>
  <si>
    <t>Appartement T5</t>
  </si>
  <si>
    <t>Appartement T6</t>
  </si>
  <si>
    <t>Maison T1</t>
  </si>
  <si>
    <t>Maison T2</t>
  </si>
  <si>
    <t>Maison T3</t>
  </si>
  <si>
    <t>Maison T4</t>
  </si>
  <si>
    <t>Maison T5</t>
  </si>
  <si>
    <t>Maison T6</t>
  </si>
  <si>
    <t>Type de bien</t>
  </si>
  <si>
    <t>Référence</t>
  </si>
  <si>
    <t>Entrée</t>
  </si>
  <si>
    <t>Sortie</t>
  </si>
  <si>
    <t>Sortie/Entrée</t>
  </si>
  <si>
    <t>E ou S</t>
  </si>
  <si>
    <t>état facturation</t>
  </si>
  <si>
    <t>Etat 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</si>
</sst>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 applyNumberFormat="1" applyFill="1" applyBorder="1" applyAlignment="1">
      <alignment horizontal="left"/>
    </xf>
    <xf numFmtId="0" fontId="2" fillId="2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18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gray125">
          <fgColor rgb="FFFF0000"/>
        </patternFill>
      </fill>
    </dxf>
    <dxf>
      <numFmt numFmtId="164" formatCode="#,##0.00\ &quot;€&quot;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Activite Mois.xlsm]Graph Villes!Tableau croisé dynamique4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Somme de Tarif par Ville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Villes'!$B$3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'Graph Villes'!$A$4:$A$9</c:f>
              <c:strCache>
                <c:ptCount val="6"/>
                <c:pt idx="0">
                  <c:v>antibes</c:v>
                </c:pt>
                <c:pt idx="1">
                  <c:v>lille</c:v>
                </c:pt>
                <c:pt idx="2">
                  <c:v>Nice</c:v>
                </c:pt>
                <c:pt idx="3">
                  <c:v>Paris</c:v>
                </c:pt>
                <c:pt idx="4">
                  <c:v>Villefranche sur mer</c:v>
                </c:pt>
                <c:pt idx="5">
                  <c:v>(vide)</c:v>
                </c:pt>
              </c:strCache>
            </c:strRef>
          </c:cat>
          <c:val>
            <c:numRef>
              <c:f>'Graph Villes'!$B$4:$B$9</c:f>
              <c:numCache>
                <c:formatCode>General</c:formatCode>
                <c:ptCount val="6"/>
                <c:pt idx="0">
                  <c:v>0</c:v>
                </c:pt>
                <c:pt idx="1">
                  <c:v>124</c:v>
                </c:pt>
                <c:pt idx="2">
                  <c:v>313</c:v>
                </c:pt>
                <c:pt idx="3">
                  <c:v>2867</c:v>
                </c:pt>
                <c:pt idx="4">
                  <c:v>174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axId val="-75443344"/>
        <c:axId val="-75445520"/>
      </c:barChart>
      <c:catAx>
        <c:axId val="-75443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5445520"/>
        <c:crosses val="autoZero"/>
        <c:auto val="1"/>
        <c:lblAlgn val="ctr"/>
        <c:lblOffset val="100"/>
        <c:noMultiLvlLbl val="0"/>
      </c:catAx>
      <c:valAx>
        <c:axId val="-7544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5443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Activite Mois.xlsm]Graph Mois!Tableau croisé dynamique15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Somme de Tarif par Mois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Mois'!$B$3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'Graph Mois'!$A$4:$A$10</c:f>
              <c:strCache>
                <c:ptCount val="7"/>
                <c:pt idx="0">
                  <c:v>7</c:v>
                </c:pt>
                <c:pt idx="1">
                  <c:v>8</c:v>
                </c:pt>
                <c:pt idx="2">
                  <c:v>9</c:v>
                </c:pt>
                <c:pt idx="3">
                  <c:v>10</c:v>
                </c:pt>
                <c:pt idx="4">
                  <c:v>11</c:v>
                </c:pt>
                <c:pt idx="5">
                  <c:v>12</c:v>
                </c:pt>
              </c:strCache>
            </c:strRef>
          </c:cat>
          <c:val>
            <c:numRef>
              <c:f>'Graph Mois'!$B$4:$B$10</c:f>
              <c:numCache>
                <c:formatCode>General</c:formatCode>
                <c:ptCount val="7"/>
                <c:pt idx="0">
                  <c:v>164</c:v>
                </c:pt>
                <c:pt idx="1">
                  <c:v>843</c:v>
                </c:pt>
                <c:pt idx="2">
                  <c:v>1320</c:v>
                </c:pt>
                <c:pt idx="3">
                  <c:v>372</c:v>
                </c:pt>
                <c:pt idx="4">
                  <c:v>352</c:v>
                </c:pt>
                <c:pt idx="5">
                  <c:v>253</c:v>
                </c:pt>
                <c:pt idx="6">
                  <c:v>174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-75443888"/>
        <c:axId val="-75450960"/>
      </c:barChart>
      <c:catAx>
        <c:axId val="-75443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5450960"/>
        <c:crosses val="autoZero"/>
        <c:auto val="1"/>
        <c:lblAlgn val="ctr"/>
        <c:lblOffset val="100"/>
        <c:noMultiLvlLbl val="0"/>
      </c:catAx>
      <c:valAx>
        <c:axId val="-75450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5443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Graph Mois'!L1C1"/><Relationship Id="rId7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hyperlink" Target="#'Graph Villes'!L1C1"/><Relationship Id="rId6" Type="http://schemas.openxmlformats.org/officeDocument/2006/relationships/hyperlink" Target="#AIDE!L1C1"/><Relationship Id="rId5" Type="http://schemas.openxmlformats.org/officeDocument/2006/relationships/image" Target="../media/image2.png"/><Relationship Id="rId4" Type="http://schemas.openxmlformats.org/officeDocument/2006/relationships/hyperlink" Target="#PARAM!L1C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hyperlink" Target="#Feuil1!L1C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Feuil1!L1C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Feuil1!L1C1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Feuil1!L1C1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371475</xdr:colOff>
      <xdr:row>1</xdr:row>
      <xdr:rowOff>0</xdr:rowOff>
    </xdr:from>
    <xdr:to>
      <xdr:col>4</xdr:col>
      <xdr:colOff>381000</xdr:colOff>
      <xdr:row>5</xdr:row>
      <xdr:rowOff>9525</xdr:rowOff>
    </xdr:to>
    <xdr:grpSp>
      <xdr:nvGrpSpPr>
        <xdr:cNvPr id="7" name="Groupe 6">
          <a:hlinkClick xmlns:r="http://schemas.openxmlformats.org/officeDocument/2006/relationships" r:id="rId1"/>
        </xdr:cNvPr>
        <xdr:cNvGrpSpPr/>
      </xdr:nvGrpSpPr>
      <xdr:grpSpPr>
        <a:xfrm>
          <a:off x="781050" y="190500"/>
          <a:ext cx="1219200" cy="771525"/>
          <a:chOff x="8839200" y="1533525"/>
          <a:chExt cx="1219200" cy="771525"/>
        </a:xfrm>
      </xdr:grpSpPr>
      <xdr:sp macro="" textlink="">
        <xdr:nvSpPr>
          <xdr:cNvPr id="6" name="Rectangle à coins arrondis 5"/>
          <xdr:cNvSpPr/>
        </xdr:nvSpPr>
        <xdr:spPr>
          <a:xfrm>
            <a:off x="8839200" y="1533525"/>
            <a:ext cx="1219200" cy="771525"/>
          </a:xfrm>
          <a:prstGeom prst="roundRect">
            <a:avLst/>
          </a:prstGeom>
          <a:ln/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Villes</a:t>
            </a:r>
          </a:p>
        </xdr:txBody>
      </xdr:sp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39200" y="1924050"/>
            <a:ext cx="609600" cy="381000"/>
          </a:xfrm>
          <a:prstGeom prst="rect">
            <a:avLst/>
          </a:prstGeom>
        </xdr:spPr>
      </xdr:pic>
    </xdr:grpSp>
    <xdr:clientData fPrintsWithSheet="0"/>
  </xdr:twoCellAnchor>
  <xdr:twoCellAnchor editAs="absolute">
    <xdr:from>
      <xdr:col>5</xdr:col>
      <xdr:colOff>381000</xdr:colOff>
      <xdr:row>1</xdr:row>
      <xdr:rowOff>0</xdr:rowOff>
    </xdr:from>
    <xdr:to>
      <xdr:col>7</xdr:col>
      <xdr:colOff>180975</xdr:colOff>
      <xdr:row>5</xdr:row>
      <xdr:rowOff>9525</xdr:rowOff>
    </xdr:to>
    <xdr:grpSp>
      <xdr:nvGrpSpPr>
        <xdr:cNvPr id="8" name="Groupe 7">
          <a:hlinkClick xmlns:r="http://schemas.openxmlformats.org/officeDocument/2006/relationships" r:id="rId3"/>
        </xdr:cNvPr>
        <xdr:cNvGrpSpPr/>
      </xdr:nvGrpSpPr>
      <xdr:grpSpPr>
        <a:xfrm>
          <a:off x="2609850" y="190500"/>
          <a:ext cx="1219200" cy="771525"/>
          <a:chOff x="8839200" y="1533525"/>
          <a:chExt cx="1219200" cy="771525"/>
        </a:xfrm>
      </xdr:grpSpPr>
      <xdr:sp macro="" textlink="">
        <xdr:nvSpPr>
          <xdr:cNvPr id="9" name="Rectangle à coins arrondis 8"/>
          <xdr:cNvSpPr/>
        </xdr:nvSpPr>
        <xdr:spPr>
          <a:xfrm>
            <a:off x="8839200" y="1533525"/>
            <a:ext cx="1219200" cy="771525"/>
          </a:xfrm>
          <a:prstGeom prst="roundRect">
            <a:avLst/>
          </a:prstGeom>
          <a:ln/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Mois</a:t>
            </a:r>
          </a:p>
        </xdr:txBody>
      </xdr:sp>
      <xdr:pic>
        <xdr:nvPicPr>
          <xdr:cNvPr id="10" name="Image 9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39200" y="1924050"/>
            <a:ext cx="609600" cy="381000"/>
          </a:xfrm>
          <a:prstGeom prst="rect">
            <a:avLst/>
          </a:prstGeom>
        </xdr:spPr>
      </xdr:pic>
    </xdr:grpSp>
    <xdr:clientData fPrintsWithSheet="0"/>
  </xdr:twoCellAnchor>
  <xdr:twoCellAnchor editAs="absolute">
    <xdr:from>
      <xdr:col>7</xdr:col>
      <xdr:colOff>790575</xdr:colOff>
      <xdr:row>1</xdr:row>
      <xdr:rowOff>9525</xdr:rowOff>
    </xdr:from>
    <xdr:to>
      <xdr:col>8</xdr:col>
      <xdr:colOff>1171575</xdr:colOff>
      <xdr:row>5</xdr:row>
      <xdr:rowOff>19050</xdr:rowOff>
    </xdr:to>
    <xdr:grpSp>
      <xdr:nvGrpSpPr>
        <xdr:cNvPr id="19" name="Groupe 18">
          <a:hlinkClick xmlns:r="http://schemas.openxmlformats.org/officeDocument/2006/relationships" r:id="rId4"/>
        </xdr:cNvPr>
        <xdr:cNvGrpSpPr/>
      </xdr:nvGrpSpPr>
      <xdr:grpSpPr>
        <a:xfrm>
          <a:off x="4438650" y="200025"/>
          <a:ext cx="1219200" cy="771525"/>
          <a:chOff x="10668000" y="1733550"/>
          <a:chExt cx="1219200" cy="771525"/>
        </a:xfrm>
      </xdr:grpSpPr>
      <xdr:sp macro="" textlink="">
        <xdr:nvSpPr>
          <xdr:cNvPr id="15" name="Rectangle à coins arrondis 14"/>
          <xdr:cNvSpPr/>
        </xdr:nvSpPr>
        <xdr:spPr>
          <a:xfrm>
            <a:off x="10668000" y="1733550"/>
            <a:ext cx="1219200" cy="771525"/>
          </a:xfrm>
          <a:prstGeom prst="roundRect">
            <a:avLst/>
          </a:prstGeom>
          <a:ln/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Réglages</a:t>
            </a:r>
          </a:p>
        </xdr:txBody>
      </xdr:sp>
      <xdr:pic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68000" y="2114550"/>
            <a:ext cx="609600" cy="381000"/>
          </a:xfrm>
          <a:prstGeom prst="rect">
            <a:avLst/>
          </a:prstGeom>
        </xdr:spPr>
      </xdr:pic>
    </xdr:grpSp>
    <xdr:clientData fPrintsWithSheet="0"/>
  </xdr:twoCellAnchor>
  <xdr:twoCellAnchor editAs="absolute">
    <xdr:from>
      <xdr:col>9</xdr:col>
      <xdr:colOff>504825</xdr:colOff>
      <xdr:row>1</xdr:row>
      <xdr:rowOff>0</xdr:rowOff>
    </xdr:from>
    <xdr:to>
      <xdr:col>11</xdr:col>
      <xdr:colOff>361950</xdr:colOff>
      <xdr:row>5</xdr:row>
      <xdr:rowOff>9525</xdr:rowOff>
    </xdr:to>
    <xdr:grpSp>
      <xdr:nvGrpSpPr>
        <xdr:cNvPr id="27" name="Groupe 26">
          <a:hlinkClick xmlns:r="http://schemas.openxmlformats.org/officeDocument/2006/relationships" r:id="rId6"/>
        </xdr:cNvPr>
        <xdr:cNvGrpSpPr/>
      </xdr:nvGrpSpPr>
      <xdr:grpSpPr>
        <a:xfrm>
          <a:off x="6267450" y="190500"/>
          <a:ext cx="1219200" cy="771525"/>
          <a:chOff x="14325600" y="190500"/>
          <a:chExt cx="1219200" cy="771525"/>
        </a:xfrm>
      </xdr:grpSpPr>
      <xdr:sp macro="" textlink="">
        <xdr:nvSpPr>
          <xdr:cNvPr id="24" name="Rectangle à coins arrondis 23"/>
          <xdr:cNvSpPr/>
        </xdr:nvSpPr>
        <xdr:spPr>
          <a:xfrm>
            <a:off x="14325600" y="190500"/>
            <a:ext cx="1219200" cy="771525"/>
          </a:xfrm>
          <a:prstGeom prst="roundRect">
            <a:avLst/>
          </a:prstGeom>
          <a:ln/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Aide</a:t>
            </a:r>
          </a:p>
        </xdr:txBody>
      </xdr:sp>
      <xdr:pic>
        <xdr:nvPicPr>
          <xdr:cNvPr id="26" name="Image 25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325600" y="571500"/>
            <a:ext cx="609600" cy="381000"/>
          </a:xfrm>
          <a:prstGeom prst="rect">
            <a:avLst/>
          </a:prstGeom>
        </xdr:spPr>
      </xdr:pic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514350</xdr:colOff>
      <xdr:row>1</xdr:row>
      <xdr:rowOff>0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0" y="0"/>
          <a:ext cx="1276350" cy="190500"/>
        </a:xfrm>
        <a:prstGeom prst="homePlate">
          <a:avLst/>
        </a:prstGeom>
        <a:ln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Tableau</a:t>
          </a:r>
        </a:p>
      </xdr:txBody>
    </xdr:sp>
    <xdr:clientData/>
  </xdr:twoCellAnchor>
  <xdr:twoCellAnchor>
    <xdr:from>
      <xdr:col>9</xdr:col>
      <xdr:colOff>0</xdr:colOff>
      <xdr:row>1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3" name="Organigramme : Alternative 2"/>
        <xdr:cNvSpPr/>
      </xdr:nvSpPr>
      <xdr:spPr>
        <a:xfrm>
          <a:off x="6858000" y="190500"/>
          <a:ext cx="2286000" cy="9525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AR BERKLEY" panose="02000000000000000000" pitchFamily="2" charset="0"/>
            </a:rPr>
            <a:t>XLSolutions</a:t>
          </a:r>
        </a:p>
        <a:p>
          <a:pPr algn="ctr"/>
          <a:r>
            <a:rPr lang="fr-FR" sz="2000">
              <a:latin typeface="AR BERKLEY" panose="02000000000000000000" pitchFamily="2" charset="0"/>
            </a:rPr>
            <a:t>06.82.92.36.59</a:t>
          </a:r>
        </a:p>
      </xdr:txBody>
    </xdr:sp>
    <xdr:clientData/>
  </xdr:twoCellAnchor>
  <xdr:twoCellAnchor>
    <xdr:from>
      <xdr:col>3</xdr:col>
      <xdr:colOff>304800</xdr:colOff>
      <xdr:row>3</xdr:row>
      <xdr:rowOff>0</xdr:rowOff>
    </xdr:from>
    <xdr:to>
      <xdr:col>5</xdr:col>
      <xdr:colOff>0</xdr:colOff>
      <xdr:row>7</xdr:row>
      <xdr:rowOff>9525</xdr:rowOff>
    </xdr:to>
    <xdr:grpSp>
      <xdr:nvGrpSpPr>
        <xdr:cNvPr id="4" name="Groupe 3"/>
        <xdr:cNvGrpSpPr/>
      </xdr:nvGrpSpPr>
      <xdr:grpSpPr>
        <a:xfrm>
          <a:off x="2590800" y="571500"/>
          <a:ext cx="1219200" cy="771525"/>
          <a:chOff x="10668000" y="1733550"/>
          <a:chExt cx="1219200" cy="771525"/>
        </a:xfrm>
      </xdr:grpSpPr>
      <xdr:sp macro="" textlink="">
        <xdr:nvSpPr>
          <xdr:cNvPr id="5" name="Rectangle à coins arrondis 4"/>
          <xdr:cNvSpPr/>
        </xdr:nvSpPr>
        <xdr:spPr>
          <a:xfrm>
            <a:off x="10668000" y="1733550"/>
            <a:ext cx="1219200" cy="771525"/>
          </a:xfrm>
          <a:prstGeom prst="roundRect">
            <a:avLst/>
          </a:prstGeom>
          <a:ln/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Réglages</a:t>
            </a:r>
          </a:p>
        </xdr:txBody>
      </xdr:sp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68000" y="2114550"/>
            <a:ext cx="609600" cy="38100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0</xdr:colOff>
      <xdr:row>9</xdr:row>
      <xdr:rowOff>0</xdr:rowOff>
    </xdr:from>
    <xdr:to>
      <xdr:col>5</xdr:col>
      <xdr:colOff>457200</xdr:colOff>
      <xdr:row>13</xdr:row>
      <xdr:rowOff>9525</xdr:rowOff>
    </xdr:to>
    <xdr:grpSp>
      <xdr:nvGrpSpPr>
        <xdr:cNvPr id="7" name="Groupe 6"/>
        <xdr:cNvGrpSpPr/>
      </xdr:nvGrpSpPr>
      <xdr:grpSpPr>
        <a:xfrm>
          <a:off x="3048000" y="1714500"/>
          <a:ext cx="1219200" cy="771525"/>
          <a:chOff x="8839200" y="1533525"/>
          <a:chExt cx="1219200" cy="771525"/>
        </a:xfrm>
      </xdr:grpSpPr>
      <xdr:sp macro="" textlink="">
        <xdr:nvSpPr>
          <xdr:cNvPr id="8" name="Rectangle à coins arrondis 7"/>
          <xdr:cNvSpPr/>
        </xdr:nvSpPr>
        <xdr:spPr>
          <a:xfrm>
            <a:off x="8839200" y="1533525"/>
            <a:ext cx="1219200" cy="771525"/>
          </a:xfrm>
          <a:prstGeom prst="roundRect">
            <a:avLst/>
          </a:prstGeom>
          <a:ln/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Villes</a:t>
            </a:r>
          </a:p>
        </xdr:txBody>
      </xdr:sp>
      <xdr:pic>
        <xdr:nvPicPr>
          <xdr:cNvPr id="9" name="Image 8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39200" y="1924050"/>
            <a:ext cx="609600" cy="38100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304800</xdr:colOff>
      <xdr:row>9</xdr:row>
      <xdr:rowOff>0</xdr:rowOff>
    </xdr:from>
    <xdr:to>
      <xdr:col>8</xdr:col>
      <xdr:colOff>0</xdr:colOff>
      <xdr:row>13</xdr:row>
      <xdr:rowOff>9525</xdr:rowOff>
    </xdr:to>
    <xdr:grpSp>
      <xdr:nvGrpSpPr>
        <xdr:cNvPr id="10" name="Groupe 9"/>
        <xdr:cNvGrpSpPr/>
      </xdr:nvGrpSpPr>
      <xdr:grpSpPr>
        <a:xfrm>
          <a:off x="4876800" y="1714500"/>
          <a:ext cx="1219200" cy="771525"/>
          <a:chOff x="8839200" y="1533525"/>
          <a:chExt cx="1219200" cy="771525"/>
        </a:xfrm>
      </xdr:grpSpPr>
      <xdr:sp macro="" textlink="">
        <xdr:nvSpPr>
          <xdr:cNvPr id="11" name="Rectangle à coins arrondis 10"/>
          <xdr:cNvSpPr/>
        </xdr:nvSpPr>
        <xdr:spPr>
          <a:xfrm>
            <a:off x="8839200" y="1533525"/>
            <a:ext cx="1219200" cy="771525"/>
          </a:xfrm>
          <a:prstGeom prst="roundRect">
            <a:avLst/>
          </a:prstGeom>
          <a:ln/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Mois</a:t>
            </a:r>
          </a:p>
        </xdr:txBody>
      </xdr:sp>
      <xdr:pic>
        <xdr:nvPicPr>
          <xdr:cNvPr id="12" name="Image 1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39200" y="1924050"/>
            <a:ext cx="609600" cy="381000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2" name="Organigramme : Alternative 1"/>
        <xdr:cNvSpPr/>
      </xdr:nvSpPr>
      <xdr:spPr>
        <a:xfrm>
          <a:off x="5486400" y="381000"/>
          <a:ext cx="2286000" cy="9525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AR BERKLEY" panose="02000000000000000000" pitchFamily="2" charset="0"/>
            </a:rPr>
            <a:t>XLSolutions</a:t>
          </a:r>
        </a:p>
        <a:p>
          <a:pPr algn="ctr"/>
          <a:r>
            <a:rPr lang="fr-FR" sz="2000">
              <a:latin typeface="AR BERKLEY" panose="02000000000000000000" pitchFamily="2" charset="0"/>
            </a:rPr>
            <a:t>06.82.92.36.59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514350</xdr:colOff>
      <xdr:row>1</xdr:row>
      <xdr:rowOff>0</xdr:rowOff>
    </xdr:to>
    <xdr:sp macro="" textlink="">
      <xdr:nvSpPr>
        <xdr:cNvPr id="3" name="Pentagone 2">
          <a:hlinkClick xmlns:r="http://schemas.openxmlformats.org/officeDocument/2006/relationships" r:id="rId1"/>
        </xdr:cNvPr>
        <xdr:cNvSpPr/>
      </xdr:nvSpPr>
      <xdr:spPr>
        <a:xfrm flipH="1">
          <a:off x="0" y="0"/>
          <a:ext cx="1276350" cy="190500"/>
        </a:xfrm>
        <a:prstGeom prst="homePlate">
          <a:avLst/>
        </a:prstGeom>
        <a:ln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Tableau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14</xdr:col>
      <xdr:colOff>0</xdr:colOff>
      <xdr:row>22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sp macro="" textlink="">
      <xdr:nvSpPr>
        <xdr:cNvPr id="4" name="Pentagone 3">
          <a:hlinkClick xmlns:r="http://schemas.openxmlformats.org/officeDocument/2006/relationships" r:id="rId2"/>
        </xdr:cNvPr>
        <xdr:cNvSpPr/>
      </xdr:nvSpPr>
      <xdr:spPr>
        <a:xfrm flipH="1">
          <a:off x="0" y="0"/>
          <a:ext cx="1276350" cy="190500"/>
        </a:xfrm>
        <a:prstGeom prst="homePlate">
          <a:avLst/>
        </a:prstGeom>
        <a:ln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Tableau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13</xdr:col>
      <xdr:colOff>0</xdr:colOff>
      <xdr:row>20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</xdr:col>
      <xdr:colOff>762000</xdr:colOff>
      <xdr:row>1</xdr:row>
      <xdr:rowOff>0</xdr:rowOff>
    </xdr:to>
    <xdr:sp macro="" textlink="">
      <xdr:nvSpPr>
        <xdr:cNvPr id="3" name="Pentagone 2">
          <a:hlinkClick xmlns:r="http://schemas.openxmlformats.org/officeDocument/2006/relationships" r:id="rId2"/>
        </xdr:cNvPr>
        <xdr:cNvSpPr/>
      </xdr:nvSpPr>
      <xdr:spPr>
        <a:xfrm flipH="1">
          <a:off x="0" y="0"/>
          <a:ext cx="1276350" cy="190500"/>
        </a:xfrm>
        <a:prstGeom prst="homePlate">
          <a:avLst/>
        </a:prstGeom>
        <a:ln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Tableau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Suivi%20Activite%20Mois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Suivi%20Activite%20Mois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44.743716319441" createdVersion="5" refreshedVersion="5" minRefreshableVersion="3" recordCount="33">
  <cacheSource type="worksheet">
    <worksheetSource name="Tableau1" r:id="rId2"/>
  </cacheSource>
  <cacheFields count="11">
    <cacheField name="Date" numFmtId="14">
      <sharedItems containsDate="1" containsBlank="1" containsMixedTypes="1" minDate="2015-07-30T00:00:00" maxDate="2015-12-08T00:00:00"/>
    </cacheField>
    <cacheField name="Mois" numFmtId="0">
      <sharedItems containsMixedTypes="1" containsNumber="1" containsInteger="1" minValue="6" maxValue="12" count="8">
        <n v="7"/>
        <n v="8"/>
        <n v="9"/>
        <n v="10"/>
        <n v="11"/>
        <n v="12"/>
        <s v=""/>
        <n v="6" u="1"/>
      </sharedItems>
    </cacheField>
    <cacheField name="Client" numFmtId="0">
      <sharedItems containsBlank="1"/>
    </cacheField>
    <cacheField name="E/S" numFmtId="0">
      <sharedItems containsBlank="1"/>
    </cacheField>
    <cacheField name="Nature " numFmtId="0">
      <sharedItems containsBlank="1"/>
    </cacheField>
    <cacheField name="Type " numFmtId="0">
      <sharedItems containsString="0" containsBlank="1" containsNumber="1" containsInteger="1" minValue="1" maxValue="4"/>
    </cacheField>
    <cacheField name="Meublé" numFmtId="0">
      <sharedItems containsBlank="1"/>
    </cacheField>
    <cacheField name="Ville" numFmtId="0">
      <sharedItems containsBlank="1"/>
    </cacheField>
    <cacheField name="Expert" numFmtId="0">
      <sharedItems containsBlank="1"/>
    </cacheField>
    <cacheField name="Chiffrage" numFmtId="0">
      <sharedItems containsBlank="1"/>
    </cacheField>
    <cacheField name="Tarif" numFmtId="164">
      <sharedItems containsBlank="1" containsMixedTypes="1" containsNumber="1" containsInteger="1" minValue="50" maxValue="17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2344.743716666664" createdVersion="5" refreshedVersion="5" minRefreshableVersion="3" recordCount="33">
  <cacheSource type="worksheet">
    <worksheetSource name="Tableau1" r:id="rId2"/>
  </cacheSource>
  <cacheFields count="11">
    <cacheField name="Date" numFmtId="14">
      <sharedItems containsDate="1" containsBlank="1" containsMixedTypes="1" minDate="2015-07-30T00:00:00" maxDate="2015-12-08T00:00:00"/>
    </cacheField>
    <cacheField name="Mois" numFmtId="0">
      <sharedItems containsMixedTypes="1" containsNumber="1" containsInteger="1" minValue="7" maxValue="12"/>
    </cacheField>
    <cacheField name="Client" numFmtId="0">
      <sharedItems containsBlank="1"/>
    </cacheField>
    <cacheField name="E/S" numFmtId="0">
      <sharedItems containsBlank="1"/>
    </cacheField>
    <cacheField name="Nature " numFmtId="0">
      <sharedItems containsBlank="1"/>
    </cacheField>
    <cacheField name="Type " numFmtId="0">
      <sharedItems containsString="0" containsBlank="1" containsNumber="1" containsInteger="1" minValue="1" maxValue="4"/>
    </cacheField>
    <cacheField name="Meublé" numFmtId="0">
      <sharedItems containsBlank="1"/>
    </cacheField>
    <cacheField name="Ville" numFmtId="0">
      <sharedItems containsBlank="1" count="6">
        <s v="Nice"/>
        <s v="lille"/>
        <s v="Paris"/>
        <s v="antibes"/>
        <s v="Villefranche sur mer"/>
        <m/>
      </sharedItems>
    </cacheField>
    <cacheField name="Expert" numFmtId="0">
      <sharedItems containsBlank="1"/>
    </cacheField>
    <cacheField name="Chiffrage" numFmtId="0">
      <sharedItems containsBlank="1"/>
    </cacheField>
    <cacheField name="Tarif" numFmtId="164">
      <sharedItems containsBlank="1" containsMixedTypes="1" containsNumber="1" containsInteger="1" minValue="50" maxValue="174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d v="2015-07-30T00:00:00"/>
    <x v="0"/>
    <s v="x"/>
    <s v="s"/>
    <s v="test"/>
    <n v="4"/>
    <m/>
    <s v="Nice"/>
    <s v="arthur"/>
    <s v="x"/>
    <n v="164"/>
  </r>
  <r>
    <d v="2015-08-01T00:00:00"/>
    <x v="1"/>
    <s v="x"/>
    <s v="e"/>
    <s v="test2"/>
    <n v="4"/>
    <m/>
    <s v="Nice"/>
    <s v="arthur"/>
    <m/>
    <n v="149"/>
  </r>
  <r>
    <d v="2015-08-03T00:00:00"/>
    <x v="1"/>
    <s v="x"/>
    <s v="s"/>
    <s v="Maisonf"/>
    <n v="3"/>
    <m/>
    <s v="lille"/>
    <s v="arthur"/>
    <s v="x"/>
    <n v="124"/>
  </r>
  <r>
    <d v="2015-08-18T00:00:00"/>
    <x v="1"/>
    <s v="y"/>
    <s v="s"/>
    <s v="Appartement"/>
    <n v="3"/>
    <m/>
    <s v="Paris"/>
    <s v="arthur"/>
    <m/>
    <n v="109"/>
  </r>
  <r>
    <d v="2015-08-21T00:00:00"/>
    <x v="1"/>
    <s v="y"/>
    <s v="s"/>
    <s v="Appartement"/>
    <n v="2"/>
    <s v="x"/>
    <s v="Paris"/>
    <s v="arthure"/>
    <m/>
    <n v="134"/>
  </r>
  <r>
    <d v="2015-08-26T00:00:00"/>
    <x v="1"/>
    <s v="y"/>
    <s v="s"/>
    <s v="Appartement"/>
    <n v="2"/>
    <m/>
    <s v="Paris"/>
    <s v="John"/>
    <m/>
    <n v="99"/>
  </r>
  <r>
    <d v="2015-08-27T00:00:00"/>
    <x v="1"/>
    <s v="t"/>
    <s v="e"/>
    <s v="Appartement"/>
    <n v="1"/>
    <s v="x"/>
    <s v="Paris"/>
    <s v="arthur"/>
    <m/>
    <n v="114"/>
  </r>
  <r>
    <d v="2015-08-28T00:00:00"/>
    <x v="1"/>
    <s v="t"/>
    <s v="e"/>
    <s v="Appartement"/>
    <n v="1"/>
    <s v="x"/>
    <s v="Paris"/>
    <s v="arthur"/>
    <m/>
    <n v="114"/>
  </r>
  <r>
    <d v="2015-09-02T00:00:00"/>
    <x v="2"/>
    <s v="t"/>
    <s v="e"/>
    <s v="Appartement"/>
    <n v="2"/>
    <m/>
    <s v="Paris"/>
    <s v="arthur"/>
    <m/>
    <n v="99"/>
  </r>
  <r>
    <d v="2015-09-03T00:00:00"/>
    <x v="2"/>
    <s v="e"/>
    <s v="e"/>
    <s v="Appartement"/>
    <n v="1"/>
    <s v="x"/>
    <s v="Paris"/>
    <s v="arthur"/>
    <m/>
    <n v="80"/>
  </r>
  <r>
    <d v="2015-09-03T00:00:00"/>
    <x v="2"/>
    <s v="e"/>
    <s v="e"/>
    <s v="Appartement"/>
    <n v="3"/>
    <s v="x"/>
    <s v="Paris"/>
    <s v="arthur"/>
    <m/>
    <n v="154"/>
  </r>
  <r>
    <d v="2015-09-04T00:00:00"/>
    <x v="2"/>
    <s v="e"/>
    <s v="e"/>
    <s v="Appartement"/>
    <n v="1"/>
    <s v="x"/>
    <s v="Paris"/>
    <s v="arthur"/>
    <m/>
    <n v="114"/>
  </r>
  <r>
    <d v="2015-09-11T00:00:00"/>
    <x v="2"/>
    <s v="e"/>
    <s v="s"/>
    <s v="Maison"/>
    <n v="1"/>
    <m/>
    <s v="Paris"/>
    <s v="arthur"/>
    <s v="x"/>
    <n v="104"/>
  </r>
  <r>
    <d v="2015-09-12T00:00:00"/>
    <x v="2"/>
    <s v="z"/>
    <s v="e"/>
    <s v="Appartement"/>
    <n v="3"/>
    <s v="x"/>
    <s v="Paris"/>
    <s v="arthur"/>
    <m/>
    <n v="154"/>
  </r>
  <r>
    <d v="2015-09-14T00:00:00"/>
    <x v="2"/>
    <s v="e"/>
    <s v="e"/>
    <s v="Appartement"/>
    <n v="1"/>
    <m/>
    <s v="Paris"/>
    <s v="arthur"/>
    <m/>
    <n v="89"/>
  </r>
  <r>
    <d v="2015-09-18T00:00:00"/>
    <x v="2"/>
    <s v="e"/>
    <s v="e"/>
    <s v="Appartement"/>
    <n v="2"/>
    <s v="x"/>
    <s v="Paris"/>
    <s v="arthur"/>
    <m/>
    <n v="134"/>
  </r>
  <r>
    <d v="2015-09-28T00:00:00"/>
    <x v="2"/>
    <s v="e"/>
    <s v="e"/>
    <s v="Appartement"/>
    <n v="1"/>
    <s v="x"/>
    <s v="Paris"/>
    <s v="John"/>
    <m/>
    <n v="114"/>
  </r>
  <r>
    <d v="2015-09-30T00:00:00"/>
    <x v="2"/>
    <s v="z"/>
    <s v="s"/>
    <s v="Appartement"/>
    <n v="3"/>
    <m/>
    <s v="Paris"/>
    <s v="arthur"/>
    <m/>
    <n v="109"/>
  </r>
  <r>
    <d v="2015-09-30T00:00:00"/>
    <x v="2"/>
    <s v="b"/>
    <s v="s/e"/>
    <s v="Maison"/>
    <n v="2"/>
    <m/>
    <s v="Paris"/>
    <s v="John"/>
    <s v="x"/>
    <n v="169"/>
  </r>
  <r>
    <d v="2015-10-05T00:00:00"/>
    <x v="3"/>
    <s v="gg"/>
    <s v="s"/>
    <s v="Appartement"/>
    <n v="1"/>
    <s v="x"/>
    <s v="Paris"/>
    <s v="John"/>
    <m/>
    <n v="114"/>
  </r>
  <r>
    <d v="2015-10-19T00:00:00"/>
    <x v="3"/>
    <s v="cc"/>
    <s v="e"/>
    <s v="Maison"/>
    <n v="3"/>
    <m/>
    <s v="antibes"/>
    <s v="arthur"/>
    <m/>
    <s v="139,00"/>
  </r>
  <r>
    <d v="2015-10-26T00:00:00"/>
    <x v="3"/>
    <s v="cc"/>
    <s v="e"/>
    <s v="Appartement"/>
    <n v="2"/>
    <m/>
    <s v="Paris"/>
    <s v="arthur"/>
    <m/>
    <n v="99"/>
  </r>
  <r>
    <d v="2015-10-29T00:00:00"/>
    <x v="3"/>
    <s v="aa"/>
    <s v="s"/>
    <s v="Appartement"/>
    <n v="3"/>
    <m/>
    <s v="Paris"/>
    <s v="arthur"/>
    <m/>
    <n v="109"/>
  </r>
  <r>
    <d v="2015-10-29T00:00:00"/>
    <x v="3"/>
    <s v="aa"/>
    <s v="e"/>
    <s v="Appartement"/>
    <n v="3"/>
    <m/>
    <s v="Paris"/>
    <s v="arthur"/>
    <m/>
    <n v="50"/>
  </r>
  <r>
    <d v="2015-11-02T00:00:00"/>
    <x v="4"/>
    <s v="gg"/>
    <s v="s"/>
    <s v="Appartement"/>
    <n v="1"/>
    <s v="x"/>
    <s v="Paris"/>
    <s v="arthur"/>
    <s v="x"/>
    <n v="129"/>
  </r>
  <r>
    <d v="2015-11-03T00:00:00"/>
    <x v="4"/>
    <s v="gg"/>
    <s v="e"/>
    <s v="Appartement"/>
    <n v="1"/>
    <s v="x"/>
    <s v="Paris"/>
    <s v="arthur"/>
    <m/>
    <n v="114"/>
  </r>
  <r>
    <d v="2015-11-30T00:00:00"/>
    <x v="4"/>
    <s v="xj"/>
    <s v="e"/>
    <s v="Appartement"/>
    <n v="3"/>
    <m/>
    <s v="Paris"/>
    <s v="John"/>
    <m/>
    <n v="109"/>
  </r>
  <r>
    <d v="2015-12-04T00:00:00"/>
    <x v="5"/>
    <s v="gg"/>
    <s v="s"/>
    <s v="Appartement"/>
    <n v="2"/>
    <m/>
    <s v="Paris"/>
    <s v="arthur"/>
    <m/>
    <n v="99"/>
  </r>
  <r>
    <d v="2015-12-07T00:00:00"/>
    <x v="5"/>
    <s v="gg"/>
    <s v="s"/>
    <s v="Appartement"/>
    <n v="3"/>
    <s v="x"/>
    <s v="Paris"/>
    <s v="John"/>
    <m/>
    <n v="154"/>
  </r>
  <r>
    <s v="?"/>
    <x v="6"/>
    <s v="pp"/>
    <s v="e"/>
    <s v="Appartement"/>
    <n v="4"/>
    <s v="x"/>
    <s v="Villefranche sur mer"/>
    <s v="arthur"/>
    <m/>
    <n v="174"/>
  </r>
  <r>
    <m/>
    <x v="6"/>
    <m/>
    <m/>
    <m/>
    <m/>
    <m/>
    <m/>
    <m/>
    <m/>
    <m/>
  </r>
  <r>
    <m/>
    <x v="6"/>
    <m/>
    <m/>
    <m/>
    <m/>
    <m/>
    <m/>
    <m/>
    <m/>
    <m/>
  </r>
  <r>
    <m/>
    <x v="6"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3">
  <r>
    <d v="2015-07-30T00:00:00"/>
    <n v="7"/>
    <s v="x"/>
    <s v="s"/>
    <s v="test"/>
    <n v="4"/>
    <m/>
    <x v="0"/>
    <s v="arthur"/>
    <s v="x"/>
    <n v="164"/>
  </r>
  <r>
    <d v="2015-08-01T00:00:00"/>
    <n v="8"/>
    <s v="x"/>
    <s v="e"/>
    <s v="test2"/>
    <n v="4"/>
    <m/>
    <x v="0"/>
    <s v="arthur"/>
    <m/>
    <n v="149"/>
  </r>
  <r>
    <d v="2015-08-03T00:00:00"/>
    <n v="8"/>
    <s v="x"/>
    <s v="s"/>
    <s v="Maisonf"/>
    <n v="3"/>
    <m/>
    <x v="1"/>
    <s v="arthur"/>
    <s v="x"/>
    <n v="124"/>
  </r>
  <r>
    <d v="2015-08-18T00:00:00"/>
    <n v="8"/>
    <s v="y"/>
    <s v="s"/>
    <s v="Appartement"/>
    <n v="3"/>
    <m/>
    <x v="2"/>
    <s v="arthur"/>
    <m/>
    <n v="109"/>
  </r>
  <r>
    <d v="2015-08-21T00:00:00"/>
    <n v="8"/>
    <s v="y"/>
    <s v="s"/>
    <s v="Appartement"/>
    <n v="2"/>
    <s v="x"/>
    <x v="2"/>
    <s v="arthure"/>
    <m/>
    <n v="134"/>
  </r>
  <r>
    <d v="2015-08-26T00:00:00"/>
    <n v="8"/>
    <s v="y"/>
    <s v="s"/>
    <s v="Appartement"/>
    <n v="2"/>
    <m/>
    <x v="2"/>
    <s v="John"/>
    <m/>
    <n v="99"/>
  </r>
  <r>
    <d v="2015-08-27T00:00:00"/>
    <n v="8"/>
    <s v="t"/>
    <s v="e"/>
    <s v="Appartement"/>
    <n v="1"/>
    <s v="x"/>
    <x v="2"/>
    <s v="arthur"/>
    <m/>
    <n v="114"/>
  </r>
  <r>
    <d v="2015-08-28T00:00:00"/>
    <n v="8"/>
    <s v="t"/>
    <s v="e"/>
    <s v="Appartement"/>
    <n v="1"/>
    <s v="x"/>
    <x v="2"/>
    <s v="arthur"/>
    <m/>
    <n v="114"/>
  </r>
  <r>
    <d v="2015-09-02T00:00:00"/>
    <n v="9"/>
    <s v="t"/>
    <s v="e"/>
    <s v="Appartement"/>
    <n v="2"/>
    <m/>
    <x v="2"/>
    <s v="arthur"/>
    <m/>
    <n v="99"/>
  </r>
  <r>
    <d v="2015-09-03T00:00:00"/>
    <n v="9"/>
    <s v="e"/>
    <s v="e"/>
    <s v="Appartement"/>
    <n v="1"/>
    <s v="x"/>
    <x v="2"/>
    <s v="arthur"/>
    <m/>
    <n v="80"/>
  </r>
  <r>
    <d v="2015-09-03T00:00:00"/>
    <n v="9"/>
    <s v="e"/>
    <s v="e"/>
    <s v="Appartement"/>
    <n v="3"/>
    <s v="x"/>
    <x v="2"/>
    <s v="arthur"/>
    <m/>
    <n v="154"/>
  </r>
  <r>
    <d v="2015-09-04T00:00:00"/>
    <n v="9"/>
    <s v="e"/>
    <s v="e"/>
    <s v="Appartement"/>
    <n v="1"/>
    <s v="x"/>
    <x v="2"/>
    <s v="arthur"/>
    <m/>
    <n v="114"/>
  </r>
  <r>
    <d v="2015-09-11T00:00:00"/>
    <n v="9"/>
    <s v="e"/>
    <s v="s"/>
    <s v="Maison"/>
    <n v="1"/>
    <m/>
    <x v="2"/>
    <s v="arthur"/>
    <s v="x"/>
    <n v="104"/>
  </r>
  <r>
    <d v="2015-09-12T00:00:00"/>
    <n v="9"/>
    <s v="z"/>
    <s v="e"/>
    <s v="Appartement"/>
    <n v="3"/>
    <s v="x"/>
    <x v="2"/>
    <s v="arthur"/>
    <m/>
    <n v="154"/>
  </r>
  <r>
    <d v="2015-09-14T00:00:00"/>
    <n v="9"/>
    <s v="e"/>
    <s v="e"/>
    <s v="Appartement"/>
    <n v="1"/>
    <m/>
    <x v="2"/>
    <s v="arthur"/>
    <m/>
    <n v="89"/>
  </r>
  <r>
    <d v="2015-09-18T00:00:00"/>
    <n v="9"/>
    <s v="e"/>
    <s v="e"/>
    <s v="Appartement"/>
    <n v="2"/>
    <s v="x"/>
    <x v="2"/>
    <s v="arthur"/>
    <m/>
    <n v="134"/>
  </r>
  <r>
    <d v="2015-09-28T00:00:00"/>
    <n v="9"/>
    <s v="e"/>
    <s v="e"/>
    <s v="Appartement"/>
    <n v="1"/>
    <s v="x"/>
    <x v="2"/>
    <s v="John"/>
    <m/>
    <n v="114"/>
  </r>
  <r>
    <d v="2015-09-30T00:00:00"/>
    <n v="9"/>
    <s v="z"/>
    <s v="s"/>
    <s v="Appartement"/>
    <n v="3"/>
    <m/>
    <x v="2"/>
    <s v="arthur"/>
    <m/>
    <n v="109"/>
  </r>
  <r>
    <d v="2015-09-30T00:00:00"/>
    <n v="9"/>
    <s v="b"/>
    <s v="s/e"/>
    <s v="Maison"/>
    <n v="2"/>
    <m/>
    <x v="2"/>
    <s v="John"/>
    <s v="x"/>
    <n v="169"/>
  </r>
  <r>
    <d v="2015-10-05T00:00:00"/>
    <n v="10"/>
    <s v="gg"/>
    <s v="s"/>
    <s v="Appartement"/>
    <n v="1"/>
    <s v="x"/>
    <x v="2"/>
    <s v="John"/>
    <m/>
    <n v="114"/>
  </r>
  <r>
    <d v="2015-10-19T00:00:00"/>
    <n v="10"/>
    <s v="cc"/>
    <s v="e"/>
    <s v="Maison"/>
    <n v="3"/>
    <m/>
    <x v="3"/>
    <s v="arthur"/>
    <m/>
    <s v="139,00"/>
  </r>
  <r>
    <d v="2015-10-26T00:00:00"/>
    <n v="10"/>
    <s v="cc"/>
    <s v="e"/>
    <s v="Appartement"/>
    <n v="2"/>
    <m/>
    <x v="2"/>
    <s v="arthur"/>
    <m/>
    <n v="99"/>
  </r>
  <r>
    <d v="2015-10-29T00:00:00"/>
    <n v="10"/>
    <s v="aa"/>
    <s v="s"/>
    <s v="Appartement"/>
    <n v="3"/>
    <m/>
    <x v="2"/>
    <s v="arthur"/>
    <m/>
    <n v="109"/>
  </r>
  <r>
    <d v="2015-10-29T00:00:00"/>
    <n v="10"/>
    <s v="aa"/>
    <s v="e"/>
    <s v="Appartement"/>
    <n v="3"/>
    <m/>
    <x v="2"/>
    <s v="arthur"/>
    <m/>
    <n v="50"/>
  </r>
  <r>
    <d v="2015-11-02T00:00:00"/>
    <n v="11"/>
    <s v="gg"/>
    <s v="s"/>
    <s v="Appartement"/>
    <n v="1"/>
    <s v="x"/>
    <x v="2"/>
    <s v="arthur"/>
    <s v="x"/>
    <n v="129"/>
  </r>
  <r>
    <d v="2015-11-03T00:00:00"/>
    <n v="11"/>
    <s v="gg"/>
    <s v="e"/>
    <s v="Appartement"/>
    <n v="1"/>
    <s v="x"/>
    <x v="2"/>
    <s v="arthur"/>
    <m/>
    <n v="114"/>
  </r>
  <r>
    <d v="2015-11-30T00:00:00"/>
    <n v="11"/>
    <s v="xj"/>
    <s v="e"/>
    <s v="Appartement"/>
    <n v="3"/>
    <m/>
    <x v="2"/>
    <s v="John"/>
    <m/>
    <n v="109"/>
  </r>
  <r>
    <d v="2015-12-04T00:00:00"/>
    <n v="12"/>
    <s v="gg"/>
    <s v="s"/>
    <s v="Appartement"/>
    <n v="2"/>
    <m/>
    <x v="2"/>
    <s v="arthur"/>
    <m/>
    <n v="99"/>
  </r>
  <r>
    <d v="2015-12-07T00:00:00"/>
    <n v="12"/>
    <s v="gg"/>
    <s v="s"/>
    <s v="Appartement"/>
    <n v="3"/>
    <s v="x"/>
    <x v="2"/>
    <s v="John"/>
    <m/>
    <n v="154"/>
  </r>
  <r>
    <s v="?"/>
    <s v=""/>
    <s v="pp"/>
    <s v="e"/>
    <s v="Appartement"/>
    <n v="4"/>
    <s v="x"/>
    <x v="4"/>
    <s v="arthur"/>
    <m/>
    <n v="174"/>
  </r>
  <r>
    <m/>
    <s v=""/>
    <m/>
    <m/>
    <m/>
    <m/>
    <m/>
    <x v="5"/>
    <m/>
    <m/>
    <m/>
  </r>
  <r>
    <m/>
    <s v=""/>
    <m/>
    <m/>
    <m/>
    <m/>
    <m/>
    <x v="5"/>
    <m/>
    <m/>
    <m/>
  </r>
  <r>
    <m/>
    <s v=""/>
    <m/>
    <m/>
    <m/>
    <m/>
    <m/>
    <x v="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9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 chartFormat="20">
  <location ref="A3:B9" firstHeaderRow="1" firstDataRow="1" firstDataCol="1"/>
  <pivotFields count="11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3"/>
        <item x="1"/>
        <item x="0"/>
        <item x="2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7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Somme de Tarif" fld="10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15" cacheId="16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 chartFormat="7">
  <location ref="A3:B10" firstHeaderRow="1" firstDataRow="1" firstDataCol="1"/>
  <pivotFields count="11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m="1"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Items count="1">
    <i/>
  </colItems>
  <dataFields count="1">
    <dataField name="Somme de Tarif" fld="10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Tableau1" displayName="Tableau1" ref="A7:L40" totalsRowShown="0" headerRowDxfId="17" dataDxfId="16">
  <autoFilter ref="A7:L40"/>
  <sortState ref="B8:M41">
    <sortCondition ref="B7:B41"/>
  </sortState>
  <tableColumns count="12">
    <tableColumn id="10" name="Référence" dataDxfId="11"/>
    <tableColumn id="2" name="Date" dataDxfId="10" totalsRowDxfId="15"/>
    <tableColumn id="1" name="Mois" dataDxfId="9" totalsRowDxfId="14">
      <calculatedColumnFormula>IFERROR(IF(Tableau1[[#This Row],[Date]]="","",MONTH(Tableau1[[#This Row],[Date]])),"")</calculatedColumnFormula>
    </tableColumn>
    <tableColumn id="3" name="Client" dataDxfId="8"/>
    <tableColumn id="4" name="E/S" dataDxfId="7"/>
    <tableColumn id="5" name="Type de bien" dataDxfId="6"/>
    <tableColumn id="7" name="Meublé" dataDxfId="5"/>
    <tableColumn id="8" name="Ville" dataDxfId="4"/>
    <tableColumn id="9" name="Expert" dataDxfId="3"/>
    <tableColumn id="13" name="Chiffrage" dataDxfId="2"/>
    <tableColumn id="11" name="Tarif" dataDxfId="1" totalsRowDxfId="13"/>
    <tableColumn id="12" name="Etat facturation" dataDxfId="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Nature" displayName="tabNature" ref="B5:B17" totalsRowShown="0">
  <autoFilter ref="B5:B17"/>
  <tableColumns count="1">
    <tableColumn id="1" name="Type de bien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Expert" displayName="tabExpert" ref="D5:D8" totalsRowShown="0">
  <autoFilter ref="D5:D8"/>
  <tableColumns count="1">
    <tableColumn id="1" name="Expert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ES" displayName="tabES" ref="F5:F8" totalsRowShown="0">
  <autoFilter ref="F5:F8"/>
  <tableColumns count="1">
    <tableColumn id="1" name="E ou 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2"/>
  <sheetViews>
    <sheetView tabSelected="1" workbookViewId="0">
      <pane ySplit="7" topLeftCell="A8" activePane="bottomLeft" state="frozen"/>
      <selection pane="bottomLeft" activeCell="I22" sqref="I22"/>
    </sheetView>
  </sheetViews>
  <sheetFormatPr baseColWidth="10" defaultColWidth="9.140625" defaultRowHeight="15" x14ac:dyDescent="0.25"/>
  <cols>
    <col min="1" max="1" width="6.140625" style="11" customWidth="1"/>
    <col min="2" max="2" width="11.7109375" style="12" customWidth="1"/>
    <col min="3" max="3" width="0.28515625" style="13" customWidth="1"/>
    <col min="4" max="4" width="6.140625" style="11" bestFit="1" customWidth="1"/>
    <col min="5" max="5" width="9.140625" style="10"/>
    <col min="6" max="6" width="8.42578125" style="13" bestFit="1" customWidth="1"/>
    <col min="7" max="7" width="12.85546875" style="11" bestFit="1" customWidth="1"/>
    <col min="8" max="8" width="12.5703125" style="13" bestFit="1" customWidth="1"/>
    <col min="9" max="9" width="19.140625" style="13" bestFit="1" customWidth="1"/>
    <col min="10" max="10" width="9" style="11" bestFit="1" customWidth="1"/>
    <col min="11" max="11" width="11.42578125" style="14" customWidth="1"/>
    <col min="12" max="12" width="14.85546875" style="11" customWidth="1"/>
    <col min="13" max="13" width="9.140625" style="10"/>
    <col min="14" max="14" width="12.5703125" style="10" customWidth="1"/>
    <col min="15" max="16384" width="9.140625" style="10"/>
  </cols>
  <sheetData>
    <row r="1" spans="1:12" x14ac:dyDescent="0.25">
      <c r="E1" s="13"/>
      <c r="F1" s="11"/>
      <c r="G1" s="13"/>
      <c r="I1" s="11"/>
      <c r="J1" s="14"/>
      <c r="K1" s="10"/>
      <c r="L1" s="14"/>
    </row>
    <row r="2" spans="1:12" x14ac:dyDescent="0.25">
      <c r="E2" s="13"/>
      <c r="F2" s="11"/>
      <c r="G2" s="13"/>
      <c r="I2" s="11"/>
      <c r="J2" s="14"/>
      <c r="K2" s="10"/>
      <c r="L2" s="14"/>
    </row>
    <row r="3" spans="1:12" x14ac:dyDescent="0.25">
      <c r="E3" s="13"/>
      <c r="F3" s="11"/>
      <c r="G3" s="13"/>
      <c r="I3" s="11"/>
      <c r="J3" s="14"/>
      <c r="K3" s="10"/>
      <c r="L3" s="14"/>
    </row>
    <row r="4" spans="1:12" x14ac:dyDescent="0.25">
      <c r="E4" s="13"/>
      <c r="F4" s="11"/>
      <c r="G4" s="13"/>
      <c r="I4" s="11"/>
      <c r="J4" s="14"/>
      <c r="K4" s="10"/>
      <c r="L4" s="14"/>
    </row>
    <row r="5" spans="1:12" x14ac:dyDescent="0.25">
      <c r="E5" s="13"/>
      <c r="F5" s="11"/>
      <c r="G5" s="13"/>
      <c r="I5" s="11"/>
      <c r="J5" s="14"/>
      <c r="K5" s="10"/>
      <c r="L5" s="14"/>
    </row>
    <row r="6" spans="1:12" x14ac:dyDescent="0.25">
      <c r="E6" s="13"/>
      <c r="F6" s="11"/>
      <c r="G6" s="13"/>
      <c r="I6" s="11"/>
      <c r="J6" s="14"/>
      <c r="K6" s="10"/>
      <c r="L6" s="14"/>
    </row>
    <row r="7" spans="1:12" x14ac:dyDescent="0.25">
      <c r="A7" s="15" t="s">
        <v>69</v>
      </c>
      <c r="B7" s="16" t="s">
        <v>0</v>
      </c>
      <c r="C7" s="16" t="s">
        <v>37</v>
      </c>
      <c r="D7" s="15" t="s">
        <v>1</v>
      </c>
      <c r="E7" s="17" t="s">
        <v>2</v>
      </c>
      <c r="F7" s="15" t="s">
        <v>68</v>
      </c>
      <c r="G7" s="17" t="s">
        <v>6</v>
      </c>
      <c r="H7" s="15" t="s">
        <v>4</v>
      </c>
      <c r="I7" s="15" t="s">
        <v>3</v>
      </c>
      <c r="J7" s="18" t="s">
        <v>14</v>
      </c>
      <c r="K7" s="19" t="s">
        <v>5</v>
      </c>
      <c r="L7" s="18" t="s">
        <v>75</v>
      </c>
    </row>
    <row r="8" spans="1:12" x14ac:dyDescent="0.25">
      <c r="A8" s="1"/>
      <c r="B8" s="3">
        <v>42215</v>
      </c>
      <c r="C8" s="8">
        <f>IFERROR(IF(Tableau1[[#This Row],[Date]]="","",MONTH(Tableau1[[#This Row],[Date]])),"")</f>
        <v>7</v>
      </c>
      <c r="D8" s="1" t="s">
        <v>15</v>
      </c>
      <c r="E8" s="2" t="s">
        <v>71</v>
      </c>
      <c r="F8" s="1" t="s">
        <v>44</v>
      </c>
      <c r="G8" s="2"/>
      <c r="H8" s="1" t="s">
        <v>11</v>
      </c>
      <c r="I8" s="1" t="s">
        <v>28</v>
      </c>
      <c r="J8" s="4" t="s">
        <v>15</v>
      </c>
      <c r="K8" s="5">
        <v>164</v>
      </c>
      <c r="L8" s="4"/>
    </row>
    <row r="9" spans="1:12" x14ac:dyDescent="0.25">
      <c r="A9" s="1"/>
      <c r="B9" s="3">
        <v>42217</v>
      </c>
      <c r="C9" s="8">
        <f>IFERROR(IF(Tableau1[[#This Row],[Date]]="","",MONTH(Tableau1[[#This Row],[Date]])),"")</f>
        <v>8</v>
      </c>
      <c r="D9" s="1" t="s">
        <v>15</v>
      </c>
      <c r="E9" s="2" t="s">
        <v>70</v>
      </c>
      <c r="F9" s="1" t="s">
        <v>50</v>
      </c>
      <c r="G9" s="2"/>
      <c r="H9" s="1" t="s">
        <v>11</v>
      </c>
      <c r="I9" s="1" t="s">
        <v>33</v>
      </c>
      <c r="J9" s="4"/>
      <c r="K9" s="5">
        <v>149</v>
      </c>
      <c r="L9" s="4"/>
    </row>
    <row r="10" spans="1:12" x14ac:dyDescent="0.25">
      <c r="A10" s="1"/>
      <c r="B10" s="3">
        <v>42219</v>
      </c>
      <c r="C10" s="8">
        <f>IFERROR(IF(Tableau1[[#This Row],[Date]]="","",MONTH(Tableau1[[#This Row],[Date]])),"")</f>
        <v>8</v>
      </c>
      <c r="D10" s="1" t="s">
        <v>15</v>
      </c>
      <c r="E10" s="2" t="s">
        <v>10</v>
      </c>
      <c r="F10" s="1" t="s">
        <v>51</v>
      </c>
      <c r="G10" s="2"/>
      <c r="H10" s="1" t="s">
        <v>31</v>
      </c>
      <c r="I10" s="1" t="s">
        <v>28</v>
      </c>
      <c r="J10" s="4" t="s">
        <v>15</v>
      </c>
      <c r="K10" s="5">
        <v>124</v>
      </c>
      <c r="L10" s="4"/>
    </row>
    <row r="11" spans="1:12" x14ac:dyDescent="0.25">
      <c r="A11" s="1"/>
      <c r="B11" s="3">
        <v>42234</v>
      </c>
      <c r="C11" s="8">
        <f>IFERROR(IF(Tableau1[[#This Row],[Date]]="","",MONTH(Tableau1[[#This Row],[Date]])),"")</f>
        <v>8</v>
      </c>
      <c r="D11" s="1" t="s">
        <v>19</v>
      </c>
      <c r="E11" s="2" t="s">
        <v>10</v>
      </c>
      <c r="F11" s="1" t="s">
        <v>61</v>
      </c>
      <c r="G11" s="2"/>
      <c r="H11" s="1" t="s">
        <v>30</v>
      </c>
      <c r="I11" s="1" t="s">
        <v>28</v>
      </c>
      <c r="J11" s="4"/>
      <c r="K11" s="5">
        <v>109</v>
      </c>
      <c r="L11" s="4"/>
    </row>
    <row r="12" spans="1:12" x14ac:dyDescent="0.25">
      <c r="A12" s="1"/>
      <c r="B12" s="3">
        <v>42237</v>
      </c>
      <c r="C12" s="8">
        <f>IFERROR(IF(Tableau1[[#This Row],[Date]]="","",MONTH(Tableau1[[#This Row],[Date]])),"")</f>
        <v>8</v>
      </c>
      <c r="D12" s="1" t="s">
        <v>19</v>
      </c>
      <c r="E12" s="2" t="s">
        <v>10</v>
      </c>
      <c r="F12" s="1" t="s">
        <v>7</v>
      </c>
      <c r="G12" s="2" t="s">
        <v>15</v>
      </c>
      <c r="H12" s="1" t="s">
        <v>30</v>
      </c>
      <c r="I12" s="1" t="s">
        <v>52</v>
      </c>
      <c r="J12" s="4"/>
      <c r="K12" s="5">
        <v>134</v>
      </c>
      <c r="L12" s="4"/>
    </row>
    <row r="13" spans="1:12" x14ac:dyDescent="0.25">
      <c r="A13" s="1"/>
      <c r="B13" s="3">
        <v>42242</v>
      </c>
      <c r="C13" s="8">
        <f>IFERROR(IF(Tableau1[[#This Row],[Date]]="","",MONTH(Tableau1[[#This Row],[Date]])),"")</f>
        <v>8</v>
      </c>
      <c r="D13" s="1" t="s">
        <v>19</v>
      </c>
      <c r="E13" s="2" t="s">
        <v>10</v>
      </c>
      <c r="F13" s="1" t="s">
        <v>7</v>
      </c>
      <c r="G13" s="2"/>
      <c r="H13" s="1" t="s">
        <v>30</v>
      </c>
      <c r="I13" s="1" t="s">
        <v>34</v>
      </c>
      <c r="J13" s="4"/>
      <c r="K13" s="5">
        <v>99</v>
      </c>
      <c r="L13" s="4"/>
    </row>
    <row r="14" spans="1:12" x14ac:dyDescent="0.25">
      <c r="A14" s="1"/>
      <c r="B14" s="3">
        <v>42243</v>
      </c>
      <c r="C14" s="8">
        <f>IFERROR(IF(Tableau1[[#This Row],[Date]]="","",MONTH(Tableau1[[#This Row],[Date]])),"")</f>
        <v>8</v>
      </c>
      <c r="D14" s="1" t="s">
        <v>20</v>
      </c>
      <c r="E14" s="2" t="s">
        <v>9</v>
      </c>
      <c r="F14" s="1" t="s">
        <v>7</v>
      </c>
      <c r="G14" s="2" t="s">
        <v>15</v>
      </c>
      <c r="H14" s="1" t="s">
        <v>30</v>
      </c>
      <c r="I14" s="1" t="s">
        <v>28</v>
      </c>
      <c r="J14" s="4"/>
      <c r="K14" s="5">
        <v>114</v>
      </c>
      <c r="L14" s="4"/>
    </row>
    <row r="15" spans="1:12" x14ac:dyDescent="0.25">
      <c r="A15" s="1"/>
      <c r="B15" s="3">
        <v>42244</v>
      </c>
      <c r="C15" s="8">
        <f>IFERROR(IF(Tableau1[[#This Row],[Date]]="","",MONTH(Tableau1[[#This Row],[Date]])),"")</f>
        <v>8</v>
      </c>
      <c r="D15" s="1" t="s">
        <v>20</v>
      </c>
      <c r="E15" s="2" t="s">
        <v>9</v>
      </c>
      <c r="F15" s="1" t="s">
        <v>7</v>
      </c>
      <c r="G15" s="2" t="s">
        <v>15</v>
      </c>
      <c r="H15" s="1" t="s">
        <v>30</v>
      </c>
      <c r="I15" s="1" t="s">
        <v>28</v>
      </c>
      <c r="J15" s="4"/>
      <c r="K15" s="5">
        <v>114</v>
      </c>
      <c r="L15" s="4"/>
    </row>
    <row r="16" spans="1:12" x14ac:dyDescent="0.25">
      <c r="A16" s="1"/>
      <c r="B16" s="3">
        <v>42249</v>
      </c>
      <c r="C16" s="8">
        <f>IFERROR(IF(Tableau1[[#This Row],[Date]]="","",MONTH(Tableau1[[#This Row],[Date]])),"")</f>
        <v>9</v>
      </c>
      <c r="D16" s="1" t="s">
        <v>20</v>
      </c>
      <c r="E16" s="2" t="s">
        <v>9</v>
      </c>
      <c r="F16" s="1" t="s">
        <v>7</v>
      </c>
      <c r="G16" s="2"/>
      <c r="H16" s="1" t="s">
        <v>30</v>
      </c>
      <c r="I16" s="1" t="s">
        <v>28</v>
      </c>
      <c r="J16" s="4"/>
      <c r="K16" s="5">
        <v>99</v>
      </c>
      <c r="L16" s="4"/>
    </row>
    <row r="17" spans="1:12" x14ac:dyDescent="0.25">
      <c r="A17" s="1"/>
      <c r="B17" s="3">
        <v>42250</v>
      </c>
      <c r="C17" s="8">
        <f>IFERROR(IF(Tableau1[[#This Row],[Date]]="","",MONTH(Tableau1[[#This Row],[Date]])),"")</f>
        <v>9</v>
      </c>
      <c r="D17" s="1" t="s">
        <v>9</v>
      </c>
      <c r="E17" s="2" t="s">
        <v>9</v>
      </c>
      <c r="F17" s="1" t="s">
        <v>7</v>
      </c>
      <c r="G17" s="2" t="s">
        <v>15</v>
      </c>
      <c r="H17" s="1" t="s">
        <v>30</v>
      </c>
      <c r="I17" s="1" t="s">
        <v>28</v>
      </c>
      <c r="J17" s="4"/>
      <c r="K17" s="5">
        <v>80</v>
      </c>
      <c r="L17" s="4"/>
    </row>
    <row r="18" spans="1:12" x14ac:dyDescent="0.25">
      <c r="A18" s="1"/>
      <c r="B18" s="3">
        <v>42250</v>
      </c>
      <c r="C18" s="8">
        <f>IFERROR(IF(Tableau1[[#This Row],[Date]]="","",MONTH(Tableau1[[#This Row],[Date]])),"")</f>
        <v>9</v>
      </c>
      <c r="D18" s="1" t="s">
        <v>9</v>
      </c>
      <c r="E18" s="2" t="s">
        <v>9</v>
      </c>
      <c r="F18" s="1" t="s">
        <v>7</v>
      </c>
      <c r="G18" s="2" t="s">
        <v>15</v>
      </c>
      <c r="H18" s="1" t="s">
        <v>30</v>
      </c>
      <c r="I18" s="1" t="s">
        <v>28</v>
      </c>
      <c r="J18" s="4"/>
      <c r="K18" s="5">
        <v>154</v>
      </c>
      <c r="L18" s="4"/>
    </row>
    <row r="19" spans="1:12" x14ac:dyDescent="0.25">
      <c r="A19" s="1"/>
      <c r="B19" s="3">
        <v>42251</v>
      </c>
      <c r="C19" s="8">
        <f>IFERROR(IF(Tableau1[[#This Row],[Date]]="","",MONTH(Tableau1[[#This Row],[Date]])),"")</f>
        <v>9</v>
      </c>
      <c r="D19" s="1" t="s">
        <v>9</v>
      </c>
      <c r="E19" s="2" t="s">
        <v>9</v>
      </c>
      <c r="F19" s="1" t="s">
        <v>7</v>
      </c>
      <c r="G19" s="2" t="s">
        <v>15</v>
      </c>
      <c r="H19" s="1" t="s">
        <v>30</v>
      </c>
      <c r="I19" s="1" t="s">
        <v>28</v>
      </c>
      <c r="J19" s="4"/>
      <c r="K19" s="5">
        <v>114</v>
      </c>
      <c r="L19" s="4"/>
    </row>
    <row r="20" spans="1:12" x14ac:dyDescent="0.25">
      <c r="A20" s="1"/>
      <c r="B20" s="3">
        <v>42258</v>
      </c>
      <c r="C20" s="8">
        <f>IFERROR(IF(Tableau1[[#This Row],[Date]]="","",MONTH(Tableau1[[#This Row],[Date]])),"")</f>
        <v>9</v>
      </c>
      <c r="D20" s="1" t="s">
        <v>9</v>
      </c>
      <c r="E20" s="2" t="s">
        <v>10</v>
      </c>
      <c r="F20" s="1" t="s">
        <v>8</v>
      </c>
      <c r="G20" s="2"/>
      <c r="H20" s="1" t="s">
        <v>30</v>
      </c>
      <c r="I20" s="1" t="s">
        <v>28</v>
      </c>
      <c r="J20" s="4" t="s">
        <v>15</v>
      </c>
      <c r="K20" s="5">
        <v>104</v>
      </c>
      <c r="L20" s="4"/>
    </row>
    <row r="21" spans="1:12" x14ac:dyDescent="0.25">
      <c r="A21" s="1"/>
      <c r="B21" s="3">
        <v>42259</v>
      </c>
      <c r="C21" s="8">
        <f>IFERROR(IF(Tableau1[[#This Row],[Date]]="","",MONTH(Tableau1[[#This Row],[Date]])),"")</f>
        <v>9</v>
      </c>
      <c r="D21" s="1" t="s">
        <v>21</v>
      </c>
      <c r="E21" s="2" t="s">
        <v>9</v>
      </c>
      <c r="F21" s="1" t="s">
        <v>7</v>
      </c>
      <c r="G21" s="2" t="s">
        <v>15</v>
      </c>
      <c r="H21" s="1" t="s">
        <v>30</v>
      </c>
      <c r="I21" s="1" t="s">
        <v>28</v>
      </c>
      <c r="J21" s="4"/>
      <c r="K21" s="5">
        <v>154</v>
      </c>
      <c r="L21" s="4"/>
    </row>
    <row r="22" spans="1:12" x14ac:dyDescent="0.25">
      <c r="A22" s="1"/>
      <c r="B22" s="3">
        <v>42261</v>
      </c>
      <c r="C22" s="8">
        <f>IFERROR(IF(Tableau1[[#This Row],[Date]]="","",MONTH(Tableau1[[#This Row],[Date]])),"")</f>
        <v>9</v>
      </c>
      <c r="D22" s="1" t="s">
        <v>9</v>
      </c>
      <c r="E22" s="2" t="s">
        <v>9</v>
      </c>
      <c r="F22" s="1" t="s">
        <v>7</v>
      </c>
      <c r="G22" s="2"/>
      <c r="H22" s="1" t="s">
        <v>30</v>
      </c>
      <c r="I22" s="1" t="s">
        <v>33</v>
      </c>
      <c r="J22" s="4"/>
      <c r="K22" s="5">
        <v>89</v>
      </c>
      <c r="L22" s="4"/>
    </row>
    <row r="23" spans="1:12" x14ac:dyDescent="0.25">
      <c r="A23" s="1"/>
      <c r="B23" s="3">
        <v>42265</v>
      </c>
      <c r="C23" s="8">
        <f>IFERROR(IF(Tableau1[[#This Row],[Date]]="","",MONTH(Tableau1[[#This Row],[Date]])),"")</f>
        <v>9</v>
      </c>
      <c r="D23" s="1" t="s">
        <v>9</v>
      </c>
      <c r="E23" s="2" t="s">
        <v>9</v>
      </c>
      <c r="F23" s="1" t="s">
        <v>7</v>
      </c>
      <c r="G23" s="2" t="s">
        <v>15</v>
      </c>
      <c r="H23" s="1" t="s">
        <v>30</v>
      </c>
      <c r="I23" s="1" t="s">
        <v>28</v>
      </c>
      <c r="J23" s="4"/>
      <c r="K23" s="5">
        <v>134</v>
      </c>
      <c r="L23" s="4"/>
    </row>
    <row r="24" spans="1:12" x14ac:dyDescent="0.25">
      <c r="A24" s="1"/>
      <c r="B24" s="3">
        <v>42275</v>
      </c>
      <c r="C24" s="8">
        <f>IFERROR(IF(Tableau1[[#This Row],[Date]]="","",MONTH(Tableau1[[#This Row],[Date]])),"")</f>
        <v>9</v>
      </c>
      <c r="D24" s="1" t="s">
        <v>9</v>
      </c>
      <c r="E24" s="2" t="s">
        <v>9</v>
      </c>
      <c r="F24" s="1" t="s">
        <v>7</v>
      </c>
      <c r="G24" s="2" t="s">
        <v>15</v>
      </c>
      <c r="H24" s="1" t="s">
        <v>30</v>
      </c>
      <c r="I24" s="1" t="s">
        <v>29</v>
      </c>
      <c r="J24" s="4"/>
      <c r="K24" s="5">
        <f>89+25</f>
        <v>114</v>
      </c>
      <c r="L24" s="4"/>
    </row>
    <row r="25" spans="1:12" x14ac:dyDescent="0.25">
      <c r="A25" s="1"/>
      <c r="B25" s="3">
        <v>42277</v>
      </c>
      <c r="C25" s="8">
        <f>IFERROR(IF(Tableau1[[#This Row],[Date]]="","",MONTH(Tableau1[[#This Row],[Date]])),"")</f>
        <v>9</v>
      </c>
      <c r="D25" s="1" t="s">
        <v>21</v>
      </c>
      <c r="E25" s="2" t="s">
        <v>10</v>
      </c>
      <c r="F25" s="1" t="s">
        <v>7</v>
      </c>
      <c r="G25" s="2"/>
      <c r="H25" s="1" t="s">
        <v>30</v>
      </c>
      <c r="I25" s="1" t="s">
        <v>28</v>
      </c>
      <c r="J25" s="4"/>
      <c r="K25" s="5">
        <v>109</v>
      </c>
      <c r="L25" s="4"/>
    </row>
    <row r="26" spans="1:12" x14ac:dyDescent="0.25">
      <c r="A26" s="1"/>
      <c r="B26" s="3">
        <v>42277</v>
      </c>
      <c r="C26" s="8">
        <f>IFERROR(IF(Tableau1[[#This Row],[Date]]="","",MONTH(Tableau1[[#This Row],[Date]])),"")</f>
        <v>9</v>
      </c>
      <c r="D26" s="1" t="s">
        <v>22</v>
      </c>
      <c r="E26" s="2" t="s">
        <v>16</v>
      </c>
      <c r="F26" s="1" t="s">
        <v>8</v>
      </c>
      <c r="G26" s="2"/>
      <c r="H26" s="1" t="s">
        <v>30</v>
      </c>
      <c r="I26" s="1" t="s">
        <v>29</v>
      </c>
      <c r="J26" s="4" t="s">
        <v>15</v>
      </c>
      <c r="K26" s="5">
        <v>169</v>
      </c>
      <c r="L26" s="4"/>
    </row>
    <row r="27" spans="1:12" x14ac:dyDescent="0.25">
      <c r="A27" s="1"/>
      <c r="B27" s="3">
        <v>42282</v>
      </c>
      <c r="C27" s="8">
        <f>IFERROR(IF(Tableau1[[#This Row],[Date]]="","",MONTH(Tableau1[[#This Row],[Date]])),"")</f>
        <v>10</v>
      </c>
      <c r="D27" s="1" t="s">
        <v>23</v>
      </c>
      <c r="E27" s="2" t="s">
        <v>10</v>
      </c>
      <c r="F27" s="1" t="s">
        <v>7</v>
      </c>
      <c r="G27" s="2" t="s">
        <v>15</v>
      </c>
      <c r="H27" s="1" t="s">
        <v>30</v>
      </c>
      <c r="I27" s="1" t="s">
        <v>29</v>
      </c>
      <c r="J27" s="4"/>
      <c r="K27" s="5">
        <f>89+25</f>
        <v>114</v>
      </c>
      <c r="L27" s="4"/>
    </row>
    <row r="28" spans="1:12" x14ac:dyDescent="0.25">
      <c r="A28" s="1"/>
      <c r="B28" s="3">
        <v>42296</v>
      </c>
      <c r="C28" s="8">
        <f>IFERROR(IF(Tableau1[[#This Row],[Date]]="","",MONTH(Tableau1[[#This Row],[Date]])),"")</f>
        <v>10</v>
      </c>
      <c r="D28" s="1" t="s">
        <v>24</v>
      </c>
      <c r="E28" s="2" t="s">
        <v>9</v>
      </c>
      <c r="F28" s="1" t="s">
        <v>8</v>
      </c>
      <c r="G28" s="2"/>
      <c r="H28" s="1" t="s">
        <v>17</v>
      </c>
      <c r="I28" s="1" t="s">
        <v>28</v>
      </c>
      <c r="J28" s="4"/>
      <c r="K28" s="5" t="s">
        <v>18</v>
      </c>
      <c r="L28" s="4"/>
    </row>
    <row r="29" spans="1:12" x14ac:dyDescent="0.25">
      <c r="A29" s="1"/>
      <c r="B29" s="3">
        <v>42303</v>
      </c>
      <c r="C29" s="8">
        <f>IFERROR(IF(Tableau1[[#This Row],[Date]]="","",MONTH(Tableau1[[#This Row],[Date]])),"")</f>
        <v>10</v>
      </c>
      <c r="D29" s="1" t="s">
        <v>24</v>
      </c>
      <c r="E29" s="2" t="s">
        <v>9</v>
      </c>
      <c r="F29" s="1" t="s">
        <v>7</v>
      </c>
      <c r="G29" s="2"/>
      <c r="H29" s="1" t="s">
        <v>30</v>
      </c>
      <c r="I29" s="1" t="s">
        <v>28</v>
      </c>
      <c r="J29" s="4"/>
      <c r="K29" s="5">
        <v>99</v>
      </c>
      <c r="L29" s="4"/>
    </row>
    <row r="30" spans="1:12" x14ac:dyDescent="0.25">
      <c r="A30" s="1"/>
      <c r="B30" s="3">
        <v>42306</v>
      </c>
      <c r="C30" s="8">
        <f>IFERROR(IF(Tableau1[[#This Row],[Date]]="","",MONTH(Tableau1[[#This Row],[Date]])),"")</f>
        <v>10</v>
      </c>
      <c r="D30" s="1" t="s">
        <v>25</v>
      </c>
      <c r="E30" s="2" t="s">
        <v>10</v>
      </c>
      <c r="F30" s="1" t="s">
        <v>7</v>
      </c>
      <c r="G30" s="2"/>
      <c r="H30" s="1" t="s">
        <v>30</v>
      </c>
      <c r="I30" s="1" t="s">
        <v>28</v>
      </c>
      <c r="J30" s="4"/>
      <c r="K30" s="5">
        <v>109</v>
      </c>
      <c r="L30" s="4"/>
    </row>
    <row r="31" spans="1:12" x14ac:dyDescent="0.25">
      <c r="A31" s="1"/>
      <c r="B31" s="3">
        <v>42306</v>
      </c>
      <c r="C31" s="8">
        <f>IFERROR(IF(Tableau1[[#This Row],[Date]]="","",MONTH(Tableau1[[#This Row],[Date]])),"")</f>
        <v>10</v>
      </c>
      <c r="D31" s="1" t="s">
        <v>25</v>
      </c>
      <c r="E31" s="2" t="s">
        <v>9</v>
      </c>
      <c r="F31" s="1" t="s">
        <v>7</v>
      </c>
      <c r="G31" s="2"/>
      <c r="H31" s="1" t="s">
        <v>30</v>
      </c>
      <c r="I31" s="1" t="s">
        <v>28</v>
      </c>
      <c r="J31" s="4"/>
      <c r="K31" s="5">
        <v>50</v>
      </c>
      <c r="L31" s="4"/>
    </row>
    <row r="32" spans="1:12" x14ac:dyDescent="0.25">
      <c r="A32" s="1"/>
      <c r="B32" s="3">
        <v>42310</v>
      </c>
      <c r="C32" s="8">
        <f>IFERROR(IF(Tableau1[[#This Row],[Date]]="","",MONTH(Tableau1[[#This Row],[Date]])),"")</f>
        <v>11</v>
      </c>
      <c r="D32" s="1" t="s">
        <v>23</v>
      </c>
      <c r="E32" s="2" t="s">
        <v>10</v>
      </c>
      <c r="F32" s="1" t="s">
        <v>7</v>
      </c>
      <c r="G32" s="2" t="s">
        <v>15</v>
      </c>
      <c r="H32" s="1" t="s">
        <v>30</v>
      </c>
      <c r="I32" s="1" t="s">
        <v>28</v>
      </c>
      <c r="J32" s="4" t="s">
        <v>15</v>
      </c>
      <c r="K32" s="5">
        <v>129</v>
      </c>
      <c r="L32" s="4"/>
    </row>
    <row r="33" spans="1:12" x14ac:dyDescent="0.25">
      <c r="A33" s="1"/>
      <c r="B33" s="3">
        <v>42311</v>
      </c>
      <c r="C33" s="8">
        <f>IFERROR(IF(Tableau1[[#This Row],[Date]]="","",MONTH(Tableau1[[#This Row],[Date]])),"")</f>
        <v>11</v>
      </c>
      <c r="D33" s="1" t="s">
        <v>23</v>
      </c>
      <c r="E33" s="2" t="s">
        <v>9</v>
      </c>
      <c r="F33" s="1" t="s">
        <v>7</v>
      </c>
      <c r="G33" s="2" t="s">
        <v>15</v>
      </c>
      <c r="H33" s="1" t="s">
        <v>30</v>
      </c>
      <c r="I33" s="1" t="s">
        <v>28</v>
      </c>
      <c r="J33" s="4"/>
      <c r="K33" s="5">
        <v>114</v>
      </c>
      <c r="L33" s="4"/>
    </row>
    <row r="34" spans="1:12" x14ac:dyDescent="0.25">
      <c r="A34" s="1"/>
      <c r="B34" s="3">
        <v>42338</v>
      </c>
      <c r="C34" s="8">
        <f>IFERROR(IF(Tableau1[[#This Row],[Date]]="","",MONTH(Tableau1[[#This Row],[Date]])),"")</f>
        <v>11</v>
      </c>
      <c r="D34" s="1" t="s">
        <v>26</v>
      </c>
      <c r="E34" s="2" t="s">
        <v>9</v>
      </c>
      <c r="F34" s="1" t="s">
        <v>7</v>
      </c>
      <c r="G34" s="2"/>
      <c r="H34" s="1" t="s">
        <v>30</v>
      </c>
      <c r="I34" s="1" t="s">
        <v>29</v>
      </c>
      <c r="J34" s="4"/>
      <c r="K34" s="5">
        <v>109</v>
      </c>
      <c r="L34" s="4"/>
    </row>
    <row r="35" spans="1:12" x14ac:dyDescent="0.25">
      <c r="A35" s="1"/>
      <c r="B35" s="3">
        <v>42342</v>
      </c>
      <c r="C35" s="8">
        <f>IFERROR(IF(Tableau1[[#This Row],[Date]]="","",MONTH(Tableau1[[#This Row],[Date]])),"")</f>
        <v>12</v>
      </c>
      <c r="D35" s="1" t="s">
        <v>23</v>
      </c>
      <c r="E35" s="2" t="s">
        <v>10</v>
      </c>
      <c r="F35" s="1" t="s">
        <v>7</v>
      </c>
      <c r="G35" s="2"/>
      <c r="H35" s="1" t="s">
        <v>30</v>
      </c>
      <c r="I35" s="1" t="s">
        <v>28</v>
      </c>
      <c r="J35" s="4"/>
      <c r="K35" s="5">
        <v>99</v>
      </c>
      <c r="L35" s="4"/>
    </row>
    <row r="36" spans="1:12" x14ac:dyDescent="0.25">
      <c r="A36" s="1"/>
      <c r="B36" s="3">
        <v>42345</v>
      </c>
      <c r="C36" s="8">
        <f>IFERROR(IF(Tableau1[[#This Row],[Date]]="","",MONTH(Tableau1[[#This Row],[Date]])),"")</f>
        <v>12</v>
      </c>
      <c r="D36" s="1" t="s">
        <v>23</v>
      </c>
      <c r="E36" s="2" t="s">
        <v>10</v>
      </c>
      <c r="F36" s="1" t="s">
        <v>7</v>
      </c>
      <c r="G36" s="2" t="s">
        <v>15</v>
      </c>
      <c r="H36" s="1" t="s">
        <v>30</v>
      </c>
      <c r="I36" s="1" t="s">
        <v>29</v>
      </c>
      <c r="J36" s="4"/>
      <c r="K36" s="5">
        <v>154</v>
      </c>
      <c r="L36" s="4"/>
    </row>
    <row r="37" spans="1:12" x14ac:dyDescent="0.25">
      <c r="A37" s="1"/>
      <c r="B37" s="3" t="s">
        <v>12</v>
      </c>
      <c r="C37" s="8" t="str">
        <f>IFERROR(IF(Tableau1[[#This Row],[Date]]="","",MONTH(Tableau1[[#This Row],[Date]])),"")</f>
        <v/>
      </c>
      <c r="D37" s="1" t="s">
        <v>27</v>
      </c>
      <c r="E37" s="2" t="s">
        <v>9</v>
      </c>
      <c r="F37" s="1" t="s">
        <v>7</v>
      </c>
      <c r="G37" s="2" t="s">
        <v>15</v>
      </c>
      <c r="H37" s="1" t="s">
        <v>13</v>
      </c>
      <c r="I37" s="1" t="s">
        <v>28</v>
      </c>
      <c r="J37" s="4"/>
      <c r="K37" s="5">
        <v>174</v>
      </c>
      <c r="L37" s="4"/>
    </row>
    <row r="38" spans="1:12" x14ac:dyDescent="0.25">
      <c r="A38" s="1"/>
      <c r="B38" s="3"/>
      <c r="C38" s="8" t="str">
        <f>IFERROR(IF(Tableau1[[#This Row],[Date]]="","",MONTH(Tableau1[[#This Row],[Date]])),"")</f>
        <v/>
      </c>
      <c r="D38" s="1"/>
      <c r="E38" s="2"/>
      <c r="F38" s="1"/>
      <c r="G38" s="2"/>
      <c r="H38" s="1"/>
      <c r="I38" s="1"/>
      <c r="J38" s="4"/>
      <c r="K38" s="5"/>
      <c r="L38" s="4"/>
    </row>
    <row r="39" spans="1:12" x14ac:dyDescent="0.25">
      <c r="A39" s="1"/>
      <c r="B39" s="3"/>
      <c r="C39" s="8" t="str">
        <f>IFERROR(IF(Tableau1[[#This Row],[Date]]="","",MONTH(Tableau1[[#This Row],[Date]])),"")</f>
        <v/>
      </c>
      <c r="D39" s="1"/>
      <c r="E39" s="2"/>
      <c r="F39" s="1"/>
      <c r="G39" s="2"/>
      <c r="H39" s="1"/>
      <c r="I39" s="1"/>
      <c r="J39" s="4"/>
      <c r="K39" s="5"/>
      <c r="L39" s="4"/>
    </row>
    <row r="40" spans="1:12" x14ac:dyDescent="0.25">
      <c r="A40" s="1"/>
      <c r="B40" s="3"/>
      <c r="C40" s="8" t="str">
        <f>IFERROR(IF(Tableau1[[#This Row],[Date]]="","",MONTH(Tableau1[[#This Row],[Date]])),"")</f>
        <v/>
      </c>
      <c r="D40" s="1"/>
      <c r="E40" s="2"/>
      <c r="F40" s="1"/>
      <c r="G40" s="2"/>
      <c r="H40" s="1"/>
      <c r="I40" s="1"/>
      <c r="J40" s="4"/>
      <c r="K40" s="5"/>
      <c r="L40" s="4"/>
    </row>
    <row r="41" spans="1:12" x14ac:dyDescent="0.25">
      <c r="A41" s="2"/>
      <c r="B41" s="3"/>
      <c r="C41" s="1"/>
      <c r="D41" s="2"/>
      <c r="F41" s="1"/>
      <c r="G41" s="2"/>
      <c r="H41" s="1"/>
      <c r="I41" s="1"/>
      <c r="J41" s="2"/>
      <c r="K41" s="5"/>
      <c r="L41" s="2"/>
    </row>
    <row r="42" spans="1:12" x14ac:dyDescent="0.25">
      <c r="A42" s="2"/>
      <c r="B42" s="3"/>
      <c r="C42" s="1"/>
      <c r="D42" s="2"/>
      <c r="F42" s="1"/>
      <c r="G42" s="2"/>
      <c r="H42" s="1"/>
      <c r="I42" s="1"/>
      <c r="J42" s="2"/>
      <c r="K42" s="5"/>
      <c r="L42" s="2"/>
    </row>
  </sheetData>
  <conditionalFormatting sqref="A8:L40">
    <cfRule type="expression" dxfId="12" priority="2">
      <formula>MOD(MONTH($B8),2)</formula>
    </cfRule>
  </conditionalFormatting>
  <dataValidations count="3">
    <dataValidation type="list" allowBlank="1" showInputMessage="1" showErrorMessage="1" sqref="E8:E40">
      <formula1>selES</formula1>
    </dataValidation>
    <dataValidation type="list" allowBlank="1" showInputMessage="1" showErrorMessage="1" sqref="F8:F40">
      <formula1>selNature</formula1>
    </dataValidation>
    <dataValidation type="list" allowBlank="1" showInputMessage="1" showErrorMessage="1" sqref="I8:I40">
      <formula1>selExpert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10"/>
  <sheetViews>
    <sheetView workbookViewId="0"/>
  </sheetViews>
  <sheetFormatPr baseColWidth="10" defaultRowHeight="15" x14ac:dyDescent="0.25"/>
  <sheetData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10" spans="1:1" x14ac:dyDescent="0.25">
      <c r="A10" t="s">
        <v>43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23"/>
  <sheetViews>
    <sheetView topLeftCell="A2" workbookViewId="0">
      <selection activeCell="B21" sqref="B21"/>
    </sheetView>
  </sheetViews>
  <sheetFormatPr baseColWidth="10" defaultRowHeight="15" x14ac:dyDescent="0.25"/>
  <cols>
    <col min="2" max="2" width="20" customWidth="1"/>
    <col min="6" max="6" width="14.140625" customWidth="1"/>
  </cols>
  <sheetData>
    <row r="3" spans="1:6" x14ac:dyDescent="0.25">
      <c r="A3" t="s">
        <v>32</v>
      </c>
    </row>
    <row r="5" spans="1:6" x14ac:dyDescent="0.25">
      <c r="B5" t="s">
        <v>68</v>
      </c>
      <c r="D5" t="s">
        <v>3</v>
      </c>
      <c r="F5" t="s">
        <v>73</v>
      </c>
    </row>
    <row r="6" spans="1:6" x14ac:dyDescent="0.25">
      <c r="B6" t="s">
        <v>56</v>
      </c>
      <c r="D6" t="s">
        <v>33</v>
      </c>
      <c r="F6" t="s">
        <v>70</v>
      </c>
    </row>
    <row r="7" spans="1:6" x14ac:dyDescent="0.25">
      <c r="B7" t="s">
        <v>57</v>
      </c>
      <c r="D7" t="s">
        <v>34</v>
      </c>
      <c r="F7" t="s">
        <v>71</v>
      </c>
    </row>
    <row r="8" spans="1:6" x14ac:dyDescent="0.25">
      <c r="B8" t="s">
        <v>58</v>
      </c>
      <c r="F8" t="s">
        <v>72</v>
      </c>
    </row>
    <row r="9" spans="1:6" x14ac:dyDescent="0.25">
      <c r="B9" t="s">
        <v>59</v>
      </c>
    </row>
    <row r="10" spans="1:6" x14ac:dyDescent="0.25">
      <c r="B10" t="s">
        <v>60</v>
      </c>
    </row>
    <row r="11" spans="1:6" x14ac:dyDescent="0.25">
      <c r="B11" t="s">
        <v>61</v>
      </c>
    </row>
    <row r="12" spans="1:6" x14ac:dyDescent="0.25">
      <c r="B12" t="s">
        <v>62</v>
      </c>
    </row>
    <row r="13" spans="1:6" x14ac:dyDescent="0.25">
      <c r="B13" t="s">
        <v>63</v>
      </c>
    </row>
    <row r="14" spans="1:6" x14ac:dyDescent="0.25">
      <c r="B14" t="s">
        <v>64</v>
      </c>
    </row>
    <row r="15" spans="1:6" x14ac:dyDescent="0.25">
      <c r="B15" t="s">
        <v>65</v>
      </c>
    </row>
    <row r="16" spans="1:6" x14ac:dyDescent="0.25">
      <c r="B16" t="s">
        <v>66</v>
      </c>
    </row>
    <row r="17" spans="2:7" x14ac:dyDescent="0.25">
      <c r="B17" t="s">
        <v>67</v>
      </c>
    </row>
    <row r="20" spans="2:7" x14ac:dyDescent="0.25">
      <c r="B20" s="9" t="s">
        <v>74</v>
      </c>
      <c r="D20" s="9" t="s">
        <v>48</v>
      </c>
      <c r="G20" s="9" t="s">
        <v>53</v>
      </c>
    </row>
    <row r="21" spans="2:7" x14ac:dyDescent="0.25">
      <c r="B21" t="s">
        <v>45</v>
      </c>
      <c r="D21" t="s">
        <v>49</v>
      </c>
      <c r="G21" t="s">
        <v>54</v>
      </c>
    </row>
    <row r="22" spans="2:7" x14ac:dyDescent="0.25">
      <c r="B22" t="s">
        <v>46</v>
      </c>
      <c r="G22" t="s">
        <v>55</v>
      </c>
    </row>
    <row r="23" spans="2:7" x14ac:dyDescent="0.25">
      <c r="B23" t="s">
        <v>47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9"/>
  <sheetViews>
    <sheetView workbookViewId="0"/>
  </sheetViews>
  <sheetFormatPr baseColWidth="10" defaultRowHeight="15" x14ac:dyDescent="0.25"/>
  <cols>
    <col min="1" max="1" width="19.140625" customWidth="1"/>
    <col min="2" max="2" width="14.85546875" bestFit="1" customWidth="1"/>
  </cols>
  <sheetData>
    <row r="3" spans="1:2" x14ac:dyDescent="0.25">
      <c r="A3" s="6" t="s">
        <v>4</v>
      </c>
      <c r="B3" t="s">
        <v>35</v>
      </c>
    </row>
    <row r="4" spans="1:2" x14ac:dyDescent="0.25">
      <c r="A4" t="s">
        <v>17</v>
      </c>
      <c r="B4" s="7">
        <v>0</v>
      </c>
    </row>
    <row r="5" spans="1:2" x14ac:dyDescent="0.25">
      <c r="A5" t="s">
        <v>31</v>
      </c>
      <c r="B5" s="7">
        <v>124</v>
      </c>
    </row>
    <row r="6" spans="1:2" x14ac:dyDescent="0.25">
      <c r="A6" t="s">
        <v>11</v>
      </c>
      <c r="B6" s="7">
        <v>313</v>
      </c>
    </row>
    <row r="7" spans="1:2" x14ac:dyDescent="0.25">
      <c r="A7" t="s">
        <v>30</v>
      </c>
      <c r="B7" s="7">
        <v>2867</v>
      </c>
    </row>
    <row r="8" spans="1:2" x14ac:dyDescent="0.25">
      <c r="A8" t="s">
        <v>13</v>
      </c>
      <c r="B8" s="7">
        <v>174</v>
      </c>
    </row>
    <row r="9" spans="1:2" x14ac:dyDescent="0.25">
      <c r="A9" t="s">
        <v>36</v>
      </c>
      <c r="B9" s="7"/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B10"/>
  <sheetViews>
    <sheetView workbookViewId="0"/>
  </sheetViews>
  <sheetFormatPr baseColWidth="10" defaultRowHeight="15" x14ac:dyDescent="0.25"/>
  <cols>
    <col min="1" max="1" width="7.7109375" customWidth="1"/>
    <col min="2" max="2" width="14.85546875" bestFit="1" customWidth="1"/>
  </cols>
  <sheetData>
    <row r="3" spans="1:2" x14ac:dyDescent="0.25">
      <c r="A3" s="6" t="s">
        <v>37</v>
      </c>
      <c r="B3" t="s">
        <v>35</v>
      </c>
    </row>
    <row r="4" spans="1:2" x14ac:dyDescent="0.25">
      <c r="A4">
        <v>7</v>
      </c>
      <c r="B4" s="7">
        <v>164</v>
      </c>
    </row>
    <row r="5" spans="1:2" x14ac:dyDescent="0.25">
      <c r="A5">
        <v>8</v>
      </c>
      <c r="B5" s="7">
        <v>843</v>
      </c>
    </row>
    <row r="6" spans="1:2" x14ac:dyDescent="0.25">
      <c r="A6">
        <v>9</v>
      </c>
      <c r="B6" s="7">
        <v>1320</v>
      </c>
    </row>
    <row r="7" spans="1:2" x14ac:dyDescent="0.25">
      <c r="A7">
        <v>10</v>
      </c>
      <c r="B7" s="7">
        <v>372</v>
      </c>
    </row>
    <row r="8" spans="1:2" x14ac:dyDescent="0.25">
      <c r="A8">
        <v>11</v>
      </c>
      <c r="B8" s="7">
        <v>352</v>
      </c>
    </row>
    <row r="9" spans="1:2" x14ac:dyDescent="0.25">
      <c r="A9">
        <v>12</v>
      </c>
      <c r="B9" s="7">
        <v>253</v>
      </c>
    </row>
    <row r="10" spans="1:2" x14ac:dyDescent="0.25">
      <c r="B10" s="7">
        <v>174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Feuil1</vt:lpstr>
      <vt:lpstr>AIDE</vt:lpstr>
      <vt:lpstr>PARAM</vt:lpstr>
      <vt:lpstr>Graph Villes</vt:lpstr>
      <vt:lpstr>Graph Mois</vt:lpstr>
      <vt:lpstr>selES</vt:lpstr>
      <vt:lpstr>selExpert</vt:lpstr>
      <vt:lpstr>selNature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2015-12-06T17:04:52Z</dcterms:modified>
</cp:coreProperties>
</file>