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GPierreBaptiste\048298C9A4D3490B9FF9AB023A9238F3.TMP\Desktop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 iterate="1" iterateCount="1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2" l="1"/>
  <c r="C18" i="2"/>
  <c r="C19" i="2"/>
  <c r="C20" i="2"/>
  <c r="C21" i="2"/>
  <c r="C22" i="2"/>
  <c r="B17" i="2"/>
  <c r="B18" i="2"/>
  <c r="B19" i="2"/>
  <c r="B20" i="2"/>
  <c r="B21" i="2"/>
  <c r="B22" i="2"/>
  <c r="N15" i="2"/>
  <c r="E16" i="2"/>
  <c r="F16" i="2"/>
  <c r="N16" i="2"/>
  <c r="E19" i="2"/>
  <c r="F19" i="2"/>
  <c r="N17" i="2"/>
  <c r="E22" i="2"/>
  <c r="F22" i="2"/>
  <c r="N18" i="2"/>
  <c r="N23" i="2"/>
  <c r="I14" i="2"/>
  <c r="J14" i="2"/>
  <c r="K14" i="2"/>
  <c r="L14" i="2"/>
  <c r="N14" i="2"/>
  <c r="I15" i="2"/>
  <c r="J15" i="2"/>
  <c r="K15" i="2"/>
  <c r="M15" i="2"/>
  <c r="A16" i="2"/>
  <c r="I16" i="2"/>
  <c r="B16" i="2"/>
  <c r="J16" i="2"/>
  <c r="C16" i="2"/>
  <c r="K16" i="2"/>
  <c r="M16" i="2"/>
  <c r="A19" i="2"/>
  <c r="I17" i="2"/>
  <c r="K17" i="2"/>
  <c r="L17" i="2"/>
  <c r="M17" i="2"/>
  <c r="A22" i="2"/>
  <c r="I18" i="2"/>
  <c r="J18" i="2"/>
  <c r="K18" i="2"/>
  <c r="L18" i="2"/>
  <c r="M18" i="2"/>
  <c r="I23" i="2"/>
  <c r="J23" i="2"/>
  <c r="K23" i="2"/>
  <c r="L23" i="2"/>
  <c r="M23" i="2"/>
  <c r="K4" i="2"/>
  <c r="I3" i="2"/>
  <c r="J3" i="2"/>
  <c r="K3" i="2"/>
  <c r="L3" i="2"/>
  <c r="N3" i="2"/>
  <c r="L4" i="2"/>
  <c r="N4" i="2"/>
  <c r="C5" i="2"/>
  <c r="K5" i="2"/>
  <c r="D5" i="2"/>
  <c r="L5" i="2"/>
  <c r="M5" i="2"/>
  <c r="F5" i="2"/>
  <c r="N5" i="2"/>
  <c r="A7" i="2"/>
  <c r="I6" i="2"/>
  <c r="B7" i="2"/>
  <c r="J6" i="2"/>
  <c r="C7" i="2"/>
  <c r="K6" i="2"/>
  <c r="D7" i="2"/>
  <c r="L6" i="2"/>
  <c r="M6" i="2"/>
  <c r="F7" i="2"/>
  <c r="N6" i="2"/>
  <c r="A9" i="2"/>
  <c r="I7" i="2"/>
  <c r="B9" i="2"/>
  <c r="J7" i="2"/>
  <c r="C9" i="2"/>
  <c r="K7" i="2"/>
  <c r="D9" i="2"/>
  <c r="L7" i="2"/>
  <c r="M7" i="2"/>
  <c r="F9" i="2"/>
  <c r="N7" i="2"/>
  <c r="A10" i="2"/>
  <c r="I8" i="2"/>
  <c r="B10" i="2"/>
  <c r="J8" i="2"/>
  <c r="C10" i="2"/>
  <c r="K8" i="2"/>
  <c r="D10" i="2"/>
  <c r="L8" i="2"/>
  <c r="M8" i="2"/>
  <c r="F10" i="2"/>
  <c r="N8" i="2"/>
  <c r="A11" i="2"/>
  <c r="I9" i="2"/>
  <c r="B11" i="2"/>
  <c r="J9" i="2"/>
  <c r="C11" i="2"/>
  <c r="K9" i="2"/>
  <c r="D11" i="2"/>
  <c r="L9" i="2"/>
  <c r="M9" i="2"/>
  <c r="F11" i="2"/>
  <c r="N9" i="2"/>
  <c r="I10" i="2"/>
  <c r="J10" i="2"/>
  <c r="K10" i="2"/>
  <c r="D6" i="2"/>
  <c r="D8" i="2"/>
  <c r="D12" i="2"/>
  <c r="L10" i="2"/>
  <c r="M10" i="2"/>
  <c r="F12" i="2"/>
  <c r="N10" i="2"/>
  <c r="E17" i="2"/>
  <c r="E18" i="2"/>
  <c r="E20" i="2"/>
  <c r="E21" i="2"/>
  <c r="A17" i="2"/>
  <c r="A18" i="2"/>
  <c r="A20" i="2"/>
  <c r="A21" i="2"/>
  <c r="A6" i="2"/>
  <c r="A8" i="2"/>
  <c r="A5" i="2"/>
  <c r="C6" i="2"/>
  <c r="C8" i="2"/>
  <c r="B6" i="2"/>
  <c r="B8" i="2"/>
  <c r="B5" i="2"/>
  <c r="D23" i="2"/>
  <c r="F23" i="2"/>
  <c r="F21" i="2"/>
  <c r="F20" i="2"/>
  <c r="F18" i="2"/>
  <c r="F17" i="2"/>
  <c r="F8" i="2"/>
  <c r="F6" i="2"/>
  <c r="F4" i="1"/>
  <c r="F5" i="1"/>
  <c r="F6" i="1"/>
  <c r="F7" i="1"/>
  <c r="F8" i="1"/>
  <c r="F9" i="1"/>
  <c r="D10" i="1"/>
  <c r="F10" i="1"/>
  <c r="F3" i="1"/>
  <c r="E10" i="1"/>
</calcChain>
</file>

<file path=xl/sharedStrings.xml><?xml version="1.0" encoding="utf-8"?>
<sst xmlns="http://schemas.openxmlformats.org/spreadsheetml/2006/main" count="40" uniqueCount="21">
  <si>
    <t>N°</t>
  </si>
  <si>
    <t>acheteur</t>
  </si>
  <si>
    <t>origine</t>
  </si>
  <si>
    <t>montant</t>
  </si>
  <si>
    <t>payé</t>
  </si>
  <si>
    <t>impayé</t>
  </si>
  <si>
    <t>Mr Bernard</t>
  </si>
  <si>
    <t>Mr Loic</t>
  </si>
  <si>
    <t>Mr germain</t>
  </si>
  <si>
    <t>Mr trucmuche</t>
  </si>
  <si>
    <t>mr Bibandome</t>
  </si>
  <si>
    <t>Mr Grouard</t>
  </si>
  <si>
    <t>vente neuf</t>
  </si>
  <si>
    <t>vente occaz</t>
  </si>
  <si>
    <t xml:space="preserve">total </t>
  </si>
  <si>
    <t>total</t>
  </si>
  <si>
    <t xml:space="preserve">Total </t>
  </si>
  <si>
    <t>Total</t>
  </si>
  <si>
    <t>CE QUE J'AI:</t>
  </si>
  <si>
    <t>CE QUE j'aimerais</t>
  </si>
  <si>
    <t>Mr Loizo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</si>
</sst>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B6" sqref="B6"/>
    </sheetView>
  </sheetViews>
  <sheetFormatPr baseColWidth="10" defaultRowHeight="15" x14ac:dyDescent="0.25"/>
  <sheetData>
    <row r="1" spans="1:6" ht="15.75" thickBot="1" x14ac:dyDescent="0.3">
      <c r="A1" s="2" t="s">
        <v>0</v>
      </c>
      <c r="B1" s="2" t="s">
        <v>1</v>
      </c>
      <c r="C1" s="2" t="s">
        <v>2</v>
      </c>
      <c r="D1" s="3" t="s">
        <v>3</v>
      </c>
      <c r="E1" s="3"/>
      <c r="F1" s="2" t="s">
        <v>15</v>
      </c>
    </row>
    <row r="2" spans="1:6" ht="15.75" thickBot="1" x14ac:dyDescent="0.3">
      <c r="A2" s="2"/>
      <c r="B2" s="2"/>
      <c r="C2" s="2"/>
      <c r="D2" s="4" t="s">
        <v>4</v>
      </c>
      <c r="E2" s="4" t="s">
        <v>5</v>
      </c>
      <c r="F2" s="2"/>
    </row>
    <row r="3" spans="1:6" ht="15.75" thickBot="1" x14ac:dyDescent="0.3">
      <c r="A3" s="4">
        <v>1</v>
      </c>
      <c r="B3" s="4" t="s">
        <v>20</v>
      </c>
      <c r="C3" s="4" t="s">
        <v>12</v>
      </c>
      <c r="D3" s="4">
        <v>1000</v>
      </c>
      <c r="E3" s="4">
        <v>4000</v>
      </c>
      <c r="F3" s="4">
        <f>SUM(D3:E3)</f>
        <v>5000</v>
      </c>
    </row>
    <row r="4" spans="1:6" ht="15.75" thickBot="1" x14ac:dyDescent="0.3">
      <c r="A4" s="4">
        <v>2</v>
      </c>
      <c r="B4" s="4" t="s">
        <v>6</v>
      </c>
      <c r="C4" s="4" t="s">
        <v>12</v>
      </c>
      <c r="D4" s="4">
        <v>500</v>
      </c>
      <c r="E4" s="4"/>
      <c r="F4" s="4">
        <f t="shared" ref="F4:F10" si="0">SUM(D4:E4)</f>
        <v>500</v>
      </c>
    </row>
    <row r="5" spans="1:6" ht="15.75" thickBot="1" x14ac:dyDescent="0.3">
      <c r="A5" s="4">
        <v>3</v>
      </c>
      <c r="B5" s="4" t="s">
        <v>7</v>
      </c>
      <c r="C5" s="4" t="s">
        <v>13</v>
      </c>
      <c r="D5" s="4">
        <v>200</v>
      </c>
      <c r="E5" s="4"/>
      <c r="F5" s="4">
        <f t="shared" si="0"/>
        <v>200</v>
      </c>
    </row>
    <row r="6" spans="1:6" ht="15.75" thickBot="1" x14ac:dyDescent="0.3">
      <c r="A6" s="4">
        <v>4</v>
      </c>
      <c r="B6" s="4" t="s">
        <v>8</v>
      </c>
      <c r="C6" s="4" t="s">
        <v>12</v>
      </c>
      <c r="D6" s="4"/>
      <c r="E6" s="4">
        <v>1000</v>
      </c>
      <c r="F6" s="4">
        <f t="shared" si="0"/>
        <v>1000</v>
      </c>
    </row>
    <row r="7" spans="1:6" ht="15.75" thickBot="1" x14ac:dyDescent="0.3">
      <c r="A7" s="4">
        <v>5</v>
      </c>
      <c r="B7" s="4" t="s">
        <v>9</v>
      </c>
      <c r="C7" s="4" t="s">
        <v>13</v>
      </c>
      <c r="D7" s="4">
        <v>2000</v>
      </c>
      <c r="E7" s="4"/>
      <c r="F7" s="4">
        <f t="shared" si="0"/>
        <v>2000</v>
      </c>
    </row>
    <row r="8" spans="1:6" ht="15.75" thickBot="1" x14ac:dyDescent="0.3">
      <c r="A8" s="4">
        <v>6</v>
      </c>
      <c r="B8" s="4" t="s">
        <v>10</v>
      </c>
      <c r="C8" s="4" t="s">
        <v>12</v>
      </c>
      <c r="D8" s="4">
        <v>1000</v>
      </c>
      <c r="E8" s="4"/>
      <c r="F8" s="4">
        <f t="shared" si="0"/>
        <v>1000</v>
      </c>
    </row>
    <row r="9" spans="1:6" ht="15.75" thickBot="1" x14ac:dyDescent="0.3">
      <c r="A9" s="4">
        <v>7</v>
      </c>
      <c r="B9" s="4" t="s">
        <v>11</v>
      </c>
      <c r="C9" s="4" t="s">
        <v>13</v>
      </c>
      <c r="D9" s="4"/>
      <c r="E9" s="4">
        <v>3000</v>
      </c>
      <c r="F9" s="4">
        <f t="shared" si="0"/>
        <v>3000</v>
      </c>
    </row>
    <row r="10" spans="1:6" ht="15.75" thickBot="1" x14ac:dyDescent="0.3">
      <c r="A10" s="4" t="s">
        <v>14</v>
      </c>
      <c r="B10" s="4"/>
      <c r="C10" s="4"/>
      <c r="D10" s="4">
        <f>SUM(D3:D9)</f>
        <v>4700</v>
      </c>
      <c r="E10" s="4">
        <f>SUM(E3:E9)</f>
        <v>8000</v>
      </c>
      <c r="F10" s="4">
        <f t="shared" si="0"/>
        <v>12700</v>
      </c>
    </row>
  </sheetData>
  <mergeCells count="5">
    <mergeCell ref="D1:E1"/>
    <mergeCell ref="A1:A2"/>
    <mergeCell ref="B1:B2"/>
    <mergeCell ref="C1:C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L28" sqref="L28"/>
    </sheetView>
  </sheetViews>
  <sheetFormatPr baseColWidth="10" defaultRowHeight="15" x14ac:dyDescent="0.25"/>
  <cols>
    <col min="2" max="2" width="13.7109375" customWidth="1"/>
  </cols>
  <sheetData>
    <row r="1" spans="1:14" x14ac:dyDescent="0.25">
      <c r="B1" s="1" t="s">
        <v>18</v>
      </c>
      <c r="C1" s="1"/>
      <c r="D1" s="1"/>
      <c r="E1" s="1"/>
      <c r="J1" s="1" t="s">
        <v>19</v>
      </c>
      <c r="K1" s="1"/>
      <c r="L1" s="1"/>
      <c r="M1" s="1"/>
    </row>
    <row r="2" spans="1:14" ht="15.75" thickBot="1" x14ac:dyDescent="0.3"/>
    <row r="3" spans="1:14" ht="15.75" thickBot="1" x14ac:dyDescent="0.3">
      <c r="A3" s="2" t="s">
        <v>0</v>
      </c>
      <c r="B3" s="2" t="s">
        <v>1</v>
      </c>
      <c r="C3" s="2" t="s">
        <v>2</v>
      </c>
      <c r="D3" s="3" t="s">
        <v>3</v>
      </c>
      <c r="E3" s="3"/>
      <c r="F3" s="2" t="s">
        <v>15</v>
      </c>
      <c r="G3" s="9"/>
      <c r="I3" s="4" t="str">
        <f>A3</f>
        <v>N°</v>
      </c>
      <c r="J3" s="4" t="str">
        <f>B3</f>
        <v>acheteur</v>
      </c>
      <c r="K3" s="4" t="str">
        <f>C3</f>
        <v>origine</v>
      </c>
      <c r="L3" s="5" t="str">
        <f>D3</f>
        <v>montant</v>
      </c>
      <c r="M3" s="6"/>
      <c r="N3" s="4" t="str">
        <f>F3</f>
        <v>total</v>
      </c>
    </row>
    <row r="4" spans="1:14" ht="15.75" thickBot="1" x14ac:dyDescent="0.3">
      <c r="A4" s="2"/>
      <c r="B4" s="2"/>
      <c r="C4" s="2"/>
      <c r="D4" s="7" t="s">
        <v>4</v>
      </c>
      <c r="E4" s="8"/>
      <c r="F4" s="2"/>
      <c r="G4" s="9"/>
      <c r="I4" s="4">
        <v>1</v>
      </c>
      <c r="J4" s="4">
        <v>2</v>
      </c>
      <c r="K4" s="4">
        <f>C4</f>
        <v>0</v>
      </c>
      <c r="L4" s="4" t="str">
        <f>D4</f>
        <v>payé</v>
      </c>
      <c r="M4" s="4"/>
      <c r="N4" s="4">
        <f>F4</f>
        <v>0</v>
      </c>
    </row>
    <row r="5" spans="1:14" ht="15.75" thickBot="1" x14ac:dyDescent="0.3">
      <c r="A5" s="4">
        <f>IF(Feuil1!$D3&lt;&gt;0,HLOOKUP(Feuil1!A3,Feuil1!A3:E9,1),"")</f>
        <v>1</v>
      </c>
      <c r="B5" s="4" t="str">
        <f>IF(Feuil1!$D3&lt;&gt;0,HLOOKUP(Feuil1!B3,Feuil1!B3:F9,1),"")</f>
        <v>Mr Loizo</v>
      </c>
      <c r="C5" s="4" t="str">
        <f>IF(Feuil1!$D3&lt;&gt;0,HLOOKUP(Feuil1!C3,Feuil1!C3:G9,1),"")</f>
        <v>vente neuf</v>
      </c>
      <c r="D5" s="4">
        <f>IF(Feuil1!$D3&lt;&gt;0,HLOOKUP(Feuil1!D3,Feuil1!D3:H9,1),"")</f>
        <v>1000</v>
      </c>
      <c r="E5" s="8"/>
      <c r="F5" s="4">
        <f>SUM(D5:E5)</f>
        <v>1000</v>
      </c>
      <c r="G5" s="10"/>
      <c r="I5" s="4">
        <v>2</v>
      </c>
      <c r="J5" s="4" t="s">
        <v>6</v>
      </c>
      <c r="K5" s="4" t="str">
        <f>C5</f>
        <v>vente neuf</v>
      </c>
      <c r="L5" s="4">
        <f>D5</f>
        <v>1000</v>
      </c>
      <c r="M5" s="4">
        <f>E5</f>
        <v>0</v>
      </c>
      <c r="N5" s="4">
        <f>F5</f>
        <v>1000</v>
      </c>
    </row>
    <row r="6" spans="1:14" ht="15.75" thickBot="1" x14ac:dyDescent="0.3">
      <c r="A6" s="4">
        <f>IF(Feuil1!$D4&lt;&gt;0,HLOOKUP(Feuil1!A4,Feuil1!A4:E10,1),"")</f>
        <v>2</v>
      </c>
      <c r="B6" s="4" t="str">
        <f>IF(Feuil1!$D4&lt;&gt;0,HLOOKUP(Feuil1!B4,Feuil1!B4:F10,1),"")</f>
        <v>Mr Bernard</v>
      </c>
      <c r="C6" s="4" t="str">
        <f>IF(Feuil1!$D4&lt;&gt;0,HLOOKUP(Feuil1!C4,Feuil1!C4:G10,1),"")</f>
        <v>vente neuf</v>
      </c>
      <c r="D6" s="4">
        <f>IF(Feuil1!$D4&lt;&gt;0,HLOOKUP(Feuil1!D4,Feuil1!D4:H10,1),"")</f>
        <v>500</v>
      </c>
      <c r="E6" s="8"/>
      <c r="F6" s="4">
        <f t="shared" ref="F6:F12" si="0">SUM(D6:E6)</f>
        <v>500</v>
      </c>
      <c r="G6" s="10"/>
      <c r="I6" s="4">
        <f>A7</f>
        <v>3</v>
      </c>
      <c r="J6" s="4" t="str">
        <f>B7</f>
        <v>Mr Loic</v>
      </c>
      <c r="K6" s="4" t="str">
        <f>C7</f>
        <v>vente occaz</v>
      </c>
      <c r="L6" s="4">
        <f>D7</f>
        <v>200</v>
      </c>
      <c r="M6" s="4">
        <f>E7</f>
        <v>0</v>
      </c>
      <c r="N6" s="4">
        <f>F7</f>
        <v>200</v>
      </c>
    </row>
    <row r="7" spans="1:14" ht="15.75" thickBot="1" x14ac:dyDescent="0.3">
      <c r="A7" s="4">
        <f>IF(Feuil1!$D5&lt;&gt;0,HLOOKUP(Feuil1!A5,Feuil1!A5:E11,1),"")</f>
        <v>3</v>
      </c>
      <c r="B7" s="4" t="str">
        <f>IF(Feuil1!$D5&lt;&gt;0,HLOOKUP(Feuil1!B5,Feuil1!B5:F11,1),"")</f>
        <v>Mr Loic</v>
      </c>
      <c r="C7" s="4" t="str">
        <f>IF(Feuil1!$D5&lt;&gt;0,HLOOKUP(Feuil1!C5,Feuil1!C5:G11,1),"")</f>
        <v>vente occaz</v>
      </c>
      <c r="D7" s="4">
        <f>IF(Feuil1!$D5&lt;&gt;0,HLOOKUP(Feuil1!D5,Feuil1!D5:H11,1),"")</f>
        <v>200</v>
      </c>
      <c r="E7" s="8"/>
      <c r="F7" s="4">
        <f t="shared" si="0"/>
        <v>200</v>
      </c>
      <c r="G7" s="10"/>
      <c r="I7" s="4">
        <f>A9</f>
        <v>5</v>
      </c>
      <c r="J7" s="4" t="str">
        <f>B9</f>
        <v>Mr trucmuche</v>
      </c>
      <c r="K7" s="4" t="str">
        <f>C9</f>
        <v>vente occaz</v>
      </c>
      <c r="L7" s="4">
        <f>D9</f>
        <v>2000</v>
      </c>
      <c r="M7" s="4">
        <f>E9</f>
        <v>0</v>
      </c>
      <c r="N7" s="4">
        <f>F9</f>
        <v>2000</v>
      </c>
    </row>
    <row r="8" spans="1:14" ht="15.75" thickBot="1" x14ac:dyDescent="0.3">
      <c r="A8" s="4" t="str">
        <f>IF(Feuil1!$D6&lt;&gt;0,HLOOKUP(Feuil1!A6,Feuil1!A6:E12,1),"")</f>
        <v/>
      </c>
      <c r="B8" s="4" t="str">
        <f>IF(Feuil1!$D6&lt;&gt;0,HLOOKUP(Feuil1!B6,Feuil1!B6:F12,1),"")</f>
        <v/>
      </c>
      <c r="C8" s="4" t="str">
        <f>IF(Feuil1!$D6&lt;&gt;0,HLOOKUP(Feuil1!C6,Feuil1!C6:G12,1),"")</f>
        <v/>
      </c>
      <c r="D8" s="4" t="str">
        <f>IF(Feuil1!$D6&lt;&gt;0,HLOOKUP(Feuil1!D6,Feuil1!D6:H12,1),"")</f>
        <v/>
      </c>
      <c r="E8" s="8"/>
      <c r="F8" s="4">
        <f t="shared" si="0"/>
        <v>0</v>
      </c>
      <c r="G8" s="10"/>
      <c r="I8" s="4">
        <f>A10</f>
        <v>6</v>
      </c>
      <c r="J8" s="4" t="str">
        <f>B10</f>
        <v>mr Bibandome</v>
      </c>
      <c r="K8" s="4" t="str">
        <f>C10</f>
        <v>vente neuf</v>
      </c>
      <c r="L8" s="4">
        <f>D10</f>
        <v>1000</v>
      </c>
      <c r="M8" s="4">
        <f>E10</f>
        <v>0</v>
      </c>
      <c r="N8" s="4">
        <f>F10</f>
        <v>1000</v>
      </c>
    </row>
    <row r="9" spans="1:14" ht="15.75" thickBot="1" x14ac:dyDescent="0.3">
      <c r="A9" s="4">
        <f>IF(Feuil1!$D7&lt;&gt;0,HLOOKUP(Feuil1!A7,Feuil1!A7:E13,1),"")</f>
        <v>5</v>
      </c>
      <c r="B9" s="4" t="str">
        <f>IF(Feuil1!$D7&lt;&gt;0,HLOOKUP(Feuil1!B7,Feuil1!B7:F13,1),"")</f>
        <v>Mr trucmuche</v>
      </c>
      <c r="C9" s="4" t="str">
        <f>IF(Feuil1!$D7&lt;&gt;0,HLOOKUP(Feuil1!C7,Feuil1!C7:G13,1),"")</f>
        <v>vente occaz</v>
      </c>
      <c r="D9" s="4">
        <f>IF(Feuil1!$D7&lt;&gt;0,HLOOKUP(Feuil1!D7,Feuil1!D7:H13,1),"")</f>
        <v>2000</v>
      </c>
      <c r="E9" s="8"/>
      <c r="F9" s="4">
        <f t="shared" si="0"/>
        <v>2000</v>
      </c>
      <c r="G9" s="10"/>
      <c r="I9" s="4" t="str">
        <f>A11</f>
        <v/>
      </c>
      <c r="J9" s="4" t="str">
        <f>B11</f>
        <v/>
      </c>
      <c r="K9" s="4" t="str">
        <f>C11</f>
        <v/>
      </c>
      <c r="L9" s="4" t="str">
        <f>D11</f>
        <v/>
      </c>
      <c r="M9" s="4">
        <f>E11</f>
        <v>0</v>
      </c>
      <c r="N9" s="4">
        <f>F11</f>
        <v>0</v>
      </c>
    </row>
    <row r="10" spans="1:14" ht="15.75" thickBot="1" x14ac:dyDescent="0.3">
      <c r="A10" s="4">
        <f>IF(Feuil1!$D8&lt;&gt;0,HLOOKUP(Feuil1!A8,Feuil1!A8:E14,1),"")</f>
        <v>6</v>
      </c>
      <c r="B10" s="4" t="str">
        <f>IF(Feuil1!$D8&lt;&gt;0,HLOOKUP(Feuil1!B8,Feuil1!B8:F14,1),"")</f>
        <v>mr Bibandome</v>
      </c>
      <c r="C10" s="4" t="str">
        <f>IF(Feuil1!$D8&lt;&gt;0,HLOOKUP(Feuil1!C8,Feuil1!C8:G14,1),"")</f>
        <v>vente neuf</v>
      </c>
      <c r="D10" s="4">
        <f>IF(Feuil1!$D8&lt;&gt;0,HLOOKUP(Feuil1!D8,Feuil1!D8:H14,1),"")</f>
        <v>1000</v>
      </c>
      <c r="E10" s="8"/>
      <c r="F10" s="4">
        <f t="shared" si="0"/>
        <v>1000</v>
      </c>
      <c r="G10" s="10"/>
      <c r="I10" s="4" t="str">
        <f>A12</f>
        <v xml:space="preserve">total </v>
      </c>
      <c r="J10" s="4">
        <f>B12</f>
        <v>0</v>
      </c>
      <c r="K10" s="4">
        <f>C12</f>
        <v>0</v>
      </c>
      <c r="L10" s="4">
        <f>D12</f>
        <v>4700</v>
      </c>
      <c r="M10" s="4">
        <f>E12</f>
        <v>0</v>
      </c>
      <c r="N10" s="4">
        <f>F12</f>
        <v>4700</v>
      </c>
    </row>
    <row r="11" spans="1:14" ht="15.75" thickBot="1" x14ac:dyDescent="0.3">
      <c r="A11" s="4" t="str">
        <f>IF(Feuil1!$D9&lt;&gt;0,HLOOKUP(Feuil1!A9,Feuil1!A9:E15,1),"")</f>
        <v/>
      </c>
      <c r="B11" s="4" t="str">
        <f>IF(Feuil1!$D9&lt;&gt;0,HLOOKUP(Feuil1!B9,Feuil1!B9:F15,1),"")</f>
        <v/>
      </c>
      <c r="C11" s="4" t="str">
        <f>IF(Feuil1!$D9&lt;&gt;0,HLOOKUP(Feuil1!C9,Feuil1!C9:G15,1),"")</f>
        <v/>
      </c>
      <c r="D11" s="4" t="str">
        <f>IF(Feuil1!$D9&lt;&gt;0,HLOOKUP(Feuil1!D9,Feuil1!D9:H15,1),"")</f>
        <v/>
      </c>
      <c r="E11" s="8"/>
      <c r="F11" s="4">
        <f t="shared" si="0"/>
        <v>0</v>
      </c>
      <c r="G11" s="10"/>
    </row>
    <row r="12" spans="1:14" ht="15.75" thickBot="1" x14ac:dyDescent="0.3">
      <c r="A12" s="4" t="s">
        <v>14</v>
      </c>
      <c r="B12" s="4"/>
      <c r="C12" s="4"/>
      <c r="D12" s="5">
        <f>SUM(D5:D11)</f>
        <v>4700</v>
      </c>
      <c r="E12" s="6"/>
      <c r="F12" s="4">
        <f t="shared" si="0"/>
        <v>4700</v>
      </c>
      <c r="G12" s="10"/>
    </row>
    <row r="13" spans="1:14" ht="15.75" thickBot="1" x14ac:dyDescent="0.3"/>
    <row r="14" spans="1:14" ht="15.75" thickBot="1" x14ac:dyDescent="0.3">
      <c r="A14" s="2" t="s">
        <v>0</v>
      </c>
      <c r="B14" s="2" t="s">
        <v>1</v>
      </c>
      <c r="C14" s="2" t="s">
        <v>2</v>
      </c>
      <c r="D14" s="3" t="s">
        <v>3</v>
      </c>
      <c r="E14" s="3"/>
      <c r="F14" s="2" t="s">
        <v>17</v>
      </c>
      <c r="G14" s="9"/>
      <c r="I14" s="4" t="str">
        <f>A14</f>
        <v>N°</v>
      </c>
      <c r="J14" s="4" t="str">
        <f>B14</f>
        <v>acheteur</v>
      </c>
      <c r="K14" s="4" t="str">
        <f>C14</f>
        <v>origine</v>
      </c>
      <c r="L14" s="5" t="str">
        <f>D14</f>
        <v>montant</v>
      </c>
      <c r="M14" s="6"/>
      <c r="N14" s="4" t="str">
        <f>F14</f>
        <v>Total</v>
      </c>
    </row>
    <row r="15" spans="1:14" ht="15.75" thickBot="1" x14ac:dyDescent="0.3">
      <c r="A15" s="2"/>
      <c r="B15" s="2"/>
      <c r="C15" s="2"/>
      <c r="D15" s="5" t="s">
        <v>5</v>
      </c>
      <c r="E15" s="6"/>
      <c r="F15" s="2"/>
      <c r="G15" s="9"/>
      <c r="I15" s="4">
        <f>A15</f>
        <v>0</v>
      </c>
      <c r="J15" s="4">
        <f>B15</f>
        <v>0</v>
      </c>
      <c r="K15" s="4">
        <f>C15</f>
        <v>0</v>
      </c>
      <c r="M15" s="4" t="str">
        <f>D15</f>
        <v>impayé</v>
      </c>
      <c r="N15" s="4">
        <f>F15</f>
        <v>0</v>
      </c>
    </row>
    <row r="16" spans="1:14" ht="15.75" thickBot="1" x14ac:dyDescent="0.3">
      <c r="A16" s="4">
        <f>IF(Feuil1!$E3&lt;&gt;0,HLOOKUP(Feuil1!A3,Feuil1!A3:E9,1),"")</f>
        <v>1</v>
      </c>
      <c r="B16" s="4" t="str">
        <f>IF(Feuil1!$E3&lt;&gt;0,HLOOKUP(Feuil1!B3,Feuil1!B3:F9,1),"")</f>
        <v>Mr Loizo</v>
      </c>
      <c r="C16" s="4" t="str">
        <f>IF(Feuil1!$E3&lt;&gt;0,HLOOKUP(Feuil1!C3,Feuil1!C3:G9,1),"")</f>
        <v>vente neuf</v>
      </c>
      <c r="D16" s="4"/>
      <c r="E16" s="4">
        <f>IF(Feuil1!$E3&lt;&gt;0,HLOOKUP(Feuil1!E3,Feuil1!E3:I9,1),"")</f>
        <v>4000</v>
      </c>
      <c r="F16" s="4">
        <f>SUM(D16:E16)</f>
        <v>4000</v>
      </c>
      <c r="G16" s="10"/>
      <c r="I16" s="4">
        <f>A16</f>
        <v>1</v>
      </c>
      <c r="J16" s="4" t="str">
        <f>B16</f>
        <v>Mr Loizo</v>
      </c>
      <c r="K16" s="4" t="str">
        <f>C16</f>
        <v>vente neuf</v>
      </c>
      <c r="L16" s="4"/>
      <c r="M16" s="4">
        <f>E16</f>
        <v>4000</v>
      </c>
      <c r="N16" s="4">
        <f>F16</f>
        <v>4000</v>
      </c>
    </row>
    <row r="17" spans="1:14" ht="15.75" thickBot="1" x14ac:dyDescent="0.3">
      <c r="A17" s="4" t="str">
        <f>IF(Feuil1!$E4&lt;&gt;0,HLOOKUP(Feuil1!A4,Feuil1!A4:E10,1),"")</f>
        <v/>
      </c>
      <c r="B17" s="4" t="str">
        <f>IF(Feuil1!$E4&lt;&gt;0,HLOOKUP(Feuil1!B4,Feuil1!B4:F10,1),"")</f>
        <v/>
      </c>
      <c r="C17" s="4" t="str">
        <f>IF(Feuil1!$E4&lt;&gt;0,HLOOKUP(Feuil1!C4,Feuil1!C4:G10,1),"")</f>
        <v/>
      </c>
      <c r="D17" s="7"/>
      <c r="E17" s="4" t="str">
        <f>IF(Feuil1!$E4&lt;&gt;0,HLOOKUP(Feuil1!E4,Feuil1!E4:I10,1),"")</f>
        <v/>
      </c>
      <c r="F17" s="4">
        <f t="shared" ref="F17:F23" si="1">SUM(D17:E17)</f>
        <v>0</v>
      </c>
      <c r="G17" s="10"/>
      <c r="I17" s="4">
        <f>A19</f>
        <v>4</v>
      </c>
      <c r="J17" s="4" t="s">
        <v>8</v>
      </c>
      <c r="K17" s="4" t="str">
        <f>C19</f>
        <v>vente neuf</v>
      </c>
      <c r="L17" s="4">
        <f>D19</f>
        <v>0</v>
      </c>
      <c r="M17" s="4">
        <f>E19</f>
        <v>1000</v>
      </c>
      <c r="N17" s="4">
        <f>F19</f>
        <v>1000</v>
      </c>
    </row>
    <row r="18" spans="1:14" ht="15.75" thickBot="1" x14ac:dyDescent="0.3">
      <c r="A18" s="4" t="str">
        <f>IF(Feuil1!$E5&lt;&gt;0,HLOOKUP(Feuil1!A5,Feuil1!A5:E11,1),"")</f>
        <v/>
      </c>
      <c r="B18" s="4" t="str">
        <f>IF(Feuil1!$E5&lt;&gt;0,HLOOKUP(Feuil1!B5,Feuil1!B5:F11,1),"")</f>
        <v/>
      </c>
      <c r="C18" s="4" t="str">
        <f>IF(Feuil1!$E5&lt;&gt;0,HLOOKUP(Feuil1!C5,Feuil1!C5:G11,1),"")</f>
        <v/>
      </c>
      <c r="D18" s="7"/>
      <c r="E18" s="4" t="str">
        <f>IF(Feuil1!$E5&lt;&gt;0,HLOOKUP(Feuil1!E5,Feuil1!E5:I11,1),"")</f>
        <v/>
      </c>
      <c r="F18" s="4">
        <f t="shared" si="1"/>
        <v>0</v>
      </c>
      <c r="G18" s="10"/>
      <c r="I18" s="4">
        <f>A22</f>
        <v>7</v>
      </c>
      <c r="J18" s="4" t="str">
        <f>B22</f>
        <v>Mr Grouard</v>
      </c>
      <c r="K18" s="4" t="str">
        <f>C22</f>
        <v>vente occaz</v>
      </c>
      <c r="L18" s="4">
        <f>D22</f>
        <v>0</v>
      </c>
      <c r="M18" s="4">
        <f>E22</f>
        <v>3000</v>
      </c>
      <c r="N18" s="4">
        <f>F22</f>
        <v>3000</v>
      </c>
    </row>
    <row r="19" spans="1:14" ht="15.75" thickBot="1" x14ac:dyDescent="0.3">
      <c r="A19" s="4">
        <f>IF(Feuil1!$E6&lt;&gt;0,HLOOKUP(Feuil1!A6,Feuil1!A6:E12,1),"")</f>
        <v>4</v>
      </c>
      <c r="B19" s="4" t="str">
        <f>IF(Feuil1!$E6&lt;&gt;0,HLOOKUP(Feuil1!B6,Feuil1!B6:F12,1),"")</f>
        <v>Mr germain</v>
      </c>
      <c r="C19" s="4" t="str">
        <f>IF(Feuil1!$E6&lt;&gt;0,HLOOKUP(Feuil1!C6,Feuil1!C6:G12,1),"")</f>
        <v>vente neuf</v>
      </c>
      <c r="D19" s="7"/>
      <c r="E19" s="4">
        <f>IF(Feuil1!$E6&lt;&gt;0,HLOOKUP(Feuil1!E6,Feuil1!E6:I12,1),"")</f>
        <v>1000</v>
      </c>
      <c r="F19" s="4">
        <f t="shared" si="1"/>
        <v>1000</v>
      </c>
      <c r="G19" s="10"/>
      <c r="I19" s="4"/>
      <c r="J19" s="4"/>
      <c r="K19" s="4"/>
      <c r="L19" s="4"/>
      <c r="M19" s="4"/>
      <c r="N19" s="4"/>
    </row>
    <row r="20" spans="1:14" ht="15.75" thickBot="1" x14ac:dyDescent="0.3">
      <c r="A20" s="4" t="str">
        <f>IF(Feuil1!$E7&lt;&gt;0,HLOOKUP(Feuil1!A7,Feuil1!A7:E13,1),"")</f>
        <v/>
      </c>
      <c r="B20" s="4" t="str">
        <f>IF(Feuil1!$E7&lt;&gt;0,HLOOKUP(Feuil1!B7,Feuil1!B7:F13,1),"")</f>
        <v/>
      </c>
      <c r="C20" s="4" t="str">
        <f>IF(Feuil1!$E7&lt;&gt;0,HLOOKUP(Feuil1!C7,Feuil1!C7:G13,1),"")</f>
        <v/>
      </c>
      <c r="D20" s="7"/>
      <c r="E20" s="4" t="str">
        <f>IF(Feuil1!$E7&lt;&gt;0,HLOOKUP(Feuil1!E7,Feuil1!E7:I13,1),"")</f>
        <v/>
      </c>
      <c r="F20" s="4">
        <f t="shared" si="1"/>
        <v>0</v>
      </c>
      <c r="G20" s="10"/>
      <c r="I20" s="4"/>
      <c r="J20" s="4"/>
      <c r="K20" s="4"/>
      <c r="L20" s="4"/>
      <c r="M20" s="4"/>
      <c r="N20" s="4"/>
    </row>
    <row r="21" spans="1:14" ht="15.75" thickBot="1" x14ac:dyDescent="0.3">
      <c r="A21" s="4" t="str">
        <f>IF(Feuil1!$E8&lt;&gt;0,HLOOKUP(Feuil1!A8,Feuil1!A8:E14,1),"")</f>
        <v/>
      </c>
      <c r="B21" s="4" t="str">
        <f>IF(Feuil1!$E8&lt;&gt;0,HLOOKUP(Feuil1!B8,Feuil1!B8:F14,1),"")</f>
        <v/>
      </c>
      <c r="C21" s="4" t="str">
        <f>IF(Feuil1!$E8&lt;&gt;0,HLOOKUP(Feuil1!C8,Feuil1!C8:G14,1),"")</f>
        <v/>
      </c>
      <c r="D21" s="7"/>
      <c r="E21" s="4" t="str">
        <f>IF(Feuil1!$E8&lt;&gt;0,HLOOKUP(Feuil1!E8,Feuil1!E8:I14,1),"")</f>
        <v/>
      </c>
      <c r="F21" s="4">
        <f t="shared" si="1"/>
        <v>0</v>
      </c>
      <c r="G21" s="10"/>
      <c r="I21" s="4"/>
      <c r="J21" s="4"/>
      <c r="K21" s="4"/>
      <c r="L21" s="4"/>
      <c r="M21" s="4"/>
      <c r="N21" s="4"/>
    </row>
    <row r="22" spans="1:14" ht="15.75" thickBot="1" x14ac:dyDescent="0.3">
      <c r="A22" s="4">
        <f>IF(Feuil1!$E9&lt;&gt;0,HLOOKUP(Feuil1!A9,Feuil1!A9:E15,1),"")</f>
        <v>7</v>
      </c>
      <c r="B22" s="4" t="str">
        <f>IF(Feuil1!$E9&lt;&gt;0,HLOOKUP(Feuil1!B9,Feuil1!B9:F15,1),"")</f>
        <v>Mr Grouard</v>
      </c>
      <c r="C22" s="4" t="str">
        <f>IF(Feuil1!$E9&lt;&gt;0,HLOOKUP(Feuil1!C9,Feuil1!C9:G15,1),"")</f>
        <v>vente occaz</v>
      </c>
      <c r="D22" s="7"/>
      <c r="E22" s="4">
        <f>IF(Feuil1!$E9&lt;&gt;0,HLOOKUP(Feuil1!E9,Feuil1!E9:I15,1),"")</f>
        <v>3000</v>
      </c>
      <c r="F22" s="4">
        <f t="shared" si="1"/>
        <v>3000</v>
      </c>
      <c r="G22" s="10"/>
      <c r="I22" s="4"/>
      <c r="J22" s="4"/>
      <c r="K22" s="4"/>
      <c r="L22" s="4"/>
      <c r="M22" s="4"/>
      <c r="N22" s="4"/>
    </row>
    <row r="23" spans="1:14" ht="15.75" thickBot="1" x14ac:dyDescent="0.3">
      <c r="A23" s="4" t="s">
        <v>16</v>
      </c>
      <c r="B23" s="4"/>
      <c r="C23" s="4"/>
      <c r="D23" s="5">
        <f>SUM(D16:D22)</f>
        <v>0</v>
      </c>
      <c r="E23" s="6"/>
      <c r="F23" s="4">
        <f t="shared" si="1"/>
        <v>0</v>
      </c>
      <c r="G23" s="10"/>
      <c r="I23" s="4" t="str">
        <f>A23</f>
        <v xml:space="preserve">Total </v>
      </c>
      <c r="J23" s="4">
        <f>B23</f>
        <v>0</v>
      </c>
      <c r="K23" s="4">
        <f>C23</f>
        <v>0</v>
      </c>
      <c r="L23" s="4">
        <f>D23</f>
        <v>0</v>
      </c>
      <c r="M23" s="4">
        <f>E23</f>
        <v>0</v>
      </c>
      <c r="N23" s="4">
        <f>SUM(N15:N22)</f>
        <v>8000</v>
      </c>
    </row>
  </sheetData>
  <mergeCells count="17">
    <mergeCell ref="L3:M3"/>
    <mergeCell ref="J1:M1"/>
    <mergeCell ref="L14:M14"/>
    <mergeCell ref="B1:E1"/>
    <mergeCell ref="D23:E23"/>
    <mergeCell ref="D12:E12"/>
    <mergeCell ref="D15:E15"/>
    <mergeCell ref="A3:A4"/>
    <mergeCell ref="B3:B4"/>
    <mergeCell ref="C3:C4"/>
    <mergeCell ref="D3:E3"/>
    <mergeCell ref="F3:F4"/>
    <mergeCell ref="A14:A15"/>
    <mergeCell ref="B14:B15"/>
    <mergeCell ref="C14:C15"/>
    <mergeCell ref="D14:E14"/>
    <mergeCell ref="F14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LGPierreBaptiste</dc:creator>
  <cp:lastModifiedBy>LGPierreBaptiste</cp:lastModifiedBy>
  <dcterms:created xsi:type="dcterms:W3CDTF">2013-06-14T09:49:09Z</dcterms:created>
  <dcterms:modified xsi:type="dcterms:W3CDTF">2013-06-14T12:23:42Z</dcterms:modified>
</cp:coreProperties>
</file>