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20115" windowHeight="748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_FilterDatabase" localSheetId="0" hidden="1">Feuil1!$F$3:$H$3</definedName>
    <definedName name="_xlnm._FilterDatabase" localSheetId="1" hidden="1">Feuil2!$F$3:$J$3</definedName>
    <definedName name="Audit">[1]Propriétés!$C$1:$C$3</definedName>
    <definedName name="Listdyn">OFFSET([1]Propriétés!$A$1,,,COUNTA([1]Propriétés!$A:$A))</definedName>
    <definedName name="ListdynMetier">OFFSET([1]Propriétés!$B$1,,,COUNTA([1]Propriétés!$B:$B))</definedName>
  </definedNames>
  <calcPr calcId="125725"/>
</workbook>
</file>

<file path=xl/calcChain.xml><?xml version="1.0" encoding="utf-8"?>
<calcChain xmlns="http://schemas.openxmlformats.org/spreadsheetml/2006/main">
  <c r="G5" i="2"/>
  <c r="G6" l="1"/>
  <c r="G7" i="1"/>
  <c r="G6"/>
  <c r="G5"/>
  <c r="G4"/>
  <c r="H4" i="2" l="1"/>
  <c r="H5"/>
  <c r="I5" s="1"/>
  <c r="H6"/>
  <c r="H7"/>
  <c r="I7" s="1"/>
  <c r="J7" s="1"/>
  <c r="J5" l="1"/>
  <c r="I6"/>
  <c r="J6" s="1"/>
  <c r="I4"/>
  <c r="J4" s="1"/>
</calcChain>
</file>

<file path=xl/sharedStrings.xml><?xml version="1.0" encoding="utf-8"?>
<sst xmlns="http://schemas.openxmlformats.org/spreadsheetml/2006/main" count="56" uniqueCount="29">
  <si>
    <t>AAAAAA</t>
  </si>
  <si>
    <t>Test111</t>
  </si>
  <si>
    <t>Test</t>
  </si>
  <si>
    <t>Garnisseur</t>
  </si>
  <si>
    <t>ADAM</t>
  </si>
  <si>
    <t>Joel VPF164154</t>
  </si>
  <si>
    <t>MI09</t>
  </si>
  <si>
    <t>Jarzembowski David</t>
  </si>
  <si>
    <t>ADAMCZEWSKI</t>
  </si>
  <si>
    <t>Serge VPF26640</t>
  </si>
  <si>
    <t>MF01</t>
  </si>
  <si>
    <t>Clouet-Foraison Marjo</t>
  </si>
  <si>
    <t>Technicien de contrôle</t>
  </si>
  <si>
    <t>AGEZ*</t>
  </si>
  <si>
    <r>
      <rPr>
        <sz val="11"/>
        <rFont val="Calibri"/>
        <family val="2"/>
        <scheme val="minor"/>
      </rPr>
      <t>Grégory</t>
    </r>
    <r>
      <rPr>
        <b/>
        <sz val="11"/>
        <color rgb="FFC00000"/>
        <rFont val="Calibri"/>
        <family val="2"/>
        <scheme val="minor"/>
      </rPr>
      <t xml:space="preserve"> VPF5060</t>
    </r>
  </si>
  <si>
    <t>Boulinguiez JPierre</t>
  </si>
  <si>
    <t>Serrage au couple</t>
  </si>
  <si>
    <t>Date de Formation</t>
  </si>
  <si>
    <t>Audit 6</t>
  </si>
  <si>
    <t>Audit 12</t>
  </si>
  <si>
    <t>Audit 18</t>
  </si>
  <si>
    <t>Audit 24</t>
  </si>
  <si>
    <t>Formation</t>
  </si>
  <si>
    <t>Requalification</t>
  </si>
  <si>
    <t>Acquis</t>
  </si>
  <si>
    <t>OK</t>
  </si>
  <si>
    <t>Attente</t>
  </si>
  <si>
    <t>NOK</t>
  </si>
  <si>
    <t>Nok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</si>
</sst>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Bernard MT Condensed"/>
      <family val="1"/>
    </font>
    <font>
      <b/>
      <sz val="11"/>
      <color rgb="FFC00000"/>
      <name val="Calibri"/>
      <family val="2"/>
      <scheme val="minor"/>
    </font>
    <font>
      <b/>
      <sz val="11"/>
      <color theme="2" tint="-0.74996185186315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465926084170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3" borderId="1" xfId="0" applyFill="1" applyBorder="1" applyProtection="1">
      <protection locked="0"/>
    </xf>
    <xf numFmtId="0" fontId="2" fillId="0" borderId="4" xfId="0" applyFont="1" applyBorder="1" applyProtection="1"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5" xfId="0" applyFont="1" applyBorder="1"/>
    <xf numFmtId="0" fontId="3" fillId="0" borderId="6" xfId="0" applyFont="1" applyBorder="1"/>
    <xf numFmtId="0" fontId="4" fillId="0" borderId="4" xfId="0" applyFont="1" applyBorder="1" applyProtection="1">
      <protection locked="0"/>
    </xf>
    <xf numFmtId="0" fontId="0" fillId="0" borderId="7" xfId="0" applyBorder="1" applyAlignment="1" applyProtection="1">
      <alignment vertical="center"/>
      <protection locked="0"/>
    </xf>
    <xf numFmtId="0" fontId="1" fillId="0" borderId="11" xfId="0" applyFont="1" applyFill="1" applyBorder="1" applyAlignment="1" applyProtection="1">
      <alignment horizontal="left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14" fontId="0" fillId="0" borderId="14" xfId="0" applyNumberFormat="1" applyBorder="1" applyAlignment="1" applyProtection="1">
      <alignment horizontal="center"/>
      <protection locked="0"/>
    </xf>
    <xf numFmtId="164" fontId="0" fillId="0" borderId="15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14" fontId="0" fillId="0" borderId="16" xfId="0" applyNumberFormat="1" applyBorder="1" applyAlignment="1" applyProtection="1">
      <alignment horizontal="center"/>
      <protection locked="0"/>
    </xf>
    <xf numFmtId="164" fontId="0" fillId="0" borderId="1" xfId="0" applyNumberFormat="1" applyBorder="1"/>
    <xf numFmtId="164" fontId="0" fillId="0" borderId="7" xfId="0" applyNumberFormat="1" applyBorder="1"/>
    <xf numFmtId="164" fontId="0" fillId="0" borderId="17" xfId="0" applyNumberFormat="1" applyBorder="1"/>
    <xf numFmtId="0" fontId="0" fillId="0" borderId="16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3" xfId="0" applyBorder="1" applyAlignment="1" applyProtection="1">
      <alignment horizontal="left" vertical="center"/>
      <protection locked="0"/>
    </xf>
    <xf numFmtId="0" fontId="0" fillId="0" borderId="18" xfId="0" applyBorder="1" applyAlignment="1" applyProtection="1">
      <alignment horizontal="left" vertical="center"/>
      <protection locked="0"/>
    </xf>
    <xf numFmtId="14" fontId="0" fillId="0" borderId="15" xfId="0" applyNumberFormat="1" applyBorder="1" applyProtection="1">
      <protection locked="0"/>
    </xf>
    <xf numFmtId="14" fontId="0" fillId="0" borderId="13" xfId="0" applyNumberFormat="1" applyBorder="1" applyProtection="1"/>
    <xf numFmtId="14" fontId="0" fillId="0" borderId="3" xfId="0" applyNumberFormat="1" applyFill="1" applyBorder="1" applyProtection="1">
      <protection locked="0"/>
    </xf>
    <xf numFmtId="14" fontId="0" fillId="0" borderId="1" xfId="0" applyNumberFormat="1" applyBorder="1" applyProtection="1">
      <protection locked="0"/>
    </xf>
    <xf numFmtId="14" fontId="0" fillId="0" borderId="7" xfId="0" applyNumberFormat="1" applyBorder="1" applyProtection="1"/>
    <xf numFmtId="0" fontId="0" fillId="0" borderId="6" xfId="0" applyFill="1" applyBorder="1" applyProtection="1">
      <protection locked="0"/>
    </xf>
    <xf numFmtId="14" fontId="0" fillId="0" borderId="19" xfId="0" applyNumberFormat="1" applyBorder="1" applyProtection="1">
      <protection locked="0"/>
    </xf>
    <xf numFmtId="14" fontId="3" fillId="0" borderId="7" xfId="0" applyNumberFormat="1" applyFont="1" applyBorder="1" applyProtection="1"/>
    <xf numFmtId="14" fontId="0" fillId="0" borderId="6" xfId="0" applyNumberFormat="1" applyFill="1" applyBorder="1" applyProtection="1">
      <protection locked="0"/>
    </xf>
    <xf numFmtId="14" fontId="0" fillId="0" borderId="17" xfId="0" applyNumberFormat="1" applyFill="1" applyBorder="1" applyProtection="1"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11" xfId="0" applyFont="1" applyFill="1" applyBorder="1" applyAlignment="1" applyProtection="1">
      <alignment horizontal="center"/>
      <protection locked="0"/>
    </xf>
    <xf numFmtId="0" fontId="5" fillId="4" borderId="8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5"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ill>
        <gradientFill degree="90">
          <stop position="0">
            <color rgb="FFC00000"/>
          </stop>
          <stop position="0.5">
            <color rgb="FFFF0000"/>
          </stop>
          <stop position="1">
            <color rgb="FFC00000"/>
          </stop>
        </gradientFill>
      </fill>
    </dxf>
    <dxf>
      <fill>
        <gradientFill degree="90">
          <stop position="0">
            <color rgb="FF002060"/>
          </stop>
          <stop position="0.5">
            <color rgb="FF0070C0"/>
          </stop>
          <stop position="1">
            <color rgb="FF002060"/>
          </stop>
        </gradientFill>
      </fill>
    </dxf>
    <dxf>
      <fill>
        <gradientFill degree="90">
          <stop position="0">
            <color theme="9" tint="-0.49803155613879818"/>
          </stop>
          <stop position="0.5">
            <color theme="9" tint="-0.25098422193060094"/>
          </stop>
          <stop position="1">
            <color theme="9" tint="-0.49803155613879818"/>
          </stop>
        </gradient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FFC000"/>
          </stop>
          <stop position="0.5">
            <color rgb="FFFF0000"/>
          </stop>
          <stop position="1">
            <color rgb="FFFFC000"/>
          </stop>
        </gradient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79568/Desktop/Fichier%20R&#233;capitulatif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écapitulatif"/>
      <sheetName val="Fiche personnelle"/>
      <sheetName val="Diplome"/>
      <sheetName val="Audit"/>
      <sheetName val="Analyse"/>
      <sheetName val="Propriétés"/>
      <sheetName val="Autocontrôle"/>
      <sheetName val="Réseaux"/>
      <sheetName val="Réparation de blindé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OK</v>
          </cell>
          <cell r="B1" t="str">
            <v>Cableur</v>
          </cell>
          <cell r="C1" t="str">
            <v>Validé</v>
          </cell>
        </row>
        <row r="2">
          <cell r="A2" t="str">
            <v>NOK</v>
          </cell>
          <cell r="B2" t="str">
            <v>Technicien Essai</v>
          </cell>
          <cell r="C2" t="str">
            <v>Non Validé</v>
          </cell>
        </row>
        <row r="3">
          <cell r="A3" t="str">
            <v>Attente</v>
          </cell>
          <cell r="B3" t="str">
            <v>Garnisseur</v>
          </cell>
          <cell r="C3" t="str">
            <v>NOk</v>
          </cell>
        </row>
        <row r="4">
          <cell r="B4" t="str">
            <v>Soudeur</v>
          </cell>
        </row>
        <row r="5">
          <cell r="B5" t="str">
            <v>Technicien de contrôle</v>
          </cell>
        </row>
        <row r="6">
          <cell r="B6" t="str">
            <v>Responsable Service</v>
          </cell>
        </row>
        <row r="7">
          <cell r="B7" t="str">
            <v>Technicien Indus</v>
          </cell>
        </row>
        <row r="8">
          <cell r="B8" t="str">
            <v>Manager</v>
          </cell>
        </row>
        <row r="9">
          <cell r="B9" t="str">
            <v>Magasinier</v>
          </cell>
        </row>
        <row r="10">
          <cell r="B10" t="str">
            <v>Tuyauteur</v>
          </cell>
        </row>
        <row r="11">
          <cell r="B11" t="str">
            <v>Peintre</v>
          </cell>
        </row>
        <row r="12">
          <cell r="B12" t="str">
            <v>Technicien FWI</v>
          </cell>
        </row>
        <row r="13">
          <cell r="B13" t="str">
            <v>Technicien TLS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7"/>
  <sheetViews>
    <sheetView workbookViewId="0">
      <selection activeCell="H6" sqref="H6"/>
    </sheetView>
  </sheetViews>
  <sheetFormatPr defaultColWidth="11.42578125" defaultRowHeight="15"/>
  <cols>
    <col min="1" max="1" width="21.140625" customWidth="1"/>
    <col min="2" max="2" width="26" customWidth="1"/>
    <col min="3" max="3" width="10.28515625" customWidth="1"/>
    <col min="4" max="4" width="23.28515625" customWidth="1"/>
    <col min="5" max="5" width="19.5703125" customWidth="1"/>
    <col min="6" max="6" width="15.42578125" customWidth="1"/>
    <col min="7" max="7" width="19.140625" customWidth="1"/>
    <col min="8" max="8" width="13" customWidth="1"/>
  </cols>
  <sheetData>
    <row r="1" spans="1:8" ht="15.75" thickBot="1"/>
    <row r="2" spans="1:8" ht="15.75" thickBot="1">
      <c r="F2" s="39" t="s">
        <v>16</v>
      </c>
      <c r="G2" s="40"/>
      <c r="H2" s="40"/>
    </row>
    <row r="3" spans="1:8" ht="15.75" thickBot="1">
      <c r="F3" s="26" t="s">
        <v>22</v>
      </c>
      <c r="G3" s="27" t="s">
        <v>23</v>
      </c>
      <c r="H3" s="28" t="s">
        <v>24</v>
      </c>
    </row>
    <row r="4" spans="1:8">
      <c r="A4" s="1" t="s">
        <v>0</v>
      </c>
      <c r="B4" s="1" t="s">
        <v>1</v>
      </c>
      <c r="C4" s="2" t="s">
        <v>2</v>
      </c>
      <c r="D4" s="2" t="s">
        <v>2</v>
      </c>
      <c r="E4" s="3" t="s">
        <v>3</v>
      </c>
      <c r="F4" s="29">
        <v>41230</v>
      </c>
      <c r="G4" s="30" t="str">
        <f>IF(OR(F4="",H4="",H4="NOK", H4="Attente"),"",(DATE(YEAR(F4)+2,MONTH(F4),DAY(F4))))</f>
        <v/>
      </c>
      <c r="H4" s="31" t="s">
        <v>27</v>
      </c>
    </row>
    <row r="5" spans="1:8">
      <c r="A5" s="4" t="s">
        <v>4</v>
      </c>
      <c r="B5" s="5" t="s">
        <v>5</v>
      </c>
      <c r="C5" s="6" t="s">
        <v>6</v>
      </c>
      <c r="D5" s="6" t="s">
        <v>7</v>
      </c>
      <c r="E5" s="7" t="s">
        <v>3</v>
      </c>
      <c r="F5" s="32">
        <v>41353</v>
      </c>
      <c r="G5" s="33">
        <f>IF(OR(F5="",H5="",H5="NOK", H5="Attente"),"",(DATE(YEAR(F5)+2,MONTH(F5),DAY(F5))))</f>
        <v>42083</v>
      </c>
      <c r="H5" s="34" t="s">
        <v>25</v>
      </c>
    </row>
    <row r="6" spans="1:8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35"/>
      <c r="G6" s="36" t="str">
        <f t="shared" ref="G6:G7" si="0">IF(OR(F6="",H6="",H6="NOK", H6="Attente"),"",(DATE(YEAR(F6)+2,MONTH(F6),DAY(F6))))</f>
        <v/>
      </c>
      <c r="H6" s="37" t="s">
        <v>26</v>
      </c>
    </row>
    <row r="7" spans="1:8">
      <c r="A7" s="4" t="s">
        <v>13</v>
      </c>
      <c r="B7" s="12" t="s">
        <v>14</v>
      </c>
      <c r="C7" s="13" t="s">
        <v>10</v>
      </c>
      <c r="D7" s="13" t="s">
        <v>15</v>
      </c>
      <c r="E7" s="7" t="s">
        <v>3</v>
      </c>
      <c r="F7" s="35">
        <v>41627</v>
      </c>
      <c r="G7" s="33" t="str">
        <f t="shared" si="0"/>
        <v/>
      </c>
      <c r="H7" s="38" t="s">
        <v>27</v>
      </c>
    </row>
  </sheetData>
  <autoFilter ref="F3:H3"/>
  <mergeCells count="1">
    <mergeCell ref="F2:H2"/>
  </mergeCells>
  <conditionalFormatting sqref="G4:G6">
    <cfRule type="timePeriod" dxfId="14" priority="9" timePeriod="nextMonth">
      <formula>AND(MONTH(G4)=MONTH(TODAY())+1,OR(YEAR(G4)=YEAR(TODAY()),AND(MONTH(G4)=12,YEAR(G4)=YEAR(TODAY())+1)))</formula>
    </cfRule>
    <cfRule type="timePeriod" dxfId="13" priority="11" timePeriod="lastMonth">
      <formula>AND(MONTH(G4)=MONTH(EDATE(TODAY(),0-1)),YEAR(G4)=YEAR(EDATE(TODAY(),0-1)))</formula>
    </cfRule>
  </conditionalFormatting>
  <conditionalFormatting sqref="G2">
    <cfRule type="timePeriod" dxfId="12" priority="6" timePeriod="nextMonth">
      <formula>AND(MONTH(G2)=MONTH(TODAY())+1,OR(YEAR(G2)=YEAR(TODAY()),AND(MONTH(G2)=12,YEAR(G2)=YEAR(TODAY())+1)))</formula>
    </cfRule>
    <cfRule type="timePeriod" dxfId="11" priority="7" timePeriod="thisMonth">
      <formula>AND(MONTH(G2)=MONTH(TODAY()),YEAR(G2)=YEAR(TODAY()))</formula>
    </cfRule>
    <cfRule type="timePeriod" dxfId="10" priority="8" timePeriod="lastMonth">
      <formula>AND(MONTH(G2)=MONTH(EDATE(TODAY(),0-1)),YEAR(G2)=YEAR(EDATE(TODAY(),0-1)))</formula>
    </cfRule>
  </conditionalFormatting>
  <conditionalFormatting sqref="G2:G6">
    <cfRule type="timePeriod" dxfId="9" priority="10" timePeriod="thisMonth">
      <formula>AND(MONTH(G2)=MONTH(TODAY()),YEAR(G2)=YEAR(TODAY()))</formula>
    </cfRule>
  </conditionalFormatting>
  <conditionalFormatting sqref="G7">
    <cfRule type="timePeriod" dxfId="8" priority="2" timePeriod="nextMonth">
      <formula>AND(MONTH(G7)=MONTH(TODAY())+1,OR(YEAR(G7)=YEAR(TODAY()),AND(MONTH(G7)=12,YEAR(G7)=YEAR(TODAY())+1)))</formula>
    </cfRule>
    <cfRule type="timePeriod" dxfId="7" priority="4" timePeriod="lastMonth">
      <formula>AND(MONTH(G7)=MONTH(EDATE(TODAY(),0-1)),YEAR(G7)=YEAR(EDATE(TODAY(),0-1)))</formula>
    </cfRule>
  </conditionalFormatting>
  <conditionalFormatting sqref="G7">
    <cfRule type="timePeriod" dxfId="6" priority="3" timePeriod="thisMonth">
      <formula>AND(MONTH(G7)=MONTH(TODAY()),YEAR(G7)=YEAR(TODAY()))</formula>
    </cfRule>
  </conditionalFormatting>
  <dataValidations count="2">
    <dataValidation type="list" allowBlank="1" showInputMessage="1" showErrorMessage="1" sqref="E4:E7">
      <formula1>ListdynMetier</formula1>
    </dataValidation>
    <dataValidation type="list" allowBlank="1" showInputMessage="1" showErrorMessage="1" sqref="H4:H7">
      <formula1>Listdyn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802C974D-E362-4713-9FC1-AD0996EDD439}">
            <xm:f>NOT(ISERROR(SEARCH("NOK",H2)))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H2:H6</xm:sqref>
        </x14:conditionalFormatting>
        <x14:conditionalFormatting xmlns:xm="http://schemas.microsoft.com/office/excel/2006/main">
          <x14:cfRule type="containsText" priority="1" operator="containsText" id="{F522B2FE-A2F6-41A4-8A27-AF296CFEACAE}">
            <xm:f>NOT(ISERROR(SEARCH("NOK",H7)))</xm:f>
            <xm:f>"NOK"</xm:f>
            <x14:dxf>
              <fill>
                <patternFill>
                  <bgColor rgb="FFFF0000"/>
                </patternFill>
              </fill>
            </x14:dxf>
          </x14:cfRule>
          <xm:sqref>H7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"/>
  <sheetViews>
    <sheetView tabSelected="1" workbookViewId="0">
      <selection activeCell="G8" sqref="G8"/>
    </sheetView>
  </sheetViews>
  <sheetFormatPr defaultColWidth="11.42578125" defaultRowHeight="15"/>
  <cols>
    <col min="1" max="1" width="19.140625" customWidth="1"/>
    <col min="2" max="2" width="23.28515625" customWidth="1"/>
    <col min="3" max="3" width="10.42578125" customWidth="1"/>
    <col min="4" max="4" width="20.7109375" customWidth="1"/>
    <col min="5" max="5" width="21.140625" customWidth="1"/>
    <col min="6" max="6" width="18.85546875" customWidth="1"/>
  </cols>
  <sheetData>
    <row r="1" spans="1:10" ht="15.75" thickBot="1"/>
    <row r="2" spans="1:10" ht="15.75" thickBot="1">
      <c r="F2" s="41" t="s">
        <v>16</v>
      </c>
      <c r="G2" s="42"/>
      <c r="H2" s="42"/>
      <c r="I2" s="42"/>
      <c r="J2" s="39"/>
    </row>
    <row r="3" spans="1:10" ht="15.75" thickBot="1">
      <c r="F3" s="14" t="s">
        <v>17</v>
      </c>
      <c r="G3" s="15" t="s">
        <v>18</v>
      </c>
      <c r="H3" s="16" t="s">
        <v>19</v>
      </c>
      <c r="I3" s="16" t="s">
        <v>20</v>
      </c>
      <c r="J3" s="16" t="s">
        <v>21</v>
      </c>
    </row>
    <row r="4" spans="1:10">
      <c r="A4" s="1" t="s">
        <v>0</v>
      </c>
      <c r="B4" s="1" t="s">
        <v>1</v>
      </c>
      <c r="C4" s="2" t="s">
        <v>2</v>
      </c>
      <c r="D4" s="2" t="s">
        <v>2</v>
      </c>
      <c r="E4" s="3" t="s">
        <v>3</v>
      </c>
      <c r="F4" s="17">
        <v>41527</v>
      </c>
      <c r="G4" s="18" t="s">
        <v>27</v>
      </c>
      <c r="H4" s="19" t="str">
        <f>IF(OR(F4="",G4="",G4="NOK",G4="Non Validé"),"",IF(F4="","",DATE(YEAR(F4)+1,MONTH(F4),DAY(F4))))</f>
        <v/>
      </c>
      <c r="I4" s="19" t="str">
        <f>IF(OR(F4="",G4="",G4="NOk",G4="Non Validé",H4="",H4="NOk",H4="Non Validé"),"",IF(F4="","",DATE(YEAR(F4)+1,MONTH(F4)+6,DAY(F4))))</f>
        <v/>
      </c>
      <c r="J4" s="20" t="str">
        <f>IF(OR(F4="",G4="",G4="NOK",G4="Non Validé",H4="",H4="NOk",H4="Non Validé",I4="",I4="Nok",I4="Non Validé"),"",IF(F4="","",DATE(YEAR(F4)+2,MONTH(F4),DAY(F4))))</f>
        <v/>
      </c>
    </row>
    <row r="5" spans="1:10">
      <c r="A5" s="4" t="s">
        <v>4</v>
      </c>
      <c r="B5" s="5" t="s">
        <v>5</v>
      </c>
      <c r="C5" s="6" t="s">
        <v>6</v>
      </c>
      <c r="D5" s="6" t="s">
        <v>7</v>
      </c>
      <c r="E5" s="7" t="s">
        <v>3</v>
      </c>
      <c r="F5" s="21">
        <v>41353</v>
      </c>
      <c r="G5" s="22">
        <f t="shared" ref="G5:G7" si="0">IF(F5="","",DATE(YEAR(F5),MONTH(F5)+6,DAY(F5)))</f>
        <v>41537</v>
      </c>
      <c r="H5" s="23">
        <f>IF(OR(F5="",G5="",G5="NOK",G5="Non Validé"),"",IF(F5="","",DATE(YEAR(F5)+1,MONTH(F5),DAY(F5))))</f>
        <v>41718</v>
      </c>
      <c r="I5" s="23">
        <f>IF(OR(F5="",G5="",G5="NOk",G5="Non Validé",H5="",H5="NOk",H5="Non Validé"),"",IF(F5="","",DATE(YEAR(F5)+1,MONTH(F5)+6,DAY(F5))))</f>
        <v>41902</v>
      </c>
      <c r="J5" s="24">
        <f>IF(OR(F5="",G5="",G5="NOK",G5="Non Validé",H5="",H5="NOk",H5="Non Validé",I5="",I5="Nok",I5="Non Validé"),"",IF(F5="","",DATE(YEAR(F5)+2,MONTH(F5),DAY(F5))))</f>
        <v>42083</v>
      </c>
    </row>
    <row r="6" spans="1:10">
      <c r="A6" s="8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25"/>
      <c r="G6" s="22" t="str">
        <f t="shared" si="0"/>
        <v/>
      </c>
      <c r="H6" s="23" t="str">
        <f t="shared" ref="H6:H7" si="1">IF(OR(F6="",G6="",G6="NOK",G6="Non Validé"),"",IF(F6="","",DATE(YEAR(F6)+1,MONTH(F6),DAY(F6))))</f>
        <v/>
      </c>
      <c r="I6" s="23" t="str">
        <f t="shared" ref="I6:I7" si="2">IF(OR(F6="",G6="",G6="NOk",G6="Non Validé",H6="",H6="NOk",H6="Non Validé"),"",IF(F6="","",DATE(YEAR(F6)+1,MONTH(F6)+6,DAY(F6))))</f>
        <v/>
      </c>
      <c r="J6" s="24" t="str">
        <f t="shared" ref="J6:J7" si="3">IF(OR(F6="",G6="",G6="NOK",G6="Non Validé",H6="",H6="NOk",H6="Non Validé",I6="",I6="Nok",I6="Non Validé"),"",IF(F6="","",DATE(YEAR(F6)+2,MONTH(F6),DAY(F6))))</f>
        <v/>
      </c>
    </row>
    <row r="7" spans="1:10">
      <c r="A7" s="4" t="s">
        <v>13</v>
      </c>
      <c r="B7" s="12" t="s">
        <v>14</v>
      </c>
      <c r="C7" s="13" t="s">
        <v>10</v>
      </c>
      <c r="D7" s="13" t="s">
        <v>15</v>
      </c>
      <c r="E7" s="7" t="s">
        <v>3</v>
      </c>
      <c r="F7" s="21">
        <v>41627</v>
      </c>
      <c r="G7" s="22" t="s">
        <v>28</v>
      </c>
      <c r="H7" s="23" t="str">
        <f t="shared" si="1"/>
        <v/>
      </c>
      <c r="I7" s="23" t="str">
        <f t="shared" si="2"/>
        <v/>
      </c>
      <c r="J7" s="24" t="str">
        <f t="shared" si="3"/>
        <v/>
      </c>
    </row>
  </sheetData>
  <autoFilter ref="F3:J3"/>
  <mergeCells count="1">
    <mergeCell ref="F2:J2"/>
  </mergeCells>
  <conditionalFormatting sqref="G4:J7">
    <cfRule type="timePeriod" dxfId="5" priority="1" timePeriod="nextMonth">
      <formula>AND(MONTH(G4)=MONTH(TODAY())+1,OR(YEAR(G4)=YEAR(TODAY()),AND(MONTH(G4)=12,YEAR(G4)=YEAR(TODAY())+1)))</formula>
    </cfRule>
    <cfRule type="timePeriod" dxfId="4" priority="2" timePeriod="thisMonth">
      <formula>AND(MONTH(G4)=MONTH(TODAY()),YEAR(G4)=YEAR(TODAY()))</formula>
    </cfRule>
    <cfRule type="containsText" dxfId="3" priority="4" operator="containsText" text="NOk">
      <formula>NOT(ISERROR(SEARCH("NOk",G4)))</formula>
    </cfRule>
    <cfRule type="containsText" dxfId="2" priority="6" operator="containsText" text="Validé">
      <formula>NOT(ISERROR(SEARCH("Validé",G4)))</formula>
    </cfRule>
  </conditionalFormatting>
  <conditionalFormatting sqref="G4:J7">
    <cfRule type="expression" dxfId="1" priority="5">
      <formula>G4&lt;TODAY()+11</formula>
    </cfRule>
  </conditionalFormatting>
  <conditionalFormatting sqref="G4:J7">
    <cfRule type="containsText" dxfId="0" priority="3" operator="containsText" text="Non Validé">
      <formula>NOT(ISERROR(SEARCH("Non Validé",G4)))</formula>
    </cfRule>
  </conditionalFormatting>
  <dataValidations count="2">
    <dataValidation type="list" allowBlank="1" showInputMessage="1" showErrorMessage="1" sqref="E4:E7">
      <formula1>ListdynMetier</formula1>
    </dataValidation>
    <dataValidation type="list" allowBlank="1" showInputMessage="1" showErrorMessage="1" sqref="G4:J7">
      <formula1>Audit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WYSOCKI Matthieu</dc:creator>
  <cp:lastModifiedBy>Eric De Schrevel</cp:lastModifiedBy>
  <dcterms:created xsi:type="dcterms:W3CDTF">2014-04-04T09:27:20Z</dcterms:created>
  <dcterms:modified xsi:type="dcterms:W3CDTF">2014-04-06T12:03:24Z</dcterms:modified>
</cp:coreProperties>
</file>