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600" yWindow="105" windowWidth="27315" windowHeight="11580"/>
  </bookViews>
  <sheets>
    <sheet name="liste" sheetId="1" r:id="rId1"/>
    <sheet name="Edition-encaissement" sheetId="4" r:id="rId2"/>
    <sheet name="Impression" sheetId="3" r:id="rId3"/>
  </sheets>
  <definedNames>
    <definedName name="_xlnm._FilterDatabase" localSheetId="1" hidden="1">'Edition-encaissement'!$C$2:$E$33</definedName>
    <definedName name="_xlnm._FilterDatabase" localSheetId="0" hidden="1">liste!$B$2:$D$30</definedName>
    <definedName name="_xlnm.Print_Area" localSheetId="1">'Edition-encaissement'!$C$2:$E$68</definedName>
    <definedName name="_xlnm.Print_Area" localSheetId="2">Impression!$B$1:$T$30</definedName>
    <definedName name="_xlnm.Print_Area" localSheetId="0">liste!$E$1:$R$30</definedName>
  </definedNames>
  <calcPr calcId="152511"/>
</workbook>
</file>

<file path=xl/calcChain.xml><?xml version="1.0" encoding="utf-8"?>
<calcChain xmlns="http://schemas.openxmlformats.org/spreadsheetml/2006/main">
  <c r="R12" i="1" l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4" i="1"/>
  <c r="B5" i="1"/>
  <c r="B6" i="1"/>
  <c r="B7" i="1"/>
  <c r="B8" i="1"/>
  <c r="B9" i="1"/>
  <c r="B10" i="1"/>
  <c r="B11" i="1"/>
  <c r="R7" i="1" l="1"/>
  <c r="S7" i="1" s="1"/>
  <c r="R11" i="1"/>
  <c r="S11" i="1" s="1"/>
  <c r="X7" i="1" l="1"/>
  <c r="V7" i="1"/>
  <c r="W7" i="1" s="1"/>
  <c r="U7" i="1"/>
  <c r="Y7" i="1"/>
  <c r="X11" i="1"/>
  <c r="U11" i="1"/>
  <c r="Y11" i="1"/>
  <c r="V11" i="1"/>
  <c r="W11" i="1" s="1"/>
  <c r="Y1" i="1" l="1"/>
  <c r="E1" i="1"/>
  <c r="X1" i="1" s="1"/>
  <c r="R4" i="1" l="1"/>
  <c r="Y4" i="1" s="1"/>
  <c r="R5" i="1"/>
  <c r="Y5" i="1" s="1"/>
  <c r="R6" i="1"/>
  <c r="X6" i="1" s="1"/>
  <c r="R8" i="1"/>
  <c r="X8" i="1" s="1"/>
  <c r="R9" i="1"/>
  <c r="Y9" i="1" s="1"/>
  <c r="R10" i="1"/>
  <c r="X10" i="1" s="1"/>
  <c r="X9" i="1" l="1"/>
  <c r="X5" i="1"/>
  <c r="Y10" i="1"/>
  <c r="Y8" i="1"/>
  <c r="Y6" i="1"/>
  <c r="X4" i="1"/>
  <c r="W45" i="1" l="1"/>
  <c r="S4" i="1" l="1"/>
  <c r="S5" i="1"/>
  <c r="S9" i="1"/>
  <c r="S10" i="1"/>
  <c r="Y46" i="1" l="1"/>
  <c r="X46" i="1"/>
  <c r="Y44" i="1"/>
  <c r="X44" i="1"/>
  <c r="Y42" i="1"/>
  <c r="X42" i="1"/>
  <c r="Y38" i="1"/>
  <c r="X38" i="1"/>
  <c r="Y36" i="1"/>
  <c r="X36" i="1"/>
  <c r="Y34" i="1"/>
  <c r="X34" i="1"/>
  <c r="Y32" i="1"/>
  <c r="X32" i="1"/>
  <c r="Y30" i="1"/>
  <c r="X30" i="1"/>
  <c r="S27" i="1"/>
  <c r="Y28" i="1"/>
  <c r="X28" i="1"/>
  <c r="Y26" i="1"/>
  <c r="X26" i="1"/>
  <c r="S23" i="1"/>
  <c r="Y24" i="1"/>
  <c r="X24" i="1"/>
  <c r="Y22" i="1"/>
  <c r="X22" i="1"/>
  <c r="S19" i="1"/>
  <c r="Y20" i="1"/>
  <c r="X20" i="1"/>
  <c r="Y18" i="1"/>
  <c r="X18" i="1"/>
  <c r="S14" i="1"/>
  <c r="X15" i="1"/>
  <c r="Y15" i="1"/>
  <c r="S12" i="1"/>
  <c r="X13" i="1"/>
  <c r="Y13" i="1"/>
  <c r="X45" i="1"/>
  <c r="Y45" i="1"/>
  <c r="X43" i="1"/>
  <c r="Y43" i="1"/>
  <c r="X41" i="1"/>
  <c r="Y41" i="1"/>
  <c r="X39" i="1"/>
  <c r="Y39" i="1"/>
  <c r="X37" i="1"/>
  <c r="Y37" i="1"/>
  <c r="X35" i="1"/>
  <c r="Y35" i="1"/>
  <c r="X33" i="1"/>
  <c r="Y33" i="1"/>
  <c r="S30" i="1"/>
  <c r="X31" i="1"/>
  <c r="Y31" i="1"/>
  <c r="S28" i="1"/>
  <c r="X29" i="1"/>
  <c r="Y29" i="1"/>
  <c r="S26" i="1"/>
  <c r="X27" i="1"/>
  <c r="Y27" i="1"/>
  <c r="S24" i="1"/>
  <c r="X25" i="1"/>
  <c r="Y25" i="1"/>
  <c r="S22" i="1"/>
  <c r="X23" i="1"/>
  <c r="Y23" i="1"/>
  <c r="S20" i="1"/>
  <c r="X21" i="1"/>
  <c r="Y21" i="1"/>
  <c r="S18" i="1"/>
  <c r="X19" i="1"/>
  <c r="Y19" i="1"/>
  <c r="S16" i="1"/>
  <c r="X17" i="1"/>
  <c r="Y17" i="1"/>
  <c r="S15" i="1"/>
  <c r="Y16" i="1"/>
  <c r="X16" i="1"/>
  <c r="Y14" i="1"/>
  <c r="X14" i="1"/>
  <c r="Y12" i="1"/>
  <c r="X12" i="1"/>
  <c r="Y40" i="1"/>
  <c r="X40" i="1"/>
  <c r="U41" i="1"/>
  <c r="U37" i="1"/>
  <c r="U33" i="1"/>
  <c r="V13" i="1"/>
  <c r="D20" i="4" s="1"/>
  <c r="S13" i="1"/>
  <c r="D18" i="4"/>
  <c r="D16" i="4"/>
  <c r="D14" i="4"/>
  <c r="D12" i="4"/>
  <c r="V8" i="1"/>
  <c r="D8" i="4" s="1"/>
  <c r="S8" i="1"/>
  <c r="U29" i="1"/>
  <c r="S29" i="1"/>
  <c r="V25" i="1"/>
  <c r="S25" i="1"/>
  <c r="V21" i="1"/>
  <c r="D28" i="4" s="1"/>
  <c r="S21" i="1"/>
  <c r="V17" i="1"/>
  <c r="D24" i="4" s="1"/>
  <c r="S17" i="1"/>
  <c r="S6" i="1"/>
  <c r="V6" i="1"/>
  <c r="D6" i="4" s="1"/>
  <c r="C4" i="4"/>
  <c r="U44" i="1"/>
  <c r="V43" i="1"/>
  <c r="W43" i="1" s="1"/>
  <c r="U42" i="1"/>
  <c r="V41" i="1"/>
  <c r="W41" i="1" s="1"/>
  <c r="U40" i="1"/>
  <c r="V39" i="1"/>
  <c r="W39" i="1" s="1"/>
  <c r="U38" i="1"/>
  <c r="V37" i="1"/>
  <c r="W37" i="1" s="1"/>
  <c r="U36" i="1"/>
  <c r="V35" i="1"/>
  <c r="W35" i="1" s="1"/>
  <c r="U34" i="1"/>
  <c r="V33" i="1"/>
  <c r="W33" i="1" s="1"/>
  <c r="U32" i="1"/>
  <c r="V31" i="1"/>
  <c r="W31" i="1" s="1"/>
  <c r="U30" i="1"/>
  <c r="V29" i="1"/>
  <c r="U28" i="1"/>
  <c r="V27" i="1"/>
  <c r="V44" i="1"/>
  <c r="W44" i="1" s="1"/>
  <c r="U43" i="1"/>
  <c r="V42" i="1"/>
  <c r="W42" i="1" s="1"/>
  <c r="V40" i="1"/>
  <c r="W40" i="1" s="1"/>
  <c r="U39" i="1"/>
  <c r="V38" i="1"/>
  <c r="W38" i="1" s="1"/>
  <c r="V36" i="1"/>
  <c r="W36" i="1" s="1"/>
  <c r="U35" i="1"/>
  <c r="V34" i="1"/>
  <c r="W34" i="1" s="1"/>
  <c r="V32" i="1"/>
  <c r="W32" i="1" s="1"/>
  <c r="U31" i="1"/>
  <c r="V30" i="1"/>
  <c r="V28" i="1"/>
  <c r="U27" i="1"/>
  <c r="U6" i="1"/>
  <c r="C6" i="4" s="1"/>
  <c r="D4" i="4"/>
  <c r="V26" i="1"/>
  <c r="U15" i="1"/>
  <c r="C22" i="4" s="1"/>
  <c r="U26" i="1"/>
  <c r="V24" i="1"/>
  <c r="V20" i="1"/>
  <c r="D27" i="4" s="1"/>
  <c r="V16" i="1"/>
  <c r="D23" i="4" s="1"/>
  <c r="U13" i="1"/>
  <c r="C20" i="4" s="1"/>
  <c r="C16" i="4"/>
  <c r="C12" i="4"/>
  <c r="U8" i="1"/>
  <c r="C8" i="4" s="1"/>
  <c r="V22" i="1"/>
  <c r="D29" i="4" s="1"/>
  <c r="V18" i="1"/>
  <c r="D25" i="4" s="1"/>
  <c r="C18" i="4"/>
  <c r="C14" i="4"/>
  <c r="U10" i="1"/>
  <c r="C10" i="4" s="1"/>
  <c r="V14" i="1"/>
  <c r="D21" i="4" s="1"/>
  <c r="V12" i="1"/>
  <c r="D19" i="4" s="1"/>
  <c r="D17" i="4"/>
  <c r="D15" i="4"/>
  <c r="D13" i="4"/>
  <c r="D11" i="4"/>
  <c r="V9" i="1"/>
  <c r="D9" i="4" s="1"/>
  <c r="D7" i="4"/>
  <c r="V5" i="1"/>
  <c r="D3" i="4" s="1"/>
  <c r="U23" i="1"/>
  <c r="C30" i="4" s="1"/>
  <c r="U21" i="1"/>
  <c r="C28" i="4" s="1"/>
  <c r="U19" i="1"/>
  <c r="C26" i="4" s="1"/>
  <c r="U17" i="1"/>
  <c r="C24" i="4" s="1"/>
  <c r="U25" i="1"/>
  <c r="V4" i="1"/>
  <c r="D5" i="4" s="1"/>
  <c r="V23" i="1"/>
  <c r="D30" i="4" s="1"/>
  <c r="V19" i="1"/>
  <c r="D26" i="4" s="1"/>
  <c r="V15" i="1"/>
  <c r="D22" i="4" s="1"/>
  <c r="V10" i="1"/>
  <c r="D10" i="4" s="1"/>
  <c r="U24" i="1"/>
  <c r="U22" i="1"/>
  <c r="C29" i="4" s="1"/>
  <c r="U20" i="1"/>
  <c r="C27" i="4" s="1"/>
  <c r="U18" i="1"/>
  <c r="C25" i="4" s="1"/>
  <c r="U16" i="1"/>
  <c r="C23" i="4" s="1"/>
  <c r="U14" i="1"/>
  <c r="C21" i="4" s="1"/>
  <c r="U12" i="1"/>
  <c r="C19" i="4" s="1"/>
  <c r="C17" i="4"/>
  <c r="C15" i="4"/>
  <c r="C13" i="4"/>
  <c r="C11" i="4"/>
  <c r="U9" i="1"/>
  <c r="C9" i="4" s="1"/>
  <c r="C7" i="4"/>
  <c r="U5" i="1"/>
  <c r="C3" i="4" s="1"/>
  <c r="U4" i="1"/>
  <c r="C5" i="4" s="1"/>
  <c r="S2" i="1"/>
  <c r="R2" i="1"/>
  <c r="Y2" i="1" l="1"/>
  <c r="X2" i="1"/>
  <c r="W10" i="1"/>
  <c r="W9" i="1"/>
  <c r="E9" i="4" s="1"/>
  <c r="E17" i="4"/>
  <c r="W18" i="1"/>
  <c r="E25" i="4" s="1"/>
  <c r="W16" i="1"/>
  <c r="E23" i="4" s="1"/>
  <c r="W24" i="1"/>
  <c r="W30" i="1"/>
  <c r="W29" i="1"/>
  <c r="W17" i="1"/>
  <c r="E24" i="4" s="1"/>
  <c r="W21" i="1"/>
  <c r="E28" i="4" s="1"/>
  <c r="W25" i="1"/>
  <c r="W15" i="1"/>
  <c r="E22" i="4" s="1"/>
  <c r="W23" i="1"/>
  <c r="E30" i="4" s="1"/>
  <c r="E7" i="4"/>
  <c r="E11" i="4"/>
  <c r="E15" i="4"/>
  <c r="W12" i="1"/>
  <c r="E19" i="4" s="1"/>
  <c r="W22" i="1"/>
  <c r="E29" i="4" s="1"/>
  <c r="W20" i="1"/>
  <c r="E27" i="4" s="1"/>
  <c r="W26" i="1"/>
  <c r="W28" i="1"/>
  <c r="W6" i="1"/>
  <c r="E6" i="4" s="1"/>
  <c r="W19" i="1"/>
  <c r="E26" i="4" s="1"/>
  <c r="E13" i="4"/>
  <c r="W14" i="1"/>
  <c r="E21" i="4" s="1"/>
  <c r="W27" i="1"/>
  <c r="W8" i="1"/>
  <c r="E8" i="4" s="1"/>
  <c r="E14" i="4"/>
  <c r="E16" i="4"/>
  <c r="E18" i="4"/>
  <c r="W13" i="1"/>
  <c r="E20" i="4" s="1"/>
  <c r="W5" i="1"/>
  <c r="E3" i="4" s="1"/>
  <c r="W4" i="1"/>
  <c r="E5" i="4" s="1"/>
  <c r="E4" i="4"/>
  <c r="E12" i="4" l="1"/>
  <c r="W1" i="1"/>
  <c r="E10" i="4"/>
  <c r="U1" i="1"/>
  <c r="W1" i="4" s="1"/>
</calcChain>
</file>

<file path=xl/sharedStrings.xml><?xml version="1.0" encoding="utf-8"?>
<sst xmlns="http://schemas.openxmlformats.org/spreadsheetml/2006/main" count="48" uniqueCount="41">
  <si>
    <t>date</t>
  </si>
  <si>
    <t>Serveur</t>
  </si>
  <si>
    <t>Pierre</t>
  </si>
  <si>
    <t>Claudine</t>
  </si>
  <si>
    <t>maxime</t>
  </si>
  <si>
    <t>A Encaisser</t>
  </si>
  <si>
    <t>son prénom</t>
  </si>
  <si>
    <t xml:space="preserve">Nom du </t>
  </si>
  <si>
    <t>consommateur</t>
  </si>
  <si>
    <t>Encaissement demandé</t>
  </si>
  <si>
    <t xml:space="preserve"> à partir de 20 €</t>
  </si>
  <si>
    <t>NOMS</t>
  </si>
  <si>
    <t>PRENOMS</t>
  </si>
  <si>
    <t>TOTAUX</t>
  </si>
  <si>
    <t>noms</t>
  </si>
  <si>
    <t>prénoms</t>
  </si>
  <si>
    <t>thierry</t>
  </si>
  <si>
    <t>aymeric</t>
  </si>
  <si>
    <t>remy</t>
  </si>
  <si>
    <t>patrick</t>
  </si>
  <si>
    <t>cyril</t>
  </si>
  <si>
    <t>jeremy</t>
  </si>
  <si>
    <t>s/total</t>
  </si>
  <si>
    <t>total</t>
  </si>
  <si>
    <t>claudine</t>
  </si>
  <si>
    <t>pascal</t>
  </si>
  <si>
    <t>MOREAU</t>
  </si>
  <si>
    <t>DELAHAIGUE</t>
  </si>
  <si>
    <t>GODARD</t>
  </si>
  <si>
    <t>LE VOT</t>
  </si>
  <si>
    <t>LEDUC</t>
  </si>
  <si>
    <t>COMMIEN</t>
  </si>
  <si>
    <t>POIRET</t>
  </si>
  <si>
    <t>BAZILE</t>
  </si>
  <si>
    <t>DELCLOY</t>
  </si>
  <si>
    <t>MOLLE</t>
  </si>
  <si>
    <t>consommateurs</t>
  </si>
  <si>
    <t>valeur S1</t>
  </si>
  <si>
    <t>Obligatoire Etape 1  &gt;&gt;&gt;&gt;&gt;</t>
  </si>
  <si>
    <t>Facultatif  &gt;&gt;&gt;&gt;&gt;&gt;</t>
  </si>
  <si>
    <t>Sélection ligne à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</si>
</sst>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#,##0\ &quot;€&quot;"/>
    <numFmt numFmtId="166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fgColor theme="5" tint="0.39994506668294322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gray125">
        <fgColor theme="6" tint="-0.499984740745262"/>
        <bgColor theme="1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center"/>
    </xf>
    <xf numFmtId="0" fontId="0" fillId="0" borderId="0" xfId="0" applyProtection="1"/>
    <xf numFmtId="164" fontId="0" fillId="0" borderId="0" xfId="0" applyNumberFormat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166" fontId="0" fillId="0" borderId="0" xfId="0" applyNumberFormat="1" applyProtection="1">
      <protection hidden="1"/>
    </xf>
    <xf numFmtId="0" fontId="0" fillId="4" borderId="0" xfId="0" applyFont="1" applyFill="1" applyBorder="1" applyAlignment="1" applyProtection="1">
      <alignment horizontal="center"/>
      <protection hidden="1"/>
    </xf>
    <xf numFmtId="0" fontId="0" fillId="4" borderId="0" xfId="0" applyNumberFormat="1" applyFont="1" applyFill="1" applyBorder="1" applyAlignment="1" applyProtection="1">
      <alignment horizontal="center"/>
      <protection hidden="1"/>
    </xf>
    <xf numFmtId="164" fontId="0" fillId="4" borderId="0" xfId="0" applyNumberFormat="1" applyFont="1" applyFill="1" applyBorder="1" applyAlignment="1" applyProtection="1">
      <alignment horizontal="center"/>
      <protection hidden="1"/>
    </xf>
    <xf numFmtId="0" fontId="2" fillId="4" borderId="0" xfId="0" applyFont="1" applyFill="1" applyBorder="1" applyAlignment="1" applyProtection="1">
      <alignment horizontal="center"/>
      <protection hidden="1"/>
    </xf>
    <xf numFmtId="0" fontId="1" fillId="4" borderId="0" xfId="0" applyFont="1" applyFill="1" applyBorder="1" applyAlignment="1" applyProtection="1">
      <alignment horizontal="center"/>
      <protection hidden="1"/>
    </xf>
    <xf numFmtId="0" fontId="2" fillId="4" borderId="4" xfId="0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164" fontId="0" fillId="0" borderId="0" xfId="0" applyNumberFormat="1" applyBorder="1" applyAlignment="1" applyProtection="1">
      <alignment horizontal="center"/>
      <protection hidden="1"/>
    </xf>
    <xf numFmtId="0" fontId="2" fillId="4" borderId="3" xfId="0" applyFont="1" applyFill="1" applyBorder="1" applyAlignment="1" applyProtection="1">
      <alignment horizontal="center"/>
      <protection hidden="1"/>
    </xf>
    <xf numFmtId="0" fontId="1" fillId="4" borderId="3" xfId="0" applyFont="1" applyFill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  <protection hidden="1"/>
    </xf>
    <xf numFmtId="0" fontId="2" fillId="4" borderId="14" xfId="0" applyFont="1" applyFill="1" applyBorder="1" applyAlignment="1" applyProtection="1">
      <alignment horizontal="center"/>
      <protection hidden="1"/>
    </xf>
    <xf numFmtId="0" fontId="2" fillId="4" borderId="7" xfId="0" applyFont="1" applyFill="1" applyBorder="1" applyAlignment="1" applyProtection="1">
      <alignment horizontal="center"/>
      <protection hidden="1"/>
    </xf>
    <xf numFmtId="0" fontId="1" fillId="0" borderId="8" xfId="0" applyFont="1" applyBorder="1" applyAlignment="1" applyProtection="1">
      <alignment horizontal="center"/>
      <protection hidden="1"/>
    </xf>
    <xf numFmtId="0" fontId="0" fillId="4" borderId="15" xfId="0" applyFont="1" applyFill="1" applyBorder="1" applyAlignment="1" applyProtection="1">
      <alignment horizontal="center"/>
      <protection hidden="1"/>
    </xf>
    <xf numFmtId="0" fontId="0" fillId="3" borderId="8" xfId="0" applyFill="1" applyBorder="1" applyAlignment="1" applyProtection="1">
      <alignment horizontal="center"/>
      <protection hidden="1"/>
    </xf>
    <xf numFmtId="0" fontId="0" fillId="0" borderId="0" xfId="0" applyAlignment="1" applyProtection="1">
      <alignment horizontal="left"/>
    </xf>
    <xf numFmtId="49" fontId="1" fillId="0" borderId="1" xfId="0" applyNumberFormat="1" applyFont="1" applyBorder="1" applyAlignment="1" applyProtection="1">
      <alignment horizontal="center"/>
      <protection locked="0"/>
    </xf>
    <xf numFmtId="0" fontId="2" fillId="4" borderId="0" xfId="0" applyFont="1" applyFill="1" applyBorder="1" applyAlignment="1" applyProtection="1">
      <alignment horizontal="center" vertical="center"/>
      <protection hidden="1"/>
    </xf>
    <xf numFmtId="165" fontId="0" fillId="4" borderId="15" xfId="0" applyNumberFormat="1" applyFont="1" applyFill="1" applyBorder="1" applyAlignment="1" applyProtection="1">
      <alignment horizontal="center"/>
      <protection hidden="1"/>
    </xf>
    <xf numFmtId="0" fontId="0" fillId="6" borderId="0" xfId="0" applyFill="1" applyProtection="1">
      <protection hidden="1"/>
    </xf>
    <xf numFmtId="0" fontId="0" fillId="6" borderId="0" xfId="0" applyFill="1"/>
    <xf numFmtId="0" fontId="2" fillId="4" borderId="0" xfId="0" applyFont="1" applyFill="1" applyBorder="1" applyAlignment="1" applyProtection="1">
      <protection hidden="1"/>
    </xf>
    <xf numFmtId="0" fontId="2" fillId="4" borderId="0" xfId="0" applyFont="1" applyFill="1" applyBorder="1" applyAlignment="1" applyProtection="1">
      <alignment vertical="center"/>
      <protection hidden="1"/>
    </xf>
    <xf numFmtId="0" fontId="0" fillId="8" borderId="0" xfId="0" applyNumberFormat="1" applyFill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8" borderId="0" xfId="0" applyFill="1" applyProtection="1">
      <protection hidden="1"/>
    </xf>
    <xf numFmtId="166" fontId="0" fillId="8" borderId="0" xfId="0" applyNumberFormat="1" applyFill="1" applyProtection="1">
      <protection hidden="1"/>
    </xf>
    <xf numFmtId="0" fontId="0" fillId="8" borderId="0" xfId="0" applyFill="1" applyAlignment="1" applyProtection="1">
      <alignment horizontal="center"/>
    </xf>
    <xf numFmtId="0" fontId="0" fillId="8" borderId="0" xfId="0" applyFill="1" applyAlignment="1" applyProtection="1">
      <alignment horizontal="left"/>
    </xf>
    <xf numFmtId="0" fontId="0" fillId="8" borderId="0" xfId="0" applyFill="1" applyProtection="1"/>
    <xf numFmtId="164" fontId="0" fillId="8" borderId="0" xfId="0" applyNumberFormat="1" applyFill="1" applyAlignment="1" applyProtection="1">
      <alignment horizontal="center"/>
    </xf>
    <xf numFmtId="0" fontId="2" fillId="8" borderId="0" xfId="0" applyFont="1" applyFill="1" applyAlignment="1" applyProtection="1">
      <alignment horizontal="center"/>
    </xf>
    <xf numFmtId="0" fontId="1" fillId="8" borderId="0" xfId="0" applyFont="1" applyFill="1" applyAlignment="1" applyProtection="1">
      <alignment horizontal="center"/>
    </xf>
    <xf numFmtId="0" fontId="0" fillId="8" borderId="0" xfId="0" applyFill="1" applyBorder="1" applyAlignment="1" applyProtection="1">
      <alignment horizontal="left"/>
      <protection hidden="1"/>
    </xf>
    <xf numFmtId="0" fontId="0" fillId="8" borderId="0" xfId="0" applyFill="1" applyBorder="1" applyProtection="1">
      <protection hidden="1"/>
    </xf>
    <xf numFmtId="165" fontId="0" fillId="8" borderId="0" xfId="0" applyNumberFormat="1" applyFill="1" applyBorder="1" applyAlignment="1" applyProtection="1">
      <alignment horizontal="center"/>
      <protection hidden="1"/>
    </xf>
    <xf numFmtId="0" fontId="5" fillId="8" borderId="0" xfId="0" applyFont="1" applyFill="1" applyBorder="1" applyAlignment="1" applyProtection="1">
      <alignment horizontal="left"/>
      <protection hidden="1"/>
    </xf>
    <xf numFmtId="0" fontId="5" fillId="8" borderId="0" xfId="0" applyFont="1" applyFill="1" applyBorder="1" applyProtection="1">
      <protection hidden="1"/>
    </xf>
    <xf numFmtId="0" fontId="5" fillId="8" borderId="0" xfId="0" applyFont="1" applyFill="1" applyBorder="1" applyAlignment="1" applyProtection="1">
      <alignment horizontal="center"/>
      <protection hidden="1"/>
    </xf>
    <xf numFmtId="0" fontId="0" fillId="8" borderId="0" xfId="0" applyFill="1" applyBorder="1" applyAlignment="1" applyProtection="1">
      <alignment horizontal="center"/>
      <protection hidden="1"/>
    </xf>
    <xf numFmtId="0" fontId="0" fillId="10" borderId="8" xfId="0" applyFill="1" applyBorder="1" applyAlignment="1" applyProtection="1">
      <alignment horizontal="center"/>
      <protection hidden="1"/>
    </xf>
    <xf numFmtId="0" fontId="0" fillId="9" borderId="0" xfId="0" applyNumberFormat="1" applyFill="1" applyAlignment="1" applyProtection="1">
      <alignment horizontal="center"/>
      <protection hidden="1"/>
    </xf>
    <xf numFmtId="0" fontId="2" fillId="4" borderId="0" xfId="0" applyFont="1" applyFill="1" applyBorder="1" applyAlignment="1" applyProtection="1">
      <alignment horizontal="center"/>
      <protection hidden="1"/>
    </xf>
    <xf numFmtId="0" fontId="2" fillId="0" borderId="16" xfId="0" applyFont="1" applyBorder="1" applyAlignment="1" applyProtection="1">
      <alignment horizontal="center"/>
      <protection locked="0"/>
    </xf>
    <xf numFmtId="0" fontId="1" fillId="0" borderId="16" xfId="0" applyFont="1" applyBorder="1" applyAlignment="1" applyProtection="1">
      <alignment horizontal="center"/>
      <protection locked="0"/>
    </xf>
    <xf numFmtId="49" fontId="1" fillId="0" borderId="18" xfId="0" applyNumberFormat="1" applyFont="1" applyBorder="1" applyAlignment="1" applyProtection="1">
      <alignment horizontal="center"/>
      <protection locked="0"/>
    </xf>
    <xf numFmtId="0" fontId="1" fillId="0" borderId="19" xfId="0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0" fillId="9" borderId="18" xfId="0" applyNumberFormat="1" applyFill="1" applyBorder="1" applyAlignment="1" applyProtection="1">
      <alignment horizontal="center"/>
      <protection hidden="1"/>
    </xf>
    <xf numFmtId="164" fontId="0" fillId="0" borderId="19" xfId="0" applyNumberFormat="1" applyBorder="1" applyAlignment="1" applyProtection="1">
      <alignment horizontal="center"/>
      <protection locked="0"/>
    </xf>
    <xf numFmtId="164" fontId="0" fillId="8" borderId="0" xfId="0" applyNumberFormat="1" applyFill="1" applyBorder="1" applyAlignment="1" applyProtection="1">
      <alignment horizontal="center"/>
    </xf>
    <xf numFmtId="0" fontId="2" fillId="8" borderId="0" xfId="0" applyFont="1" applyFill="1" applyBorder="1" applyAlignment="1" applyProtection="1">
      <alignment horizontal="center"/>
    </xf>
    <xf numFmtId="0" fontId="1" fillId="8" borderId="0" xfId="0" applyFont="1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left"/>
    </xf>
    <xf numFmtId="0" fontId="0" fillId="8" borderId="0" xfId="0" applyFill="1" applyBorder="1" applyProtection="1"/>
    <xf numFmtId="0" fontId="0" fillId="10" borderId="18" xfId="0" applyFill="1" applyBorder="1" applyAlignment="1" applyProtection="1">
      <alignment horizontal="center"/>
      <protection hidden="1"/>
    </xf>
    <xf numFmtId="0" fontId="2" fillId="4" borderId="4" xfId="0" applyFont="1" applyFill="1" applyBorder="1" applyAlignment="1" applyProtection="1">
      <alignment horizontal="center" vertical="center"/>
      <protection hidden="1"/>
    </xf>
    <xf numFmtId="165" fontId="2" fillId="4" borderId="2" xfId="0" applyNumberFormat="1" applyFont="1" applyFill="1" applyBorder="1" applyAlignment="1" applyProtection="1">
      <alignment horizontal="center" vertical="center"/>
      <protection hidden="1"/>
    </xf>
    <xf numFmtId="0" fontId="2" fillId="4" borderId="5" xfId="0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/>
      <protection hidden="1"/>
    </xf>
    <xf numFmtId="0" fontId="1" fillId="4" borderId="2" xfId="0" applyFont="1" applyFill="1" applyBorder="1" applyAlignment="1" applyProtection="1">
      <alignment horizontal="center"/>
      <protection hidden="1"/>
    </xf>
    <xf numFmtId="0" fontId="1" fillId="4" borderId="5" xfId="0" applyFont="1" applyFill="1" applyBorder="1" applyAlignment="1" applyProtection="1">
      <alignment horizontal="center"/>
      <protection hidden="1"/>
    </xf>
    <xf numFmtId="0" fontId="0" fillId="2" borderId="0" xfId="0" applyFill="1" applyProtection="1">
      <protection hidden="1"/>
    </xf>
    <xf numFmtId="0" fontId="4" fillId="2" borderId="0" xfId="0" applyFont="1" applyFill="1" applyAlignment="1" applyProtection="1">
      <alignment horizontal="center"/>
      <protection hidden="1"/>
    </xf>
    <xf numFmtId="0" fontId="0" fillId="7" borderId="0" xfId="0" applyFill="1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5" borderId="0" xfId="0" applyFill="1" applyProtection="1">
      <protection hidden="1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1" fontId="0" fillId="0" borderId="8" xfId="0" applyNumberFormat="1" applyBorder="1" applyAlignment="1" applyProtection="1">
      <alignment horizontal="center"/>
      <protection hidden="1"/>
    </xf>
    <xf numFmtId="165" fontId="0" fillId="0" borderId="0" xfId="0" applyNumberFormat="1" applyBorder="1" applyAlignment="1" applyProtection="1">
      <alignment horizontal="right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right"/>
    </xf>
    <xf numFmtId="165" fontId="0" fillId="4" borderId="14" xfId="0" applyNumberFormat="1" applyFont="1" applyFill="1" applyBorder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 vertical="center"/>
    </xf>
    <xf numFmtId="164" fontId="0" fillId="4" borderId="9" xfId="0" applyNumberFormat="1" applyFont="1" applyFill="1" applyBorder="1" applyAlignment="1" applyProtection="1">
      <alignment horizontal="center"/>
      <protection hidden="1"/>
    </xf>
    <xf numFmtId="164" fontId="0" fillId="4" borderId="10" xfId="0" applyNumberFormat="1" applyFont="1" applyFill="1" applyBorder="1" applyAlignment="1" applyProtection="1">
      <alignment horizontal="center"/>
      <protection hidden="1"/>
    </xf>
    <xf numFmtId="0" fontId="2" fillId="4" borderId="10" xfId="0" applyFont="1" applyFill="1" applyBorder="1" applyAlignment="1" applyProtection="1">
      <alignment horizontal="center"/>
      <protection hidden="1"/>
    </xf>
    <xf numFmtId="0" fontId="0" fillId="4" borderId="10" xfId="0" applyNumberFormat="1" applyFont="1" applyFill="1" applyBorder="1" applyAlignment="1" applyProtection="1">
      <alignment horizontal="center"/>
      <protection hidden="1"/>
    </xf>
    <xf numFmtId="0" fontId="0" fillId="4" borderId="11" xfId="0" applyFont="1" applyFill="1" applyBorder="1" applyAlignment="1" applyProtection="1">
      <alignment horizontal="center"/>
      <protection hidden="1"/>
    </xf>
    <xf numFmtId="0" fontId="2" fillId="4" borderId="9" xfId="0" applyFont="1" applyFill="1" applyBorder="1" applyAlignment="1" applyProtection="1">
      <alignment horizontal="center" vertical="center"/>
      <protection hidden="1"/>
    </xf>
    <xf numFmtId="0" fontId="2" fillId="4" borderId="10" xfId="0" applyFont="1" applyFill="1" applyBorder="1" applyAlignment="1" applyProtection="1">
      <alignment horizontal="center" vertical="center"/>
      <protection hidden="1"/>
    </xf>
    <xf numFmtId="0" fontId="2" fillId="4" borderId="11" xfId="0" applyFont="1" applyFill="1" applyBorder="1" applyAlignment="1" applyProtection="1">
      <alignment horizontal="center" vertical="center"/>
      <protection hidden="1"/>
    </xf>
    <xf numFmtId="1" fontId="0" fillId="4" borderId="10" xfId="0" applyNumberFormat="1" applyFont="1" applyFill="1" applyBorder="1" applyAlignment="1" applyProtection="1">
      <alignment horizontal="center"/>
      <protection hidden="1"/>
    </xf>
    <xf numFmtId="0" fontId="2" fillId="4" borderId="0" xfId="0" applyFont="1" applyFill="1" applyBorder="1" applyAlignment="1" applyProtection="1">
      <alignment horizontal="center"/>
      <protection hidden="1"/>
    </xf>
    <xf numFmtId="0" fontId="7" fillId="5" borderId="20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</xf>
    <xf numFmtId="0" fontId="0" fillId="11" borderId="9" xfId="0" applyFill="1" applyBorder="1" applyAlignment="1" applyProtection="1">
      <alignment horizontal="center"/>
      <protection hidden="1"/>
    </xf>
    <xf numFmtId="0" fontId="0" fillId="11" borderId="10" xfId="0" applyFill="1" applyBorder="1" applyAlignment="1" applyProtection="1">
      <alignment horizontal="center"/>
      <protection hidden="1"/>
    </xf>
    <xf numFmtId="0" fontId="0" fillId="11" borderId="11" xfId="0" applyFill="1" applyBorder="1" applyAlignment="1" applyProtection="1">
      <alignment horizont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2" fillId="4" borderId="3" xfId="0" applyFont="1" applyFill="1" applyBorder="1" applyAlignment="1" applyProtection="1">
      <alignment horizontal="center"/>
      <protection hidden="1"/>
    </xf>
    <xf numFmtId="0" fontId="2" fillId="4" borderId="4" xfId="0" applyFont="1" applyFill="1" applyBorder="1" applyAlignment="1" applyProtection="1">
      <alignment horizontal="center"/>
      <protection hidden="1"/>
    </xf>
    <xf numFmtId="164" fontId="0" fillId="4" borderId="12" xfId="0" applyNumberFormat="1" applyFont="1" applyFill="1" applyBorder="1" applyAlignment="1" applyProtection="1">
      <alignment horizontal="center" vertical="center"/>
      <protection hidden="1"/>
    </xf>
    <xf numFmtId="164" fontId="0" fillId="4" borderId="6" xfId="0" applyNumberFormat="1" applyFont="1" applyFill="1" applyBorder="1" applyAlignment="1" applyProtection="1">
      <alignment horizontal="center" vertical="center"/>
      <protection hidden="1"/>
    </xf>
    <xf numFmtId="0" fontId="2" fillId="4" borderId="14" xfId="0" applyFont="1" applyFill="1" applyBorder="1" applyAlignment="1" applyProtection="1">
      <alignment horizontal="center" vertical="center"/>
      <protection hidden="1"/>
    </xf>
    <xf numFmtId="0" fontId="2" fillId="4" borderId="7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"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171449</xdr:colOff>
      <xdr:row>0</xdr:row>
      <xdr:rowOff>76199</xdr:rowOff>
    </xdr:from>
    <xdr:to>
      <xdr:col>24</xdr:col>
      <xdr:colOff>495299</xdr:colOff>
      <xdr:row>1</xdr:row>
      <xdr:rowOff>142874</xdr:rowOff>
    </xdr:to>
    <xdr:sp macro="[0]!liste_ZoneTexte1_Cliquer" textlink="">
      <xdr:nvSpPr>
        <xdr:cNvPr id="4" name="ZoneTexte 3"/>
        <xdr:cNvSpPr txBox="1"/>
      </xdr:nvSpPr>
      <xdr:spPr>
        <a:xfrm>
          <a:off x="12049124" y="76199"/>
          <a:ext cx="1285875" cy="25717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Impression listing</a:t>
          </a:r>
        </a:p>
      </xdr:txBody>
    </xdr:sp>
    <xdr:clientData/>
  </xdr:twoCellAnchor>
  <xdr:twoCellAnchor>
    <xdr:from>
      <xdr:col>20</xdr:col>
      <xdr:colOff>750094</xdr:colOff>
      <xdr:row>3</xdr:row>
      <xdr:rowOff>178593</xdr:rowOff>
    </xdr:from>
    <xdr:to>
      <xdr:col>26</xdr:col>
      <xdr:colOff>35720</xdr:colOff>
      <xdr:row>14</xdr:row>
      <xdr:rowOff>11906</xdr:rowOff>
    </xdr:to>
    <xdr:sp macro="" textlink="">
      <xdr:nvSpPr>
        <xdr:cNvPr id="2" name="ZoneTexte 1"/>
        <xdr:cNvSpPr txBox="1"/>
      </xdr:nvSpPr>
      <xdr:spPr>
        <a:xfrm>
          <a:off x="10787063" y="940593"/>
          <a:ext cx="4452938" cy="30718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>
              <a:latin typeface="Arial" panose="020B0604020202020204" pitchFamily="34" charset="0"/>
              <a:cs typeface="Arial" panose="020B0604020202020204" pitchFamily="34" charset="0"/>
            </a:rPr>
            <a:t>A l'aide</a:t>
          </a:r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 d'une macro  je voudrais  supprimer  une ligne </a:t>
          </a:r>
          <a:r>
            <a:rPr lang="fr-FR" sz="1400" i="1" baseline="0">
              <a:latin typeface="Arial" panose="020B0604020202020204" pitchFamily="34" charset="0"/>
              <a:cs typeface="Arial" panose="020B0604020202020204" pitchFamily="34" charset="0"/>
            </a:rPr>
            <a:t>(sélectionnée  dans le carré ci-dessus) </a:t>
          </a:r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,de la liste ci-contre  (à gauche) .</a:t>
          </a:r>
        </a:p>
        <a:p>
          <a:endParaRPr lang="fr-FR" sz="18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Cette liste doit se renuméroter  automatiquement.</a:t>
          </a:r>
        </a:p>
        <a:p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Pouvez vous trouver une solution   Merci !</a:t>
          </a:r>
          <a:endParaRPr lang="fr-FR" sz="18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26</xdr:col>
      <xdr:colOff>595313</xdr:colOff>
      <xdr:row>4</xdr:row>
      <xdr:rowOff>47625</xdr:rowOff>
    </xdr:from>
    <xdr:to>
      <xdr:col>28</xdr:col>
      <xdr:colOff>214312</xdr:colOff>
      <xdr:row>6</xdr:row>
      <xdr:rowOff>11906</xdr:rowOff>
    </xdr:to>
    <xdr:sp macro="[0]!supligne" textlink="">
      <xdr:nvSpPr>
        <xdr:cNvPr id="3" name="Cadre 2"/>
        <xdr:cNvSpPr/>
      </xdr:nvSpPr>
      <xdr:spPr>
        <a:xfrm>
          <a:off x="15799594" y="1000125"/>
          <a:ext cx="821531" cy="345281"/>
        </a:xfrm>
        <a:prstGeom prst="fram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Macro</a:t>
          </a: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333375</xdr:colOff>
      <xdr:row>6</xdr:row>
      <xdr:rowOff>83344</xdr:rowOff>
    </xdr:from>
    <xdr:to>
      <xdr:col>26</xdr:col>
      <xdr:colOff>726281</xdr:colOff>
      <xdr:row>9</xdr:row>
      <xdr:rowOff>95250</xdr:rowOff>
    </xdr:to>
    <xdr:cxnSp macro="">
      <xdr:nvCxnSpPr>
        <xdr:cNvPr id="6" name="Connecteur droit avec flèche 5"/>
        <xdr:cNvCxnSpPr/>
      </xdr:nvCxnSpPr>
      <xdr:spPr>
        <a:xfrm flipH="1">
          <a:off x="14775656" y="1416844"/>
          <a:ext cx="1154906" cy="583406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16670</xdr:colOff>
      <xdr:row>0</xdr:row>
      <xdr:rowOff>66675</xdr:rowOff>
    </xdr:from>
    <xdr:to>
      <xdr:col>10</xdr:col>
      <xdr:colOff>150020</xdr:colOff>
      <xdr:row>1</xdr:row>
      <xdr:rowOff>133350</xdr:rowOff>
    </xdr:to>
    <xdr:sp macro="[0]!correction" textlink="">
      <xdr:nvSpPr>
        <xdr:cNvPr id="2" name="ZoneTexte 1"/>
        <xdr:cNvSpPr txBox="1"/>
      </xdr:nvSpPr>
      <xdr:spPr>
        <a:xfrm>
          <a:off x="8398670" y="66675"/>
          <a:ext cx="895350" cy="25717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38100"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0">
              <a:solidFill>
                <a:schemeClr val="tx2"/>
              </a:solidFill>
              <a:latin typeface="Aharoni" panose="02010803020104030203" pitchFamily="2" charset="-79"/>
              <a:cs typeface="Aharoni" panose="02010803020104030203" pitchFamily="2" charset="-79"/>
            </a:rPr>
            <a:t>Correction</a:t>
          </a:r>
        </a:p>
      </xdr:txBody>
    </xdr:sp>
    <xdr:clientData/>
  </xdr:twoCellAnchor>
  <xdr:twoCellAnchor>
    <xdr:from>
      <xdr:col>13</xdr:col>
      <xdr:colOff>95248</xdr:colOff>
      <xdr:row>0</xdr:row>
      <xdr:rowOff>45243</xdr:rowOff>
    </xdr:from>
    <xdr:to>
      <xdr:col>14</xdr:col>
      <xdr:colOff>200023</xdr:colOff>
      <xdr:row>1</xdr:row>
      <xdr:rowOff>130969</xdr:rowOff>
    </xdr:to>
    <xdr:sp macro="[0]!Rectangle2_Cliquer" textlink="">
      <xdr:nvSpPr>
        <xdr:cNvPr id="3" name="Rectangle 2"/>
        <xdr:cNvSpPr/>
      </xdr:nvSpPr>
      <xdr:spPr>
        <a:xfrm>
          <a:off x="11525248" y="45243"/>
          <a:ext cx="866775" cy="276226"/>
        </a:xfrm>
        <a:prstGeom prst="rect">
          <a:avLst/>
        </a:prstGeom>
        <a:gradFill flip="none" rotWithShape="1">
          <a:gsLst>
            <a:gs pos="0">
              <a:schemeClr val="accent6">
                <a:tint val="66000"/>
                <a:satMod val="160000"/>
              </a:schemeClr>
            </a:gs>
            <a:gs pos="50000">
              <a:schemeClr val="accent6">
                <a:tint val="44500"/>
                <a:satMod val="160000"/>
              </a:schemeClr>
            </a:gs>
            <a:gs pos="100000">
              <a:schemeClr val="accent6">
                <a:tint val="23500"/>
                <a:satMod val="160000"/>
              </a:schemeClr>
            </a:gs>
          </a:gsLst>
          <a:path path="circle">
            <a:fillToRect l="100000" b="100000"/>
          </a:path>
          <a:tileRect t="-100000" r="-100000"/>
        </a:gradFill>
        <a:ln w="28575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Impression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171451</xdr:colOff>
      <xdr:row>0</xdr:row>
      <xdr:rowOff>180975</xdr:rowOff>
    </xdr:from>
    <xdr:to>
      <xdr:col>22</xdr:col>
      <xdr:colOff>495301</xdr:colOff>
      <xdr:row>2</xdr:row>
      <xdr:rowOff>133350</xdr:rowOff>
    </xdr:to>
    <xdr:sp macro="[0]!ZoneTexte1_Cliquer" textlink="">
      <xdr:nvSpPr>
        <xdr:cNvPr id="2" name="ZoneTexte 1"/>
        <xdr:cNvSpPr txBox="1"/>
      </xdr:nvSpPr>
      <xdr:spPr>
        <a:xfrm>
          <a:off x="11363326" y="180975"/>
          <a:ext cx="1847850" cy="333375"/>
        </a:xfrm>
        <a:prstGeom prst="rect">
          <a:avLst/>
        </a:prstGeom>
        <a:solidFill>
          <a:schemeClr val="bg2">
            <a:lumMod val="50000"/>
          </a:schemeClr>
        </a:solidFill>
        <a:ln w="38100"/>
        <a:effectLst>
          <a:outerShdw blurRad="50800" dist="38100" dir="5400000" algn="t" rotWithShape="0">
            <a:prstClr val="black">
              <a:alpha val="40000"/>
            </a:prstClr>
          </a:outerShdw>
          <a:reflection blurRad="6350" stA="50000" endA="300" endPos="90000" dir="5400000" sy="-100000" algn="bl" rotWithShape="0"/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bg1"/>
              </a:solidFill>
            </a:rPr>
            <a:t>Imprimer feuille vierge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filterMode="1">
    <tabColor theme="9"/>
  </sheetPr>
  <dimension ref="A1:AN74"/>
  <sheetViews>
    <sheetView tabSelected="1" zoomScale="80" zoomScaleNormal="80" workbookViewId="0">
      <selection activeCell="AC15" sqref="AC15"/>
    </sheetView>
  </sheetViews>
  <sheetFormatPr defaultColWidth="11.42578125" defaultRowHeight="15" x14ac:dyDescent="0.25"/>
  <cols>
    <col min="1" max="1" width="11.42578125" style="4"/>
    <col min="2" max="2" width="4.140625" style="4" customWidth="1"/>
    <col min="3" max="3" width="12.140625" style="5" customWidth="1"/>
    <col min="4" max="4" width="13.7109375" style="7" customWidth="1"/>
    <col min="5" max="5" width="19.85546875" style="6" customWidth="1"/>
    <col min="6" max="6" width="13.85546875" style="6" customWidth="1"/>
    <col min="7" max="17" width="4.7109375" style="6" customWidth="1"/>
    <col min="18" max="18" width="7.5703125" style="2" customWidth="1"/>
    <col min="19" max="19" width="13.42578125" style="1" customWidth="1"/>
    <col min="20" max="20" width="3.42578125" style="2" customWidth="1"/>
    <col min="21" max="21" width="15.5703125" style="14" customWidth="1"/>
    <col min="22" max="22" width="11.42578125" style="15"/>
    <col min="23" max="23" width="11.42578125" style="2"/>
    <col min="24" max="24" width="14.42578125" style="3" customWidth="1"/>
    <col min="25" max="25" width="13.140625" style="32" customWidth="1"/>
    <col min="26" max="27" width="11.42578125" style="4"/>
    <col min="28" max="28" width="6.5703125" style="4" customWidth="1"/>
    <col min="29" max="16384" width="11.42578125" style="4"/>
  </cols>
  <sheetData>
    <row r="1" spans="1:40" ht="15" customHeight="1" x14ac:dyDescent="0.25">
      <c r="A1" s="18"/>
      <c r="B1" s="18"/>
      <c r="C1" s="18" t="s">
        <v>0</v>
      </c>
      <c r="D1" s="19" t="s">
        <v>1</v>
      </c>
      <c r="E1" s="34">
        <f>COUNTA(E4:E43)</f>
        <v>11</v>
      </c>
      <c r="F1" s="38"/>
      <c r="G1" s="20"/>
      <c r="H1" s="105" t="s">
        <v>9</v>
      </c>
      <c r="I1" s="105"/>
      <c r="J1" s="105"/>
      <c r="K1" s="105"/>
      <c r="L1" s="105"/>
      <c r="M1" s="105"/>
      <c r="N1" s="105"/>
      <c r="O1" s="105"/>
      <c r="P1" s="105"/>
      <c r="Q1" s="20"/>
      <c r="R1" s="30" t="s">
        <v>22</v>
      </c>
      <c r="S1" s="17" t="s">
        <v>5</v>
      </c>
      <c r="T1" s="16"/>
      <c r="U1" s="34">
        <f>COUNTIF(W4:W16,"&gt;20")</f>
        <v>0</v>
      </c>
      <c r="V1" s="39"/>
      <c r="W1" s="75">
        <f>SUM(W4:W45)</f>
        <v>0</v>
      </c>
      <c r="X1" s="55">
        <f t="shared" ref="X1:X2" si="0">IF(R1&gt;13,E1,"")</f>
        <v>11</v>
      </c>
      <c r="Y1" s="53">
        <f t="shared" ref="Y1:Y2" si="1">IF(R1&gt;13,F1,"")</f>
        <v>0</v>
      </c>
      <c r="Z1" s="54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</row>
    <row r="2" spans="1:40" ht="15.75" thickBot="1" x14ac:dyDescent="0.3">
      <c r="A2" s="18"/>
      <c r="B2" s="18"/>
      <c r="C2" s="18"/>
      <c r="D2" s="59"/>
      <c r="E2" s="59" t="s">
        <v>36</v>
      </c>
      <c r="F2" s="59" t="s">
        <v>15</v>
      </c>
      <c r="G2" s="105" t="s">
        <v>10</v>
      </c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94">
        <f>SUM(R4:R45)</f>
        <v>73</v>
      </c>
      <c r="S2" s="17">
        <f>SUMIF(R4:R45,"&gt;19")</f>
        <v>0</v>
      </c>
      <c r="T2" s="16"/>
      <c r="U2" s="74" t="s">
        <v>11</v>
      </c>
      <c r="V2" s="74" t="s">
        <v>12</v>
      </c>
      <c r="W2" s="76" t="s">
        <v>13</v>
      </c>
      <c r="X2" s="55" t="str">
        <f t="shared" si="0"/>
        <v>consommateurs</v>
      </c>
      <c r="Y2" s="53" t="str">
        <f t="shared" si="1"/>
        <v>prénoms</v>
      </c>
      <c r="Z2" s="54"/>
      <c r="AA2" s="107" t="s">
        <v>40</v>
      </c>
      <c r="AB2" s="107"/>
      <c r="AC2" s="107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</row>
    <row r="3" spans="1:40" ht="26.25" x14ac:dyDescent="0.25">
      <c r="A3" s="96"/>
      <c r="B3" s="104">
        <v>0</v>
      </c>
      <c r="C3" s="97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35"/>
      <c r="S3" s="99"/>
      <c r="T3" s="100"/>
      <c r="U3" s="101"/>
      <c r="V3" s="102"/>
      <c r="W3" s="103"/>
      <c r="X3" s="55"/>
      <c r="Y3" s="53"/>
      <c r="Z3" s="54"/>
      <c r="AA3" s="95"/>
      <c r="AB3" s="106">
        <v>12</v>
      </c>
      <c r="AC3" s="95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</row>
    <row r="4" spans="1:40" x14ac:dyDescent="0.25">
      <c r="A4" s="67"/>
      <c r="B4" s="90">
        <f t="shared" ref="B4:B30" si="2">IF(E4&lt;&gt;"",ROW()-3,"")</f>
        <v>1</v>
      </c>
      <c r="C4" s="8"/>
      <c r="D4" s="9"/>
      <c r="E4" s="33" t="s">
        <v>27</v>
      </c>
      <c r="F4" s="10" t="s">
        <v>2</v>
      </c>
      <c r="G4" s="10">
        <v>2</v>
      </c>
      <c r="H4" s="11">
        <v>2</v>
      </c>
      <c r="I4" s="12">
        <v>1</v>
      </c>
      <c r="J4" s="12"/>
      <c r="K4" s="12"/>
      <c r="L4" s="12"/>
      <c r="M4" s="12"/>
      <c r="N4" s="12"/>
      <c r="O4" s="12"/>
      <c r="P4" s="12"/>
      <c r="Q4" s="13"/>
      <c r="R4" s="31">
        <f t="shared" ref="R4:R30" si="3">IF(G4&lt;1,0,G4+H4+I4+J4+K4+L4+M4+N4+O4+P4+Q4)</f>
        <v>5</v>
      </c>
      <c r="S4" s="58" t="str">
        <f t="shared" ref="S4:S30" si="4">IF(R4&gt;19,$S$1," ")</f>
        <v xml:space="preserve"> </v>
      </c>
      <c r="T4" s="57"/>
      <c r="U4" s="41" t="str">
        <f t="shared" ref="U4:U11" si="5">IF(R4&gt;19,E4,"  ")</f>
        <v xml:space="preserve">  </v>
      </c>
      <c r="V4" s="41" t="str">
        <f t="shared" ref="V4:V11" si="6">IF(R4&gt;19,F4,"")</f>
        <v/>
      </c>
      <c r="W4" s="52" t="str">
        <f t="shared" ref="W4:W45" si="7">IF(V4&lt;&gt;"",R4,"")</f>
        <v/>
      </c>
      <c r="X4" s="55" t="str">
        <f t="shared" ref="X4:X11" si="8">IF(R4&gt;13,E4,"")</f>
        <v/>
      </c>
      <c r="Y4" s="53" t="str">
        <f t="shared" ref="Y4:Y11" si="9">IF(R4&gt;13,F4,"")</f>
        <v/>
      </c>
      <c r="Z4" s="54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46"/>
      <c r="AL4" s="46"/>
      <c r="AM4" s="46"/>
      <c r="AN4" s="46"/>
    </row>
    <row r="5" spans="1:40" x14ac:dyDescent="0.25">
      <c r="A5" s="67"/>
      <c r="B5" s="90">
        <f t="shared" si="2"/>
        <v>2</v>
      </c>
      <c r="C5" s="8">
        <v>41612</v>
      </c>
      <c r="D5" s="9" t="s">
        <v>3</v>
      </c>
      <c r="E5" s="33" t="s">
        <v>28</v>
      </c>
      <c r="F5" s="10" t="s">
        <v>4</v>
      </c>
      <c r="G5" s="10">
        <v>3</v>
      </c>
      <c r="H5" s="11">
        <v>1</v>
      </c>
      <c r="I5" s="12">
        <v>1</v>
      </c>
      <c r="J5" s="12">
        <v>2</v>
      </c>
      <c r="K5" s="12">
        <v>2</v>
      </c>
      <c r="L5" s="12">
        <v>2</v>
      </c>
      <c r="M5" s="12"/>
      <c r="N5" s="12"/>
      <c r="O5" s="12"/>
      <c r="P5" s="12"/>
      <c r="Q5" s="13"/>
      <c r="R5" s="31">
        <f t="shared" si="3"/>
        <v>11</v>
      </c>
      <c r="S5" s="58" t="str">
        <f t="shared" si="4"/>
        <v xml:space="preserve"> </v>
      </c>
      <c r="T5" s="57"/>
      <c r="U5" s="41" t="str">
        <f t="shared" si="5"/>
        <v xml:space="preserve">  </v>
      </c>
      <c r="V5" s="41" t="str">
        <f t="shared" si="6"/>
        <v/>
      </c>
      <c r="W5" s="52" t="str">
        <f t="shared" si="7"/>
        <v/>
      </c>
      <c r="X5" s="55" t="str">
        <f t="shared" si="8"/>
        <v/>
      </c>
      <c r="Y5" s="53" t="str">
        <f t="shared" si="9"/>
        <v/>
      </c>
      <c r="Z5" s="54"/>
      <c r="AA5" s="46"/>
      <c r="AB5" s="46"/>
      <c r="AC5" s="46"/>
      <c r="AD5" s="46"/>
      <c r="AE5" s="46"/>
      <c r="AF5" s="46"/>
      <c r="AG5" s="46"/>
      <c r="AH5" s="46"/>
      <c r="AI5" s="46"/>
      <c r="AJ5" s="46"/>
      <c r="AK5" s="46"/>
      <c r="AL5" s="46"/>
      <c r="AM5" s="46"/>
      <c r="AN5" s="46"/>
    </row>
    <row r="6" spans="1:40" x14ac:dyDescent="0.25">
      <c r="A6" s="67"/>
      <c r="B6" s="90">
        <f t="shared" si="2"/>
        <v>3</v>
      </c>
      <c r="C6" s="8"/>
      <c r="D6" s="9"/>
      <c r="E6" s="33" t="s">
        <v>26</v>
      </c>
      <c r="F6" s="10" t="s">
        <v>16</v>
      </c>
      <c r="G6" s="10">
        <v>10</v>
      </c>
      <c r="H6" s="11"/>
      <c r="I6" s="12"/>
      <c r="J6" s="12"/>
      <c r="K6" s="12"/>
      <c r="L6" s="12"/>
      <c r="M6" s="12"/>
      <c r="N6" s="12"/>
      <c r="O6" s="12"/>
      <c r="P6" s="12"/>
      <c r="Q6" s="13"/>
      <c r="R6" s="31">
        <f t="shared" si="3"/>
        <v>10</v>
      </c>
      <c r="S6" s="58" t="str">
        <f t="shared" si="4"/>
        <v xml:space="preserve"> </v>
      </c>
      <c r="T6" s="57"/>
      <c r="U6" s="41" t="str">
        <f t="shared" si="5"/>
        <v xml:space="preserve">  </v>
      </c>
      <c r="V6" s="41" t="str">
        <f t="shared" si="6"/>
        <v/>
      </c>
      <c r="W6" s="52" t="str">
        <f t="shared" si="7"/>
        <v/>
      </c>
      <c r="X6" s="55" t="str">
        <f t="shared" si="8"/>
        <v/>
      </c>
      <c r="Y6" s="53" t="str">
        <f t="shared" si="9"/>
        <v/>
      </c>
      <c r="Z6" s="54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</row>
    <row r="7" spans="1:40" x14ac:dyDescent="0.25">
      <c r="A7" s="67"/>
      <c r="B7" s="90">
        <f t="shared" si="2"/>
        <v>4</v>
      </c>
      <c r="C7" s="8"/>
      <c r="D7" s="9"/>
      <c r="E7" s="33" t="s">
        <v>29</v>
      </c>
      <c r="F7" s="10" t="s">
        <v>17</v>
      </c>
      <c r="G7" s="10">
        <v>3</v>
      </c>
      <c r="H7" s="11"/>
      <c r="I7" s="12"/>
      <c r="J7" s="12"/>
      <c r="K7" s="12"/>
      <c r="L7" s="12"/>
      <c r="M7" s="12"/>
      <c r="N7" s="12"/>
      <c r="O7" s="12"/>
      <c r="P7" s="12"/>
      <c r="Q7" s="13"/>
      <c r="R7" s="31">
        <f t="shared" si="3"/>
        <v>3</v>
      </c>
      <c r="S7" s="58" t="str">
        <f t="shared" si="4"/>
        <v xml:space="preserve"> </v>
      </c>
      <c r="T7" s="57"/>
      <c r="U7" s="41" t="str">
        <f t="shared" si="5"/>
        <v xml:space="preserve">  </v>
      </c>
      <c r="V7" s="41" t="str">
        <f t="shared" si="6"/>
        <v/>
      </c>
      <c r="W7" s="52" t="str">
        <f t="shared" si="7"/>
        <v/>
      </c>
      <c r="X7" s="55" t="str">
        <f t="shared" si="8"/>
        <v/>
      </c>
      <c r="Y7" s="53" t="str">
        <f t="shared" si="9"/>
        <v/>
      </c>
      <c r="Z7" s="54"/>
      <c r="AA7" s="46"/>
      <c r="AB7" s="46"/>
      <c r="AC7" s="46"/>
      <c r="AD7" s="46"/>
      <c r="AE7" s="46"/>
      <c r="AF7" s="46"/>
      <c r="AG7" s="46"/>
      <c r="AH7" s="46"/>
      <c r="AI7" s="46"/>
      <c r="AJ7" s="46"/>
      <c r="AK7" s="46"/>
      <c r="AL7" s="46"/>
      <c r="AM7" s="46"/>
      <c r="AN7" s="46"/>
    </row>
    <row r="8" spans="1:40" x14ac:dyDescent="0.25">
      <c r="A8" s="67"/>
      <c r="B8" s="90">
        <f t="shared" si="2"/>
        <v>5</v>
      </c>
      <c r="C8" s="8"/>
      <c r="D8" s="9"/>
      <c r="E8" s="33" t="s">
        <v>30</v>
      </c>
      <c r="F8" s="10" t="s">
        <v>18</v>
      </c>
      <c r="G8" s="10">
        <v>3</v>
      </c>
      <c r="H8" s="11">
        <v>2</v>
      </c>
      <c r="I8" s="12"/>
      <c r="J8" s="12"/>
      <c r="K8" s="12"/>
      <c r="L8" s="12"/>
      <c r="M8" s="12"/>
      <c r="N8" s="12"/>
      <c r="O8" s="12"/>
      <c r="P8" s="12"/>
      <c r="Q8" s="13"/>
      <c r="R8" s="31">
        <f t="shared" si="3"/>
        <v>5</v>
      </c>
      <c r="S8" s="58" t="str">
        <f t="shared" si="4"/>
        <v xml:space="preserve"> </v>
      </c>
      <c r="T8" s="57"/>
      <c r="U8" s="41" t="str">
        <f t="shared" si="5"/>
        <v xml:space="preserve">  </v>
      </c>
      <c r="V8" s="41" t="str">
        <f t="shared" si="6"/>
        <v/>
      </c>
      <c r="W8" s="52" t="str">
        <f t="shared" si="7"/>
        <v/>
      </c>
      <c r="X8" s="55" t="str">
        <f t="shared" si="8"/>
        <v/>
      </c>
      <c r="Y8" s="53" t="str">
        <f t="shared" si="9"/>
        <v/>
      </c>
      <c r="Z8" s="54"/>
      <c r="AA8" s="46"/>
      <c r="AB8" s="46"/>
      <c r="AC8" s="46"/>
      <c r="AD8" s="46"/>
      <c r="AE8" s="46"/>
      <c r="AF8" s="46"/>
      <c r="AG8" s="46"/>
      <c r="AH8" s="46"/>
      <c r="AI8" s="46"/>
      <c r="AJ8" s="46"/>
      <c r="AK8" s="46"/>
      <c r="AL8" s="46"/>
      <c r="AM8" s="46"/>
      <c r="AN8" s="46"/>
    </row>
    <row r="9" spans="1:40" x14ac:dyDescent="0.25">
      <c r="A9" s="67"/>
      <c r="B9" s="90">
        <f t="shared" si="2"/>
        <v>6</v>
      </c>
      <c r="C9" s="8"/>
      <c r="D9" s="9"/>
      <c r="E9" s="33" t="s">
        <v>31</v>
      </c>
      <c r="F9" s="10" t="s">
        <v>19</v>
      </c>
      <c r="G9" s="10">
        <v>2</v>
      </c>
      <c r="H9" s="11">
        <v>2</v>
      </c>
      <c r="I9" s="12"/>
      <c r="J9" s="12"/>
      <c r="K9" s="12"/>
      <c r="L9" s="12"/>
      <c r="M9" s="12"/>
      <c r="N9" s="12"/>
      <c r="O9" s="12"/>
      <c r="P9" s="12"/>
      <c r="Q9" s="13"/>
      <c r="R9" s="31">
        <f t="shared" si="3"/>
        <v>4</v>
      </c>
      <c r="S9" s="58" t="str">
        <f t="shared" si="4"/>
        <v xml:space="preserve"> </v>
      </c>
      <c r="T9" s="57"/>
      <c r="U9" s="41" t="str">
        <f t="shared" si="5"/>
        <v xml:space="preserve">  </v>
      </c>
      <c r="V9" s="41" t="str">
        <f t="shared" si="6"/>
        <v/>
      </c>
      <c r="W9" s="52" t="str">
        <f t="shared" si="7"/>
        <v/>
      </c>
      <c r="X9" s="55" t="str">
        <f t="shared" si="8"/>
        <v/>
      </c>
      <c r="Y9" s="53" t="str">
        <f t="shared" si="9"/>
        <v/>
      </c>
      <c r="Z9" s="54"/>
      <c r="AA9" s="46"/>
      <c r="AB9" s="46"/>
      <c r="AC9" s="46"/>
      <c r="AD9" s="46"/>
      <c r="AE9" s="46"/>
      <c r="AF9" s="46"/>
      <c r="AG9" s="46"/>
      <c r="AH9" s="46"/>
      <c r="AI9" s="46"/>
      <c r="AJ9" s="46"/>
      <c r="AK9" s="46"/>
      <c r="AL9" s="46"/>
      <c r="AM9" s="46"/>
      <c r="AN9" s="46"/>
    </row>
    <row r="10" spans="1:40" x14ac:dyDescent="0.25">
      <c r="A10" s="67"/>
      <c r="B10" s="90">
        <f t="shared" si="2"/>
        <v>7</v>
      </c>
      <c r="C10" s="8"/>
      <c r="D10" s="9"/>
      <c r="E10" s="33" t="s">
        <v>32</v>
      </c>
      <c r="F10" s="10" t="s">
        <v>20</v>
      </c>
      <c r="G10" s="10">
        <v>5</v>
      </c>
      <c r="H10" s="11">
        <v>2</v>
      </c>
      <c r="I10" s="12"/>
      <c r="J10" s="12"/>
      <c r="K10" s="12"/>
      <c r="L10" s="12"/>
      <c r="M10" s="12"/>
      <c r="N10" s="12"/>
      <c r="O10" s="12"/>
      <c r="P10" s="12"/>
      <c r="Q10" s="13"/>
      <c r="R10" s="31">
        <f t="shared" si="3"/>
        <v>7</v>
      </c>
      <c r="S10" s="58" t="str">
        <f t="shared" si="4"/>
        <v xml:space="preserve"> </v>
      </c>
      <c r="T10" s="57"/>
      <c r="U10" s="41" t="str">
        <f t="shared" si="5"/>
        <v xml:space="preserve">  </v>
      </c>
      <c r="V10" s="41" t="str">
        <f t="shared" si="6"/>
        <v/>
      </c>
      <c r="W10" s="52" t="str">
        <f t="shared" si="7"/>
        <v/>
      </c>
      <c r="X10" s="55" t="str">
        <f t="shared" si="8"/>
        <v/>
      </c>
      <c r="Y10" s="53" t="str">
        <f t="shared" si="9"/>
        <v/>
      </c>
      <c r="Z10" s="54"/>
      <c r="AA10" s="46"/>
      <c r="AB10" s="46"/>
      <c r="AC10" s="46"/>
      <c r="AD10" s="46"/>
      <c r="AE10" s="46"/>
      <c r="AF10" s="46"/>
      <c r="AG10" s="46"/>
      <c r="AH10" s="46"/>
      <c r="AI10" s="46"/>
      <c r="AJ10" s="46"/>
      <c r="AK10" s="46"/>
      <c r="AL10" s="46"/>
      <c r="AM10" s="46"/>
      <c r="AN10" s="46"/>
    </row>
    <row r="11" spans="1:40" x14ac:dyDescent="0.25">
      <c r="A11" s="67"/>
      <c r="B11" s="90">
        <f t="shared" si="2"/>
        <v>8</v>
      </c>
      <c r="C11" s="8"/>
      <c r="D11" s="9"/>
      <c r="E11" s="33" t="s">
        <v>33</v>
      </c>
      <c r="F11" s="10" t="s">
        <v>21</v>
      </c>
      <c r="G11" s="10">
        <v>15</v>
      </c>
      <c r="H11" s="11"/>
      <c r="I11" s="12"/>
      <c r="J11" s="12"/>
      <c r="K11" s="12"/>
      <c r="L11" s="12"/>
      <c r="M11" s="12"/>
      <c r="N11" s="12"/>
      <c r="O11" s="12"/>
      <c r="P11" s="12"/>
      <c r="Q11" s="13"/>
      <c r="R11" s="31">
        <f t="shared" si="3"/>
        <v>15</v>
      </c>
      <c r="S11" s="58" t="str">
        <f t="shared" si="4"/>
        <v xml:space="preserve"> </v>
      </c>
      <c r="T11" s="57"/>
      <c r="U11" s="41" t="str">
        <f t="shared" si="5"/>
        <v xml:space="preserve">  </v>
      </c>
      <c r="V11" s="41" t="str">
        <f t="shared" si="6"/>
        <v/>
      </c>
      <c r="W11" s="52" t="str">
        <f t="shared" si="7"/>
        <v/>
      </c>
      <c r="X11" s="55" t="str">
        <f t="shared" si="8"/>
        <v>BAZILE</v>
      </c>
      <c r="Y11" s="53" t="str">
        <f t="shared" si="9"/>
        <v>jeremy</v>
      </c>
      <c r="Z11" s="54"/>
      <c r="AA11" s="46"/>
      <c r="AB11" s="46"/>
      <c r="AC11" s="46"/>
      <c r="AD11" s="46"/>
      <c r="AE11" s="46"/>
      <c r="AF11" s="46"/>
      <c r="AG11" s="46"/>
      <c r="AH11" s="46"/>
      <c r="AI11" s="46"/>
      <c r="AJ11" s="46"/>
      <c r="AK11" s="46"/>
      <c r="AL11" s="46"/>
      <c r="AM11" s="46"/>
      <c r="AN11" s="46"/>
    </row>
    <row r="12" spans="1:40" x14ac:dyDescent="0.25">
      <c r="A12" s="67"/>
      <c r="B12" s="90">
        <f t="shared" si="2"/>
        <v>9</v>
      </c>
      <c r="C12" s="8"/>
      <c r="D12" s="9"/>
      <c r="E12" s="33" t="s">
        <v>26</v>
      </c>
      <c r="F12" s="10" t="s">
        <v>24</v>
      </c>
      <c r="G12" s="10">
        <v>3</v>
      </c>
      <c r="H12" s="11">
        <v>2</v>
      </c>
      <c r="I12" s="12"/>
      <c r="J12" s="12"/>
      <c r="K12" s="12"/>
      <c r="L12" s="12"/>
      <c r="M12" s="12"/>
      <c r="N12" s="12"/>
      <c r="O12" s="12"/>
      <c r="P12" s="12"/>
      <c r="Q12" s="13"/>
      <c r="R12" s="31">
        <f t="shared" si="3"/>
        <v>5</v>
      </c>
      <c r="S12" s="58" t="str">
        <f t="shared" si="4"/>
        <v xml:space="preserve"> </v>
      </c>
      <c r="T12" s="57"/>
      <c r="U12" s="41" t="str">
        <f>IF(R12&gt;19,#REF!,"  ")</f>
        <v xml:space="preserve">  </v>
      </c>
      <c r="V12" s="41" t="str">
        <f>IF(R12&gt;19,#REF!,"")</f>
        <v/>
      </c>
      <c r="W12" s="52" t="str">
        <f t="shared" si="7"/>
        <v/>
      </c>
      <c r="X12" s="55" t="e">
        <f>IF(#REF!&gt;13,#REF!,"")</f>
        <v>#REF!</v>
      </c>
      <c r="Y12" s="53" t="e">
        <f>IF(#REF!&gt;13,#REF!,"")</f>
        <v>#REF!</v>
      </c>
      <c r="Z12" s="54"/>
      <c r="AA12" s="46"/>
      <c r="AB12" s="46"/>
      <c r="AC12" s="46"/>
      <c r="AD12" s="46"/>
      <c r="AE12" s="46"/>
      <c r="AF12" s="46"/>
      <c r="AG12" s="46"/>
      <c r="AH12" s="46"/>
      <c r="AI12" s="46"/>
      <c r="AJ12" s="46"/>
      <c r="AK12" s="46"/>
      <c r="AL12" s="46"/>
      <c r="AM12" s="46"/>
      <c r="AN12" s="46"/>
    </row>
    <row r="13" spans="1:40" x14ac:dyDescent="0.25">
      <c r="A13" s="67"/>
      <c r="B13" s="90">
        <f t="shared" si="2"/>
        <v>10</v>
      </c>
      <c r="C13" s="8"/>
      <c r="D13" s="9"/>
      <c r="E13" s="33" t="s">
        <v>34</v>
      </c>
      <c r="F13" s="10" t="s">
        <v>19</v>
      </c>
      <c r="G13" s="10">
        <v>2</v>
      </c>
      <c r="H13" s="12"/>
      <c r="I13" s="12"/>
      <c r="J13" s="12"/>
      <c r="K13" s="12"/>
      <c r="L13" s="12"/>
      <c r="M13" s="12"/>
      <c r="N13" s="12"/>
      <c r="O13" s="12"/>
      <c r="P13" s="12"/>
      <c r="Q13" s="13"/>
      <c r="R13" s="31">
        <f t="shared" si="3"/>
        <v>2</v>
      </c>
      <c r="S13" s="58" t="str">
        <f t="shared" si="4"/>
        <v xml:space="preserve"> </v>
      </c>
      <c r="T13" s="57"/>
      <c r="U13" s="41" t="str">
        <f>IF(R13&gt;19,E12,"  ")</f>
        <v xml:space="preserve">  </v>
      </c>
      <c r="V13" s="41" t="str">
        <f>IF(R13&gt;19,F12,"")</f>
        <v/>
      </c>
      <c r="W13" s="52" t="str">
        <f t="shared" si="7"/>
        <v/>
      </c>
      <c r="X13" s="55" t="str">
        <f>IF(R12&gt;13,#REF!,"")</f>
        <v/>
      </c>
      <c r="Y13" s="53" t="str">
        <f>IF(R12&gt;13,#REF!,"")</f>
        <v/>
      </c>
      <c r="Z13" s="54"/>
      <c r="AA13" s="46"/>
      <c r="AB13" s="46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  <c r="AN13" s="46"/>
    </row>
    <row r="14" spans="1:40" x14ac:dyDescent="0.25">
      <c r="A14" s="67"/>
      <c r="B14" s="90">
        <f t="shared" si="2"/>
        <v>11</v>
      </c>
      <c r="C14" s="8"/>
      <c r="D14" s="9"/>
      <c r="E14" s="33" t="s">
        <v>35</v>
      </c>
      <c r="F14" s="10" t="s">
        <v>25</v>
      </c>
      <c r="G14" s="10">
        <v>6</v>
      </c>
      <c r="H14" s="12"/>
      <c r="I14" s="12"/>
      <c r="J14" s="12"/>
      <c r="K14" s="12"/>
      <c r="L14" s="12"/>
      <c r="M14" s="12"/>
      <c r="N14" s="12"/>
      <c r="O14" s="12"/>
      <c r="P14" s="12"/>
      <c r="Q14" s="13"/>
      <c r="R14" s="31">
        <f t="shared" si="3"/>
        <v>6</v>
      </c>
      <c r="S14" s="58" t="str">
        <f t="shared" si="4"/>
        <v xml:space="preserve"> </v>
      </c>
      <c r="T14" s="57"/>
      <c r="U14" s="41" t="str">
        <f>IF(R14&gt;19,E13,"  ")</f>
        <v xml:space="preserve">  </v>
      </c>
      <c r="V14" s="41" t="str">
        <f>IF(R14&gt;19,F13,"")</f>
        <v/>
      </c>
      <c r="W14" s="52" t="str">
        <f t="shared" si="7"/>
        <v/>
      </c>
      <c r="X14" s="55" t="str">
        <f>IF(R13&gt;13,E12,"")</f>
        <v/>
      </c>
      <c r="Y14" s="53" t="str">
        <f>IF(R13&gt;13,F12,"")</f>
        <v/>
      </c>
      <c r="Z14" s="54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</row>
    <row r="15" spans="1:40" x14ac:dyDescent="0.25">
      <c r="A15" s="67"/>
      <c r="B15" s="90" t="str">
        <f t="shared" si="2"/>
        <v/>
      </c>
      <c r="C15" s="8"/>
      <c r="D15" s="9"/>
      <c r="E15" s="33"/>
      <c r="F15" s="10"/>
      <c r="G15" s="10"/>
      <c r="H15" s="12"/>
      <c r="I15" s="12"/>
      <c r="J15" s="12"/>
      <c r="K15" s="12"/>
      <c r="L15" s="12"/>
      <c r="M15" s="12"/>
      <c r="N15" s="12"/>
      <c r="O15" s="12"/>
      <c r="P15" s="12"/>
      <c r="Q15" s="13"/>
      <c r="R15" s="31">
        <f t="shared" si="3"/>
        <v>0</v>
      </c>
      <c r="S15" s="58" t="str">
        <f t="shared" si="4"/>
        <v xml:space="preserve"> </v>
      </c>
      <c r="T15" s="57"/>
      <c r="U15" s="41" t="str">
        <f>IF(R15&gt;19,E14,"  ")</f>
        <v xml:space="preserve">  </v>
      </c>
      <c r="V15" s="41" t="str">
        <f>IF(R15&gt;19,F14,"")</f>
        <v/>
      </c>
      <c r="W15" s="52" t="str">
        <f t="shared" si="7"/>
        <v/>
      </c>
      <c r="X15" s="55" t="str">
        <f>IF(R14&gt;13,E13,"")</f>
        <v/>
      </c>
      <c r="Y15" s="53" t="str">
        <f>IF(R14&gt;13,F13,"")</f>
        <v/>
      </c>
      <c r="Z15" s="54"/>
      <c r="AA15" s="46"/>
      <c r="AB15" s="46"/>
      <c r="AC15" s="46"/>
      <c r="AD15" s="46"/>
      <c r="AE15" s="46"/>
      <c r="AF15" s="46"/>
      <c r="AG15" s="46"/>
      <c r="AH15" s="46"/>
      <c r="AI15" s="46"/>
      <c r="AJ15" s="46"/>
      <c r="AK15" s="46"/>
      <c r="AL15" s="46"/>
      <c r="AM15" s="46"/>
      <c r="AN15" s="46"/>
    </row>
    <row r="16" spans="1:40" x14ac:dyDescent="0.25">
      <c r="A16" s="67"/>
      <c r="B16" s="90" t="str">
        <f t="shared" si="2"/>
        <v/>
      </c>
      <c r="C16" s="8"/>
      <c r="D16" s="9"/>
      <c r="E16" s="33"/>
      <c r="F16" s="10"/>
      <c r="G16" s="10"/>
      <c r="H16" s="12"/>
      <c r="I16" s="12"/>
      <c r="J16" s="12"/>
      <c r="K16" s="12"/>
      <c r="L16" s="12"/>
      <c r="M16" s="12"/>
      <c r="N16" s="12"/>
      <c r="O16" s="12"/>
      <c r="P16" s="12"/>
      <c r="Q16" s="13"/>
      <c r="R16" s="31">
        <f t="shared" si="3"/>
        <v>0</v>
      </c>
      <c r="S16" s="58" t="str">
        <f t="shared" si="4"/>
        <v xml:space="preserve"> </v>
      </c>
      <c r="T16" s="57"/>
      <c r="U16" s="41" t="str">
        <f>IF(R16&gt;19,E15,"  ")</f>
        <v xml:space="preserve">  </v>
      </c>
      <c r="V16" s="41" t="str">
        <f>IF(R16&gt;19,F15,"")</f>
        <v/>
      </c>
      <c r="W16" s="52" t="str">
        <f t="shared" si="7"/>
        <v/>
      </c>
      <c r="X16" s="55" t="str">
        <f>IF(R15&gt;13,E14,"")</f>
        <v/>
      </c>
      <c r="Y16" s="53" t="str">
        <f>IF(R15&gt;13,F14,"")</f>
        <v/>
      </c>
      <c r="Z16" s="54"/>
      <c r="AA16" s="46"/>
      <c r="AB16" s="46"/>
      <c r="AC16" s="46"/>
      <c r="AD16" s="46"/>
      <c r="AE16" s="46"/>
      <c r="AF16" s="46"/>
      <c r="AG16" s="46"/>
      <c r="AH16" s="46"/>
      <c r="AI16" s="46"/>
      <c r="AJ16" s="46"/>
      <c r="AK16" s="46"/>
      <c r="AL16" s="46"/>
      <c r="AM16" s="46"/>
      <c r="AN16" s="46"/>
    </row>
    <row r="17" spans="1:40" x14ac:dyDescent="0.25">
      <c r="A17" s="67"/>
      <c r="B17" s="90" t="str">
        <f t="shared" si="2"/>
        <v/>
      </c>
      <c r="C17" s="8"/>
      <c r="D17" s="9"/>
      <c r="E17" s="33"/>
      <c r="F17" s="10"/>
      <c r="G17" s="10"/>
      <c r="H17" s="12"/>
      <c r="I17" s="12"/>
      <c r="J17" s="12"/>
      <c r="K17" s="12"/>
      <c r="L17" s="12"/>
      <c r="M17" s="12"/>
      <c r="N17" s="12"/>
      <c r="O17" s="12"/>
      <c r="P17" s="12"/>
      <c r="Q17" s="13"/>
      <c r="R17" s="31">
        <f t="shared" si="3"/>
        <v>0</v>
      </c>
      <c r="S17" s="58" t="str">
        <f t="shared" si="4"/>
        <v xml:space="preserve"> </v>
      </c>
      <c r="T17" s="57"/>
      <c r="U17" s="41" t="str">
        <f>IF(R17&gt;19,E16,"  ")</f>
        <v xml:space="preserve">  </v>
      </c>
      <c r="V17" s="41" t="str">
        <f>IF(R17&gt;19,F16,"")</f>
        <v/>
      </c>
      <c r="W17" s="52" t="str">
        <f t="shared" si="7"/>
        <v/>
      </c>
      <c r="X17" s="55" t="str">
        <f>IF(R16&gt;13,E15,"")</f>
        <v/>
      </c>
      <c r="Y17" s="53" t="str">
        <f>IF(R16&gt;13,F15,"")</f>
        <v/>
      </c>
      <c r="Z17" s="54"/>
      <c r="AA17" s="46"/>
      <c r="AB17" s="46"/>
      <c r="AC17" s="46"/>
      <c r="AD17" s="46"/>
      <c r="AE17" s="46"/>
      <c r="AF17" s="46"/>
      <c r="AG17" s="46"/>
      <c r="AH17" s="46"/>
      <c r="AI17" s="46"/>
      <c r="AJ17" s="46"/>
      <c r="AK17" s="46"/>
      <c r="AL17" s="46"/>
      <c r="AM17" s="46"/>
      <c r="AN17" s="46"/>
    </row>
    <row r="18" spans="1:40" x14ac:dyDescent="0.25">
      <c r="A18" s="67"/>
      <c r="B18" s="90" t="str">
        <f t="shared" si="2"/>
        <v/>
      </c>
      <c r="C18" s="8"/>
      <c r="D18" s="9"/>
      <c r="E18" s="33"/>
      <c r="F18" s="10"/>
      <c r="G18" s="10"/>
      <c r="H18" s="12"/>
      <c r="I18" s="12"/>
      <c r="J18" s="12"/>
      <c r="K18" s="12"/>
      <c r="L18" s="12"/>
      <c r="M18" s="12"/>
      <c r="N18" s="12"/>
      <c r="O18" s="12"/>
      <c r="P18" s="12"/>
      <c r="Q18" s="13"/>
      <c r="R18" s="31">
        <f t="shared" si="3"/>
        <v>0</v>
      </c>
      <c r="S18" s="58" t="str">
        <f t="shared" si="4"/>
        <v xml:space="preserve"> </v>
      </c>
      <c r="T18" s="57"/>
      <c r="U18" s="41" t="str">
        <f>IF(R18&gt;19,E17,"  ")</f>
        <v xml:space="preserve">  </v>
      </c>
      <c r="V18" s="41" t="str">
        <f>IF(R18&gt;19,F17,"")</f>
        <v/>
      </c>
      <c r="W18" s="52" t="str">
        <f t="shared" si="7"/>
        <v/>
      </c>
      <c r="X18" s="55" t="str">
        <f>IF(R17&gt;13,E16,"")</f>
        <v/>
      </c>
      <c r="Y18" s="53" t="str">
        <f>IF(R17&gt;13,F16,"")</f>
        <v/>
      </c>
      <c r="Z18" s="54"/>
      <c r="AA18" s="46"/>
      <c r="AB18" s="46"/>
      <c r="AC18" s="46"/>
      <c r="AD18" s="46"/>
      <c r="AE18" s="46"/>
      <c r="AF18" s="46"/>
      <c r="AG18" s="46"/>
      <c r="AH18" s="46"/>
      <c r="AI18" s="46"/>
      <c r="AJ18" s="46"/>
      <c r="AK18" s="46"/>
      <c r="AL18" s="46"/>
      <c r="AM18" s="46"/>
      <c r="AN18" s="46"/>
    </row>
    <row r="19" spans="1:40" x14ac:dyDescent="0.25">
      <c r="A19" s="67"/>
      <c r="B19" s="90" t="str">
        <f t="shared" si="2"/>
        <v/>
      </c>
      <c r="C19" s="8"/>
      <c r="D19" s="9"/>
      <c r="E19" s="33"/>
      <c r="F19" s="10"/>
      <c r="G19" s="10"/>
      <c r="H19" s="12"/>
      <c r="I19" s="12"/>
      <c r="J19" s="12"/>
      <c r="K19" s="12"/>
      <c r="L19" s="12"/>
      <c r="M19" s="12"/>
      <c r="N19" s="12"/>
      <c r="O19" s="12"/>
      <c r="P19" s="12"/>
      <c r="Q19" s="13"/>
      <c r="R19" s="31">
        <f t="shared" si="3"/>
        <v>0</v>
      </c>
      <c r="S19" s="58" t="str">
        <f t="shared" si="4"/>
        <v xml:space="preserve"> </v>
      </c>
      <c r="T19" s="57"/>
      <c r="U19" s="41" t="str">
        <f>IF(R19&gt;19,E18,"  ")</f>
        <v xml:space="preserve">  </v>
      </c>
      <c r="V19" s="41" t="str">
        <f>IF(R19&gt;19,F18,"")</f>
        <v/>
      </c>
      <c r="W19" s="52" t="str">
        <f t="shared" si="7"/>
        <v/>
      </c>
      <c r="X19" s="55" t="str">
        <f>IF(R18&gt;13,E17,"")</f>
        <v/>
      </c>
      <c r="Y19" s="53" t="str">
        <f>IF(R18&gt;13,F17,"")</f>
        <v/>
      </c>
      <c r="Z19" s="54"/>
      <c r="AA19" s="46"/>
      <c r="AB19" s="46"/>
      <c r="AC19" s="46"/>
      <c r="AD19" s="46"/>
      <c r="AE19" s="46"/>
      <c r="AF19" s="46"/>
      <c r="AG19" s="46"/>
      <c r="AH19" s="46"/>
      <c r="AI19" s="46"/>
      <c r="AJ19" s="46"/>
      <c r="AK19" s="46"/>
      <c r="AL19" s="46"/>
      <c r="AM19" s="46"/>
      <c r="AN19" s="46"/>
    </row>
    <row r="20" spans="1:40" x14ac:dyDescent="0.25">
      <c r="A20" s="67"/>
      <c r="B20" s="90" t="str">
        <f t="shared" si="2"/>
        <v/>
      </c>
      <c r="C20" s="8"/>
      <c r="D20" s="9"/>
      <c r="E20" s="33"/>
      <c r="F20" s="10"/>
      <c r="G20" s="10"/>
      <c r="H20" s="12"/>
      <c r="I20" s="12"/>
      <c r="J20" s="12"/>
      <c r="K20" s="12"/>
      <c r="L20" s="12"/>
      <c r="M20" s="12"/>
      <c r="N20" s="12"/>
      <c r="O20" s="12"/>
      <c r="P20" s="12"/>
      <c r="Q20" s="13"/>
      <c r="R20" s="31">
        <f t="shared" si="3"/>
        <v>0</v>
      </c>
      <c r="S20" s="58" t="str">
        <f t="shared" si="4"/>
        <v xml:space="preserve"> </v>
      </c>
      <c r="T20" s="57"/>
      <c r="U20" s="41" t="str">
        <f>IF(R20&gt;19,E19,"  ")</f>
        <v xml:space="preserve">  </v>
      </c>
      <c r="V20" s="41" t="str">
        <f>IF(R20&gt;19,F19,"")</f>
        <v/>
      </c>
      <c r="W20" s="52" t="str">
        <f t="shared" si="7"/>
        <v/>
      </c>
      <c r="X20" s="55" t="str">
        <f>IF(R19&gt;13,E18,"")</f>
        <v/>
      </c>
      <c r="Y20" s="53" t="str">
        <f>IF(R19&gt;13,F18,"")</f>
        <v/>
      </c>
      <c r="Z20" s="54"/>
      <c r="AA20" s="46"/>
      <c r="AB20" s="46"/>
      <c r="AC20" s="46"/>
      <c r="AD20" s="46"/>
      <c r="AE20" s="46"/>
      <c r="AF20" s="46"/>
      <c r="AG20" s="46"/>
      <c r="AH20" s="46"/>
      <c r="AI20" s="46"/>
      <c r="AJ20" s="46"/>
      <c r="AK20" s="46"/>
      <c r="AL20" s="46"/>
      <c r="AM20" s="46"/>
      <c r="AN20" s="46"/>
    </row>
    <row r="21" spans="1:40" x14ac:dyDescent="0.25">
      <c r="A21" s="67"/>
      <c r="B21" s="90" t="str">
        <f t="shared" si="2"/>
        <v/>
      </c>
      <c r="C21" s="8"/>
      <c r="D21" s="9"/>
      <c r="E21" s="33"/>
      <c r="F21" s="10"/>
      <c r="G21" s="10"/>
      <c r="H21" s="12"/>
      <c r="I21" s="12"/>
      <c r="J21" s="12"/>
      <c r="K21" s="12"/>
      <c r="L21" s="12"/>
      <c r="M21" s="12"/>
      <c r="N21" s="12"/>
      <c r="O21" s="12"/>
      <c r="P21" s="12"/>
      <c r="Q21" s="13"/>
      <c r="R21" s="31">
        <f t="shared" si="3"/>
        <v>0</v>
      </c>
      <c r="S21" s="58" t="str">
        <f t="shared" si="4"/>
        <v xml:space="preserve"> </v>
      </c>
      <c r="T21" s="57"/>
      <c r="U21" s="41" t="str">
        <f>IF(R21&gt;19,E20,"  ")</f>
        <v xml:space="preserve">  </v>
      </c>
      <c r="V21" s="41" t="str">
        <f>IF(R21&gt;19,F20,"")</f>
        <v/>
      </c>
      <c r="W21" s="52" t="str">
        <f t="shared" si="7"/>
        <v/>
      </c>
      <c r="X21" s="55" t="str">
        <f>IF(R20&gt;13,E19,"")</f>
        <v/>
      </c>
      <c r="Y21" s="53" t="str">
        <f>IF(R20&gt;13,F19,"")</f>
        <v/>
      </c>
      <c r="Z21" s="54"/>
      <c r="AA21" s="46"/>
      <c r="AB21" s="46"/>
      <c r="AC21" s="46"/>
      <c r="AD21" s="46"/>
      <c r="AE21" s="46"/>
      <c r="AF21" s="46"/>
      <c r="AG21" s="46"/>
      <c r="AH21" s="46"/>
      <c r="AI21" s="46"/>
      <c r="AJ21" s="46"/>
      <c r="AK21" s="46"/>
      <c r="AL21" s="46"/>
      <c r="AM21" s="46"/>
      <c r="AN21" s="46"/>
    </row>
    <row r="22" spans="1:40" x14ac:dyDescent="0.25">
      <c r="A22" s="67"/>
      <c r="B22" s="90" t="str">
        <f t="shared" si="2"/>
        <v/>
      </c>
      <c r="C22" s="8"/>
      <c r="D22" s="9"/>
      <c r="E22" s="33"/>
      <c r="F22" s="10"/>
      <c r="G22" s="10"/>
      <c r="H22" s="12"/>
      <c r="I22" s="12"/>
      <c r="J22" s="12"/>
      <c r="K22" s="12"/>
      <c r="L22" s="12"/>
      <c r="M22" s="12"/>
      <c r="N22" s="12"/>
      <c r="O22" s="12"/>
      <c r="P22" s="12"/>
      <c r="Q22" s="13"/>
      <c r="R22" s="31">
        <f t="shared" si="3"/>
        <v>0</v>
      </c>
      <c r="S22" s="58" t="str">
        <f t="shared" si="4"/>
        <v xml:space="preserve"> </v>
      </c>
      <c r="T22" s="57"/>
      <c r="U22" s="41" t="str">
        <f>IF(R22&gt;19,E21,"  ")</f>
        <v xml:space="preserve">  </v>
      </c>
      <c r="V22" s="41" t="str">
        <f>IF(R22&gt;19,F21,"")</f>
        <v/>
      </c>
      <c r="W22" s="52" t="str">
        <f t="shared" si="7"/>
        <v/>
      </c>
      <c r="X22" s="55" t="str">
        <f>IF(R21&gt;13,E20,"")</f>
        <v/>
      </c>
      <c r="Y22" s="53" t="str">
        <f>IF(R21&gt;13,F20,"")</f>
        <v/>
      </c>
      <c r="Z22" s="54"/>
      <c r="AA22" s="46"/>
      <c r="AB22" s="46"/>
      <c r="AC22" s="46"/>
      <c r="AD22" s="46"/>
      <c r="AE22" s="46"/>
      <c r="AF22" s="46"/>
      <c r="AG22" s="46"/>
      <c r="AH22" s="46"/>
      <c r="AI22" s="46"/>
      <c r="AJ22" s="46"/>
      <c r="AK22" s="46"/>
      <c r="AL22" s="46"/>
      <c r="AM22" s="46"/>
      <c r="AN22" s="46"/>
    </row>
    <row r="23" spans="1:40" x14ac:dyDescent="0.25">
      <c r="A23" s="67"/>
      <c r="B23" s="90" t="str">
        <f t="shared" si="2"/>
        <v/>
      </c>
      <c r="C23" s="8"/>
      <c r="D23" s="9"/>
      <c r="E23" s="33"/>
      <c r="F23" s="10"/>
      <c r="G23" s="10"/>
      <c r="H23" s="12"/>
      <c r="I23" s="12"/>
      <c r="J23" s="12"/>
      <c r="K23" s="12"/>
      <c r="L23" s="12"/>
      <c r="M23" s="12"/>
      <c r="N23" s="12"/>
      <c r="O23" s="12"/>
      <c r="P23" s="12"/>
      <c r="Q23" s="13"/>
      <c r="R23" s="31">
        <f t="shared" si="3"/>
        <v>0</v>
      </c>
      <c r="S23" s="58" t="str">
        <f t="shared" si="4"/>
        <v xml:space="preserve"> </v>
      </c>
      <c r="T23" s="57"/>
      <c r="U23" s="41" t="str">
        <f>IF(R23&gt;19,E22,"  ")</f>
        <v xml:space="preserve">  </v>
      </c>
      <c r="V23" s="41" t="str">
        <f>IF(R23&gt;19,F22,"")</f>
        <v/>
      </c>
      <c r="W23" s="52" t="str">
        <f t="shared" si="7"/>
        <v/>
      </c>
      <c r="X23" s="55" t="str">
        <f>IF(R22&gt;13,E21,"")</f>
        <v/>
      </c>
      <c r="Y23" s="53" t="str">
        <f>IF(R22&gt;13,F21,"")</f>
        <v/>
      </c>
      <c r="Z23" s="54"/>
      <c r="AA23" s="46"/>
      <c r="AB23" s="46"/>
      <c r="AC23" s="46"/>
      <c r="AD23" s="46"/>
      <c r="AE23" s="46"/>
      <c r="AF23" s="46"/>
      <c r="AG23" s="46"/>
      <c r="AH23" s="46"/>
      <c r="AI23" s="46"/>
      <c r="AJ23" s="46"/>
      <c r="AK23" s="46"/>
      <c r="AL23" s="46"/>
      <c r="AM23" s="46"/>
      <c r="AN23" s="46"/>
    </row>
    <row r="24" spans="1:40" x14ac:dyDescent="0.25">
      <c r="A24" s="67"/>
      <c r="B24" s="90" t="str">
        <f t="shared" si="2"/>
        <v/>
      </c>
      <c r="C24" s="8"/>
      <c r="D24" s="9"/>
      <c r="E24" s="33"/>
      <c r="F24" s="10"/>
      <c r="G24" s="10"/>
      <c r="H24" s="12"/>
      <c r="I24" s="12"/>
      <c r="J24" s="12"/>
      <c r="K24" s="12"/>
      <c r="L24" s="12"/>
      <c r="M24" s="12"/>
      <c r="N24" s="12"/>
      <c r="O24" s="12"/>
      <c r="P24" s="12"/>
      <c r="Q24" s="13"/>
      <c r="R24" s="31">
        <f t="shared" si="3"/>
        <v>0</v>
      </c>
      <c r="S24" s="58" t="str">
        <f t="shared" si="4"/>
        <v xml:space="preserve"> </v>
      </c>
      <c r="T24" s="57"/>
      <c r="U24" s="41" t="str">
        <f>IF(R24&gt;19,E23,"  ")</f>
        <v xml:space="preserve">  </v>
      </c>
      <c r="V24" s="41" t="str">
        <f>IF(R24&gt;19,F23,"")</f>
        <v/>
      </c>
      <c r="W24" s="52" t="str">
        <f t="shared" si="7"/>
        <v/>
      </c>
      <c r="X24" s="55" t="str">
        <f>IF(R23&gt;13,E22,"")</f>
        <v/>
      </c>
      <c r="Y24" s="53" t="str">
        <f>IF(R23&gt;13,F22,"")</f>
        <v/>
      </c>
      <c r="Z24" s="54"/>
      <c r="AA24" s="46"/>
      <c r="AB24" s="46"/>
      <c r="AC24" s="46"/>
      <c r="AD24" s="46"/>
      <c r="AE24" s="46"/>
      <c r="AF24" s="46"/>
      <c r="AG24" s="46"/>
      <c r="AH24" s="46"/>
      <c r="AI24" s="46"/>
      <c r="AJ24" s="46"/>
      <c r="AK24" s="46"/>
      <c r="AL24" s="46"/>
      <c r="AM24" s="46"/>
      <c r="AN24" s="46"/>
    </row>
    <row r="25" spans="1:40" x14ac:dyDescent="0.25">
      <c r="A25" s="67"/>
      <c r="B25" s="90" t="str">
        <f t="shared" si="2"/>
        <v/>
      </c>
      <c r="C25" s="8"/>
      <c r="D25" s="9"/>
      <c r="E25" s="33"/>
      <c r="F25" s="10"/>
      <c r="G25" s="10"/>
      <c r="H25" s="12"/>
      <c r="I25" s="12"/>
      <c r="J25" s="12"/>
      <c r="K25" s="12"/>
      <c r="L25" s="12"/>
      <c r="M25" s="12"/>
      <c r="N25" s="12"/>
      <c r="O25" s="12"/>
      <c r="P25" s="12"/>
      <c r="Q25" s="13"/>
      <c r="R25" s="31">
        <f t="shared" si="3"/>
        <v>0</v>
      </c>
      <c r="S25" s="58" t="str">
        <f t="shared" si="4"/>
        <v xml:space="preserve"> </v>
      </c>
      <c r="T25" s="57"/>
      <c r="U25" s="41" t="str">
        <f>IF(R25&gt;19,E24,"  ")</f>
        <v xml:space="preserve">  </v>
      </c>
      <c r="V25" s="41" t="str">
        <f>IF(R25&gt;19,F24,"")</f>
        <v/>
      </c>
      <c r="W25" s="52" t="str">
        <f t="shared" si="7"/>
        <v/>
      </c>
      <c r="X25" s="55" t="str">
        <f>IF(R24&gt;13,E23,"")</f>
        <v/>
      </c>
      <c r="Y25" s="53" t="str">
        <f>IF(R24&gt;13,F23,"")</f>
        <v/>
      </c>
      <c r="Z25" s="54"/>
      <c r="AA25" s="46"/>
      <c r="AB25" s="46"/>
      <c r="AC25" s="46"/>
      <c r="AD25" s="46"/>
      <c r="AE25" s="46"/>
      <c r="AF25" s="46"/>
      <c r="AG25" s="46"/>
      <c r="AH25" s="46"/>
      <c r="AI25" s="46"/>
      <c r="AJ25" s="46"/>
      <c r="AK25" s="46"/>
      <c r="AL25" s="46"/>
      <c r="AM25" s="46"/>
      <c r="AN25" s="46"/>
    </row>
    <row r="26" spans="1:40" x14ac:dyDescent="0.25">
      <c r="A26" s="67"/>
      <c r="B26" s="90" t="str">
        <f t="shared" si="2"/>
        <v/>
      </c>
      <c r="C26" s="8"/>
      <c r="D26" s="9"/>
      <c r="E26" s="33"/>
      <c r="F26" s="10"/>
      <c r="G26" s="10"/>
      <c r="H26" s="12"/>
      <c r="I26" s="12"/>
      <c r="J26" s="12"/>
      <c r="K26" s="12"/>
      <c r="L26" s="12"/>
      <c r="M26" s="12"/>
      <c r="N26" s="12"/>
      <c r="O26" s="12"/>
      <c r="P26" s="12"/>
      <c r="Q26" s="13"/>
      <c r="R26" s="31">
        <f t="shared" si="3"/>
        <v>0</v>
      </c>
      <c r="S26" s="58" t="str">
        <f t="shared" si="4"/>
        <v xml:space="preserve"> </v>
      </c>
      <c r="T26" s="57"/>
      <c r="U26" s="41" t="str">
        <f>IF(R26&gt;19,E25,"  ")</f>
        <v xml:space="preserve">  </v>
      </c>
      <c r="V26" s="41" t="str">
        <f>IF(R26&gt;19,F25,"")</f>
        <v/>
      </c>
      <c r="W26" s="52" t="str">
        <f t="shared" si="7"/>
        <v/>
      </c>
      <c r="X26" s="55" t="str">
        <f>IF(R25&gt;13,E24,"")</f>
        <v/>
      </c>
      <c r="Y26" s="53" t="str">
        <f>IF(R25&gt;13,F24,"")</f>
        <v/>
      </c>
      <c r="Z26" s="54"/>
      <c r="AA26" s="46"/>
      <c r="AB26" s="46"/>
      <c r="AC26" s="46"/>
      <c r="AD26" s="46"/>
      <c r="AE26" s="46"/>
      <c r="AF26" s="46"/>
      <c r="AG26" s="46"/>
      <c r="AH26" s="46"/>
      <c r="AI26" s="46"/>
      <c r="AJ26" s="46"/>
      <c r="AK26" s="46"/>
      <c r="AL26" s="46"/>
      <c r="AM26" s="46"/>
      <c r="AN26" s="46"/>
    </row>
    <row r="27" spans="1:40" x14ac:dyDescent="0.25">
      <c r="A27" s="67"/>
      <c r="B27" s="90" t="str">
        <f t="shared" si="2"/>
        <v/>
      </c>
      <c r="C27" s="8"/>
      <c r="D27" s="9"/>
      <c r="E27" s="33"/>
      <c r="F27" s="10"/>
      <c r="G27" s="10"/>
      <c r="H27" s="12"/>
      <c r="I27" s="12"/>
      <c r="J27" s="12"/>
      <c r="K27" s="12"/>
      <c r="L27" s="12"/>
      <c r="M27" s="12"/>
      <c r="N27" s="12"/>
      <c r="O27" s="12"/>
      <c r="P27" s="12"/>
      <c r="Q27" s="13"/>
      <c r="R27" s="31">
        <f t="shared" si="3"/>
        <v>0</v>
      </c>
      <c r="S27" s="58" t="str">
        <f t="shared" si="4"/>
        <v xml:space="preserve"> </v>
      </c>
      <c r="T27" s="57"/>
      <c r="U27" s="41" t="str">
        <f>IF(R27&gt;19,E26,"  ")</f>
        <v xml:space="preserve">  </v>
      </c>
      <c r="V27" s="41" t="str">
        <f>IF(R27&gt;19,F26,"")</f>
        <v/>
      </c>
      <c r="W27" s="52" t="str">
        <f t="shared" si="7"/>
        <v/>
      </c>
      <c r="X27" s="55" t="str">
        <f>IF(R26&gt;13,E25,"")</f>
        <v/>
      </c>
      <c r="Y27" s="53" t="str">
        <f>IF(R26&gt;13,F25,"")</f>
        <v/>
      </c>
      <c r="Z27" s="54"/>
      <c r="AA27" s="46"/>
      <c r="AB27" s="46"/>
      <c r="AC27" s="46"/>
      <c r="AD27" s="46"/>
      <c r="AE27" s="46"/>
      <c r="AF27" s="46"/>
      <c r="AG27" s="46"/>
      <c r="AH27" s="46"/>
      <c r="AI27" s="46"/>
      <c r="AJ27" s="46"/>
      <c r="AK27" s="46"/>
      <c r="AL27" s="46"/>
      <c r="AM27" s="46"/>
      <c r="AN27" s="46"/>
    </row>
    <row r="28" spans="1:40" x14ac:dyDescent="0.25">
      <c r="A28" s="67"/>
      <c r="B28" s="90" t="str">
        <f t="shared" si="2"/>
        <v/>
      </c>
      <c r="C28" s="8"/>
      <c r="D28" s="9"/>
      <c r="E28" s="33"/>
      <c r="F28" s="10"/>
      <c r="G28" s="10"/>
      <c r="H28" s="12"/>
      <c r="I28" s="12"/>
      <c r="J28" s="12"/>
      <c r="K28" s="12"/>
      <c r="L28" s="12"/>
      <c r="M28" s="12"/>
      <c r="N28" s="12"/>
      <c r="O28" s="12"/>
      <c r="P28" s="12"/>
      <c r="Q28" s="13"/>
      <c r="R28" s="31">
        <f t="shared" si="3"/>
        <v>0</v>
      </c>
      <c r="S28" s="58" t="str">
        <f t="shared" si="4"/>
        <v xml:space="preserve"> </v>
      </c>
      <c r="T28" s="57"/>
      <c r="U28" s="41" t="str">
        <f>IF(R28&gt;19,E27,"  ")</f>
        <v xml:space="preserve">  </v>
      </c>
      <c r="V28" s="41" t="str">
        <f>IF(R28&gt;19,F27,"")</f>
        <v/>
      </c>
      <c r="W28" s="52" t="str">
        <f t="shared" si="7"/>
        <v/>
      </c>
      <c r="X28" s="55" t="str">
        <f>IF(R27&gt;13,E26,"")</f>
        <v/>
      </c>
      <c r="Y28" s="53" t="str">
        <f>IF(R27&gt;13,F26,"")</f>
        <v/>
      </c>
      <c r="Z28" s="54"/>
      <c r="AA28" s="46"/>
      <c r="AB28" s="46"/>
      <c r="AC28" s="46"/>
      <c r="AD28" s="46"/>
      <c r="AE28" s="46"/>
      <c r="AF28" s="46"/>
      <c r="AG28" s="46"/>
      <c r="AH28" s="46"/>
      <c r="AI28" s="46"/>
      <c r="AJ28" s="46"/>
      <c r="AK28" s="46"/>
      <c r="AL28" s="46"/>
      <c r="AM28" s="46"/>
      <c r="AN28" s="46"/>
    </row>
    <row r="29" spans="1:40" ht="15.75" thickBot="1" x14ac:dyDescent="0.3">
      <c r="A29" s="67"/>
      <c r="B29" s="90" t="str">
        <f t="shared" si="2"/>
        <v/>
      </c>
      <c r="C29" s="66"/>
      <c r="D29" s="60"/>
      <c r="E29" s="62"/>
      <c r="F29" s="61"/>
      <c r="G29" s="64"/>
      <c r="H29" s="61"/>
      <c r="I29" s="61"/>
      <c r="J29" s="61"/>
      <c r="K29" s="61"/>
      <c r="L29" s="61"/>
      <c r="M29" s="61"/>
      <c r="N29" s="61"/>
      <c r="O29" s="61"/>
      <c r="P29" s="61"/>
      <c r="Q29" s="63"/>
      <c r="R29" s="31">
        <f t="shared" si="3"/>
        <v>0</v>
      </c>
      <c r="S29" s="58" t="str">
        <f t="shared" si="4"/>
        <v xml:space="preserve"> </v>
      </c>
      <c r="T29" s="57"/>
      <c r="U29" s="41" t="str">
        <f>IF(R29&gt;19,E28,"  ")</f>
        <v xml:space="preserve">  </v>
      </c>
      <c r="V29" s="41" t="str">
        <f>IF(R29&gt;19,F28,"")</f>
        <v/>
      </c>
      <c r="W29" s="52" t="str">
        <f t="shared" si="7"/>
        <v/>
      </c>
      <c r="X29" s="55" t="str">
        <f>IF(R28&gt;13,E27,"")</f>
        <v/>
      </c>
      <c r="Y29" s="53" t="str">
        <f>IF(R28&gt;13,F27,"")</f>
        <v/>
      </c>
      <c r="Z29" s="54"/>
      <c r="AA29" s="46"/>
      <c r="AB29" s="46"/>
      <c r="AC29" s="46"/>
      <c r="AD29" s="46"/>
      <c r="AE29" s="46"/>
      <c r="AF29" s="46"/>
      <c r="AG29" s="46"/>
      <c r="AH29" s="46"/>
      <c r="AI29" s="46"/>
      <c r="AJ29" s="46"/>
      <c r="AK29" s="46"/>
      <c r="AL29" s="46"/>
      <c r="AM29" s="46"/>
      <c r="AN29" s="46"/>
    </row>
    <row r="30" spans="1:40" ht="15.75" thickBot="1" x14ac:dyDescent="0.3">
      <c r="A30" s="67"/>
      <c r="B30" s="90" t="str">
        <f t="shared" si="2"/>
        <v/>
      </c>
      <c r="C30" s="67"/>
      <c r="D30" s="68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31">
        <f t="shared" si="3"/>
        <v>0</v>
      </c>
      <c r="S30" s="65" t="str">
        <f t="shared" si="4"/>
        <v xml:space="preserve"> </v>
      </c>
      <c r="T30" s="73"/>
      <c r="U30" s="41" t="str">
        <f>IF(R30&gt;19,E29,"  ")</f>
        <v xml:space="preserve">  </v>
      </c>
      <c r="V30" s="41" t="str">
        <f>IF(R30&gt;19,F29,"")</f>
        <v/>
      </c>
      <c r="W30" s="52" t="str">
        <f t="shared" si="7"/>
        <v/>
      </c>
      <c r="X30" s="55" t="str">
        <f>IF(R29&gt;13,E28,"")</f>
        <v/>
      </c>
      <c r="Y30" s="53" t="str">
        <f>IF(R29&gt;13,F28,"")</f>
        <v/>
      </c>
      <c r="Z30" s="54"/>
      <c r="AA30" s="46"/>
      <c r="AB30" s="46"/>
      <c r="AC30" s="46"/>
      <c r="AD30" s="46"/>
      <c r="AE30" s="46"/>
      <c r="AF30" s="46"/>
      <c r="AG30" s="46"/>
      <c r="AH30" s="46"/>
      <c r="AI30" s="46"/>
      <c r="AJ30" s="46"/>
      <c r="AK30" s="46"/>
      <c r="AL30" s="46"/>
      <c r="AM30" s="46"/>
      <c r="AN30" s="46"/>
    </row>
    <row r="31" spans="1:40" x14ac:dyDescent="0.25">
      <c r="A31" s="67"/>
      <c r="B31" s="67"/>
      <c r="C31" s="67"/>
      <c r="D31" s="68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56"/>
      <c r="S31" s="40"/>
      <c r="T31" s="41"/>
      <c r="U31" s="41" t="str">
        <f>IF(R31&gt;19,E30,"  ")</f>
        <v xml:space="preserve">  </v>
      </c>
      <c r="V31" s="41" t="str">
        <f>IF(R31&gt;19,F30,"")</f>
        <v/>
      </c>
      <c r="W31" s="52" t="str">
        <f t="shared" si="7"/>
        <v/>
      </c>
      <c r="X31" s="55" t="str">
        <f>IF(R30&gt;13,E29,"")</f>
        <v/>
      </c>
      <c r="Y31" s="53" t="str">
        <f>IF(R30&gt;13,F29,"")</f>
        <v/>
      </c>
      <c r="Z31" s="54"/>
      <c r="AA31" s="46"/>
      <c r="AB31" s="46"/>
      <c r="AC31" s="46"/>
      <c r="AD31" s="46"/>
      <c r="AE31" s="46"/>
      <c r="AF31" s="46"/>
      <c r="AG31" s="46"/>
      <c r="AH31" s="46"/>
      <c r="AI31" s="46"/>
      <c r="AJ31" s="46"/>
      <c r="AK31" s="46"/>
      <c r="AL31" s="46"/>
      <c r="AM31" s="46"/>
      <c r="AN31" s="46"/>
    </row>
    <row r="32" spans="1:40" x14ac:dyDescent="0.25">
      <c r="A32" s="67"/>
      <c r="B32" s="67"/>
      <c r="C32" s="67"/>
      <c r="D32" s="68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56"/>
      <c r="S32" s="40"/>
      <c r="T32" s="41"/>
      <c r="U32" s="41" t="str">
        <f>IF(R32&gt;19,E31,"  ")</f>
        <v xml:space="preserve">  </v>
      </c>
      <c r="V32" s="41" t="str">
        <f>IF(R32&gt;19,F31,"")</f>
        <v/>
      </c>
      <c r="W32" s="52" t="str">
        <f t="shared" si="7"/>
        <v/>
      </c>
      <c r="X32" s="55" t="str">
        <f>IF(R31&gt;13,E30,"")</f>
        <v/>
      </c>
      <c r="Y32" s="53" t="str">
        <f>IF(R31&gt;13,F30,"")</f>
        <v/>
      </c>
      <c r="Z32" s="54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  <c r="AN32" s="46"/>
    </row>
    <row r="33" spans="1:40" x14ac:dyDescent="0.25">
      <c r="A33" s="67"/>
      <c r="B33" s="67"/>
      <c r="C33" s="67"/>
      <c r="D33" s="68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56"/>
      <c r="S33" s="40"/>
      <c r="T33" s="41"/>
      <c r="U33" s="41" t="str">
        <f>IF(R33&gt;19,E32,"  ")</f>
        <v xml:space="preserve">  </v>
      </c>
      <c r="V33" s="41" t="str">
        <f>IF(R33&gt;19,F32,"")</f>
        <v/>
      </c>
      <c r="W33" s="52" t="str">
        <f t="shared" si="7"/>
        <v/>
      </c>
      <c r="X33" s="55" t="str">
        <f>IF(R32&gt;13,E31,"")</f>
        <v/>
      </c>
      <c r="Y33" s="53" t="str">
        <f>IF(R32&gt;13,F31,"")</f>
        <v/>
      </c>
      <c r="Z33" s="54"/>
      <c r="AA33" s="46"/>
      <c r="AB33" s="46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  <c r="AN33" s="46"/>
    </row>
    <row r="34" spans="1:40" x14ac:dyDescent="0.25">
      <c r="A34" s="67"/>
      <c r="B34" s="67"/>
      <c r="C34" s="67"/>
      <c r="D34" s="68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56"/>
      <c r="S34" s="40"/>
      <c r="T34" s="41"/>
      <c r="U34" s="41" t="str">
        <f>IF(R34&gt;19,E33,"  ")</f>
        <v xml:space="preserve">  </v>
      </c>
      <c r="V34" s="41" t="str">
        <f>IF(R34&gt;19,F33,"")</f>
        <v/>
      </c>
      <c r="W34" s="52" t="str">
        <f t="shared" si="7"/>
        <v/>
      </c>
      <c r="X34" s="55" t="str">
        <f>IF(R33&gt;13,E32,"")</f>
        <v/>
      </c>
      <c r="Y34" s="53" t="str">
        <f>IF(R33&gt;13,F32,"")</f>
        <v/>
      </c>
      <c r="Z34" s="54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</row>
    <row r="35" spans="1:40" x14ac:dyDescent="0.25">
      <c r="A35" s="67"/>
      <c r="B35" s="67"/>
      <c r="C35" s="67"/>
      <c r="D35" s="68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56"/>
      <c r="S35" s="40"/>
      <c r="T35" s="41"/>
      <c r="U35" s="41" t="str">
        <f>IF(R35&gt;19,E34,"  ")</f>
        <v xml:space="preserve">  </v>
      </c>
      <c r="V35" s="41" t="str">
        <f>IF(R35&gt;19,F34,"")</f>
        <v/>
      </c>
      <c r="W35" s="52" t="str">
        <f t="shared" si="7"/>
        <v/>
      </c>
      <c r="X35" s="55" t="str">
        <f>IF(R34&gt;13,E33,"")</f>
        <v/>
      </c>
      <c r="Y35" s="53" t="str">
        <f>IF(R34&gt;13,F33,"")</f>
        <v/>
      </c>
      <c r="Z35" s="54"/>
      <c r="AA35" s="46"/>
      <c r="AB35" s="46"/>
      <c r="AC35" s="46"/>
      <c r="AD35" s="46"/>
      <c r="AE35" s="46"/>
      <c r="AF35" s="46"/>
      <c r="AG35" s="46"/>
      <c r="AH35" s="46"/>
      <c r="AI35" s="46"/>
      <c r="AJ35" s="46"/>
      <c r="AK35" s="46"/>
      <c r="AL35" s="46"/>
      <c r="AM35" s="46"/>
      <c r="AN35" s="46"/>
    </row>
    <row r="36" spans="1:40" x14ac:dyDescent="0.25">
      <c r="A36" s="67"/>
      <c r="B36" s="67"/>
      <c r="C36" s="67"/>
      <c r="D36" s="68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56"/>
      <c r="S36" s="40"/>
      <c r="T36" s="41"/>
      <c r="U36" s="41" t="str">
        <f>IF(R36&gt;19,E35,"  ")</f>
        <v xml:space="preserve">  </v>
      </c>
      <c r="V36" s="41" t="str">
        <f>IF(R36&gt;19,F35,"")</f>
        <v/>
      </c>
      <c r="W36" s="52" t="str">
        <f t="shared" si="7"/>
        <v/>
      </c>
      <c r="X36" s="55" t="str">
        <f>IF(R35&gt;13,E34,"")</f>
        <v/>
      </c>
      <c r="Y36" s="53" t="str">
        <f>IF(R35&gt;13,F34,"")</f>
        <v/>
      </c>
      <c r="Z36" s="54"/>
      <c r="AA36" s="46"/>
      <c r="AB36" s="46"/>
      <c r="AC36" s="46"/>
      <c r="AD36" s="46"/>
      <c r="AE36" s="46"/>
      <c r="AF36" s="46"/>
      <c r="AG36" s="46"/>
      <c r="AH36" s="46"/>
      <c r="AI36" s="46"/>
      <c r="AJ36" s="46"/>
      <c r="AK36" s="46"/>
      <c r="AL36" s="46"/>
      <c r="AM36" s="46"/>
      <c r="AN36" s="46"/>
    </row>
    <row r="37" spans="1:40" x14ac:dyDescent="0.25">
      <c r="A37" s="67"/>
      <c r="B37" s="67"/>
      <c r="C37" s="67"/>
      <c r="D37" s="68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56"/>
      <c r="S37" s="40"/>
      <c r="T37" s="41"/>
      <c r="U37" s="41" t="str">
        <f>IF(R37&gt;19,E36,"  ")</f>
        <v xml:space="preserve">  </v>
      </c>
      <c r="V37" s="41" t="str">
        <f>IF(R37&gt;19,F36,"")</f>
        <v/>
      </c>
      <c r="W37" s="52" t="str">
        <f t="shared" si="7"/>
        <v/>
      </c>
      <c r="X37" s="55" t="str">
        <f>IF(R36&gt;13,E35,"")</f>
        <v/>
      </c>
      <c r="Y37" s="53" t="str">
        <f>IF(R36&gt;13,F35,"")</f>
        <v/>
      </c>
      <c r="Z37" s="54"/>
      <c r="AA37" s="46"/>
      <c r="AB37" s="46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  <c r="AN37" s="46"/>
    </row>
    <row r="38" spans="1:40" x14ac:dyDescent="0.25">
      <c r="A38" s="67"/>
      <c r="B38" s="67"/>
      <c r="C38" s="67"/>
      <c r="D38" s="68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56"/>
      <c r="S38" s="40"/>
      <c r="T38" s="41"/>
      <c r="U38" s="41" t="str">
        <f>IF(R38&gt;19,E37,"  ")</f>
        <v xml:space="preserve">  </v>
      </c>
      <c r="V38" s="41" t="str">
        <f>IF(R38&gt;19,F37,"")</f>
        <v/>
      </c>
      <c r="W38" s="52" t="str">
        <f t="shared" si="7"/>
        <v/>
      </c>
      <c r="X38" s="55" t="str">
        <f>IF(R37&gt;13,E36,"")</f>
        <v/>
      </c>
      <c r="Y38" s="53" t="str">
        <f>IF(R37&gt;13,F36,"")</f>
        <v/>
      </c>
      <c r="Z38" s="54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  <c r="AN38" s="46"/>
    </row>
    <row r="39" spans="1:40" x14ac:dyDescent="0.25">
      <c r="A39" s="67"/>
      <c r="B39" s="67"/>
      <c r="C39" s="67"/>
      <c r="D39" s="68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56"/>
      <c r="S39" s="40"/>
      <c r="T39" s="41"/>
      <c r="U39" s="41" t="str">
        <f>IF(R39&gt;19,E38,"  ")</f>
        <v xml:space="preserve">  </v>
      </c>
      <c r="V39" s="41" t="str">
        <f>IF(R39&gt;19,F38,"")</f>
        <v/>
      </c>
      <c r="W39" s="52" t="str">
        <f t="shared" si="7"/>
        <v/>
      </c>
      <c r="X39" s="55" t="str">
        <f>IF(R38&gt;13,E37,"")</f>
        <v/>
      </c>
      <c r="Y39" s="53" t="str">
        <f>IF(R38&gt;13,F37,"")</f>
        <v/>
      </c>
      <c r="Z39" s="54"/>
      <c r="AA39" s="46"/>
      <c r="AB39" s="46"/>
      <c r="AC39" s="46"/>
      <c r="AD39" s="46"/>
      <c r="AE39" s="46"/>
      <c r="AF39" s="46"/>
      <c r="AG39" s="46"/>
      <c r="AH39" s="46"/>
      <c r="AI39" s="46"/>
      <c r="AJ39" s="46"/>
      <c r="AK39" s="46"/>
      <c r="AL39" s="46"/>
      <c r="AM39" s="46"/>
      <c r="AN39" s="46"/>
    </row>
    <row r="40" spans="1:40" x14ac:dyDescent="0.25">
      <c r="A40" s="67"/>
      <c r="B40" s="67"/>
      <c r="C40" s="67"/>
      <c r="D40" s="68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56"/>
      <c r="S40" s="40"/>
      <c r="T40" s="41"/>
      <c r="U40" s="41" t="str">
        <f>IF(R40&gt;19,E39,"  ")</f>
        <v xml:space="preserve">  </v>
      </c>
      <c r="V40" s="41" t="str">
        <f>IF(R40&gt;19,F39,"")</f>
        <v/>
      </c>
      <c r="W40" s="52" t="str">
        <f t="shared" si="7"/>
        <v/>
      </c>
      <c r="X40" s="55" t="str">
        <f>IF(R39&gt;13,E38,"")</f>
        <v/>
      </c>
      <c r="Y40" s="53" t="str">
        <f>IF(R39&gt;13,F38,"")</f>
        <v/>
      </c>
      <c r="Z40" s="54"/>
      <c r="AA40" s="46"/>
      <c r="AB40" s="46"/>
      <c r="AC40" s="46"/>
      <c r="AD40" s="46"/>
      <c r="AE40" s="46"/>
      <c r="AF40" s="46"/>
      <c r="AG40" s="46"/>
      <c r="AH40" s="46"/>
      <c r="AI40" s="46"/>
      <c r="AJ40" s="46"/>
      <c r="AK40" s="46"/>
      <c r="AL40" s="46"/>
      <c r="AM40" s="46"/>
      <c r="AN40" s="46"/>
    </row>
    <row r="41" spans="1:40" x14ac:dyDescent="0.25">
      <c r="A41" s="67"/>
      <c r="B41" s="67"/>
      <c r="C41" s="67"/>
      <c r="D41" s="68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56"/>
      <c r="S41" s="40"/>
      <c r="T41" s="41"/>
      <c r="U41" s="41" t="str">
        <f>IF(R41&gt;19,E40,"  ")</f>
        <v xml:space="preserve">  </v>
      </c>
      <c r="V41" s="41" t="str">
        <f>IF(R41&gt;19,F40,"")</f>
        <v/>
      </c>
      <c r="W41" s="52" t="str">
        <f t="shared" si="7"/>
        <v/>
      </c>
      <c r="X41" s="55" t="str">
        <f>IF(R40&gt;13,E39,"")</f>
        <v/>
      </c>
      <c r="Y41" s="53" t="str">
        <f>IF(R40&gt;13,F39,"")</f>
        <v/>
      </c>
      <c r="Z41" s="54"/>
      <c r="AA41" s="46"/>
      <c r="AB41" s="46"/>
      <c r="AC41" s="46"/>
      <c r="AD41" s="46"/>
      <c r="AE41" s="46"/>
      <c r="AF41" s="46"/>
      <c r="AG41" s="46"/>
      <c r="AH41" s="46"/>
      <c r="AI41" s="46"/>
      <c r="AJ41" s="46"/>
      <c r="AK41" s="46"/>
      <c r="AL41" s="46"/>
      <c r="AM41" s="46"/>
      <c r="AN41" s="46"/>
    </row>
    <row r="42" spans="1:40" x14ac:dyDescent="0.25">
      <c r="A42" s="67"/>
      <c r="B42" s="67"/>
      <c r="C42" s="67"/>
      <c r="D42" s="68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56"/>
      <c r="S42" s="40"/>
      <c r="T42" s="41"/>
      <c r="U42" s="41" t="str">
        <f>IF(R42&gt;19,E41,"  ")</f>
        <v xml:space="preserve">  </v>
      </c>
      <c r="V42" s="41" t="str">
        <f>IF(R42&gt;19,F41,"")</f>
        <v/>
      </c>
      <c r="W42" s="52" t="str">
        <f t="shared" si="7"/>
        <v/>
      </c>
      <c r="X42" s="55" t="str">
        <f>IF(R41&gt;13,E40,"")</f>
        <v/>
      </c>
      <c r="Y42" s="53" t="str">
        <f>IF(R41&gt;13,F40,"")</f>
        <v/>
      </c>
      <c r="Z42" s="54"/>
      <c r="AA42" s="46"/>
      <c r="AB42" s="46"/>
      <c r="AC42" s="46"/>
      <c r="AD42" s="46"/>
      <c r="AE42" s="46"/>
      <c r="AF42" s="46"/>
      <c r="AG42" s="46"/>
      <c r="AH42" s="46"/>
      <c r="AI42" s="46"/>
      <c r="AJ42" s="46"/>
      <c r="AK42" s="46"/>
      <c r="AL42" s="46"/>
      <c r="AM42" s="46"/>
      <c r="AN42" s="46"/>
    </row>
    <row r="43" spans="1:40" x14ac:dyDescent="0.25">
      <c r="A43" s="67"/>
      <c r="B43" s="67"/>
      <c r="C43" s="67"/>
      <c r="D43" s="68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56"/>
      <c r="S43" s="40"/>
      <c r="T43" s="41"/>
      <c r="U43" s="41" t="str">
        <f>IF(R43&gt;19,E42,"  ")</f>
        <v xml:space="preserve">  </v>
      </c>
      <c r="V43" s="41" t="str">
        <f>IF(R43&gt;19,F42,"")</f>
        <v/>
      </c>
      <c r="W43" s="52" t="str">
        <f t="shared" si="7"/>
        <v/>
      </c>
      <c r="X43" s="55" t="str">
        <f>IF(R42&gt;13,E41,"")</f>
        <v/>
      </c>
      <c r="Y43" s="53" t="str">
        <f>IF(R42&gt;13,F41,"")</f>
        <v/>
      </c>
      <c r="Z43" s="54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/>
      <c r="AL43" s="46"/>
      <c r="AM43" s="46"/>
      <c r="AN43" s="46"/>
    </row>
    <row r="44" spans="1:40" x14ac:dyDescent="0.25">
      <c r="A44" s="67"/>
      <c r="B44" s="67"/>
      <c r="C44" s="67"/>
      <c r="D44" s="68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56"/>
      <c r="S44" s="40"/>
      <c r="T44" s="41"/>
      <c r="U44" s="41" t="str">
        <f>IF(R44&gt;19,E43,"  ")</f>
        <v xml:space="preserve">  </v>
      </c>
      <c r="V44" s="41" t="str">
        <f>IF(R44&gt;19,F43,"")</f>
        <v/>
      </c>
      <c r="W44" s="52" t="str">
        <f t="shared" si="7"/>
        <v/>
      </c>
      <c r="X44" s="56" t="str">
        <f>IF(R43&gt;13,E42,"")</f>
        <v/>
      </c>
      <c r="Y44" s="50" t="str">
        <f>IF(R43&gt;13,F42,"")</f>
        <v/>
      </c>
      <c r="Z44" s="51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</row>
    <row r="45" spans="1:40" x14ac:dyDescent="0.25">
      <c r="A45" s="67"/>
      <c r="B45" s="67"/>
      <c r="C45" s="67"/>
      <c r="D45" s="68"/>
      <c r="E45" s="69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56"/>
      <c r="S45" s="40"/>
      <c r="T45" s="41"/>
      <c r="U45" s="56"/>
      <c r="V45" s="56"/>
      <c r="W45" s="52" t="str">
        <f t="shared" si="7"/>
        <v/>
      </c>
      <c r="X45" s="56" t="str">
        <f>IF(R44&gt;13,E43,"")</f>
        <v/>
      </c>
      <c r="Y45" s="50" t="str">
        <f>IF(R44&gt;13,F43,"")</f>
        <v/>
      </c>
      <c r="Z45" s="51"/>
      <c r="AA45" s="46"/>
      <c r="AB45" s="46"/>
      <c r="AC45" s="46"/>
      <c r="AD45" s="46"/>
      <c r="AE45" s="46"/>
      <c r="AF45" s="46"/>
      <c r="AG45" s="46"/>
      <c r="AH45" s="46"/>
      <c r="AI45" s="46"/>
      <c r="AJ45" s="46"/>
      <c r="AK45" s="46"/>
      <c r="AL45" s="46"/>
      <c r="AM45" s="46"/>
      <c r="AN45" s="46"/>
    </row>
    <row r="46" spans="1:40" x14ac:dyDescent="0.25">
      <c r="A46" s="67"/>
      <c r="B46" s="67"/>
      <c r="C46" s="47"/>
      <c r="D46" s="48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56"/>
      <c r="S46" s="40"/>
      <c r="T46" s="41"/>
      <c r="U46" s="42"/>
      <c r="V46" s="43"/>
      <c r="W46" s="41"/>
      <c r="X46" s="56" t="str">
        <f>IF(R45&gt;13,E44,"")</f>
        <v/>
      </c>
      <c r="Y46" s="50" t="str">
        <f>IF(R45&gt;13,F44,"")</f>
        <v/>
      </c>
      <c r="Z46" s="51"/>
      <c r="AA46" s="72"/>
      <c r="AB46" s="72"/>
      <c r="AC46" s="72"/>
      <c r="AD46" s="72"/>
      <c r="AE46" s="72"/>
      <c r="AF46" s="72"/>
      <c r="AG46" s="72"/>
      <c r="AH46" s="72"/>
      <c r="AI46" s="72"/>
      <c r="AJ46" s="72"/>
      <c r="AK46" s="72"/>
      <c r="AL46" s="72"/>
      <c r="AM46" s="72"/>
      <c r="AN46" s="72"/>
    </row>
    <row r="47" spans="1:40" x14ac:dyDescent="0.25">
      <c r="A47" s="67"/>
      <c r="B47" s="47"/>
      <c r="C47" s="47"/>
      <c r="D47" s="48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1"/>
      <c r="S47" s="40"/>
      <c r="T47" s="41"/>
      <c r="U47" s="42"/>
      <c r="V47" s="43"/>
      <c r="W47" s="41"/>
      <c r="X47" s="70"/>
      <c r="Y47" s="71"/>
      <c r="Z47" s="72"/>
      <c r="AA47" s="72"/>
      <c r="AB47" s="72"/>
      <c r="AC47" s="72"/>
      <c r="AD47" s="72"/>
      <c r="AE47" s="72"/>
      <c r="AF47" s="72"/>
      <c r="AG47" s="72"/>
      <c r="AH47" s="72"/>
      <c r="AI47" s="72"/>
      <c r="AJ47" s="72"/>
      <c r="AK47" s="72"/>
      <c r="AL47" s="72"/>
      <c r="AM47" s="72"/>
      <c r="AN47" s="72"/>
    </row>
    <row r="48" spans="1:40" x14ac:dyDescent="0.25">
      <c r="A48" s="47"/>
      <c r="B48" s="47"/>
      <c r="C48" s="47"/>
      <c r="D48" s="48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1"/>
      <c r="S48" s="40"/>
      <c r="T48" s="41"/>
      <c r="U48" s="42"/>
      <c r="V48" s="43"/>
      <c r="W48" s="41"/>
      <c r="X48" s="44"/>
      <c r="Y48" s="45"/>
      <c r="Z48" s="46"/>
      <c r="AA48" s="46"/>
      <c r="AB48" s="46"/>
      <c r="AC48" s="46"/>
      <c r="AD48" s="46"/>
      <c r="AE48" s="46"/>
      <c r="AF48" s="46"/>
      <c r="AG48" s="46"/>
      <c r="AH48" s="46"/>
      <c r="AI48" s="46"/>
      <c r="AJ48" s="46"/>
      <c r="AK48" s="46"/>
      <c r="AL48" s="46"/>
      <c r="AM48" s="46"/>
      <c r="AN48" s="46"/>
    </row>
    <row r="49" spans="1:40" x14ac:dyDescent="0.25">
      <c r="A49" s="47"/>
      <c r="B49" s="47"/>
      <c r="C49" s="47"/>
      <c r="D49" s="48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1"/>
      <c r="S49" s="40"/>
      <c r="T49" s="41"/>
      <c r="U49" s="42"/>
      <c r="V49" s="43"/>
      <c r="W49" s="41"/>
      <c r="X49" s="44"/>
      <c r="Y49" s="45"/>
      <c r="Z49" s="46"/>
      <c r="AA49" s="46"/>
      <c r="AB49" s="46"/>
      <c r="AC49" s="46"/>
      <c r="AD49" s="46"/>
      <c r="AE49" s="46"/>
      <c r="AF49" s="46"/>
      <c r="AG49" s="46"/>
      <c r="AH49" s="46"/>
      <c r="AI49" s="46"/>
      <c r="AJ49" s="46"/>
      <c r="AK49" s="46"/>
      <c r="AL49" s="46"/>
      <c r="AM49" s="46"/>
      <c r="AN49" s="46"/>
    </row>
    <row r="50" spans="1:40" x14ac:dyDescent="0.25">
      <c r="A50" s="47"/>
      <c r="B50" s="47"/>
      <c r="C50" s="47"/>
      <c r="D50" s="48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1"/>
      <c r="S50" s="40"/>
      <c r="T50" s="41"/>
      <c r="U50" s="42"/>
      <c r="V50" s="43"/>
      <c r="W50" s="41"/>
      <c r="X50" s="44"/>
      <c r="Y50" s="45"/>
      <c r="Z50" s="46"/>
      <c r="AA50" s="46"/>
      <c r="AB50" s="46"/>
      <c r="AC50" s="46"/>
      <c r="AD50" s="46"/>
      <c r="AE50" s="46"/>
      <c r="AF50" s="46"/>
      <c r="AG50" s="46"/>
      <c r="AH50" s="46"/>
      <c r="AI50" s="46"/>
      <c r="AJ50" s="46"/>
      <c r="AK50" s="46"/>
      <c r="AL50" s="46"/>
      <c r="AM50" s="46"/>
      <c r="AN50" s="46"/>
    </row>
    <row r="51" spans="1:40" x14ac:dyDescent="0.25">
      <c r="A51" s="47"/>
      <c r="B51" s="47"/>
      <c r="C51" s="47"/>
      <c r="D51" s="48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1"/>
      <c r="S51" s="40"/>
      <c r="T51" s="41"/>
      <c r="U51" s="42"/>
      <c r="V51" s="43"/>
      <c r="W51" s="41"/>
      <c r="X51" s="44"/>
      <c r="Y51" s="45"/>
      <c r="Z51" s="46"/>
      <c r="AA51" s="46"/>
      <c r="AB51" s="46"/>
      <c r="AC51" s="46"/>
      <c r="AD51" s="46"/>
      <c r="AE51" s="46"/>
      <c r="AF51" s="46"/>
      <c r="AG51" s="46"/>
      <c r="AH51" s="46"/>
      <c r="AI51" s="46"/>
      <c r="AJ51" s="46"/>
      <c r="AK51" s="46"/>
      <c r="AL51" s="46"/>
      <c r="AM51" s="46"/>
      <c r="AN51" s="46"/>
    </row>
    <row r="52" spans="1:40" x14ac:dyDescent="0.25">
      <c r="A52" s="47"/>
      <c r="B52" s="47"/>
      <c r="C52" s="47"/>
      <c r="D52" s="48"/>
      <c r="E52" s="49"/>
      <c r="F52" s="49"/>
      <c r="G52" s="49"/>
      <c r="H52" s="49"/>
      <c r="I52" s="49"/>
      <c r="J52" s="49"/>
      <c r="K52" s="49"/>
      <c r="L52" s="49"/>
      <c r="M52" s="49"/>
      <c r="N52" s="49"/>
      <c r="O52" s="49"/>
      <c r="P52" s="49"/>
      <c r="Q52" s="49"/>
      <c r="R52" s="41"/>
      <c r="S52" s="40"/>
      <c r="T52" s="41"/>
      <c r="U52" s="42"/>
      <c r="V52" s="43"/>
      <c r="W52" s="41"/>
      <c r="X52" s="44"/>
      <c r="Y52" s="45"/>
      <c r="Z52" s="46"/>
      <c r="AA52" s="46"/>
      <c r="AB52" s="46"/>
      <c r="AC52" s="46"/>
      <c r="AD52" s="46"/>
      <c r="AE52" s="46"/>
      <c r="AF52" s="46"/>
      <c r="AG52" s="46"/>
      <c r="AH52" s="46"/>
      <c r="AI52" s="46"/>
      <c r="AJ52" s="46"/>
      <c r="AK52" s="46"/>
      <c r="AL52" s="46"/>
      <c r="AM52" s="46"/>
      <c r="AN52" s="46"/>
    </row>
    <row r="53" spans="1:40" x14ac:dyDescent="0.25">
      <c r="A53" s="47"/>
      <c r="B53" s="47"/>
      <c r="C53" s="47"/>
      <c r="D53" s="48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1"/>
      <c r="S53" s="40"/>
      <c r="T53" s="41"/>
      <c r="U53" s="42"/>
      <c r="V53" s="43"/>
      <c r="W53" s="41"/>
      <c r="X53" s="44"/>
      <c r="Y53" s="45"/>
      <c r="Z53" s="46"/>
      <c r="AA53" s="46"/>
      <c r="AB53" s="46"/>
      <c r="AC53" s="46"/>
      <c r="AD53" s="46"/>
      <c r="AE53" s="46"/>
      <c r="AF53" s="46"/>
      <c r="AG53" s="46"/>
      <c r="AH53" s="46"/>
      <c r="AI53" s="46"/>
      <c r="AJ53" s="46"/>
      <c r="AK53" s="46"/>
      <c r="AL53" s="46"/>
      <c r="AM53" s="46"/>
      <c r="AN53" s="46"/>
    </row>
    <row r="54" spans="1:40" x14ac:dyDescent="0.25">
      <c r="A54" s="47"/>
      <c r="B54" s="47"/>
      <c r="C54" s="47"/>
      <c r="D54" s="48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1"/>
      <c r="S54" s="40"/>
      <c r="T54" s="41"/>
      <c r="U54" s="42"/>
      <c r="V54" s="43"/>
      <c r="W54" s="41"/>
      <c r="X54" s="44"/>
      <c r="Y54" s="45"/>
      <c r="Z54" s="46"/>
      <c r="AA54" s="46"/>
      <c r="AB54" s="46"/>
      <c r="AC54" s="46"/>
      <c r="AD54" s="46"/>
      <c r="AE54" s="46"/>
      <c r="AF54" s="46"/>
      <c r="AG54" s="46"/>
      <c r="AH54" s="46"/>
      <c r="AI54" s="46"/>
      <c r="AJ54" s="46"/>
      <c r="AK54" s="46"/>
      <c r="AL54" s="46"/>
      <c r="AM54" s="46"/>
      <c r="AN54" s="46"/>
    </row>
    <row r="55" spans="1:40" x14ac:dyDescent="0.25">
      <c r="A55" s="47"/>
      <c r="B55" s="47"/>
      <c r="C55" s="47"/>
      <c r="D55" s="48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1"/>
      <c r="S55" s="40"/>
      <c r="T55" s="41"/>
      <c r="U55" s="42"/>
      <c r="V55" s="43"/>
      <c r="W55" s="41"/>
      <c r="X55" s="44"/>
      <c r="Y55" s="45"/>
      <c r="Z55" s="46"/>
      <c r="AA55" s="46"/>
      <c r="AB55" s="46"/>
      <c r="AC55" s="46"/>
      <c r="AD55" s="46"/>
      <c r="AE55" s="46"/>
      <c r="AF55" s="46"/>
      <c r="AG55" s="46"/>
      <c r="AH55" s="46"/>
      <c r="AI55" s="46"/>
      <c r="AJ55" s="46"/>
      <c r="AK55" s="46"/>
      <c r="AL55" s="46"/>
      <c r="AM55" s="46"/>
      <c r="AN55" s="46"/>
    </row>
    <row r="56" spans="1:40" x14ac:dyDescent="0.25">
      <c r="A56" s="47"/>
      <c r="B56" s="47"/>
      <c r="C56" s="47"/>
      <c r="D56" s="48"/>
      <c r="E56" s="49"/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41"/>
      <c r="S56" s="40"/>
      <c r="T56" s="41"/>
      <c r="U56" s="42"/>
      <c r="V56" s="43"/>
      <c r="W56" s="41"/>
      <c r="X56" s="44"/>
      <c r="Y56" s="45"/>
      <c r="Z56" s="46"/>
      <c r="AA56" s="46"/>
      <c r="AB56" s="46"/>
      <c r="AC56" s="46"/>
      <c r="AD56" s="46"/>
      <c r="AE56" s="46"/>
      <c r="AF56" s="46"/>
      <c r="AG56" s="46"/>
      <c r="AH56" s="46"/>
      <c r="AI56" s="46"/>
      <c r="AJ56" s="46"/>
      <c r="AK56" s="46"/>
      <c r="AL56" s="46"/>
      <c r="AM56" s="46"/>
      <c r="AN56" s="46"/>
    </row>
    <row r="57" spans="1:40" x14ac:dyDescent="0.25">
      <c r="A57" s="47"/>
      <c r="B57" s="47"/>
      <c r="C57" s="47"/>
      <c r="D57" s="48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49"/>
      <c r="Q57" s="49"/>
      <c r="R57" s="41"/>
      <c r="S57" s="40"/>
      <c r="T57" s="41"/>
      <c r="U57" s="42"/>
      <c r="V57" s="43"/>
      <c r="W57" s="41"/>
      <c r="X57" s="44"/>
      <c r="Y57" s="45"/>
      <c r="Z57" s="46"/>
      <c r="AA57" s="46"/>
      <c r="AB57" s="46"/>
      <c r="AC57" s="46"/>
      <c r="AD57" s="46"/>
      <c r="AE57" s="46"/>
      <c r="AF57" s="46"/>
      <c r="AG57" s="46"/>
      <c r="AH57" s="46"/>
      <c r="AI57" s="46"/>
      <c r="AJ57" s="46"/>
      <c r="AK57" s="46"/>
      <c r="AL57" s="46"/>
      <c r="AM57" s="46"/>
      <c r="AN57" s="46"/>
    </row>
    <row r="58" spans="1:40" x14ac:dyDescent="0.25">
      <c r="A58" s="47"/>
      <c r="B58" s="47"/>
      <c r="C58" s="47"/>
      <c r="D58" s="48"/>
      <c r="E58" s="49"/>
      <c r="F58" s="49"/>
      <c r="G58" s="49"/>
      <c r="H58" s="49"/>
      <c r="I58" s="49"/>
      <c r="J58" s="49"/>
      <c r="K58" s="49"/>
      <c r="L58" s="49"/>
      <c r="M58" s="49"/>
      <c r="N58" s="49"/>
      <c r="O58" s="49"/>
      <c r="P58" s="49"/>
      <c r="Q58" s="49"/>
      <c r="R58" s="41"/>
      <c r="S58" s="40"/>
      <c r="T58" s="41"/>
      <c r="U58" s="42"/>
      <c r="V58" s="43"/>
      <c r="W58" s="41"/>
      <c r="X58" s="44"/>
      <c r="Y58" s="45"/>
      <c r="Z58" s="46"/>
      <c r="AA58" s="46"/>
      <c r="AB58" s="46"/>
      <c r="AC58" s="46"/>
      <c r="AD58" s="46"/>
      <c r="AE58" s="46"/>
      <c r="AF58" s="46"/>
      <c r="AG58" s="46"/>
      <c r="AH58" s="46"/>
      <c r="AI58" s="46"/>
      <c r="AJ58" s="46"/>
      <c r="AK58" s="46"/>
      <c r="AL58" s="46"/>
      <c r="AM58" s="46"/>
      <c r="AN58" s="46"/>
    </row>
    <row r="59" spans="1:40" x14ac:dyDescent="0.25">
      <c r="A59" s="47"/>
      <c r="B59" s="47"/>
      <c r="C59" s="47"/>
      <c r="D59" s="48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49"/>
      <c r="P59" s="49"/>
      <c r="Q59" s="49"/>
      <c r="R59" s="41"/>
      <c r="S59" s="40"/>
      <c r="T59" s="41"/>
      <c r="U59" s="42"/>
      <c r="V59" s="43"/>
      <c r="W59" s="41"/>
      <c r="X59" s="44"/>
      <c r="Y59" s="45"/>
      <c r="Z59" s="46"/>
      <c r="AA59" s="46"/>
      <c r="AB59" s="46"/>
      <c r="AC59" s="46"/>
      <c r="AD59" s="46"/>
      <c r="AE59" s="46"/>
      <c r="AF59" s="46"/>
      <c r="AG59" s="46"/>
      <c r="AH59" s="46"/>
      <c r="AI59" s="46"/>
      <c r="AJ59" s="46"/>
      <c r="AK59" s="46"/>
      <c r="AL59" s="46"/>
      <c r="AM59" s="46"/>
      <c r="AN59" s="46"/>
    </row>
    <row r="60" spans="1:40" x14ac:dyDescent="0.25">
      <c r="A60" s="47"/>
      <c r="B60" s="47"/>
      <c r="C60" s="47"/>
      <c r="D60" s="48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9"/>
      <c r="P60" s="49"/>
      <c r="Q60" s="49"/>
      <c r="R60" s="41"/>
      <c r="S60" s="40"/>
      <c r="T60" s="41"/>
      <c r="U60" s="42"/>
      <c r="V60" s="43"/>
      <c r="W60" s="41"/>
      <c r="X60" s="44"/>
      <c r="Y60" s="45"/>
      <c r="Z60" s="46"/>
      <c r="AA60" s="46"/>
      <c r="AB60" s="46"/>
      <c r="AC60" s="46"/>
      <c r="AD60" s="46"/>
      <c r="AE60" s="46"/>
      <c r="AF60" s="46"/>
      <c r="AG60" s="46"/>
      <c r="AH60" s="46"/>
      <c r="AI60" s="46"/>
      <c r="AJ60" s="46"/>
      <c r="AK60" s="46"/>
      <c r="AL60" s="46"/>
      <c r="AM60" s="46"/>
      <c r="AN60" s="46"/>
    </row>
    <row r="61" spans="1:40" x14ac:dyDescent="0.25">
      <c r="A61" s="47"/>
      <c r="B61" s="47"/>
      <c r="C61" s="47"/>
      <c r="D61" s="48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49"/>
      <c r="P61" s="49"/>
      <c r="Q61" s="49"/>
      <c r="R61" s="41"/>
      <c r="S61" s="40"/>
      <c r="T61" s="41"/>
      <c r="U61" s="42"/>
      <c r="V61" s="43"/>
      <c r="W61" s="41"/>
      <c r="X61" s="44"/>
      <c r="Y61" s="45"/>
      <c r="Z61" s="46"/>
      <c r="AA61" s="46"/>
      <c r="AB61" s="46"/>
      <c r="AC61" s="46"/>
      <c r="AD61" s="46"/>
      <c r="AE61" s="46"/>
      <c r="AF61" s="46"/>
      <c r="AG61" s="46"/>
      <c r="AH61" s="46"/>
      <c r="AI61" s="46"/>
      <c r="AJ61" s="46"/>
      <c r="AK61" s="46"/>
      <c r="AL61" s="46"/>
      <c r="AM61" s="46"/>
      <c r="AN61" s="46"/>
    </row>
    <row r="62" spans="1:40" x14ac:dyDescent="0.25">
      <c r="A62" s="47"/>
      <c r="B62" s="47"/>
      <c r="C62" s="47"/>
      <c r="D62" s="48"/>
      <c r="E62" s="49"/>
      <c r="F62" s="49"/>
      <c r="G62" s="49"/>
      <c r="H62" s="49"/>
      <c r="I62" s="49"/>
      <c r="J62" s="49"/>
      <c r="K62" s="49"/>
      <c r="L62" s="49"/>
      <c r="M62" s="49"/>
      <c r="N62" s="49"/>
      <c r="O62" s="49"/>
      <c r="P62" s="49"/>
      <c r="Q62" s="49"/>
      <c r="R62" s="41"/>
      <c r="S62" s="40"/>
      <c r="T62" s="41"/>
      <c r="U62" s="42"/>
      <c r="V62" s="43"/>
      <c r="W62" s="41"/>
      <c r="X62" s="44"/>
      <c r="Y62" s="45"/>
      <c r="Z62" s="46"/>
      <c r="AA62" s="46"/>
      <c r="AB62" s="46"/>
      <c r="AC62" s="46"/>
      <c r="AD62" s="46"/>
      <c r="AE62" s="46"/>
      <c r="AF62" s="46"/>
      <c r="AG62" s="46"/>
      <c r="AH62" s="46"/>
      <c r="AI62" s="46"/>
      <c r="AJ62" s="46"/>
      <c r="AK62" s="46"/>
      <c r="AL62" s="46"/>
      <c r="AM62" s="46"/>
      <c r="AN62" s="46"/>
    </row>
    <row r="63" spans="1:40" x14ac:dyDescent="0.25">
      <c r="A63" s="47"/>
      <c r="B63" s="47"/>
      <c r="C63" s="47"/>
      <c r="D63" s="48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1"/>
      <c r="S63" s="40"/>
      <c r="T63" s="41"/>
      <c r="U63" s="42"/>
      <c r="V63" s="43"/>
      <c r="W63" s="41"/>
      <c r="X63" s="44"/>
      <c r="Y63" s="45"/>
      <c r="Z63" s="46"/>
      <c r="AA63" s="46"/>
      <c r="AB63" s="46"/>
      <c r="AC63" s="46"/>
      <c r="AD63" s="46"/>
      <c r="AE63" s="46"/>
      <c r="AF63" s="46"/>
      <c r="AG63" s="46"/>
      <c r="AH63" s="46"/>
      <c r="AI63" s="46"/>
      <c r="AJ63" s="46"/>
      <c r="AK63" s="46"/>
      <c r="AL63" s="46"/>
      <c r="AM63" s="46"/>
      <c r="AN63" s="46"/>
    </row>
    <row r="64" spans="1:40" x14ac:dyDescent="0.25">
      <c r="A64" s="47"/>
      <c r="B64" s="47"/>
      <c r="C64" s="47"/>
      <c r="D64" s="48"/>
      <c r="E64" s="49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41"/>
      <c r="S64" s="40"/>
      <c r="T64" s="41"/>
      <c r="U64" s="42"/>
      <c r="V64" s="43"/>
      <c r="W64" s="41"/>
      <c r="X64" s="44"/>
      <c r="Y64" s="45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6"/>
      <c r="AK64" s="46"/>
      <c r="AL64" s="46"/>
      <c r="AM64" s="46"/>
      <c r="AN64" s="46"/>
    </row>
    <row r="65" spans="1:40" x14ac:dyDescent="0.25">
      <c r="A65" s="47"/>
      <c r="B65" s="47"/>
      <c r="C65" s="47"/>
      <c r="D65" s="48"/>
      <c r="E65" s="49"/>
      <c r="F65" s="49"/>
      <c r="G65" s="49"/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41"/>
      <c r="S65" s="40"/>
      <c r="T65" s="41"/>
      <c r="U65" s="42"/>
      <c r="V65" s="43"/>
      <c r="W65" s="41"/>
      <c r="X65" s="44"/>
      <c r="Y65" s="45"/>
      <c r="Z65" s="46"/>
      <c r="AA65" s="46"/>
      <c r="AB65" s="46"/>
      <c r="AC65" s="46"/>
      <c r="AD65" s="46"/>
      <c r="AE65" s="46"/>
      <c r="AF65" s="46"/>
      <c r="AG65" s="46"/>
      <c r="AH65" s="46"/>
      <c r="AI65" s="46"/>
      <c r="AJ65" s="46"/>
      <c r="AK65" s="46"/>
      <c r="AL65" s="46"/>
      <c r="AM65" s="46"/>
      <c r="AN65" s="46"/>
    </row>
    <row r="66" spans="1:40" x14ac:dyDescent="0.25">
      <c r="A66" s="47"/>
      <c r="B66" s="47"/>
      <c r="C66" s="47"/>
      <c r="D66" s="48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  <c r="P66" s="49"/>
      <c r="Q66" s="49"/>
      <c r="R66" s="41"/>
      <c r="S66" s="40"/>
      <c r="T66" s="41"/>
      <c r="U66" s="42"/>
      <c r="V66" s="43"/>
      <c r="W66" s="41"/>
      <c r="X66" s="44"/>
      <c r="Y66" s="45"/>
      <c r="Z66" s="46"/>
      <c r="AA66" s="46"/>
      <c r="AB66" s="46"/>
      <c r="AC66" s="46"/>
      <c r="AD66" s="46"/>
      <c r="AE66" s="46"/>
      <c r="AF66" s="46"/>
      <c r="AG66" s="46"/>
      <c r="AH66" s="46"/>
      <c r="AI66" s="46"/>
      <c r="AJ66" s="46"/>
      <c r="AK66" s="46"/>
      <c r="AL66" s="46"/>
      <c r="AM66" s="46"/>
      <c r="AN66" s="46"/>
    </row>
    <row r="67" spans="1:40" x14ac:dyDescent="0.25">
      <c r="A67" s="47"/>
      <c r="B67" s="47"/>
      <c r="C67" s="47"/>
      <c r="D67" s="48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49"/>
      <c r="R67" s="41"/>
      <c r="S67" s="40"/>
      <c r="T67" s="41"/>
      <c r="U67" s="42"/>
      <c r="V67" s="43"/>
      <c r="W67" s="41"/>
      <c r="X67" s="44"/>
      <c r="Y67" s="45"/>
      <c r="Z67" s="46"/>
      <c r="AA67" s="46"/>
      <c r="AB67" s="46"/>
      <c r="AC67" s="46"/>
      <c r="AD67" s="46"/>
      <c r="AE67" s="46"/>
      <c r="AF67" s="46"/>
      <c r="AG67" s="46"/>
      <c r="AH67" s="46"/>
      <c r="AI67" s="46"/>
      <c r="AJ67" s="46"/>
      <c r="AK67" s="46"/>
      <c r="AL67" s="46"/>
      <c r="AM67" s="46"/>
      <c r="AN67" s="46"/>
    </row>
    <row r="68" spans="1:40" x14ac:dyDescent="0.25">
      <c r="A68" s="47"/>
      <c r="B68" s="47"/>
      <c r="C68" s="47"/>
      <c r="D68" s="48"/>
      <c r="E68" s="49"/>
      <c r="F68" s="49"/>
      <c r="G68" s="49"/>
      <c r="H68" s="49"/>
      <c r="I68" s="49"/>
      <c r="J68" s="49"/>
      <c r="K68" s="49"/>
      <c r="L68" s="49"/>
      <c r="M68" s="49"/>
      <c r="N68" s="49"/>
      <c r="O68" s="49"/>
      <c r="P68" s="49"/>
      <c r="Q68" s="49"/>
      <c r="R68" s="41"/>
      <c r="S68" s="40"/>
      <c r="T68" s="41"/>
      <c r="U68" s="42"/>
      <c r="V68" s="43"/>
      <c r="W68" s="41"/>
      <c r="X68" s="44"/>
      <c r="Y68" s="45"/>
      <c r="Z68" s="46"/>
      <c r="AA68" s="46"/>
      <c r="AB68" s="46"/>
      <c r="AC68" s="46"/>
      <c r="AD68" s="46"/>
      <c r="AE68" s="46"/>
      <c r="AF68" s="46"/>
      <c r="AG68" s="46"/>
      <c r="AH68" s="46"/>
      <c r="AI68" s="46"/>
      <c r="AJ68" s="46"/>
      <c r="AK68" s="46"/>
      <c r="AL68" s="46"/>
      <c r="AM68" s="46"/>
      <c r="AN68" s="46"/>
    </row>
    <row r="69" spans="1:40" x14ac:dyDescent="0.25">
      <c r="A69" s="47"/>
      <c r="B69" s="47"/>
      <c r="C69" s="47"/>
      <c r="D69" s="48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  <c r="P69" s="49"/>
      <c r="Q69" s="49"/>
      <c r="R69" s="41"/>
      <c r="S69" s="40"/>
      <c r="T69" s="41"/>
      <c r="U69" s="42"/>
      <c r="V69" s="43"/>
      <c r="W69" s="41"/>
      <c r="X69" s="44"/>
      <c r="Y69" s="45"/>
      <c r="Z69" s="46"/>
      <c r="AA69" s="46"/>
      <c r="AB69" s="46"/>
      <c r="AC69" s="46"/>
      <c r="AD69" s="46"/>
      <c r="AE69" s="46"/>
      <c r="AF69" s="46"/>
      <c r="AG69" s="46"/>
      <c r="AH69" s="46"/>
      <c r="AI69" s="46"/>
      <c r="AJ69" s="46"/>
      <c r="AK69" s="46"/>
      <c r="AL69" s="46"/>
      <c r="AM69" s="46"/>
      <c r="AN69" s="46"/>
    </row>
    <row r="70" spans="1:40" x14ac:dyDescent="0.25">
      <c r="A70" s="47"/>
      <c r="B70" s="47"/>
      <c r="C70" s="47"/>
      <c r="D70" s="48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1"/>
      <c r="S70" s="40"/>
      <c r="T70" s="41"/>
      <c r="U70" s="42"/>
      <c r="V70" s="43"/>
      <c r="W70" s="41"/>
      <c r="X70" s="44"/>
      <c r="Y70" s="45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46"/>
      <c r="AK70" s="46"/>
      <c r="AL70" s="46"/>
      <c r="AM70" s="46"/>
      <c r="AN70" s="46"/>
    </row>
    <row r="71" spans="1:40" x14ac:dyDescent="0.25">
      <c r="A71" s="47"/>
      <c r="B71" s="47"/>
      <c r="C71" s="47"/>
      <c r="D71" s="48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  <c r="R71" s="41"/>
      <c r="S71" s="40"/>
      <c r="T71" s="41"/>
      <c r="U71" s="42"/>
      <c r="V71" s="43"/>
      <c r="W71" s="41"/>
      <c r="X71" s="44"/>
      <c r="Y71" s="45"/>
      <c r="Z71" s="46"/>
      <c r="AA71" s="46"/>
      <c r="AB71" s="46"/>
      <c r="AC71" s="46"/>
      <c r="AD71" s="46"/>
      <c r="AE71" s="46"/>
      <c r="AF71" s="46"/>
      <c r="AG71" s="46"/>
      <c r="AH71" s="46"/>
      <c r="AI71" s="46"/>
      <c r="AJ71" s="46"/>
      <c r="AK71" s="46"/>
      <c r="AL71" s="46"/>
      <c r="AM71" s="46"/>
      <c r="AN71" s="46"/>
    </row>
    <row r="72" spans="1:40" x14ac:dyDescent="0.25">
      <c r="A72" s="47"/>
      <c r="B72" s="47"/>
      <c r="C72" s="47"/>
      <c r="D72" s="48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  <c r="R72" s="41"/>
      <c r="S72" s="40"/>
      <c r="T72" s="41"/>
      <c r="U72" s="42"/>
      <c r="V72" s="43"/>
      <c r="W72" s="41"/>
      <c r="X72" s="44"/>
      <c r="Y72" s="45"/>
      <c r="Z72" s="46"/>
      <c r="AA72" s="46"/>
      <c r="AB72" s="46"/>
      <c r="AC72" s="46"/>
      <c r="AD72" s="46"/>
      <c r="AE72" s="46"/>
      <c r="AF72" s="46"/>
      <c r="AG72" s="46"/>
      <c r="AH72" s="46"/>
      <c r="AI72" s="46"/>
      <c r="AJ72" s="46"/>
      <c r="AK72" s="46"/>
      <c r="AL72" s="46"/>
      <c r="AM72" s="46"/>
      <c r="AN72" s="46"/>
    </row>
    <row r="73" spans="1:40" x14ac:dyDescent="0.25">
      <c r="A73" s="47"/>
      <c r="B73" s="47"/>
      <c r="R73" s="41"/>
      <c r="S73" s="40"/>
      <c r="T73" s="41"/>
      <c r="U73" s="42"/>
      <c r="V73" s="43"/>
      <c r="W73" s="41"/>
      <c r="X73" s="44"/>
      <c r="Y73" s="45"/>
      <c r="Z73" s="46"/>
      <c r="AA73" s="46"/>
      <c r="AB73" s="46"/>
      <c r="AC73" s="46"/>
      <c r="AD73" s="46"/>
      <c r="AE73" s="46"/>
      <c r="AF73" s="46"/>
      <c r="AG73" s="46"/>
      <c r="AH73" s="46"/>
      <c r="AI73" s="46"/>
      <c r="AJ73" s="46"/>
      <c r="AK73" s="46"/>
      <c r="AL73" s="46"/>
      <c r="AM73" s="46"/>
      <c r="AN73" s="46"/>
    </row>
    <row r="74" spans="1:40" x14ac:dyDescent="0.25">
      <c r="A74" s="47"/>
      <c r="X74" s="44"/>
      <c r="Y74" s="45"/>
      <c r="Z74" s="46"/>
      <c r="AA74" s="46"/>
      <c r="AB74" s="46"/>
      <c r="AC74" s="46"/>
      <c r="AD74" s="46"/>
      <c r="AE74" s="46"/>
      <c r="AF74" s="46"/>
      <c r="AG74" s="46"/>
      <c r="AH74" s="46"/>
      <c r="AI74" s="46"/>
      <c r="AJ74" s="46"/>
      <c r="AK74" s="46"/>
      <c r="AL74" s="46"/>
      <c r="AM74" s="46"/>
      <c r="AN74" s="46"/>
    </row>
  </sheetData>
  <autoFilter ref="B2:D30">
    <filterColumn colId="2">
      <customFilters and="1">
        <customFilter operator="greaterThanOrEqual" val="20"/>
        <customFilter operator="greaterThanOrEqual" val="20"/>
      </customFilters>
    </filterColumn>
  </autoFilter>
  <mergeCells count="4">
    <mergeCell ref="H1:P1"/>
    <mergeCell ref="G2:Q2"/>
    <mergeCell ref="AB3"/>
    <mergeCell ref="AA2:AC2"/>
  </mergeCells>
  <conditionalFormatting sqref="R2:R3">
    <cfRule type="cellIs" dxfId="1" priority="12" operator="greaterThan">
      <formula>150</formula>
    </cfRule>
  </conditionalFormatting>
  <conditionalFormatting sqref="B4:S11 C12:Q29 B12:B30 R12:S30">
    <cfRule type="expression" dxfId="0" priority="1">
      <formula>NOT(MOD(ROW(),2))</formula>
    </cfRule>
  </conditionalFormatting>
  <printOptions horizontalCentered="1" verticalCentered="1" gridLines="1"/>
  <pageMargins left="0.23622047244094491" right="0.23622047244094491" top="0.23622047244094491" bottom="0.23622047244094491" header="0.31496062992125984" footer="0.31496062992125984"/>
  <pageSetup paperSize="9" orientation="portrait" horizontalDpi="0" verticalDpi="0" r:id="rId1"/>
  <headerFooter>
    <oddHeader>&amp;L&amp;D&amp;CListing  bar du stade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filterMode="1">
    <tabColor theme="3"/>
  </sheetPr>
  <dimension ref="A1:AB150"/>
  <sheetViews>
    <sheetView zoomScale="80" zoomScaleNormal="80" workbookViewId="0">
      <selection activeCell="T43" sqref="T43"/>
    </sheetView>
  </sheetViews>
  <sheetFormatPr defaultColWidth="11.42578125" defaultRowHeight="15" x14ac:dyDescent="0.25"/>
  <cols>
    <col min="1" max="2" width="11.42578125" style="14"/>
    <col min="3" max="3" width="20.42578125" style="2" customWidth="1"/>
    <col min="4" max="4" width="23.5703125" style="2" customWidth="1"/>
    <col min="5" max="5" width="13.140625" style="83" customWidth="1"/>
    <col min="6" max="6" width="11.42578125" style="14"/>
    <col min="7" max="23" width="11.42578125" style="84"/>
    <col min="24" max="16384" width="11.42578125" style="14"/>
  </cols>
  <sheetData>
    <row r="1" spans="1:28" x14ac:dyDescent="0.25">
      <c r="A1" s="80"/>
      <c r="B1" s="80"/>
      <c r="C1" s="108"/>
      <c r="D1" s="109"/>
      <c r="E1" s="110"/>
      <c r="F1" s="80"/>
      <c r="G1" s="111" t="s">
        <v>38</v>
      </c>
      <c r="H1" s="111"/>
      <c r="I1" s="111"/>
      <c r="J1" s="80"/>
      <c r="K1" s="80"/>
      <c r="L1" s="111" t="s">
        <v>39</v>
      </c>
      <c r="M1" s="111"/>
      <c r="N1" s="80"/>
      <c r="O1" s="80"/>
      <c r="P1" s="80"/>
      <c r="Q1" s="80"/>
      <c r="R1" s="80"/>
      <c r="S1" s="80"/>
      <c r="T1" s="80"/>
      <c r="U1" s="80"/>
      <c r="V1" s="81" t="s">
        <v>37</v>
      </c>
      <c r="W1" s="81">
        <f>SUBTOTAL(9,liste!U1)</f>
        <v>0</v>
      </c>
      <c r="X1" s="80"/>
      <c r="Y1" s="80"/>
      <c r="Z1" s="80"/>
      <c r="AA1" s="80"/>
      <c r="AB1" s="80"/>
    </row>
    <row r="2" spans="1:28" x14ac:dyDescent="0.25">
      <c r="A2" s="80"/>
      <c r="B2" s="80"/>
      <c r="C2" s="85" t="s">
        <v>14</v>
      </c>
      <c r="D2" s="86" t="s">
        <v>15</v>
      </c>
      <c r="E2" s="87" t="s">
        <v>23</v>
      </c>
      <c r="F2" s="80"/>
      <c r="G2" s="111"/>
      <c r="H2" s="111"/>
      <c r="I2" s="111"/>
      <c r="J2" s="80"/>
      <c r="K2" s="80"/>
      <c r="L2" s="111"/>
      <c r="M2" s="111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</row>
    <row r="3" spans="1:28" hidden="1" x14ac:dyDescent="0.25">
      <c r="A3" s="82"/>
      <c r="B3" s="82"/>
      <c r="C3" s="92" t="str">
        <f>T(liste!U5)</f>
        <v xml:space="preserve">  </v>
      </c>
      <c r="D3" s="92" t="str">
        <f>T(liste!V5)</f>
        <v/>
      </c>
      <c r="E3" s="91">
        <f>SUM(liste!W5)</f>
        <v>0</v>
      </c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  <c r="X3" s="82"/>
      <c r="Y3" s="82"/>
      <c r="Z3" s="82"/>
      <c r="AA3" s="82"/>
      <c r="AB3" s="82"/>
    </row>
    <row r="4" spans="1:28" hidden="1" x14ac:dyDescent="0.25">
      <c r="A4" s="82"/>
      <c r="B4" s="82"/>
      <c r="C4" s="92" t="e">
        <f>T(liste!#REF!)</f>
        <v>#REF!</v>
      </c>
      <c r="D4" s="92" t="e">
        <f>T(liste!#REF!)</f>
        <v>#REF!</v>
      </c>
      <c r="E4" s="91" t="e">
        <f>SUM(liste!#REF!)</f>
        <v>#REF!</v>
      </c>
      <c r="F4" s="82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</row>
    <row r="5" spans="1:28" hidden="1" x14ac:dyDescent="0.25">
      <c r="A5" s="82"/>
      <c r="B5" s="82"/>
      <c r="C5" s="92" t="str">
        <f>T(liste!U4)</f>
        <v xml:space="preserve">  </v>
      </c>
      <c r="D5" s="92" t="str">
        <f>T(liste!V4)</f>
        <v/>
      </c>
      <c r="E5" s="91">
        <f>SUM(liste!W4)</f>
        <v>0</v>
      </c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</row>
    <row r="6" spans="1:28" ht="15" hidden="1" customHeight="1" x14ac:dyDescent="0.25">
      <c r="A6" s="82"/>
      <c r="B6" s="82"/>
      <c r="C6" s="92" t="str">
        <f>T(liste!U6)</f>
        <v xml:space="preserve">  </v>
      </c>
      <c r="D6" s="92" t="str">
        <f>T(liste!V6)</f>
        <v/>
      </c>
      <c r="E6" s="91">
        <f>SUM(liste!W6)</f>
        <v>0</v>
      </c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</row>
    <row r="7" spans="1:28" hidden="1" x14ac:dyDescent="0.25">
      <c r="A7" s="82"/>
      <c r="B7" s="82"/>
      <c r="C7" s="92" t="str">
        <f>T(liste!U7)</f>
        <v xml:space="preserve">  </v>
      </c>
      <c r="D7" s="92" t="str">
        <f>T(liste!V7)</f>
        <v/>
      </c>
      <c r="E7" s="91">
        <f>SUM(liste!W7)</f>
        <v>0</v>
      </c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</row>
    <row r="8" spans="1:28" hidden="1" x14ac:dyDescent="0.25">
      <c r="A8" s="82"/>
      <c r="B8" s="82"/>
      <c r="C8" s="92" t="str">
        <f>T(liste!U8)</f>
        <v xml:space="preserve">  </v>
      </c>
      <c r="D8" s="92" t="str">
        <f>T(liste!V8)</f>
        <v/>
      </c>
      <c r="E8" s="91">
        <f>SUM(liste!W8)</f>
        <v>0</v>
      </c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</row>
    <row r="9" spans="1:28" hidden="1" x14ac:dyDescent="0.25">
      <c r="A9" s="82"/>
      <c r="B9" s="82"/>
      <c r="C9" s="92" t="str">
        <f>T(liste!U9)</f>
        <v xml:space="preserve">  </v>
      </c>
      <c r="D9" s="92" t="str">
        <f>T(liste!V9)</f>
        <v/>
      </c>
      <c r="E9" s="91">
        <f>SUM(liste!W9)</f>
        <v>0</v>
      </c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</row>
    <row r="10" spans="1:28" hidden="1" x14ac:dyDescent="0.25">
      <c r="A10" s="82"/>
      <c r="B10" s="82"/>
      <c r="C10" s="92" t="str">
        <f>T(liste!U10)</f>
        <v xml:space="preserve">  </v>
      </c>
      <c r="D10" s="92" t="str">
        <f>T(liste!V10)</f>
        <v/>
      </c>
      <c r="E10" s="91">
        <f>SUM(liste!W10)</f>
        <v>0</v>
      </c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</row>
    <row r="11" spans="1:28" hidden="1" x14ac:dyDescent="0.25">
      <c r="A11" s="82"/>
      <c r="B11" s="82"/>
      <c r="C11" s="92" t="str">
        <f>T(liste!U11)</f>
        <v xml:space="preserve">  </v>
      </c>
      <c r="D11" s="92" t="str">
        <f>T(liste!V11)</f>
        <v/>
      </c>
      <c r="E11" s="91">
        <f>SUM(liste!W11)</f>
        <v>0</v>
      </c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</row>
    <row r="12" spans="1:28" hidden="1" x14ac:dyDescent="0.25">
      <c r="A12" s="82"/>
      <c r="B12" s="82"/>
      <c r="C12" s="92" t="e">
        <f>T(liste!#REF!)</f>
        <v>#REF!</v>
      </c>
      <c r="D12" s="92" t="e">
        <f>T(liste!#REF!)</f>
        <v>#REF!</v>
      </c>
      <c r="E12" s="91" t="e">
        <f>SUM(liste!#REF!)</f>
        <v>#REF!</v>
      </c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</row>
    <row r="13" spans="1:28" hidden="1" x14ac:dyDescent="0.25">
      <c r="A13" s="82"/>
      <c r="B13" s="82"/>
      <c r="C13" s="92" t="e">
        <f>T(liste!#REF!)</f>
        <v>#REF!</v>
      </c>
      <c r="D13" s="92" t="e">
        <f>T(liste!#REF!)</f>
        <v>#REF!</v>
      </c>
      <c r="E13" s="91" t="e">
        <f>SUM(liste!#REF!)</f>
        <v>#REF!</v>
      </c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</row>
    <row r="14" spans="1:28" hidden="1" x14ac:dyDescent="0.25">
      <c r="A14" s="82"/>
      <c r="B14" s="82"/>
      <c r="C14" s="92" t="e">
        <f>T(liste!#REF!)</f>
        <v>#REF!</v>
      </c>
      <c r="D14" s="92" t="e">
        <f>T(liste!#REF!)</f>
        <v>#REF!</v>
      </c>
      <c r="E14" s="91" t="e">
        <f>SUM(liste!#REF!)</f>
        <v>#REF!</v>
      </c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</row>
    <row r="15" spans="1:28" hidden="1" x14ac:dyDescent="0.25">
      <c r="A15" s="82"/>
      <c r="B15" s="82"/>
      <c r="C15" s="92" t="e">
        <f>T(liste!#REF!)</f>
        <v>#REF!</v>
      </c>
      <c r="D15" s="92" t="e">
        <f>T(liste!#REF!)</f>
        <v>#REF!</v>
      </c>
      <c r="E15" s="91" t="e">
        <f>SUM(liste!#REF!)</f>
        <v>#REF!</v>
      </c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</row>
    <row r="16" spans="1:28" hidden="1" x14ac:dyDescent="0.25">
      <c r="A16" s="82"/>
      <c r="B16" s="82"/>
      <c r="C16" s="92" t="e">
        <f>T(liste!#REF!)</f>
        <v>#REF!</v>
      </c>
      <c r="D16" s="92" t="e">
        <f>T(liste!#REF!)</f>
        <v>#REF!</v>
      </c>
      <c r="E16" s="91" t="e">
        <f>SUM(liste!#REF!)</f>
        <v>#REF!</v>
      </c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</row>
    <row r="17" spans="1:28" hidden="1" x14ac:dyDescent="0.25">
      <c r="A17" s="82"/>
      <c r="B17" s="82"/>
      <c r="C17" s="92" t="e">
        <f>T(liste!#REF!)</f>
        <v>#REF!</v>
      </c>
      <c r="D17" s="92" t="e">
        <f>T(liste!#REF!)</f>
        <v>#REF!</v>
      </c>
      <c r="E17" s="91" t="e">
        <f>SUM(liste!#REF!)</f>
        <v>#REF!</v>
      </c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</row>
    <row r="18" spans="1:28" hidden="1" x14ac:dyDescent="0.25">
      <c r="A18" s="82"/>
      <c r="B18" s="82"/>
      <c r="C18" s="92" t="e">
        <f>T(liste!#REF!)</f>
        <v>#REF!</v>
      </c>
      <c r="D18" s="92" t="e">
        <f>T(liste!#REF!)</f>
        <v>#REF!</v>
      </c>
      <c r="E18" s="91" t="e">
        <f>SUM(liste!#REF!)</f>
        <v>#REF!</v>
      </c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</row>
    <row r="19" spans="1:28" hidden="1" x14ac:dyDescent="0.25">
      <c r="A19" s="82"/>
      <c r="B19" s="82"/>
      <c r="C19" s="92" t="str">
        <f>T(liste!U12)</f>
        <v xml:space="preserve">  </v>
      </c>
      <c r="D19" s="92" t="str">
        <f>T(liste!V12)</f>
        <v/>
      </c>
      <c r="E19" s="91">
        <f>SUM(liste!W12)</f>
        <v>0</v>
      </c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</row>
    <row r="20" spans="1:28" hidden="1" x14ac:dyDescent="0.25">
      <c r="A20" s="82"/>
      <c r="B20" s="82"/>
      <c r="C20" s="92" t="str">
        <f>T(liste!U13)</f>
        <v xml:space="preserve">  </v>
      </c>
      <c r="D20" s="92" t="str">
        <f>T(liste!V13)</f>
        <v/>
      </c>
      <c r="E20" s="91">
        <f>SUM(liste!W13)</f>
        <v>0</v>
      </c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</row>
    <row r="21" spans="1:28" hidden="1" x14ac:dyDescent="0.25">
      <c r="A21" s="82"/>
      <c r="B21" s="82"/>
      <c r="C21" s="92" t="str">
        <f>T(liste!U14)</f>
        <v xml:space="preserve">  </v>
      </c>
      <c r="D21" s="92" t="str">
        <f>T(liste!V14)</f>
        <v/>
      </c>
      <c r="E21" s="91">
        <f>SUM(liste!W14)</f>
        <v>0</v>
      </c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</row>
    <row r="22" spans="1:28" hidden="1" x14ac:dyDescent="0.25">
      <c r="A22" s="82"/>
      <c r="B22" s="82"/>
      <c r="C22" s="92" t="str">
        <f>T(liste!U15)</f>
        <v xml:space="preserve">  </v>
      </c>
      <c r="D22" s="92" t="str">
        <f>T(liste!V15)</f>
        <v/>
      </c>
      <c r="E22" s="91">
        <f>SUM(liste!W15)</f>
        <v>0</v>
      </c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</row>
    <row r="23" spans="1:28" hidden="1" x14ac:dyDescent="0.25">
      <c r="A23" s="82"/>
      <c r="B23" s="82"/>
      <c r="C23" s="92" t="str">
        <f>T(liste!U16)</f>
        <v xml:space="preserve">  </v>
      </c>
      <c r="D23" s="92" t="str">
        <f>T(liste!V16)</f>
        <v/>
      </c>
      <c r="E23" s="91">
        <f>SUM(liste!W16)</f>
        <v>0</v>
      </c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</row>
    <row r="24" spans="1:28" hidden="1" x14ac:dyDescent="0.25">
      <c r="A24" s="82"/>
      <c r="B24" s="82"/>
      <c r="C24" s="92" t="str">
        <f>T(liste!U17)</f>
        <v xml:space="preserve">  </v>
      </c>
      <c r="D24" s="92" t="str">
        <f>T(liste!V17)</f>
        <v/>
      </c>
      <c r="E24" s="91">
        <f>SUM(liste!W17)</f>
        <v>0</v>
      </c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</row>
    <row r="25" spans="1:28" hidden="1" x14ac:dyDescent="0.25">
      <c r="A25" s="82"/>
      <c r="B25" s="82"/>
      <c r="C25" s="92" t="str">
        <f>T(liste!U18)</f>
        <v xml:space="preserve">  </v>
      </c>
      <c r="D25" s="92" t="str">
        <f>T(liste!V18)</f>
        <v/>
      </c>
      <c r="E25" s="91">
        <f>SUM(liste!W18)</f>
        <v>0</v>
      </c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</row>
    <row r="26" spans="1:28" hidden="1" x14ac:dyDescent="0.25">
      <c r="A26" s="82"/>
      <c r="B26" s="82"/>
      <c r="C26" s="92" t="str">
        <f>T(liste!U19)</f>
        <v xml:space="preserve">  </v>
      </c>
      <c r="D26" s="92" t="str">
        <f>T(liste!V19)</f>
        <v/>
      </c>
      <c r="E26" s="91">
        <f>SUM(liste!W19)</f>
        <v>0</v>
      </c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</row>
    <row r="27" spans="1:28" hidden="1" x14ac:dyDescent="0.25">
      <c r="A27" s="82"/>
      <c r="B27" s="82"/>
      <c r="C27" s="92" t="str">
        <f>T(liste!U20)</f>
        <v xml:space="preserve">  </v>
      </c>
      <c r="D27" s="92" t="str">
        <f>T(liste!V20)</f>
        <v/>
      </c>
      <c r="E27" s="91">
        <f>SUM(liste!W20)</f>
        <v>0</v>
      </c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</row>
    <row r="28" spans="1:28" hidden="1" x14ac:dyDescent="0.25">
      <c r="A28" s="82"/>
      <c r="B28" s="82"/>
      <c r="C28" s="92" t="str">
        <f>T(liste!U21)</f>
        <v xml:space="preserve">  </v>
      </c>
      <c r="D28" s="92" t="str">
        <f>T(liste!V21)</f>
        <v/>
      </c>
      <c r="E28" s="91">
        <f>SUM(liste!W21)</f>
        <v>0</v>
      </c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82"/>
    </row>
    <row r="29" spans="1:28" hidden="1" x14ac:dyDescent="0.25">
      <c r="A29" s="82"/>
      <c r="B29" s="82"/>
      <c r="C29" s="92" t="str">
        <f>T(liste!U22)</f>
        <v xml:space="preserve">  </v>
      </c>
      <c r="D29" s="92" t="str">
        <f>T(liste!V22)</f>
        <v/>
      </c>
      <c r="E29" s="91">
        <f>SUM(liste!W22)</f>
        <v>0</v>
      </c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</row>
    <row r="30" spans="1:28" hidden="1" x14ac:dyDescent="0.25">
      <c r="A30" s="82"/>
      <c r="B30" s="82"/>
      <c r="C30" s="92" t="str">
        <f>T(liste!U23)</f>
        <v xml:space="preserve">  </v>
      </c>
      <c r="D30" s="92" t="str">
        <f>T(liste!V23)</f>
        <v/>
      </c>
      <c r="E30" s="91">
        <f>SUM(liste!W23)</f>
        <v>0</v>
      </c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</row>
    <row r="31" spans="1:28" hidden="1" x14ac:dyDescent="0.25">
      <c r="A31" s="82"/>
      <c r="B31" s="82"/>
      <c r="C31" s="3"/>
      <c r="D31" s="3"/>
      <c r="E31" s="93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</row>
    <row r="32" spans="1:28" hidden="1" x14ac:dyDescent="0.25">
      <c r="A32" s="82"/>
      <c r="B32" s="82"/>
      <c r="C32" s="3"/>
      <c r="D32" s="3"/>
      <c r="E32" s="93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</row>
    <row r="33" spans="1:28" hidden="1" x14ac:dyDescent="0.25">
      <c r="A33" s="82"/>
      <c r="B33" s="82"/>
      <c r="C33" s="3"/>
      <c r="D33" s="3"/>
      <c r="E33" s="93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</row>
    <row r="34" spans="1:28" x14ac:dyDescent="0.25">
      <c r="A34" s="82"/>
      <c r="B34" s="82"/>
      <c r="C34" s="3"/>
      <c r="D34" s="3"/>
      <c r="E34" s="93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</row>
    <row r="35" spans="1:28" x14ac:dyDescent="0.25">
      <c r="A35" s="82"/>
      <c r="B35" s="82"/>
      <c r="C35" s="3"/>
      <c r="D35" s="3"/>
      <c r="E35" s="93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</row>
    <row r="36" spans="1:28" x14ac:dyDescent="0.25">
      <c r="A36" s="82"/>
      <c r="B36" s="82"/>
      <c r="C36" s="3"/>
      <c r="D36" s="3"/>
      <c r="E36" s="93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82"/>
      <c r="S36" s="82"/>
      <c r="T36" s="82"/>
      <c r="U36" s="82"/>
      <c r="V36" s="82"/>
      <c r="W36" s="82"/>
      <c r="X36" s="82"/>
      <c r="Y36" s="82"/>
      <c r="Z36" s="82"/>
      <c r="AA36" s="82"/>
      <c r="AB36" s="82"/>
    </row>
    <row r="37" spans="1:28" x14ac:dyDescent="0.25">
      <c r="A37" s="82"/>
      <c r="B37" s="82"/>
      <c r="C37" s="3"/>
      <c r="D37" s="3"/>
      <c r="E37" s="93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</row>
    <row r="38" spans="1:28" x14ac:dyDescent="0.25">
      <c r="A38" s="82"/>
      <c r="B38" s="82"/>
      <c r="C38" s="3"/>
      <c r="D38" s="3"/>
      <c r="E38" s="93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</row>
    <row r="39" spans="1:28" x14ac:dyDescent="0.25">
      <c r="A39" s="82"/>
      <c r="B39" s="82"/>
      <c r="C39" s="3"/>
      <c r="D39" s="3"/>
      <c r="E39" s="93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</row>
    <row r="40" spans="1:28" x14ac:dyDescent="0.25">
      <c r="A40" s="82"/>
      <c r="B40" s="82"/>
      <c r="C40" s="3"/>
      <c r="D40" s="3"/>
      <c r="E40" s="93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</row>
    <row r="41" spans="1:28" x14ac:dyDescent="0.25">
      <c r="A41" s="82"/>
      <c r="B41" s="82"/>
      <c r="C41" s="3"/>
      <c r="D41" s="3"/>
      <c r="E41" s="93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</row>
    <row r="42" spans="1:28" x14ac:dyDescent="0.25">
      <c r="A42" s="82"/>
      <c r="B42" s="82"/>
      <c r="C42" s="3"/>
      <c r="D42" s="3"/>
      <c r="E42" s="93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</row>
    <row r="43" spans="1:28" x14ac:dyDescent="0.25">
      <c r="A43" s="82"/>
      <c r="B43" s="82"/>
      <c r="C43" s="3"/>
      <c r="D43" s="3"/>
      <c r="E43" s="93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</row>
    <row r="44" spans="1:28" x14ac:dyDescent="0.25">
      <c r="A44" s="82"/>
      <c r="B44" s="82"/>
      <c r="C44" s="3"/>
      <c r="D44" s="3"/>
      <c r="E44" s="93"/>
      <c r="F44" s="82"/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</row>
    <row r="45" spans="1:28" x14ac:dyDescent="0.25">
      <c r="A45" s="82"/>
      <c r="B45" s="82"/>
      <c r="C45" s="3"/>
      <c r="D45" s="3"/>
      <c r="E45" s="93"/>
      <c r="F45" s="82"/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82"/>
      <c r="Z45" s="82"/>
      <c r="AA45" s="82"/>
      <c r="AB45" s="82"/>
    </row>
    <row r="46" spans="1:28" x14ac:dyDescent="0.25">
      <c r="A46" s="82"/>
      <c r="B46" s="82"/>
      <c r="C46" s="3"/>
      <c r="D46" s="3"/>
      <c r="E46" s="93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</row>
    <row r="47" spans="1:28" x14ac:dyDescent="0.25">
      <c r="A47" s="82"/>
      <c r="B47" s="82"/>
      <c r="C47" s="3"/>
      <c r="D47" s="3"/>
      <c r="E47" s="93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</row>
    <row r="48" spans="1:28" x14ac:dyDescent="0.25">
      <c r="A48" s="82"/>
      <c r="B48" s="82"/>
      <c r="C48" s="3"/>
      <c r="D48" s="3"/>
      <c r="E48" s="93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</row>
    <row r="49" spans="1:28" x14ac:dyDescent="0.25">
      <c r="A49" s="82"/>
      <c r="B49" s="82"/>
      <c r="C49" s="3"/>
      <c r="D49" s="3"/>
      <c r="E49" s="93"/>
      <c r="F49" s="82"/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</row>
    <row r="50" spans="1:28" x14ac:dyDescent="0.25">
      <c r="A50" s="82"/>
      <c r="B50" s="82"/>
      <c r="C50" s="3"/>
      <c r="D50" s="3"/>
      <c r="E50" s="93"/>
      <c r="F50" s="82"/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</row>
    <row r="51" spans="1:28" x14ac:dyDescent="0.25">
      <c r="A51" s="82"/>
      <c r="B51" s="82"/>
      <c r="C51" s="3"/>
      <c r="D51" s="3"/>
      <c r="E51" s="93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2"/>
      <c r="Z51" s="82"/>
      <c r="AA51" s="82"/>
      <c r="AB51" s="82"/>
    </row>
    <row r="52" spans="1:28" x14ac:dyDescent="0.25">
      <c r="A52" s="82"/>
      <c r="B52" s="82"/>
      <c r="C52" s="3"/>
      <c r="D52" s="3"/>
      <c r="E52" s="93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</row>
    <row r="53" spans="1:28" x14ac:dyDescent="0.25">
      <c r="A53" s="82"/>
      <c r="B53" s="82"/>
      <c r="C53" s="3"/>
      <c r="D53" s="3"/>
      <c r="E53" s="93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</row>
    <row r="54" spans="1:28" x14ac:dyDescent="0.25">
      <c r="A54" s="82"/>
      <c r="B54" s="82"/>
      <c r="C54" s="3"/>
      <c r="D54" s="3"/>
      <c r="E54" s="93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</row>
    <row r="55" spans="1:28" x14ac:dyDescent="0.25">
      <c r="A55" s="82"/>
      <c r="B55" s="82"/>
      <c r="C55" s="3"/>
      <c r="D55" s="3"/>
      <c r="E55" s="93"/>
      <c r="F55" s="82"/>
      <c r="G55" s="82"/>
      <c r="H55" s="82"/>
      <c r="I55" s="82"/>
      <c r="J55" s="82"/>
      <c r="K55" s="82"/>
      <c r="L55" s="82"/>
      <c r="M55" s="82"/>
      <c r="N55" s="82"/>
      <c r="O55" s="82"/>
      <c r="P55" s="82"/>
      <c r="Q55" s="82"/>
      <c r="R55" s="82"/>
      <c r="S55" s="82"/>
      <c r="T55" s="82"/>
      <c r="U55" s="82"/>
      <c r="V55" s="82"/>
      <c r="W55" s="82"/>
      <c r="X55" s="82"/>
      <c r="Y55" s="82"/>
      <c r="Z55" s="82"/>
      <c r="AA55" s="82"/>
      <c r="AB55" s="82"/>
    </row>
    <row r="56" spans="1:28" x14ac:dyDescent="0.25">
      <c r="A56" s="82"/>
      <c r="B56" s="82"/>
      <c r="C56" s="3"/>
      <c r="D56" s="3"/>
      <c r="E56" s="93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</row>
    <row r="57" spans="1:28" x14ac:dyDescent="0.25">
      <c r="A57" s="82"/>
      <c r="B57" s="82"/>
      <c r="C57" s="3"/>
      <c r="D57" s="3"/>
      <c r="E57" s="93"/>
      <c r="F57" s="82"/>
      <c r="G57" s="82"/>
      <c r="H57" s="82"/>
      <c r="I57" s="82"/>
      <c r="J57" s="82"/>
      <c r="K57" s="82"/>
      <c r="L57" s="82"/>
      <c r="M57" s="82"/>
      <c r="N57" s="82"/>
      <c r="O57" s="82"/>
      <c r="P57" s="82"/>
      <c r="Q57" s="82"/>
      <c r="R57" s="82"/>
      <c r="S57" s="82"/>
      <c r="T57" s="82"/>
      <c r="U57" s="82"/>
      <c r="V57" s="82"/>
      <c r="W57" s="82"/>
      <c r="X57" s="82"/>
      <c r="Y57" s="82"/>
      <c r="Z57" s="82"/>
      <c r="AA57" s="82"/>
      <c r="AB57" s="82"/>
    </row>
    <row r="58" spans="1:28" x14ac:dyDescent="0.25">
      <c r="A58" s="82"/>
      <c r="B58" s="82"/>
      <c r="C58" s="3"/>
      <c r="D58" s="3"/>
      <c r="E58" s="93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82"/>
      <c r="S58" s="82"/>
      <c r="T58" s="82"/>
      <c r="U58" s="82"/>
      <c r="V58" s="82"/>
      <c r="W58" s="82"/>
      <c r="X58" s="82"/>
      <c r="Y58" s="82"/>
      <c r="Z58" s="82"/>
      <c r="AA58" s="82"/>
      <c r="AB58" s="82"/>
    </row>
    <row r="59" spans="1:28" x14ac:dyDescent="0.25">
      <c r="A59" s="82"/>
      <c r="B59" s="82"/>
      <c r="C59" s="3"/>
      <c r="D59" s="3"/>
      <c r="E59" s="93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</row>
    <row r="60" spans="1:28" x14ac:dyDescent="0.25">
      <c r="A60" s="82"/>
      <c r="B60" s="82"/>
      <c r="C60" s="3"/>
      <c r="D60" s="3"/>
      <c r="E60" s="93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</row>
    <row r="61" spans="1:28" x14ac:dyDescent="0.25">
      <c r="A61" s="82"/>
      <c r="B61" s="82"/>
      <c r="C61" s="3"/>
      <c r="D61" s="3"/>
      <c r="E61" s="93"/>
      <c r="F61" s="82"/>
      <c r="G61" s="82"/>
      <c r="H61" s="82"/>
      <c r="I61" s="82"/>
      <c r="J61" s="82"/>
      <c r="K61" s="82"/>
      <c r="L61" s="82"/>
      <c r="M61" s="82"/>
      <c r="N61" s="82"/>
      <c r="O61" s="82"/>
      <c r="P61" s="82"/>
      <c r="Q61" s="82"/>
      <c r="R61" s="82"/>
      <c r="S61" s="82"/>
      <c r="T61" s="82"/>
      <c r="U61" s="82"/>
      <c r="V61" s="82"/>
      <c r="W61" s="82"/>
      <c r="X61" s="82"/>
      <c r="Y61" s="82"/>
      <c r="Z61" s="82"/>
      <c r="AA61" s="82"/>
      <c r="AB61" s="82"/>
    </row>
    <row r="62" spans="1:28" x14ac:dyDescent="0.25">
      <c r="A62" s="82"/>
      <c r="B62" s="82"/>
      <c r="C62" s="3"/>
      <c r="D62" s="3"/>
      <c r="E62" s="93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</row>
    <row r="63" spans="1:28" x14ac:dyDescent="0.25">
      <c r="A63" s="82"/>
      <c r="B63" s="82"/>
      <c r="C63" s="3"/>
      <c r="D63" s="3"/>
      <c r="E63" s="93"/>
      <c r="F63" s="82"/>
      <c r="G63" s="82"/>
      <c r="H63" s="82"/>
      <c r="I63" s="82"/>
      <c r="J63" s="82"/>
      <c r="K63" s="82"/>
      <c r="L63" s="82"/>
      <c r="M63" s="82"/>
      <c r="N63" s="82"/>
      <c r="O63" s="82"/>
      <c r="P63" s="82"/>
      <c r="Q63" s="82"/>
      <c r="R63" s="82"/>
      <c r="S63" s="82"/>
      <c r="T63" s="82"/>
      <c r="U63" s="82"/>
      <c r="V63" s="82"/>
      <c r="W63" s="82"/>
      <c r="X63" s="82"/>
      <c r="Y63" s="82"/>
      <c r="Z63" s="82"/>
      <c r="AA63" s="82"/>
      <c r="AB63" s="82"/>
    </row>
    <row r="64" spans="1:28" x14ac:dyDescent="0.25">
      <c r="A64" s="82"/>
      <c r="B64" s="82"/>
      <c r="C64" s="3"/>
      <c r="D64" s="3"/>
      <c r="E64" s="93"/>
      <c r="F64" s="82"/>
      <c r="G64" s="82"/>
      <c r="H64" s="82"/>
      <c r="I64" s="82"/>
      <c r="J64" s="82"/>
      <c r="K64" s="82"/>
      <c r="L64" s="82"/>
      <c r="M64" s="82"/>
      <c r="N64" s="82"/>
      <c r="O64" s="82"/>
      <c r="P64" s="82"/>
      <c r="Q64" s="82"/>
      <c r="R64" s="82"/>
      <c r="S64" s="82"/>
      <c r="T64" s="82"/>
      <c r="U64" s="82"/>
      <c r="V64" s="82"/>
      <c r="W64" s="82"/>
      <c r="X64" s="82"/>
      <c r="Y64" s="82"/>
      <c r="Z64" s="82"/>
      <c r="AA64" s="82"/>
      <c r="AB64" s="82"/>
    </row>
    <row r="65" spans="1:28" x14ac:dyDescent="0.25">
      <c r="A65" s="82"/>
      <c r="B65" s="82"/>
      <c r="C65" s="3"/>
      <c r="D65" s="3"/>
      <c r="E65" s="93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  <c r="T65" s="82"/>
      <c r="U65" s="82"/>
      <c r="V65" s="82"/>
      <c r="W65" s="82"/>
      <c r="X65" s="82"/>
      <c r="Y65" s="82"/>
      <c r="Z65" s="82"/>
      <c r="AA65" s="82"/>
      <c r="AB65" s="82"/>
    </row>
    <row r="66" spans="1:28" x14ac:dyDescent="0.25">
      <c r="A66" s="82"/>
      <c r="B66" s="82"/>
      <c r="C66" s="3"/>
      <c r="D66" s="3"/>
      <c r="E66" s="93"/>
      <c r="F66" s="82"/>
      <c r="G66" s="82"/>
      <c r="H66" s="82"/>
      <c r="I66" s="82"/>
      <c r="J66" s="82"/>
      <c r="K66" s="82"/>
      <c r="L66" s="82"/>
      <c r="M66" s="82"/>
      <c r="N66" s="82"/>
      <c r="O66" s="82"/>
      <c r="P66" s="82"/>
      <c r="Q66" s="82"/>
      <c r="R66" s="82"/>
      <c r="S66" s="82"/>
      <c r="T66" s="82"/>
      <c r="U66" s="82"/>
      <c r="V66" s="82"/>
      <c r="W66" s="82"/>
      <c r="X66" s="82"/>
      <c r="Y66" s="82"/>
      <c r="Z66" s="82"/>
      <c r="AA66" s="82"/>
      <c r="AB66" s="82"/>
    </row>
    <row r="67" spans="1:28" x14ac:dyDescent="0.25">
      <c r="A67" s="82"/>
      <c r="B67" s="82"/>
      <c r="C67" s="3"/>
      <c r="D67" s="3"/>
      <c r="E67" s="93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  <c r="V67" s="82"/>
      <c r="W67" s="82"/>
      <c r="X67" s="82"/>
      <c r="Y67" s="82"/>
      <c r="Z67" s="82"/>
      <c r="AA67" s="82"/>
      <c r="AB67" s="82"/>
    </row>
    <row r="68" spans="1:28" x14ac:dyDescent="0.25">
      <c r="A68" s="82"/>
      <c r="B68" s="82"/>
      <c r="C68" s="3"/>
      <c r="D68" s="3"/>
      <c r="E68" s="93"/>
      <c r="F68" s="82"/>
      <c r="G68" s="82"/>
      <c r="H68" s="82"/>
      <c r="I68" s="82"/>
      <c r="J68" s="82"/>
      <c r="K68" s="82"/>
      <c r="L68" s="82"/>
      <c r="M68" s="82"/>
      <c r="N68" s="82"/>
      <c r="O68" s="82"/>
      <c r="P68" s="82"/>
      <c r="Q68" s="82"/>
      <c r="R68" s="82"/>
      <c r="S68" s="82"/>
      <c r="T68" s="82"/>
      <c r="U68" s="82"/>
      <c r="V68" s="82"/>
      <c r="W68" s="82"/>
      <c r="X68" s="82"/>
      <c r="Y68" s="82"/>
      <c r="Z68" s="82"/>
      <c r="AA68" s="82"/>
      <c r="AB68" s="82"/>
    </row>
    <row r="69" spans="1:28" x14ac:dyDescent="0.25">
      <c r="A69" s="82"/>
      <c r="B69" s="82"/>
      <c r="C69" s="3"/>
      <c r="D69" s="3"/>
      <c r="E69" s="93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  <c r="V69" s="82"/>
      <c r="W69" s="82"/>
      <c r="X69" s="82"/>
      <c r="Y69" s="82"/>
      <c r="Z69" s="82"/>
      <c r="AA69" s="82"/>
      <c r="AB69" s="82"/>
    </row>
    <row r="70" spans="1:28" x14ac:dyDescent="0.25">
      <c r="A70" s="82"/>
      <c r="B70" s="82"/>
      <c r="C70" s="3"/>
      <c r="D70" s="3"/>
      <c r="E70" s="93"/>
      <c r="F70" s="82"/>
      <c r="G70" s="82"/>
      <c r="H70" s="82"/>
      <c r="I70" s="82"/>
      <c r="J70" s="82"/>
      <c r="K70" s="82"/>
      <c r="L70" s="82"/>
      <c r="M70" s="82"/>
      <c r="N70" s="82"/>
      <c r="O70" s="82"/>
      <c r="P70" s="82"/>
      <c r="Q70" s="82"/>
      <c r="R70" s="82"/>
      <c r="S70" s="82"/>
      <c r="T70" s="82"/>
      <c r="U70" s="82"/>
      <c r="V70" s="82"/>
      <c r="W70" s="82"/>
      <c r="X70" s="82"/>
      <c r="Y70" s="82"/>
      <c r="Z70" s="82"/>
      <c r="AA70" s="82"/>
      <c r="AB70" s="82"/>
    </row>
    <row r="71" spans="1:28" x14ac:dyDescent="0.25">
      <c r="A71" s="82"/>
      <c r="B71" s="82"/>
      <c r="C71" s="3"/>
      <c r="D71" s="3"/>
      <c r="E71" s="93"/>
      <c r="F71" s="82"/>
      <c r="G71" s="82"/>
      <c r="H71" s="82"/>
      <c r="I71" s="82"/>
      <c r="J71" s="82"/>
      <c r="K71" s="82"/>
      <c r="L71" s="82"/>
      <c r="M71" s="82"/>
      <c r="N71" s="82"/>
      <c r="O71" s="82"/>
      <c r="P71" s="82"/>
      <c r="Q71" s="82"/>
      <c r="R71" s="82"/>
      <c r="S71" s="82"/>
      <c r="T71" s="82"/>
      <c r="U71" s="82"/>
      <c r="V71" s="82"/>
      <c r="W71" s="82"/>
      <c r="X71" s="82"/>
      <c r="Y71" s="82"/>
      <c r="Z71" s="82"/>
      <c r="AA71" s="82"/>
      <c r="AB71" s="82"/>
    </row>
    <row r="72" spans="1:28" x14ac:dyDescent="0.25">
      <c r="A72" s="82"/>
      <c r="B72" s="82"/>
      <c r="C72" s="3"/>
      <c r="D72" s="3"/>
      <c r="E72" s="93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  <c r="V72" s="82"/>
      <c r="W72" s="82"/>
      <c r="X72" s="82"/>
      <c r="Y72" s="82"/>
      <c r="Z72" s="82"/>
      <c r="AA72" s="82"/>
      <c r="AB72" s="82"/>
    </row>
    <row r="73" spans="1:28" x14ac:dyDescent="0.25">
      <c r="A73" s="82"/>
      <c r="B73" s="82"/>
      <c r="C73" s="3"/>
      <c r="D73" s="3"/>
      <c r="E73" s="93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  <c r="T73" s="82"/>
      <c r="U73" s="82"/>
      <c r="V73" s="82"/>
      <c r="W73" s="82"/>
      <c r="X73" s="82"/>
      <c r="Y73" s="82"/>
      <c r="Z73" s="82"/>
      <c r="AA73" s="82"/>
      <c r="AB73" s="82"/>
    </row>
    <row r="74" spans="1:28" x14ac:dyDescent="0.25">
      <c r="A74" s="82"/>
      <c r="B74" s="82"/>
      <c r="C74" s="3"/>
      <c r="D74" s="3"/>
      <c r="E74" s="93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</row>
    <row r="75" spans="1:28" x14ac:dyDescent="0.25">
      <c r="A75" s="82"/>
      <c r="B75" s="82"/>
      <c r="C75" s="3"/>
      <c r="D75" s="3"/>
      <c r="E75" s="93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  <c r="T75" s="82"/>
      <c r="U75" s="82"/>
      <c r="V75" s="82"/>
      <c r="W75" s="82"/>
      <c r="X75" s="82"/>
      <c r="Y75" s="82"/>
      <c r="Z75" s="82"/>
      <c r="AA75" s="82"/>
      <c r="AB75" s="82"/>
    </row>
    <row r="76" spans="1:28" x14ac:dyDescent="0.25">
      <c r="A76" s="82"/>
      <c r="B76" s="82"/>
      <c r="C76" s="3"/>
      <c r="D76" s="3"/>
      <c r="E76" s="93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  <c r="T76" s="82"/>
      <c r="U76" s="82"/>
      <c r="V76" s="82"/>
      <c r="W76" s="82"/>
      <c r="X76" s="82"/>
      <c r="Y76" s="82"/>
      <c r="Z76" s="82"/>
      <c r="AA76" s="82"/>
      <c r="AB76" s="82"/>
    </row>
    <row r="77" spans="1:28" x14ac:dyDescent="0.25">
      <c r="A77" s="82"/>
      <c r="B77" s="82"/>
      <c r="C77" s="3"/>
      <c r="D77" s="3"/>
      <c r="E77" s="93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  <c r="T77" s="82"/>
      <c r="U77" s="82"/>
      <c r="V77" s="82"/>
      <c r="W77" s="82"/>
      <c r="X77" s="82"/>
      <c r="Y77" s="82"/>
      <c r="Z77" s="82"/>
      <c r="AA77" s="82"/>
      <c r="AB77" s="82"/>
    </row>
    <row r="78" spans="1:28" x14ac:dyDescent="0.25">
      <c r="A78" s="82"/>
      <c r="B78" s="82"/>
      <c r="C78" s="3"/>
      <c r="D78" s="3"/>
      <c r="E78" s="93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  <c r="T78" s="82"/>
      <c r="U78" s="82"/>
      <c r="V78" s="82"/>
      <c r="W78" s="82"/>
      <c r="X78" s="82"/>
      <c r="Y78" s="82"/>
      <c r="Z78" s="82"/>
      <c r="AA78" s="82"/>
      <c r="AB78" s="82"/>
    </row>
    <row r="79" spans="1:28" x14ac:dyDescent="0.25">
      <c r="A79" s="82"/>
      <c r="B79" s="82"/>
      <c r="C79" s="3"/>
      <c r="D79" s="3"/>
      <c r="E79" s="93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  <c r="T79" s="82"/>
      <c r="U79" s="82"/>
      <c r="V79" s="82"/>
      <c r="W79" s="82"/>
      <c r="X79" s="82"/>
      <c r="Y79" s="82"/>
      <c r="Z79" s="82"/>
      <c r="AA79" s="82"/>
      <c r="AB79" s="82"/>
    </row>
    <row r="80" spans="1:28" x14ac:dyDescent="0.25">
      <c r="A80" s="82"/>
      <c r="B80" s="82"/>
      <c r="C80" s="3"/>
      <c r="D80" s="3"/>
      <c r="E80" s="93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  <c r="T80" s="82"/>
      <c r="U80" s="82"/>
      <c r="V80" s="82"/>
      <c r="W80" s="82"/>
      <c r="X80" s="82"/>
      <c r="Y80" s="82"/>
      <c r="Z80" s="82"/>
      <c r="AA80" s="82"/>
      <c r="AB80" s="82"/>
    </row>
    <row r="81" spans="1:28" x14ac:dyDescent="0.25">
      <c r="A81" s="82"/>
      <c r="B81" s="82"/>
      <c r="C81" s="3"/>
      <c r="D81" s="3"/>
      <c r="E81" s="93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  <c r="T81" s="82"/>
      <c r="U81" s="82"/>
      <c r="V81" s="82"/>
      <c r="W81" s="82"/>
      <c r="X81" s="82"/>
      <c r="Y81" s="82"/>
      <c r="Z81" s="82"/>
      <c r="AA81" s="82"/>
      <c r="AB81" s="82"/>
    </row>
    <row r="82" spans="1:28" x14ac:dyDescent="0.25">
      <c r="A82" s="82"/>
      <c r="B82" s="82"/>
      <c r="C82" s="3"/>
      <c r="D82" s="3"/>
      <c r="E82" s="93"/>
      <c r="F82" s="82"/>
      <c r="G82" s="82"/>
      <c r="H82" s="82"/>
      <c r="I82" s="82"/>
      <c r="J82" s="82"/>
      <c r="K82" s="82"/>
      <c r="L82" s="82"/>
      <c r="M82" s="82"/>
      <c r="N82" s="82"/>
      <c r="O82" s="82"/>
      <c r="P82" s="82"/>
      <c r="Q82" s="82"/>
      <c r="R82" s="82"/>
      <c r="S82" s="82"/>
      <c r="T82" s="82"/>
      <c r="U82" s="82"/>
      <c r="V82" s="82"/>
      <c r="W82" s="82"/>
      <c r="X82" s="82"/>
      <c r="Y82" s="82"/>
      <c r="Z82" s="82"/>
      <c r="AA82" s="82"/>
      <c r="AB82" s="82"/>
    </row>
    <row r="83" spans="1:28" x14ac:dyDescent="0.25">
      <c r="A83" s="82"/>
      <c r="B83" s="82"/>
      <c r="C83" s="3"/>
      <c r="D83" s="3"/>
      <c r="E83" s="93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2"/>
      <c r="T83" s="82"/>
      <c r="U83" s="82"/>
      <c r="V83" s="82"/>
      <c r="W83" s="82"/>
      <c r="X83" s="82"/>
      <c r="Y83" s="82"/>
      <c r="Z83" s="82"/>
      <c r="AA83" s="82"/>
      <c r="AB83" s="82"/>
    </row>
    <row r="84" spans="1:28" x14ac:dyDescent="0.25">
      <c r="A84" s="82"/>
      <c r="B84" s="82"/>
      <c r="C84" s="3"/>
      <c r="D84" s="3"/>
      <c r="E84" s="93"/>
      <c r="F84" s="82"/>
      <c r="G84" s="82"/>
      <c r="H84" s="82"/>
      <c r="I84" s="82"/>
      <c r="J84" s="82"/>
      <c r="K84" s="82"/>
      <c r="L84" s="82"/>
      <c r="M84" s="82"/>
      <c r="N84" s="82"/>
      <c r="O84" s="82"/>
      <c r="P84" s="82"/>
      <c r="Q84" s="82"/>
      <c r="R84" s="82"/>
      <c r="S84" s="82"/>
      <c r="T84" s="82"/>
      <c r="U84" s="82"/>
      <c r="V84" s="82"/>
      <c r="W84" s="82"/>
      <c r="X84" s="82"/>
      <c r="Y84" s="82"/>
      <c r="Z84" s="82"/>
      <c r="AA84" s="82"/>
      <c r="AB84" s="82"/>
    </row>
    <row r="85" spans="1:28" x14ac:dyDescent="0.25">
      <c r="A85" s="82"/>
      <c r="B85" s="82"/>
      <c r="C85" s="3"/>
      <c r="D85" s="3"/>
      <c r="E85" s="93"/>
      <c r="F85" s="82"/>
      <c r="G85" s="82"/>
      <c r="H85" s="82"/>
      <c r="I85" s="82"/>
      <c r="J85" s="82"/>
      <c r="K85" s="82"/>
      <c r="L85" s="82"/>
      <c r="M85" s="82"/>
      <c r="N85" s="82"/>
      <c r="O85" s="82"/>
      <c r="P85" s="82"/>
      <c r="Q85" s="82"/>
      <c r="R85" s="82"/>
      <c r="S85" s="82"/>
      <c r="T85" s="82"/>
      <c r="U85" s="82"/>
      <c r="V85" s="82"/>
      <c r="W85" s="82"/>
      <c r="X85" s="82"/>
      <c r="Y85" s="82"/>
      <c r="Z85" s="82"/>
      <c r="AA85" s="82"/>
      <c r="AB85" s="82"/>
    </row>
    <row r="86" spans="1:28" x14ac:dyDescent="0.25">
      <c r="A86" s="82"/>
      <c r="B86" s="82"/>
      <c r="C86" s="3"/>
      <c r="D86" s="3"/>
      <c r="E86" s="93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  <c r="T86" s="82"/>
      <c r="U86" s="82"/>
      <c r="V86" s="82"/>
      <c r="W86" s="82"/>
      <c r="X86" s="82"/>
      <c r="Y86" s="82"/>
      <c r="Z86" s="82"/>
      <c r="AA86" s="82"/>
      <c r="AB86" s="82"/>
    </row>
    <row r="87" spans="1:28" x14ac:dyDescent="0.25">
      <c r="A87" s="82"/>
      <c r="B87" s="82"/>
      <c r="C87" s="3"/>
      <c r="D87" s="3"/>
      <c r="E87" s="93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  <c r="T87" s="82"/>
      <c r="U87" s="82"/>
      <c r="V87" s="82"/>
      <c r="W87" s="82"/>
      <c r="X87" s="82"/>
      <c r="Y87" s="82"/>
      <c r="Z87" s="82"/>
      <c r="AA87" s="82"/>
      <c r="AB87" s="82"/>
    </row>
    <row r="88" spans="1:28" x14ac:dyDescent="0.25">
      <c r="A88" s="82"/>
      <c r="B88" s="82"/>
      <c r="C88" s="3"/>
      <c r="D88" s="3"/>
      <c r="E88" s="93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  <c r="T88" s="82"/>
      <c r="U88" s="82"/>
      <c r="V88" s="82"/>
      <c r="W88" s="82"/>
      <c r="X88" s="82"/>
      <c r="Y88" s="82"/>
      <c r="Z88" s="82"/>
      <c r="AA88" s="82"/>
      <c r="AB88" s="82"/>
    </row>
    <row r="89" spans="1:28" x14ac:dyDescent="0.25">
      <c r="A89" s="82"/>
      <c r="B89" s="82"/>
      <c r="C89" s="3"/>
      <c r="D89" s="3"/>
      <c r="E89" s="93"/>
      <c r="F89" s="82"/>
      <c r="G89" s="82"/>
      <c r="H89" s="82"/>
      <c r="I89" s="82"/>
      <c r="J89" s="82"/>
      <c r="K89" s="82"/>
      <c r="L89" s="82"/>
      <c r="M89" s="82"/>
      <c r="N89" s="82"/>
      <c r="O89" s="82"/>
      <c r="P89" s="82"/>
      <c r="Q89" s="82"/>
      <c r="R89" s="82"/>
      <c r="S89" s="82"/>
      <c r="T89" s="82"/>
      <c r="U89" s="82"/>
      <c r="V89" s="82"/>
      <c r="W89" s="82"/>
      <c r="X89" s="82"/>
      <c r="Y89" s="82"/>
      <c r="Z89" s="82"/>
      <c r="AA89" s="82"/>
      <c r="AB89" s="82"/>
    </row>
    <row r="90" spans="1:28" x14ac:dyDescent="0.25">
      <c r="A90" s="82"/>
      <c r="B90" s="82"/>
      <c r="C90" s="3"/>
      <c r="D90" s="3"/>
      <c r="E90" s="93"/>
      <c r="F90" s="82"/>
      <c r="G90" s="82"/>
      <c r="H90" s="82"/>
      <c r="I90" s="82"/>
      <c r="J90" s="82"/>
      <c r="K90" s="82"/>
      <c r="L90" s="82"/>
      <c r="M90" s="82"/>
      <c r="N90" s="82"/>
      <c r="O90" s="82"/>
      <c r="P90" s="82"/>
      <c r="Q90" s="82"/>
      <c r="R90" s="82"/>
      <c r="S90" s="82"/>
      <c r="T90" s="82"/>
      <c r="U90" s="82"/>
      <c r="V90" s="82"/>
      <c r="W90" s="82"/>
      <c r="X90" s="82"/>
      <c r="Y90" s="82"/>
      <c r="Z90" s="82"/>
      <c r="AA90" s="82"/>
      <c r="AB90" s="82"/>
    </row>
    <row r="91" spans="1:28" x14ac:dyDescent="0.25">
      <c r="A91" s="82"/>
      <c r="B91" s="82"/>
      <c r="C91" s="3"/>
      <c r="D91" s="3"/>
      <c r="E91" s="93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  <c r="T91" s="82"/>
      <c r="U91" s="82"/>
      <c r="V91" s="82"/>
      <c r="W91" s="82"/>
      <c r="X91" s="82"/>
      <c r="Y91" s="82"/>
      <c r="Z91" s="82"/>
      <c r="AA91" s="82"/>
      <c r="AB91" s="82"/>
    </row>
    <row r="92" spans="1:28" x14ac:dyDescent="0.25">
      <c r="A92" s="82"/>
      <c r="B92" s="82"/>
      <c r="C92" s="3"/>
      <c r="D92" s="3"/>
      <c r="E92" s="93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  <c r="T92" s="82"/>
      <c r="U92" s="82"/>
      <c r="V92" s="82"/>
      <c r="W92" s="82"/>
      <c r="X92" s="82"/>
      <c r="Y92" s="82"/>
      <c r="Z92" s="82"/>
      <c r="AA92" s="82"/>
      <c r="AB92" s="82"/>
    </row>
    <row r="93" spans="1:28" x14ac:dyDescent="0.25">
      <c r="A93" s="82"/>
      <c r="B93" s="82"/>
      <c r="C93" s="3"/>
      <c r="D93" s="3"/>
      <c r="E93" s="93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  <c r="T93" s="82"/>
      <c r="U93" s="82"/>
      <c r="V93" s="82"/>
      <c r="W93" s="82"/>
      <c r="X93" s="82"/>
      <c r="Y93" s="82"/>
      <c r="Z93" s="82"/>
      <c r="AA93" s="82"/>
      <c r="AB93" s="82"/>
    </row>
    <row r="94" spans="1:28" x14ac:dyDescent="0.25">
      <c r="A94" s="82"/>
      <c r="B94" s="82"/>
      <c r="C94" s="3"/>
      <c r="D94" s="3"/>
      <c r="E94" s="93"/>
      <c r="F94" s="82"/>
      <c r="G94" s="82"/>
      <c r="H94" s="82"/>
      <c r="I94" s="82"/>
      <c r="J94" s="82"/>
      <c r="K94" s="82"/>
      <c r="L94" s="82"/>
      <c r="M94" s="82"/>
      <c r="N94" s="82"/>
      <c r="O94" s="82"/>
      <c r="P94" s="82"/>
      <c r="Q94" s="82"/>
      <c r="R94" s="82"/>
      <c r="S94" s="82"/>
      <c r="T94" s="82"/>
      <c r="U94" s="82"/>
      <c r="V94" s="82"/>
      <c r="W94" s="82"/>
      <c r="X94" s="82"/>
      <c r="Y94" s="82"/>
      <c r="Z94" s="82"/>
      <c r="AA94" s="82"/>
      <c r="AB94" s="82"/>
    </row>
    <row r="95" spans="1:28" x14ac:dyDescent="0.25">
      <c r="A95" s="82"/>
      <c r="B95" s="82"/>
      <c r="C95" s="3"/>
      <c r="D95" s="3"/>
      <c r="E95" s="93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  <c r="T95" s="82"/>
      <c r="U95" s="82"/>
      <c r="V95" s="82"/>
      <c r="W95" s="82"/>
      <c r="X95" s="82"/>
      <c r="Y95" s="82"/>
      <c r="Z95" s="82"/>
      <c r="AA95" s="82"/>
      <c r="AB95" s="82"/>
    </row>
    <row r="96" spans="1:28" x14ac:dyDescent="0.25">
      <c r="A96" s="82"/>
      <c r="B96" s="82"/>
      <c r="C96" s="3"/>
      <c r="D96" s="3"/>
      <c r="E96" s="93"/>
      <c r="F96" s="82"/>
      <c r="G96" s="82"/>
      <c r="H96" s="82"/>
      <c r="I96" s="82"/>
      <c r="J96" s="82"/>
      <c r="K96" s="82"/>
      <c r="L96" s="82"/>
      <c r="M96" s="82"/>
      <c r="N96" s="82"/>
      <c r="O96" s="82"/>
      <c r="P96" s="82"/>
      <c r="Q96" s="82"/>
      <c r="R96" s="82"/>
      <c r="S96" s="82"/>
      <c r="T96" s="82"/>
      <c r="U96" s="82"/>
      <c r="V96" s="82"/>
      <c r="W96" s="82"/>
      <c r="X96" s="82"/>
      <c r="Y96" s="82"/>
      <c r="Z96" s="82"/>
      <c r="AA96" s="82"/>
      <c r="AB96" s="82"/>
    </row>
    <row r="97" spans="1:28" x14ac:dyDescent="0.25">
      <c r="A97" s="82"/>
      <c r="B97" s="82"/>
      <c r="C97" s="88"/>
      <c r="D97" s="88"/>
      <c r="E97" s="89"/>
      <c r="F97" s="82"/>
      <c r="G97" s="82"/>
      <c r="H97" s="82"/>
      <c r="I97" s="82"/>
      <c r="J97" s="82"/>
      <c r="K97" s="82"/>
      <c r="L97" s="82"/>
      <c r="M97" s="82"/>
      <c r="N97" s="82"/>
      <c r="O97" s="82"/>
      <c r="P97" s="82"/>
      <c r="Q97" s="82"/>
      <c r="R97" s="82"/>
      <c r="S97" s="82"/>
      <c r="T97" s="82"/>
      <c r="U97" s="82"/>
      <c r="V97" s="82"/>
      <c r="W97" s="82"/>
      <c r="X97" s="82"/>
      <c r="Y97" s="82"/>
      <c r="Z97" s="82"/>
      <c r="AA97" s="82"/>
      <c r="AB97" s="82"/>
    </row>
    <row r="98" spans="1:28" x14ac:dyDescent="0.25">
      <c r="A98" s="82"/>
      <c r="B98" s="82"/>
      <c r="C98" s="88"/>
      <c r="D98" s="88"/>
      <c r="E98" s="89"/>
      <c r="F98" s="82"/>
      <c r="G98" s="82"/>
      <c r="H98" s="82"/>
      <c r="I98" s="82"/>
      <c r="J98" s="82"/>
      <c r="K98" s="82"/>
      <c r="L98" s="82"/>
      <c r="M98" s="82"/>
      <c r="N98" s="82"/>
      <c r="O98" s="82"/>
      <c r="P98" s="82"/>
      <c r="Q98" s="82"/>
      <c r="R98" s="82"/>
      <c r="S98" s="82"/>
      <c r="T98" s="82"/>
      <c r="U98" s="82"/>
      <c r="V98" s="82"/>
      <c r="W98" s="82"/>
      <c r="X98" s="82"/>
      <c r="Y98" s="82"/>
      <c r="Z98" s="82"/>
      <c r="AA98" s="82"/>
      <c r="AB98" s="82"/>
    </row>
    <row r="99" spans="1:28" x14ac:dyDescent="0.25">
      <c r="A99" s="82"/>
      <c r="B99" s="82"/>
      <c r="C99" s="88"/>
      <c r="D99" s="88"/>
      <c r="E99" s="89"/>
      <c r="F99" s="82"/>
      <c r="G99" s="82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  <c r="T99" s="82"/>
      <c r="U99" s="82"/>
      <c r="V99" s="82"/>
      <c r="W99" s="82"/>
      <c r="X99" s="82"/>
      <c r="Y99" s="82"/>
      <c r="Z99" s="82"/>
      <c r="AA99" s="82"/>
      <c r="AB99" s="82"/>
    </row>
    <row r="100" spans="1:28" x14ac:dyDescent="0.25">
      <c r="A100" s="82"/>
      <c r="B100" s="82"/>
      <c r="C100" s="88"/>
      <c r="D100" s="88"/>
      <c r="E100" s="89"/>
      <c r="F100" s="82"/>
      <c r="G100" s="82"/>
      <c r="H100" s="82"/>
      <c r="I100" s="82"/>
      <c r="J100" s="82"/>
      <c r="K100" s="82"/>
      <c r="L100" s="82"/>
      <c r="M100" s="82"/>
      <c r="N100" s="82"/>
      <c r="O100" s="82"/>
      <c r="P100" s="82"/>
      <c r="Q100" s="82"/>
      <c r="R100" s="82"/>
      <c r="S100" s="82"/>
      <c r="T100" s="82"/>
      <c r="U100" s="82"/>
      <c r="V100" s="82"/>
      <c r="W100" s="82"/>
      <c r="X100" s="82"/>
      <c r="Y100" s="82"/>
      <c r="Z100" s="82"/>
      <c r="AA100" s="82"/>
      <c r="AB100" s="82"/>
    </row>
    <row r="101" spans="1:28" x14ac:dyDescent="0.25">
      <c r="A101" s="82"/>
      <c r="B101" s="82"/>
      <c r="C101" s="88"/>
      <c r="D101" s="88"/>
      <c r="E101" s="89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2"/>
      <c r="T101" s="82"/>
      <c r="U101" s="82"/>
      <c r="V101" s="82"/>
      <c r="W101" s="82"/>
      <c r="X101" s="82"/>
      <c r="Y101" s="82"/>
      <c r="Z101" s="82"/>
      <c r="AA101" s="82"/>
      <c r="AB101" s="82"/>
    </row>
    <row r="102" spans="1:28" x14ac:dyDescent="0.25">
      <c r="A102" s="82"/>
      <c r="B102" s="82"/>
      <c r="C102" s="88"/>
      <c r="D102" s="88"/>
      <c r="E102" s="89"/>
      <c r="F102" s="82"/>
      <c r="G102" s="82"/>
      <c r="H102" s="82"/>
      <c r="I102" s="82"/>
      <c r="J102" s="82"/>
      <c r="K102" s="82"/>
      <c r="L102" s="82"/>
      <c r="M102" s="82"/>
      <c r="N102" s="82"/>
      <c r="O102" s="82"/>
      <c r="P102" s="82"/>
      <c r="Q102" s="82"/>
      <c r="R102" s="82"/>
      <c r="S102" s="82"/>
      <c r="T102" s="82"/>
      <c r="U102" s="82"/>
      <c r="V102" s="82"/>
      <c r="W102" s="82"/>
      <c r="X102" s="82"/>
      <c r="Y102" s="82"/>
      <c r="Z102" s="82"/>
      <c r="AA102" s="82"/>
      <c r="AB102" s="82"/>
    </row>
    <row r="103" spans="1:28" x14ac:dyDescent="0.25">
      <c r="A103" s="82"/>
      <c r="B103" s="82"/>
      <c r="C103" s="88"/>
      <c r="D103" s="88"/>
      <c r="E103" s="89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  <c r="T103" s="82"/>
      <c r="U103" s="82"/>
      <c r="V103" s="82"/>
      <c r="W103" s="82"/>
      <c r="X103" s="82"/>
      <c r="Y103" s="82"/>
      <c r="Z103" s="82"/>
      <c r="AA103" s="82"/>
      <c r="AB103" s="82"/>
    </row>
    <row r="104" spans="1:28" x14ac:dyDescent="0.25">
      <c r="A104" s="82"/>
      <c r="B104" s="82"/>
      <c r="C104" s="88"/>
      <c r="D104" s="88"/>
      <c r="E104" s="89"/>
      <c r="F104" s="82"/>
      <c r="G104" s="82"/>
      <c r="H104" s="82"/>
      <c r="I104" s="82"/>
      <c r="J104" s="82"/>
      <c r="K104" s="82"/>
      <c r="L104" s="82"/>
      <c r="M104" s="82"/>
      <c r="N104" s="82"/>
      <c r="O104" s="82"/>
      <c r="P104" s="82"/>
      <c r="Q104" s="82"/>
      <c r="R104" s="82"/>
      <c r="S104" s="82"/>
      <c r="T104" s="82"/>
      <c r="U104" s="82"/>
      <c r="V104" s="82"/>
      <c r="W104" s="82"/>
      <c r="X104" s="82"/>
      <c r="Y104" s="82"/>
      <c r="Z104" s="82"/>
      <c r="AA104" s="82"/>
      <c r="AB104" s="82"/>
    </row>
    <row r="105" spans="1:28" x14ac:dyDescent="0.25">
      <c r="A105" s="82"/>
      <c r="B105" s="82"/>
      <c r="C105" s="88"/>
      <c r="D105" s="88"/>
      <c r="E105" s="89"/>
      <c r="F105" s="82"/>
      <c r="G105" s="82"/>
      <c r="H105" s="82"/>
      <c r="I105" s="82"/>
      <c r="J105" s="82"/>
      <c r="K105" s="82"/>
      <c r="L105" s="82"/>
      <c r="M105" s="82"/>
      <c r="N105" s="82"/>
      <c r="O105" s="82"/>
      <c r="P105" s="82"/>
      <c r="Q105" s="82"/>
      <c r="R105" s="82"/>
      <c r="S105" s="82"/>
      <c r="T105" s="82"/>
      <c r="U105" s="82"/>
      <c r="V105" s="82"/>
      <c r="W105" s="82"/>
      <c r="X105" s="82"/>
      <c r="Y105" s="82"/>
      <c r="Z105" s="82"/>
      <c r="AA105" s="82"/>
      <c r="AB105" s="82"/>
    </row>
    <row r="106" spans="1:28" x14ac:dyDescent="0.25">
      <c r="A106" s="82"/>
      <c r="B106" s="82"/>
      <c r="C106" s="88"/>
      <c r="D106" s="88"/>
      <c r="E106" s="89"/>
      <c r="F106" s="82"/>
      <c r="G106" s="82"/>
      <c r="H106" s="82"/>
      <c r="I106" s="82"/>
      <c r="J106" s="82"/>
      <c r="K106" s="82"/>
      <c r="L106" s="82"/>
      <c r="M106" s="82"/>
      <c r="N106" s="82"/>
      <c r="O106" s="82"/>
      <c r="P106" s="82"/>
      <c r="Q106" s="82"/>
      <c r="R106" s="82"/>
      <c r="S106" s="82"/>
      <c r="T106" s="82"/>
      <c r="U106" s="82"/>
      <c r="V106" s="82"/>
      <c r="W106" s="82"/>
      <c r="X106" s="82"/>
      <c r="Y106" s="82"/>
      <c r="Z106" s="82"/>
      <c r="AA106" s="82"/>
      <c r="AB106" s="82"/>
    </row>
    <row r="107" spans="1:28" x14ac:dyDescent="0.25">
      <c r="A107" s="82"/>
      <c r="B107" s="82"/>
      <c r="C107" s="88"/>
      <c r="D107" s="88"/>
      <c r="E107" s="89"/>
      <c r="F107" s="82"/>
      <c r="G107" s="82"/>
      <c r="H107" s="82"/>
      <c r="I107" s="82"/>
      <c r="J107" s="82"/>
      <c r="K107" s="82"/>
      <c r="L107" s="82"/>
      <c r="M107" s="82"/>
      <c r="N107" s="82"/>
      <c r="O107" s="82"/>
      <c r="P107" s="82"/>
      <c r="Q107" s="82"/>
      <c r="R107" s="82"/>
      <c r="S107" s="82"/>
      <c r="T107" s="82"/>
      <c r="U107" s="82"/>
      <c r="V107" s="82"/>
      <c r="W107" s="82"/>
      <c r="X107" s="82"/>
      <c r="Y107" s="82"/>
      <c r="Z107" s="82"/>
      <c r="AA107" s="82"/>
      <c r="AB107" s="82"/>
    </row>
    <row r="108" spans="1:28" x14ac:dyDescent="0.25">
      <c r="A108" s="82"/>
      <c r="B108" s="82"/>
      <c r="C108" s="88"/>
      <c r="D108" s="88"/>
      <c r="E108" s="89"/>
      <c r="F108" s="82"/>
      <c r="G108" s="82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  <c r="T108" s="82"/>
      <c r="U108" s="82"/>
      <c r="V108" s="82"/>
      <c r="W108" s="82"/>
      <c r="X108" s="82"/>
      <c r="Y108" s="82"/>
      <c r="Z108" s="82"/>
      <c r="AA108" s="82"/>
      <c r="AB108" s="82"/>
    </row>
    <row r="109" spans="1:28" x14ac:dyDescent="0.25">
      <c r="A109" s="82"/>
      <c r="B109" s="82"/>
      <c r="C109" s="88"/>
      <c r="D109" s="88"/>
      <c r="E109" s="89"/>
      <c r="F109" s="82"/>
      <c r="G109" s="82"/>
      <c r="H109" s="82"/>
      <c r="I109" s="82"/>
      <c r="J109" s="82"/>
      <c r="K109" s="82"/>
      <c r="L109" s="82"/>
      <c r="M109" s="82"/>
      <c r="N109" s="82"/>
      <c r="O109" s="82"/>
      <c r="P109" s="82"/>
      <c r="Q109" s="82"/>
      <c r="R109" s="82"/>
      <c r="S109" s="82"/>
      <c r="T109" s="82"/>
      <c r="U109" s="82"/>
      <c r="V109" s="82"/>
      <c r="W109" s="82"/>
      <c r="X109" s="82"/>
      <c r="Y109" s="82"/>
      <c r="Z109" s="82"/>
      <c r="AA109" s="82"/>
      <c r="AB109" s="82"/>
    </row>
    <row r="110" spans="1:28" x14ac:dyDescent="0.25">
      <c r="A110" s="82"/>
      <c r="B110" s="82"/>
      <c r="C110" s="88"/>
      <c r="D110" s="88"/>
      <c r="E110" s="89"/>
      <c r="F110" s="82"/>
      <c r="G110" s="82"/>
      <c r="H110" s="82"/>
      <c r="I110" s="82"/>
      <c r="J110" s="82"/>
      <c r="K110" s="82"/>
      <c r="L110" s="82"/>
      <c r="M110" s="82"/>
      <c r="N110" s="82"/>
      <c r="O110" s="82"/>
      <c r="P110" s="82"/>
      <c r="Q110" s="82"/>
      <c r="R110" s="82"/>
      <c r="S110" s="82"/>
      <c r="T110" s="82"/>
      <c r="U110" s="82"/>
      <c r="V110" s="82"/>
      <c r="W110" s="82"/>
      <c r="X110" s="82"/>
      <c r="Y110" s="82"/>
      <c r="Z110" s="82"/>
      <c r="AA110" s="82"/>
      <c r="AB110" s="82"/>
    </row>
    <row r="111" spans="1:28" x14ac:dyDescent="0.25">
      <c r="A111" s="82"/>
      <c r="B111" s="82"/>
      <c r="C111" s="88"/>
      <c r="D111" s="88"/>
      <c r="E111" s="89"/>
      <c r="F111" s="82"/>
      <c r="G111" s="82"/>
      <c r="H111" s="82"/>
      <c r="I111" s="82"/>
      <c r="J111" s="82"/>
      <c r="K111" s="82"/>
      <c r="L111" s="82"/>
      <c r="M111" s="82"/>
      <c r="N111" s="82"/>
      <c r="O111" s="82"/>
      <c r="P111" s="82"/>
      <c r="Q111" s="82"/>
      <c r="R111" s="82"/>
      <c r="S111" s="82"/>
      <c r="T111" s="82"/>
      <c r="U111" s="82"/>
      <c r="V111" s="82"/>
      <c r="W111" s="82"/>
      <c r="X111" s="82"/>
      <c r="Y111" s="82"/>
      <c r="Z111" s="82"/>
      <c r="AA111" s="82"/>
      <c r="AB111" s="82"/>
    </row>
    <row r="112" spans="1:28" x14ac:dyDescent="0.25">
      <c r="A112" s="82"/>
      <c r="B112" s="82"/>
      <c r="C112" s="88"/>
      <c r="D112" s="88"/>
      <c r="E112" s="89"/>
      <c r="F112" s="82"/>
      <c r="G112" s="82"/>
      <c r="H112" s="82"/>
      <c r="I112" s="82"/>
      <c r="J112" s="82"/>
      <c r="K112" s="82"/>
      <c r="L112" s="82"/>
      <c r="M112" s="82"/>
      <c r="N112" s="82"/>
      <c r="O112" s="82"/>
      <c r="P112" s="82"/>
      <c r="Q112" s="82"/>
      <c r="R112" s="82"/>
      <c r="S112" s="82"/>
      <c r="T112" s="82"/>
      <c r="U112" s="82"/>
      <c r="V112" s="82"/>
      <c r="W112" s="82"/>
      <c r="X112" s="82"/>
      <c r="Y112" s="82"/>
      <c r="Z112" s="82"/>
      <c r="AA112" s="82"/>
      <c r="AB112" s="82"/>
    </row>
    <row r="113" spans="1:28" x14ac:dyDescent="0.25">
      <c r="A113" s="82"/>
      <c r="B113" s="82"/>
      <c r="C113" s="88"/>
      <c r="D113" s="88"/>
      <c r="E113" s="89"/>
      <c r="F113" s="82"/>
      <c r="G113" s="82"/>
      <c r="H113" s="82"/>
      <c r="I113" s="82"/>
      <c r="J113" s="82"/>
      <c r="K113" s="82"/>
      <c r="L113" s="82"/>
      <c r="M113" s="82"/>
      <c r="N113" s="82"/>
      <c r="O113" s="82"/>
      <c r="P113" s="82"/>
      <c r="Q113" s="82"/>
      <c r="R113" s="82"/>
      <c r="S113" s="82"/>
      <c r="T113" s="82"/>
      <c r="U113" s="82"/>
      <c r="V113" s="82"/>
      <c r="W113" s="82"/>
      <c r="X113" s="82"/>
      <c r="Y113" s="82"/>
      <c r="Z113" s="82"/>
      <c r="AA113" s="82"/>
      <c r="AB113" s="82"/>
    </row>
    <row r="114" spans="1:28" x14ac:dyDescent="0.25">
      <c r="A114" s="82"/>
      <c r="B114" s="82"/>
      <c r="C114" s="88"/>
      <c r="D114" s="88"/>
      <c r="E114" s="89"/>
      <c r="F114" s="82"/>
      <c r="G114" s="82"/>
      <c r="H114" s="82"/>
      <c r="I114" s="82"/>
      <c r="J114" s="82"/>
      <c r="K114" s="82"/>
      <c r="L114" s="82"/>
      <c r="M114" s="82"/>
      <c r="N114" s="82"/>
      <c r="O114" s="82"/>
      <c r="P114" s="82"/>
      <c r="Q114" s="82"/>
      <c r="R114" s="82"/>
      <c r="S114" s="82"/>
      <c r="T114" s="82"/>
      <c r="U114" s="82"/>
      <c r="V114" s="82"/>
      <c r="W114" s="82"/>
      <c r="X114" s="82"/>
      <c r="Y114" s="82"/>
      <c r="Z114" s="82"/>
      <c r="AA114" s="82"/>
      <c r="AB114" s="82"/>
    </row>
    <row r="115" spans="1:28" x14ac:dyDescent="0.25">
      <c r="A115" s="82"/>
      <c r="B115" s="82"/>
      <c r="C115" s="88"/>
      <c r="D115" s="88"/>
      <c r="E115" s="89"/>
      <c r="F115" s="82"/>
      <c r="G115" s="82"/>
      <c r="H115" s="82"/>
      <c r="I115" s="82"/>
      <c r="J115" s="82"/>
      <c r="K115" s="82"/>
      <c r="L115" s="82"/>
      <c r="M115" s="82"/>
      <c r="N115" s="82"/>
      <c r="O115" s="82"/>
      <c r="P115" s="82"/>
      <c r="Q115" s="82"/>
      <c r="R115" s="82"/>
      <c r="S115" s="82"/>
      <c r="T115" s="82"/>
      <c r="U115" s="82"/>
      <c r="V115" s="82"/>
      <c r="W115" s="82"/>
      <c r="X115" s="82"/>
      <c r="Y115" s="82"/>
      <c r="Z115" s="82"/>
      <c r="AA115" s="82"/>
      <c r="AB115" s="82"/>
    </row>
    <row r="116" spans="1:28" x14ac:dyDescent="0.25">
      <c r="A116" s="82"/>
      <c r="B116" s="82"/>
      <c r="C116" s="88"/>
      <c r="D116" s="88"/>
      <c r="E116" s="89"/>
      <c r="F116" s="82"/>
      <c r="G116" s="82"/>
      <c r="H116" s="82"/>
      <c r="I116" s="82"/>
      <c r="J116" s="82"/>
      <c r="K116" s="82"/>
      <c r="L116" s="82"/>
      <c r="M116" s="82"/>
      <c r="N116" s="82"/>
      <c r="O116" s="82"/>
      <c r="P116" s="82"/>
      <c r="Q116" s="82"/>
      <c r="R116" s="82"/>
      <c r="S116" s="82"/>
      <c r="T116" s="82"/>
      <c r="U116" s="82"/>
      <c r="V116" s="82"/>
      <c r="W116" s="82"/>
      <c r="X116" s="82"/>
      <c r="Y116" s="82"/>
      <c r="Z116" s="82"/>
      <c r="AA116" s="82"/>
      <c r="AB116" s="82"/>
    </row>
    <row r="117" spans="1:28" x14ac:dyDescent="0.25">
      <c r="A117" s="82"/>
      <c r="B117" s="82"/>
      <c r="C117" s="88"/>
      <c r="D117" s="88"/>
      <c r="E117" s="89"/>
      <c r="F117" s="82"/>
      <c r="G117" s="82"/>
      <c r="H117" s="82"/>
      <c r="I117" s="82"/>
      <c r="J117" s="82"/>
      <c r="K117" s="82"/>
      <c r="L117" s="82"/>
      <c r="M117" s="82"/>
      <c r="N117" s="82"/>
      <c r="O117" s="82"/>
      <c r="P117" s="82"/>
      <c r="Q117" s="82"/>
      <c r="R117" s="82"/>
      <c r="S117" s="82"/>
      <c r="T117" s="82"/>
      <c r="U117" s="82"/>
      <c r="V117" s="82"/>
      <c r="W117" s="82"/>
      <c r="X117" s="82"/>
      <c r="Y117" s="82"/>
      <c r="Z117" s="82"/>
      <c r="AA117" s="82"/>
      <c r="AB117" s="82"/>
    </row>
    <row r="118" spans="1:28" x14ac:dyDescent="0.25">
      <c r="A118" s="82"/>
      <c r="B118" s="82"/>
      <c r="C118" s="88"/>
      <c r="D118" s="88"/>
      <c r="E118" s="89"/>
      <c r="F118" s="82"/>
      <c r="G118" s="82"/>
      <c r="H118" s="82"/>
      <c r="I118" s="82"/>
      <c r="J118" s="82"/>
      <c r="K118" s="82"/>
      <c r="L118" s="82"/>
      <c r="M118" s="82"/>
      <c r="N118" s="82"/>
      <c r="O118" s="82"/>
      <c r="P118" s="82"/>
      <c r="Q118" s="82"/>
      <c r="R118" s="82"/>
      <c r="S118" s="82"/>
      <c r="T118" s="82"/>
      <c r="U118" s="82"/>
      <c r="V118" s="82"/>
      <c r="W118" s="82"/>
      <c r="X118" s="82"/>
      <c r="Y118" s="82"/>
      <c r="Z118" s="82"/>
      <c r="AA118" s="82"/>
      <c r="AB118" s="82"/>
    </row>
    <row r="119" spans="1:28" x14ac:dyDescent="0.25">
      <c r="A119" s="82"/>
      <c r="B119" s="82"/>
      <c r="C119" s="88"/>
      <c r="D119" s="88"/>
      <c r="E119" s="89"/>
      <c r="F119" s="82"/>
      <c r="G119" s="82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2"/>
      <c r="S119" s="82"/>
      <c r="T119" s="82"/>
      <c r="U119" s="82"/>
      <c r="V119" s="82"/>
      <c r="W119" s="82"/>
      <c r="X119" s="82"/>
      <c r="Y119" s="82"/>
      <c r="Z119" s="82"/>
      <c r="AA119" s="82"/>
      <c r="AB119" s="82"/>
    </row>
    <row r="120" spans="1:28" x14ac:dyDescent="0.25">
      <c r="A120" s="82"/>
      <c r="B120" s="82"/>
      <c r="C120" s="88"/>
      <c r="D120" s="88"/>
      <c r="E120" s="89"/>
      <c r="F120" s="82"/>
      <c r="G120" s="82"/>
      <c r="H120" s="82"/>
      <c r="I120" s="82"/>
      <c r="J120" s="82"/>
      <c r="K120" s="82"/>
      <c r="L120" s="82"/>
      <c r="M120" s="82"/>
      <c r="N120" s="82"/>
      <c r="O120" s="82"/>
      <c r="P120" s="82"/>
      <c r="Q120" s="82"/>
      <c r="R120" s="82"/>
      <c r="S120" s="82"/>
      <c r="T120" s="82"/>
      <c r="U120" s="82"/>
      <c r="V120" s="82"/>
      <c r="W120" s="82"/>
      <c r="X120" s="82"/>
      <c r="Y120" s="82"/>
      <c r="Z120" s="82"/>
      <c r="AA120" s="82"/>
      <c r="AB120" s="82"/>
    </row>
    <row r="121" spans="1:28" x14ac:dyDescent="0.25">
      <c r="A121" s="82"/>
      <c r="B121" s="82"/>
      <c r="C121" s="88"/>
      <c r="D121" s="88"/>
      <c r="E121" s="89"/>
      <c r="F121" s="82"/>
      <c r="G121" s="82"/>
      <c r="H121" s="82"/>
      <c r="I121" s="82"/>
      <c r="J121" s="82"/>
      <c r="K121" s="82"/>
      <c r="L121" s="82"/>
      <c r="M121" s="82"/>
      <c r="N121" s="82"/>
      <c r="O121" s="82"/>
      <c r="P121" s="82"/>
      <c r="Q121" s="82"/>
      <c r="R121" s="82"/>
      <c r="S121" s="82"/>
      <c r="T121" s="82"/>
      <c r="U121" s="82"/>
      <c r="V121" s="82"/>
      <c r="W121" s="82"/>
      <c r="X121" s="82"/>
      <c r="Y121" s="82"/>
      <c r="Z121" s="82"/>
      <c r="AA121" s="82"/>
      <c r="AB121" s="82"/>
    </row>
    <row r="122" spans="1:28" x14ac:dyDescent="0.25">
      <c r="A122" s="82"/>
      <c r="B122" s="82"/>
      <c r="C122" s="88"/>
      <c r="D122" s="88"/>
      <c r="E122" s="89"/>
      <c r="F122" s="82"/>
      <c r="G122" s="82"/>
      <c r="H122" s="82"/>
      <c r="I122" s="82"/>
      <c r="J122" s="82"/>
      <c r="K122" s="82"/>
      <c r="L122" s="82"/>
      <c r="M122" s="82"/>
      <c r="N122" s="82"/>
      <c r="O122" s="82"/>
      <c r="P122" s="82"/>
      <c r="Q122" s="82"/>
      <c r="R122" s="82"/>
      <c r="S122" s="82"/>
      <c r="T122" s="82"/>
      <c r="U122" s="82"/>
      <c r="V122" s="82"/>
      <c r="W122" s="82"/>
      <c r="X122" s="82"/>
      <c r="Y122" s="82"/>
      <c r="Z122" s="82"/>
      <c r="AA122" s="82"/>
      <c r="AB122" s="82"/>
    </row>
    <row r="123" spans="1:28" x14ac:dyDescent="0.25">
      <c r="A123" s="82"/>
      <c r="B123" s="82"/>
      <c r="C123" s="88"/>
      <c r="D123" s="88"/>
      <c r="E123" s="89"/>
      <c r="F123" s="82"/>
      <c r="G123" s="82"/>
      <c r="H123" s="82"/>
      <c r="I123" s="82"/>
      <c r="J123" s="82"/>
      <c r="K123" s="82"/>
      <c r="L123" s="82"/>
      <c r="M123" s="82"/>
      <c r="N123" s="82"/>
      <c r="O123" s="82"/>
      <c r="P123" s="82"/>
      <c r="Q123" s="82"/>
      <c r="R123" s="82"/>
      <c r="S123" s="82"/>
      <c r="T123" s="82"/>
      <c r="U123" s="82"/>
      <c r="V123" s="82"/>
      <c r="W123" s="82"/>
      <c r="X123" s="82"/>
      <c r="Y123" s="82"/>
      <c r="Z123" s="82"/>
      <c r="AA123" s="82"/>
      <c r="AB123" s="82"/>
    </row>
    <row r="124" spans="1:28" x14ac:dyDescent="0.25">
      <c r="A124" s="82"/>
      <c r="B124" s="82"/>
      <c r="C124" s="88"/>
      <c r="D124" s="88"/>
      <c r="E124" s="89"/>
      <c r="F124" s="82"/>
      <c r="G124" s="82"/>
      <c r="H124" s="82"/>
      <c r="I124" s="82"/>
      <c r="J124" s="82"/>
      <c r="K124" s="82"/>
      <c r="L124" s="82"/>
      <c r="M124" s="82"/>
      <c r="N124" s="82"/>
      <c r="O124" s="82"/>
      <c r="P124" s="82"/>
      <c r="Q124" s="82"/>
      <c r="R124" s="82"/>
      <c r="S124" s="82"/>
      <c r="T124" s="82"/>
      <c r="U124" s="82"/>
      <c r="V124" s="82"/>
      <c r="W124" s="82"/>
      <c r="X124" s="82"/>
      <c r="Y124" s="82"/>
      <c r="Z124" s="82"/>
      <c r="AA124" s="82"/>
      <c r="AB124" s="82"/>
    </row>
    <row r="125" spans="1:28" x14ac:dyDescent="0.25">
      <c r="A125" s="82"/>
      <c r="B125" s="82"/>
      <c r="C125" s="88"/>
      <c r="D125" s="88"/>
      <c r="E125" s="89"/>
      <c r="F125" s="82"/>
      <c r="G125" s="82"/>
      <c r="H125" s="82"/>
      <c r="I125" s="82"/>
      <c r="J125" s="82"/>
      <c r="K125" s="82"/>
      <c r="L125" s="82"/>
      <c r="M125" s="82"/>
      <c r="N125" s="82"/>
      <c r="O125" s="82"/>
      <c r="P125" s="82"/>
      <c r="Q125" s="82"/>
      <c r="R125" s="82"/>
      <c r="S125" s="82"/>
      <c r="T125" s="82"/>
      <c r="U125" s="82"/>
      <c r="V125" s="82"/>
      <c r="W125" s="82"/>
      <c r="X125" s="82"/>
      <c r="Y125" s="82"/>
      <c r="Z125" s="82"/>
      <c r="AA125" s="82"/>
      <c r="AB125" s="82"/>
    </row>
    <row r="126" spans="1:28" x14ac:dyDescent="0.25">
      <c r="A126" s="82"/>
      <c r="B126" s="82"/>
      <c r="C126" s="88"/>
      <c r="D126" s="88"/>
      <c r="E126" s="89"/>
      <c r="F126" s="82"/>
      <c r="G126" s="82"/>
      <c r="H126" s="82"/>
      <c r="I126" s="82"/>
      <c r="J126" s="82"/>
      <c r="K126" s="82"/>
      <c r="L126" s="82"/>
      <c r="M126" s="82"/>
      <c r="N126" s="82"/>
      <c r="O126" s="82"/>
      <c r="P126" s="82"/>
      <c r="Q126" s="82"/>
      <c r="R126" s="82"/>
      <c r="S126" s="82"/>
      <c r="T126" s="82"/>
      <c r="U126" s="82"/>
      <c r="V126" s="82"/>
      <c r="W126" s="82"/>
      <c r="X126" s="82"/>
      <c r="Y126" s="82"/>
      <c r="Z126" s="82"/>
      <c r="AA126" s="82"/>
      <c r="AB126" s="82"/>
    </row>
    <row r="127" spans="1:28" x14ac:dyDescent="0.25">
      <c r="A127" s="82"/>
      <c r="B127" s="82"/>
      <c r="C127" s="88"/>
      <c r="D127" s="88"/>
      <c r="E127" s="89"/>
      <c r="F127" s="82"/>
      <c r="G127" s="82"/>
      <c r="H127" s="82"/>
      <c r="I127" s="82"/>
      <c r="J127" s="82"/>
      <c r="K127" s="82"/>
      <c r="L127" s="82"/>
      <c r="M127" s="82"/>
      <c r="N127" s="82"/>
      <c r="O127" s="82"/>
      <c r="P127" s="82"/>
      <c r="Q127" s="82"/>
      <c r="R127" s="82"/>
      <c r="S127" s="82"/>
      <c r="T127" s="82"/>
      <c r="U127" s="82"/>
      <c r="V127" s="82"/>
      <c r="W127" s="82"/>
      <c r="X127" s="82"/>
      <c r="Y127" s="82"/>
      <c r="Z127" s="82"/>
      <c r="AA127" s="82"/>
      <c r="AB127" s="82"/>
    </row>
    <row r="128" spans="1:28" x14ac:dyDescent="0.25">
      <c r="A128" s="82"/>
      <c r="B128" s="82"/>
      <c r="C128" s="88"/>
      <c r="D128" s="88"/>
      <c r="E128" s="89"/>
      <c r="F128" s="82"/>
      <c r="G128" s="82"/>
      <c r="H128" s="82"/>
      <c r="I128" s="82"/>
      <c r="J128" s="82"/>
      <c r="K128" s="82"/>
      <c r="L128" s="82"/>
      <c r="M128" s="82"/>
      <c r="N128" s="82"/>
      <c r="O128" s="82"/>
      <c r="P128" s="82"/>
      <c r="Q128" s="82"/>
      <c r="R128" s="82"/>
      <c r="S128" s="82"/>
      <c r="T128" s="82"/>
      <c r="U128" s="82"/>
      <c r="V128" s="82"/>
      <c r="W128" s="82"/>
      <c r="X128" s="82"/>
      <c r="Y128" s="82"/>
      <c r="Z128" s="82"/>
      <c r="AA128" s="82"/>
      <c r="AB128" s="82"/>
    </row>
    <row r="129" spans="1:28" x14ac:dyDescent="0.25">
      <c r="A129" s="82"/>
      <c r="B129" s="82"/>
      <c r="C129" s="88"/>
      <c r="D129" s="88"/>
      <c r="E129" s="89"/>
      <c r="F129" s="82"/>
      <c r="G129" s="82"/>
      <c r="H129" s="82"/>
      <c r="I129" s="82"/>
      <c r="J129" s="82"/>
      <c r="K129" s="82"/>
      <c r="L129" s="82"/>
      <c r="M129" s="82"/>
      <c r="N129" s="82"/>
      <c r="O129" s="82"/>
      <c r="P129" s="82"/>
      <c r="Q129" s="82"/>
      <c r="R129" s="82"/>
      <c r="S129" s="82"/>
      <c r="T129" s="82"/>
      <c r="U129" s="82"/>
      <c r="V129" s="82"/>
      <c r="W129" s="82"/>
      <c r="X129" s="82"/>
      <c r="Y129" s="82"/>
      <c r="Z129" s="82"/>
      <c r="AA129" s="82"/>
      <c r="AB129" s="82"/>
    </row>
    <row r="130" spans="1:28" x14ac:dyDescent="0.25">
      <c r="A130" s="82"/>
      <c r="B130" s="82"/>
      <c r="C130" s="88"/>
      <c r="D130" s="88"/>
      <c r="E130" s="89"/>
      <c r="F130" s="82"/>
      <c r="G130" s="82"/>
      <c r="H130" s="82"/>
      <c r="I130" s="82"/>
      <c r="J130" s="82"/>
      <c r="K130" s="82"/>
      <c r="L130" s="82"/>
      <c r="M130" s="82"/>
      <c r="N130" s="82"/>
      <c r="O130" s="82"/>
      <c r="P130" s="82"/>
      <c r="Q130" s="82"/>
      <c r="R130" s="82"/>
      <c r="S130" s="82"/>
      <c r="T130" s="82"/>
      <c r="U130" s="82"/>
      <c r="V130" s="82"/>
      <c r="W130" s="82"/>
      <c r="X130" s="82"/>
      <c r="Y130" s="82"/>
      <c r="Z130" s="82"/>
      <c r="AA130" s="82"/>
      <c r="AB130" s="82"/>
    </row>
    <row r="131" spans="1:28" x14ac:dyDescent="0.25">
      <c r="A131" s="82"/>
      <c r="B131" s="82"/>
      <c r="C131" s="88"/>
      <c r="D131" s="88"/>
      <c r="E131" s="89"/>
      <c r="F131" s="82"/>
      <c r="G131" s="82"/>
      <c r="H131" s="82"/>
      <c r="I131" s="82"/>
      <c r="J131" s="82"/>
      <c r="K131" s="82"/>
      <c r="L131" s="82"/>
      <c r="M131" s="82"/>
      <c r="N131" s="82"/>
      <c r="O131" s="82"/>
      <c r="P131" s="82"/>
      <c r="Q131" s="82"/>
      <c r="R131" s="82"/>
      <c r="S131" s="82"/>
      <c r="T131" s="82"/>
      <c r="U131" s="82"/>
      <c r="V131" s="82"/>
      <c r="W131" s="82"/>
      <c r="X131" s="82"/>
      <c r="Y131" s="82"/>
      <c r="Z131" s="82"/>
      <c r="AA131" s="82"/>
      <c r="AB131" s="82"/>
    </row>
    <row r="132" spans="1:28" x14ac:dyDescent="0.25">
      <c r="A132" s="82"/>
      <c r="B132" s="82"/>
      <c r="C132" s="88"/>
      <c r="D132" s="88"/>
      <c r="E132" s="89"/>
      <c r="F132" s="82"/>
      <c r="G132" s="82"/>
      <c r="H132" s="82"/>
      <c r="I132" s="82"/>
      <c r="J132" s="82"/>
      <c r="K132" s="82"/>
      <c r="L132" s="82"/>
      <c r="M132" s="82"/>
      <c r="N132" s="82"/>
      <c r="O132" s="82"/>
      <c r="P132" s="82"/>
      <c r="Q132" s="82"/>
      <c r="R132" s="82"/>
      <c r="S132" s="82"/>
      <c r="T132" s="82"/>
      <c r="U132" s="82"/>
      <c r="V132" s="82"/>
      <c r="W132" s="82"/>
      <c r="X132" s="82"/>
      <c r="Y132" s="82"/>
      <c r="Z132" s="82"/>
      <c r="AA132" s="82"/>
      <c r="AB132" s="82"/>
    </row>
    <row r="133" spans="1:28" x14ac:dyDescent="0.25">
      <c r="A133" s="82"/>
      <c r="B133" s="82"/>
      <c r="C133" s="88"/>
      <c r="D133" s="88"/>
      <c r="E133" s="89"/>
      <c r="F133" s="82"/>
      <c r="G133" s="82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  <c r="T133" s="82"/>
      <c r="U133" s="82"/>
      <c r="V133" s="82"/>
      <c r="W133" s="82"/>
      <c r="X133" s="82"/>
      <c r="Y133" s="82"/>
      <c r="Z133" s="82"/>
      <c r="AA133" s="82"/>
      <c r="AB133" s="82"/>
    </row>
    <row r="134" spans="1:28" x14ac:dyDescent="0.25">
      <c r="A134" s="82"/>
      <c r="B134" s="82"/>
      <c r="C134" s="88"/>
      <c r="D134" s="88"/>
      <c r="E134" s="89"/>
      <c r="F134" s="82"/>
      <c r="G134" s="82"/>
      <c r="H134" s="82"/>
      <c r="I134" s="82"/>
      <c r="J134" s="82"/>
      <c r="K134" s="82"/>
      <c r="L134" s="82"/>
      <c r="M134" s="82"/>
      <c r="N134" s="82"/>
      <c r="O134" s="82"/>
      <c r="P134" s="82"/>
      <c r="Q134" s="82"/>
      <c r="R134" s="82"/>
      <c r="S134" s="82"/>
      <c r="T134" s="82"/>
      <c r="U134" s="82"/>
      <c r="V134" s="82"/>
      <c r="W134" s="82"/>
      <c r="X134" s="82"/>
      <c r="Y134" s="82"/>
      <c r="Z134" s="82"/>
      <c r="AA134" s="82"/>
      <c r="AB134" s="82"/>
    </row>
    <row r="135" spans="1:28" x14ac:dyDescent="0.25">
      <c r="A135" s="82"/>
      <c r="B135" s="82"/>
      <c r="C135" s="88"/>
      <c r="D135" s="88"/>
      <c r="E135" s="89"/>
      <c r="F135" s="82"/>
      <c r="G135" s="82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  <c r="T135" s="82"/>
      <c r="U135" s="82"/>
      <c r="V135" s="82"/>
      <c r="W135" s="82"/>
      <c r="X135" s="82"/>
      <c r="Y135" s="82"/>
      <c r="Z135" s="82"/>
      <c r="AA135" s="82"/>
      <c r="AB135" s="82"/>
    </row>
    <row r="136" spans="1:28" x14ac:dyDescent="0.25">
      <c r="A136" s="82"/>
      <c r="B136" s="82"/>
      <c r="C136" s="88"/>
      <c r="D136" s="88"/>
      <c r="E136" s="89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  <c r="T136" s="82"/>
      <c r="U136" s="82"/>
      <c r="V136" s="82"/>
      <c r="W136" s="82"/>
      <c r="X136" s="82"/>
      <c r="Y136" s="82"/>
      <c r="Z136" s="82"/>
      <c r="AA136" s="82"/>
      <c r="AB136" s="82"/>
    </row>
    <row r="137" spans="1:28" x14ac:dyDescent="0.25">
      <c r="A137" s="82"/>
      <c r="B137" s="82"/>
      <c r="C137" s="88"/>
      <c r="D137" s="88"/>
      <c r="E137" s="89"/>
      <c r="F137" s="82"/>
      <c r="G137" s="82"/>
      <c r="H137" s="82"/>
      <c r="I137" s="82"/>
      <c r="J137" s="82"/>
      <c r="K137" s="82"/>
      <c r="L137" s="82"/>
      <c r="M137" s="82"/>
      <c r="N137" s="82"/>
      <c r="O137" s="82"/>
      <c r="P137" s="82"/>
      <c r="Q137" s="82"/>
      <c r="R137" s="82"/>
      <c r="S137" s="82"/>
      <c r="T137" s="82"/>
      <c r="U137" s="82"/>
      <c r="V137" s="82"/>
      <c r="W137" s="82"/>
      <c r="X137" s="82"/>
      <c r="Y137" s="82"/>
      <c r="Z137" s="82"/>
      <c r="AA137" s="82"/>
      <c r="AB137" s="82"/>
    </row>
    <row r="138" spans="1:28" x14ac:dyDescent="0.25">
      <c r="A138" s="82"/>
      <c r="B138" s="82"/>
      <c r="C138" s="88"/>
      <c r="D138" s="88"/>
      <c r="E138" s="89"/>
      <c r="F138" s="82"/>
      <c r="G138" s="82"/>
      <c r="H138" s="82"/>
      <c r="I138" s="82"/>
      <c r="J138" s="82"/>
      <c r="K138" s="82"/>
      <c r="L138" s="82"/>
      <c r="M138" s="82"/>
      <c r="N138" s="82"/>
      <c r="O138" s="82"/>
      <c r="P138" s="82"/>
      <c r="Q138" s="82"/>
      <c r="R138" s="82"/>
      <c r="S138" s="82"/>
      <c r="T138" s="82"/>
      <c r="U138" s="82"/>
      <c r="V138" s="82"/>
      <c r="W138" s="82"/>
      <c r="X138" s="82"/>
      <c r="Y138" s="82"/>
      <c r="Z138" s="82"/>
      <c r="AA138" s="82"/>
      <c r="AB138" s="82"/>
    </row>
    <row r="139" spans="1:28" x14ac:dyDescent="0.25">
      <c r="A139" s="82"/>
      <c r="B139" s="82"/>
      <c r="C139" s="88"/>
      <c r="D139" s="88"/>
      <c r="E139" s="89"/>
      <c r="F139" s="82"/>
      <c r="G139" s="82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  <c r="T139" s="82"/>
      <c r="U139" s="82"/>
      <c r="V139" s="82"/>
      <c r="W139" s="82"/>
      <c r="X139" s="82"/>
      <c r="Y139" s="82"/>
      <c r="Z139" s="82"/>
      <c r="AA139" s="82"/>
      <c r="AB139" s="82"/>
    </row>
    <row r="140" spans="1:28" x14ac:dyDescent="0.25">
      <c r="A140" s="82"/>
      <c r="B140" s="82"/>
      <c r="C140" s="88"/>
      <c r="D140" s="88"/>
      <c r="E140" s="89"/>
      <c r="F140" s="82"/>
      <c r="G140" s="82"/>
      <c r="H140" s="82"/>
      <c r="I140" s="82"/>
      <c r="J140" s="82"/>
      <c r="K140" s="82"/>
      <c r="L140" s="82"/>
      <c r="M140" s="82"/>
      <c r="N140" s="82"/>
      <c r="O140" s="82"/>
      <c r="P140" s="82"/>
      <c r="Q140" s="82"/>
      <c r="R140" s="82"/>
      <c r="S140" s="82"/>
      <c r="T140" s="82"/>
      <c r="U140" s="82"/>
      <c r="V140" s="82"/>
      <c r="W140" s="82"/>
      <c r="X140" s="82"/>
      <c r="Y140" s="82"/>
      <c r="Z140" s="82"/>
      <c r="AA140" s="82"/>
      <c r="AB140" s="82"/>
    </row>
    <row r="141" spans="1:28" x14ac:dyDescent="0.25">
      <c r="A141" s="82"/>
      <c r="B141" s="82"/>
      <c r="C141" s="88"/>
      <c r="D141" s="88"/>
      <c r="E141" s="89"/>
      <c r="F141" s="82"/>
      <c r="G141" s="82"/>
      <c r="H141" s="82"/>
      <c r="I141" s="82"/>
      <c r="J141" s="82"/>
      <c r="K141" s="82"/>
      <c r="L141" s="82"/>
      <c r="M141" s="82"/>
      <c r="N141" s="82"/>
      <c r="O141" s="82"/>
      <c r="P141" s="82"/>
      <c r="Q141" s="82"/>
      <c r="R141" s="82"/>
      <c r="S141" s="82"/>
      <c r="T141" s="82"/>
      <c r="U141" s="82"/>
      <c r="V141" s="82"/>
      <c r="W141" s="82"/>
      <c r="X141" s="82"/>
      <c r="Y141" s="82"/>
      <c r="Z141" s="82"/>
      <c r="AA141" s="82"/>
      <c r="AB141" s="82"/>
    </row>
    <row r="142" spans="1:28" x14ac:dyDescent="0.25">
      <c r="A142" s="82"/>
      <c r="B142" s="82"/>
      <c r="C142" s="88"/>
      <c r="D142" s="88"/>
      <c r="E142" s="89"/>
      <c r="F142" s="82"/>
      <c r="G142" s="82"/>
      <c r="H142" s="82"/>
      <c r="I142" s="82"/>
      <c r="J142" s="82"/>
      <c r="K142" s="82"/>
      <c r="L142" s="82"/>
      <c r="M142" s="82"/>
      <c r="N142" s="82"/>
      <c r="O142" s="82"/>
      <c r="P142" s="82"/>
      <c r="Q142" s="82"/>
      <c r="R142" s="82"/>
      <c r="S142" s="82"/>
      <c r="T142" s="82"/>
      <c r="U142" s="82"/>
      <c r="V142" s="82"/>
      <c r="W142" s="82"/>
      <c r="X142" s="82"/>
      <c r="Y142" s="82"/>
      <c r="Z142" s="82"/>
      <c r="AA142" s="82"/>
      <c r="AB142" s="82"/>
    </row>
    <row r="143" spans="1:28" x14ac:dyDescent="0.25">
      <c r="A143" s="82"/>
      <c r="B143" s="82"/>
      <c r="C143" s="88"/>
      <c r="D143" s="88"/>
      <c r="E143" s="89"/>
      <c r="F143" s="82"/>
      <c r="G143" s="82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  <c r="T143" s="82"/>
      <c r="U143" s="82"/>
      <c r="V143" s="82"/>
      <c r="W143" s="82"/>
      <c r="X143" s="82"/>
      <c r="Y143" s="82"/>
      <c r="Z143" s="82"/>
      <c r="AA143" s="82"/>
      <c r="AB143" s="82"/>
    </row>
    <row r="144" spans="1:28" x14ac:dyDescent="0.25">
      <c r="A144" s="82"/>
      <c r="B144" s="82"/>
      <c r="C144" s="88"/>
      <c r="D144" s="88"/>
      <c r="E144" s="89"/>
      <c r="F144" s="82"/>
      <c r="G144" s="82"/>
      <c r="H144" s="82"/>
      <c r="I144" s="82"/>
      <c r="J144" s="82"/>
      <c r="K144" s="82"/>
      <c r="L144" s="82"/>
      <c r="M144" s="82"/>
      <c r="N144" s="82"/>
      <c r="O144" s="82"/>
      <c r="P144" s="82"/>
      <c r="Q144" s="82"/>
      <c r="R144" s="82"/>
      <c r="S144" s="82"/>
      <c r="T144" s="82"/>
      <c r="U144" s="82"/>
      <c r="V144" s="82"/>
      <c r="W144" s="82"/>
      <c r="X144" s="82"/>
      <c r="Y144" s="82"/>
      <c r="Z144" s="82"/>
      <c r="AA144" s="82"/>
      <c r="AB144" s="82"/>
    </row>
    <row r="145" spans="1:28" x14ac:dyDescent="0.25">
      <c r="A145" s="82"/>
      <c r="B145" s="82"/>
      <c r="C145" s="88"/>
      <c r="D145" s="88"/>
      <c r="E145" s="89"/>
      <c r="F145" s="82"/>
      <c r="G145" s="82"/>
      <c r="H145" s="82"/>
      <c r="I145" s="82"/>
      <c r="J145" s="82"/>
      <c r="K145" s="82"/>
      <c r="L145" s="82"/>
      <c r="M145" s="82"/>
      <c r="N145" s="82"/>
      <c r="O145" s="82"/>
      <c r="P145" s="82"/>
      <c r="Q145" s="82"/>
      <c r="R145" s="82"/>
      <c r="S145" s="82"/>
      <c r="T145" s="82"/>
      <c r="U145" s="82"/>
      <c r="V145" s="82"/>
      <c r="W145" s="82"/>
      <c r="X145" s="82"/>
      <c r="Y145" s="82"/>
      <c r="Z145" s="82"/>
      <c r="AA145" s="82"/>
      <c r="AB145" s="82"/>
    </row>
    <row r="146" spans="1:28" x14ac:dyDescent="0.25">
      <c r="A146" s="82"/>
      <c r="B146" s="82"/>
      <c r="C146" s="88"/>
      <c r="D146" s="88"/>
      <c r="E146" s="89"/>
      <c r="F146" s="82"/>
      <c r="G146" s="82"/>
      <c r="H146" s="82"/>
      <c r="I146" s="82"/>
      <c r="J146" s="82"/>
      <c r="K146" s="82"/>
      <c r="L146" s="82"/>
      <c r="M146" s="82"/>
      <c r="N146" s="82"/>
      <c r="O146" s="82"/>
      <c r="P146" s="82"/>
      <c r="Q146" s="82"/>
      <c r="R146" s="82"/>
      <c r="S146" s="82"/>
      <c r="T146" s="82"/>
      <c r="U146" s="82"/>
      <c r="V146" s="82"/>
      <c r="W146" s="82"/>
      <c r="X146" s="82"/>
      <c r="Y146" s="82"/>
      <c r="Z146" s="82"/>
      <c r="AA146" s="82"/>
      <c r="AB146" s="82"/>
    </row>
    <row r="147" spans="1:28" x14ac:dyDescent="0.25">
      <c r="A147" s="82"/>
      <c r="B147" s="82"/>
      <c r="C147" s="88"/>
      <c r="D147" s="88"/>
      <c r="E147" s="89"/>
      <c r="F147" s="82"/>
      <c r="G147" s="82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82"/>
      <c r="T147" s="82"/>
      <c r="U147" s="82"/>
      <c r="V147" s="82"/>
      <c r="W147" s="82"/>
      <c r="X147" s="82"/>
      <c r="Y147" s="82"/>
      <c r="Z147" s="82"/>
      <c r="AA147" s="82"/>
      <c r="AB147" s="82"/>
    </row>
    <row r="148" spans="1:28" x14ac:dyDescent="0.25">
      <c r="A148" s="82"/>
      <c r="B148" s="82"/>
      <c r="C148" s="88"/>
      <c r="D148" s="88"/>
      <c r="E148" s="89"/>
      <c r="F148" s="82"/>
      <c r="G148" s="82"/>
      <c r="H148" s="82"/>
      <c r="I148" s="82"/>
      <c r="J148" s="82"/>
      <c r="K148" s="82"/>
      <c r="L148" s="82"/>
      <c r="M148" s="82"/>
      <c r="N148" s="82"/>
      <c r="O148" s="82"/>
      <c r="P148" s="82"/>
      <c r="Q148" s="82"/>
      <c r="R148" s="82"/>
      <c r="S148" s="82"/>
      <c r="T148" s="82"/>
      <c r="U148" s="82"/>
      <c r="V148" s="82"/>
      <c r="W148" s="82"/>
      <c r="X148" s="82"/>
      <c r="Y148" s="82"/>
      <c r="Z148" s="82"/>
      <c r="AA148" s="82"/>
      <c r="AB148" s="82"/>
    </row>
    <row r="149" spans="1:28" x14ac:dyDescent="0.25">
      <c r="A149" s="82"/>
      <c r="B149" s="82"/>
      <c r="C149" s="88"/>
      <c r="D149" s="88"/>
      <c r="E149" s="89"/>
      <c r="F149" s="82"/>
      <c r="G149" s="82"/>
      <c r="H149" s="82"/>
      <c r="I149" s="82"/>
      <c r="J149" s="82"/>
      <c r="K149" s="82"/>
      <c r="L149" s="82"/>
      <c r="M149" s="82"/>
      <c r="N149" s="82"/>
      <c r="O149" s="82"/>
      <c r="P149" s="82"/>
      <c r="Q149" s="82"/>
      <c r="R149" s="82"/>
      <c r="S149" s="82"/>
      <c r="T149" s="82"/>
      <c r="U149" s="82"/>
      <c r="V149" s="82"/>
      <c r="W149" s="82"/>
      <c r="X149" s="82"/>
      <c r="Y149" s="82"/>
      <c r="Z149" s="82"/>
      <c r="AA149" s="82"/>
      <c r="AB149" s="82"/>
    </row>
    <row r="150" spans="1:28" x14ac:dyDescent="0.25">
      <c r="A150" s="82"/>
      <c r="B150" s="82"/>
      <c r="C150" s="88"/>
      <c r="D150" s="88"/>
      <c r="E150" s="89"/>
      <c r="F150" s="82"/>
      <c r="G150" s="82"/>
      <c r="H150" s="82"/>
      <c r="I150" s="82"/>
      <c r="J150" s="82"/>
      <c r="K150" s="82"/>
      <c r="L150" s="82"/>
      <c r="M150" s="82"/>
      <c r="N150" s="82"/>
      <c r="O150" s="82"/>
      <c r="P150" s="82"/>
      <c r="Q150" s="82"/>
      <c r="R150" s="82"/>
      <c r="S150" s="82"/>
      <c r="T150" s="82"/>
      <c r="U150" s="82"/>
      <c r="V150" s="82"/>
      <c r="W150" s="82"/>
      <c r="X150" s="82"/>
      <c r="Y150" s="82"/>
      <c r="Z150" s="82"/>
      <c r="AA150" s="82"/>
      <c r="AB150" s="82"/>
    </row>
  </sheetData>
  <autoFilter ref="C2:E33">
    <filterColumn colId="2">
      <customFilters and="1">
        <customFilter operator="greaterThanOrEqual" val="20"/>
        <customFilter operator="greaterThanOrEqual" val="20"/>
      </customFilters>
    </filterColumn>
    <sortState ref="C3:E33">
      <sortCondition descending="1" ref="C2"/>
    </sortState>
  </autoFilter>
  <sortState ref="C3:E33">
    <sortCondition ref="C3:C33"/>
  </sortState>
  <mergeCells count="3">
    <mergeCell ref="C1:E1"/>
    <mergeCell ref="G1:I2"/>
    <mergeCell ref="L1:M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Header>&amp;L&amp;D&amp;C&amp;14DEMANDER LE REGLEMENT
&amp;R&amp;T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B050"/>
  </sheetPr>
  <dimension ref="A1:AP96"/>
  <sheetViews>
    <sheetView zoomScale="80" zoomScaleNormal="80" workbookViewId="0">
      <selection activeCell="V9" sqref="V9"/>
    </sheetView>
  </sheetViews>
  <sheetFormatPr defaultColWidth="11.42578125" defaultRowHeight="15" x14ac:dyDescent="0.25"/>
  <cols>
    <col min="1" max="1" width="11.42578125" style="14"/>
    <col min="2" max="2" width="12.140625" style="14" customWidth="1"/>
    <col min="3" max="3" width="13.7109375" style="14" customWidth="1"/>
    <col min="4" max="4" width="19.85546875" style="14" customWidth="1"/>
    <col min="5" max="5" width="13.85546875" style="14" customWidth="1"/>
    <col min="6" max="16" width="4.7109375" style="14" customWidth="1"/>
    <col min="17" max="20" width="3.7109375" style="14" customWidth="1"/>
    <col min="21" max="22" width="11.42578125" style="14"/>
    <col min="35" max="16384" width="11.42578125" style="14"/>
  </cols>
  <sheetData>
    <row r="1" spans="1:42" x14ac:dyDescent="0.25">
      <c r="A1" s="36"/>
      <c r="B1" s="114" t="s">
        <v>0</v>
      </c>
      <c r="C1" s="116" t="s">
        <v>1</v>
      </c>
      <c r="D1" s="24" t="s">
        <v>7</v>
      </c>
      <c r="E1" s="27"/>
      <c r="F1" s="25"/>
      <c r="G1" s="112" t="s">
        <v>9</v>
      </c>
      <c r="H1" s="112"/>
      <c r="I1" s="112"/>
      <c r="J1" s="112"/>
      <c r="K1" s="112"/>
      <c r="L1" s="112"/>
      <c r="M1" s="112"/>
      <c r="N1" s="112"/>
      <c r="O1" s="112"/>
      <c r="P1" s="25"/>
      <c r="Q1" s="20"/>
      <c r="R1" s="20"/>
      <c r="S1" s="20"/>
      <c r="T1" s="78"/>
      <c r="U1" s="36"/>
      <c r="V1" s="36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</row>
    <row r="2" spans="1:42" x14ac:dyDescent="0.25">
      <c r="A2" s="36"/>
      <c r="B2" s="115"/>
      <c r="C2" s="117"/>
      <c r="D2" s="21" t="s">
        <v>8</v>
      </c>
      <c r="E2" s="28" t="s">
        <v>6</v>
      </c>
      <c r="F2" s="113" t="s">
        <v>10</v>
      </c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77"/>
      <c r="R2" s="77"/>
      <c r="S2" s="77"/>
      <c r="T2" s="79"/>
      <c r="U2" s="36"/>
      <c r="V2" s="36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</row>
    <row r="3" spans="1:42" x14ac:dyDescent="0.25">
      <c r="A3" s="36"/>
      <c r="B3" s="23"/>
      <c r="C3" s="26"/>
      <c r="D3" s="22"/>
      <c r="E3" s="29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36"/>
      <c r="V3" s="36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</row>
    <row r="4" spans="1:42" x14ac:dyDescent="0.25">
      <c r="A4" s="36"/>
      <c r="B4" s="23"/>
      <c r="C4" s="26"/>
      <c r="D4" s="22"/>
      <c r="E4" s="29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36"/>
      <c r="V4" s="36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</row>
    <row r="5" spans="1:42" x14ac:dyDescent="0.25">
      <c r="A5" s="36"/>
      <c r="B5" s="23"/>
      <c r="C5" s="26"/>
      <c r="D5" s="22"/>
      <c r="E5" s="29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36"/>
      <c r="V5" s="36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</row>
    <row r="6" spans="1:42" x14ac:dyDescent="0.25">
      <c r="A6" s="36"/>
      <c r="B6" s="23"/>
      <c r="C6" s="26"/>
      <c r="D6" s="22"/>
      <c r="E6" s="29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36"/>
      <c r="V6" s="36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</row>
    <row r="7" spans="1:42" x14ac:dyDescent="0.25">
      <c r="A7" s="36"/>
      <c r="B7" s="23"/>
      <c r="C7" s="26"/>
      <c r="D7" s="22"/>
      <c r="E7" s="29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36"/>
      <c r="V7" s="36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</row>
    <row r="8" spans="1:42" x14ac:dyDescent="0.25">
      <c r="A8" s="36"/>
      <c r="B8" s="23"/>
      <c r="C8" s="26"/>
      <c r="D8" s="22"/>
      <c r="E8" s="29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36"/>
      <c r="V8" s="36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</row>
    <row r="9" spans="1:42" x14ac:dyDescent="0.25">
      <c r="A9" s="36"/>
      <c r="B9" s="23"/>
      <c r="C9" s="26"/>
      <c r="D9" s="22"/>
      <c r="E9" s="29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36"/>
      <c r="V9" s="36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</row>
    <row r="10" spans="1:42" x14ac:dyDescent="0.25">
      <c r="A10" s="36"/>
      <c r="B10" s="23"/>
      <c r="C10" s="26"/>
      <c r="D10" s="22"/>
      <c r="E10" s="29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36"/>
      <c r="V10" s="36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</row>
    <row r="11" spans="1:42" x14ac:dyDescent="0.25">
      <c r="A11" s="36"/>
      <c r="B11" s="23"/>
      <c r="C11" s="26"/>
      <c r="D11" s="22"/>
      <c r="E11" s="29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36"/>
      <c r="V11" s="36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</row>
    <row r="12" spans="1:42" x14ac:dyDescent="0.25">
      <c r="A12" s="36"/>
      <c r="B12" s="23"/>
      <c r="C12" s="26"/>
      <c r="D12" s="22"/>
      <c r="E12" s="29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36"/>
      <c r="V12" s="36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</row>
    <row r="13" spans="1:42" x14ac:dyDescent="0.25">
      <c r="A13" s="36"/>
      <c r="B13" s="23"/>
      <c r="C13" s="26"/>
      <c r="D13" s="22"/>
      <c r="E13" s="29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36"/>
      <c r="V13" s="36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</row>
    <row r="14" spans="1:42" x14ac:dyDescent="0.25">
      <c r="A14" s="36"/>
      <c r="B14" s="23"/>
      <c r="C14" s="26"/>
      <c r="D14" s="22"/>
      <c r="E14" s="29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36"/>
      <c r="V14" s="36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</row>
    <row r="15" spans="1:42" x14ac:dyDescent="0.25">
      <c r="A15" s="36"/>
      <c r="B15" s="23"/>
      <c r="C15" s="26"/>
      <c r="D15" s="22"/>
      <c r="E15" s="29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36"/>
      <c r="V15" s="36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</row>
    <row r="16" spans="1:42" x14ac:dyDescent="0.25">
      <c r="A16" s="36"/>
      <c r="B16" s="23"/>
      <c r="C16" s="26"/>
      <c r="D16" s="22"/>
      <c r="E16" s="29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36"/>
      <c r="V16" s="36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</row>
    <row r="17" spans="1:42" x14ac:dyDescent="0.25">
      <c r="A17" s="36"/>
      <c r="B17" s="23"/>
      <c r="C17" s="26"/>
      <c r="D17" s="22"/>
      <c r="E17" s="29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36"/>
      <c r="V17" s="36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</row>
    <row r="18" spans="1:42" x14ac:dyDescent="0.25">
      <c r="A18" s="36"/>
      <c r="B18" s="23"/>
      <c r="C18" s="26"/>
      <c r="D18" s="22"/>
      <c r="E18" s="29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36"/>
      <c r="V18" s="36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</row>
    <row r="19" spans="1:42" x14ac:dyDescent="0.25">
      <c r="A19" s="36"/>
      <c r="B19" s="23"/>
      <c r="C19" s="26"/>
      <c r="D19" s="22"/>
      <c r="E19" s="29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36"/>
      <c r="V19" s="36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</row>
    <row r="20" spans="1:42" x14ac:dyDescent="0.25">
      <c r="A20" s="36"/>
      <c r="B20" s="23"/>
      <c r="C20" s="26"/>
      <c r="D20" s="22"/>
      <c r="E20" s="29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36"/>
      <c r="V20" s="36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</row>
    <row r="21" spans="1:42" x14ac:dyDescent="0.25">
      <c r="A21" s="36"/>
      <c r="B21" s="23"/>
      <c r="C21" s="26"/>
      <c r="D21" s="22"/>
      <c r="E21" s="29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36"/>
      <c r="V21" s="36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</row>
    <row r="22" spans="1:42" x14ac:dyDescent="0.25">
      <c r="A22" s="36"/>
      <c r="B22" s="23"/>
      <c r="C22" s="26"/>
      <c r="D22" s="22"/>
      <c r="E22" s="29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36"/>
      <c r="V22" s="36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</row>
    <row r="23" spans="1:42" x14ac:dyDescent="0.25">
      <c r="A23" s="36"/>
      <c r="B23" s="23"/>
      <c r="C23" s="26"/>
      <c r="D23" s="22"/>
      <c r="E23" s="29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36"/>
      <c r="V23" s="36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</row>
    <row r="24" spans="1:42" x14ac:dyDescent="0.25">
      <c r="A24" s="36"/>
      <c r="B24" s="23"/>
      <c r="C24" s="26"/>
      <c r="D24" s="22"/>
      <c r="E24" s="29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36"/>
      <c r="V24" s="36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</row>
    <row r="25" spans="1:42" x14ac:dyDescent="0.25">
      <c r="A25" s="36"/>
      <c r="B25" s="23"/>
      <c r="C25" s="26"/>
      <c r="D25" s="22"/>
      <c r="E25" s="29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36"/>
      <c r="V25" s="36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</row>
    <row r="26" spans="1:42" x14ac:dyDescent="0.25">
      <c r="A26" s="36"/>
      <c r="B26" s="23"/>
      <c r="C26" s="26"/>
      <c r="D26" s="22"/>
      <c r="E26" s="29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36"/>
      <c r="V26" s="36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</row>
    <row r="27" spans="1:42" x14ac:dyDescent="0.25">
      <c r="A27" s="36"/>
      <c r="B27" s="23"/>
      <c r="C27" s="26"/>
      <c r="D27" s="22"/>
      <c r="E27" s="29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36"/>
      <c r="V27" s="36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</row>
    <row r="28" spans="1:42" x14ac:dyDescent="0.25">
      <c r="A28" s="36"/>
      <c r="B28" s="23"/>
      <c r="C28" s="26"/>
      <c r="D28" s="22"/>
      <c r="E28" s="29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36"/>
      <c r="V28" s="36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</row>
    <row r="29" spans="1:42" x14ac:dyDescent="0.25">
      <c r="A29" s="36"/>
      <c r="B29" s="23"/>
      <c r="C29" s="26"/>
      <c r="D29" s="22"/>
      <c r="E29" s="29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36"/>
      <c r="V29" s="36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</row>
    <row r="30" spans="1:42" x14ac:dyDescent="0.25">
      <c r="A30" s="36"/>
      <c r="B30" s="23"/>
      <c r="C30" s="26"/>
      <c r="D30" s="22"/>
      <c r="E30" s="29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36"/>
      <c r="V30" s="36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</row>
    <row r="31" spans="1:42" x14ac:dyDescent="0.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</row>
    <row r="32" spans="1:42" x14ac:dyDescent="0.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</row>
    <row r="33" spans="1:42" x14ac:dyDescent="0.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</row>
    <row r="34" spans="1:42" x14ac:dyDescent="0.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</row>
    <row r="35" spans="1:42" x14ac:dyDescent="0.25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</row>
    <row r="36" spans="1:42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</row>
    <row r="37" spans="1:42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</row>
    <row r="38" spans="1:42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</row>
    <row r="39" spans="1:42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</row>
    <row r="40" spans="1:42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</row>
    <row r="41" spans="1:42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</row>
    <row r="42" spans="1:42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</row>
    <row r="43" spans="1:42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</row>
    <row r="44" spans="1:42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</row>
    <row r="45" spans="1:42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</row>
    <row r="46" spans="1:42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</row>
    <row r="47" spans="1:42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</row>
    <row r="48" spans="1:42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</row>
    <row r="49" spans="1:42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</row>
    <row r="50" spans="1:42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</row>
    <row r="51" spans="1:42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</row>
    <row r="52" spans="1:42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</row>
    <row r="53" spans="1:42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</row>
    <row r="54" spans="1:42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</row>
    <row r="55" spans="1:42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</row>
    <row r="56" spans="1:42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</row>
    <row r="57" spans="1:42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</row>
    <row r="58" spans="1:42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</row>
    <row r="59" spans="1:42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</row>
    <row r="60" spans="1:42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</row>
    <row r="61" spans="1:42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</row>
    <row r="62" spans="1:42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</row>
    <row r="63" spans="1:42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</row>
    <row r="64" spans="1:42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</row>
    <row r="65" spans="1:42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</row>
    <row r="66" spans="1:42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</row>
    <row r="67" spans="1:42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</row>
    <row r="68" spans="1:42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</row>
    <row r="69" spans="1:42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</row>
    <row r="70" spans="1:42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</row>
    <row r="71" spans="1:42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</row>
    <row r="72" spans="1:42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</row>
    <row r="73" spans="1:42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</row>
    <row r="74" spans="1:42" x14ac:dyDescent="0.25">
      <c r="A74" s="36"/>
      <c r="B74" s="36"/>
      <c r="C74" s="36"/>
      <c r="D74" s="36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</row>
    <row r="75" spans="1:42" x14ac:dyDescent="0.25">
      <c r="A75" s="36"/>
      <c r="B75" s="36"/>
      <c r="C75" s="36"/>
      <c r="D75" s="36"/>
      <c r="E75" s="36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</row>
    <row r="76" spans="1:42" x14ac:dyDescent="0.25">
      <c r="A76" s="36"/>
      <c r="B76" s="36"/>
      <c r="C76" s="36"/>
      <c r="D76" s="36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</row>
    <row r="77" spans="1:42" x14ac:dyDescent="0.25">
      <c r="A77" s="36"/>
      <c r="B77" s="36"/>
      <c r="C77" s="36"/>
      <c r="D77" s="36"/>
      <c r="E77" s="36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</row>
    <row r="78" spans="1:42" x14ac:dyDescent="0.25">
      <c r="A78" s="36"/>
      <c r="B78" s="36"/>
      <c r="C78" s="36"/>
      <c r="D78" s="36"/>
      <c r="E78" s="36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6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</row>
    <row r="79" spans="1:42" x14ac:dyDescent="0.25">
      <c r="A79" s="36"/>
      <c r="B79" s="36"/>
      <c r="C79" s="36"/>
      <c r="D79" s="36"/>
      <c r="E79" s="36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</row>
    <row r="80" spans="1:42" x14ac:dyDescent="0.25">
      <c r="A80" s="36"/>
      <c r="B80" s="36"/>
      <c r="C80" s="36"/>
      <c r="D80" s="36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</row>
    <row r="81" spans="1:42" x14ac:dyDescent="0.25">
      <c r="A81" s="36"/>
      <c r="B81" s="36"/>
      <c r="C81" s="36"/>
      <c r="D81" s="36"/>
      <c r="E81" s="36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</row>
    <row r="82" spans="1:42" x14ac:dyDescent="0.25">
      <c r="A82" s="36"/>
      <c r="B82" s="36"/>
      <c r="C82" s="36"/>
      <c r="D82" s="36"/>
      <c r="E82" s="36"/>
      <c r="F82" s="36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6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</row>
    <row r="83" spans="1:42" x14ac:dyDescent="0.25">
      <c r="A83" s="36"/>
      <c r="B83" s="36"/>
      <c r="C83" s="36"/>
      <c r="D83" s="36"/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</row>
    <row r="84" spans="1:42" x14ac:dyDescent="0.25">
      <c r="A84" s="36"/>
      <c r="B84" s="36"/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  <c r="N84" s="36"/>
      <c r="O84" s="36"/>
      <c r="P84" s="36"/>
      <c r="Q84" s="36"/>
      <c r="R84" s="36"/>
      <c r="S84" s="36"/>
      <c r="T84" s="36"/>
      <c r="U84" s="36"/>
      <c r="V84" s="36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</row>
    <row r="85" spans="1:42" x14ac:dyDescent="0.25">
      <c r="A85" s="36"/>
      <c r="B85" s="36"/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6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</row>
    <row r="86" spans="1:42" x14ac:dyDescent="0.25">
      <c r="A86" s="36"/>
      <c r="B86" s="36"/>
      <c r="C86" s="36"/>
      <c r="D86" s="36"/>
      <c r="E86" s="36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6"/>
      <c r="U86" s="36"/>
      <c r="V86" s="36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</row>
    <row r="87" spans="1:42" x14ac:dyDescent="0.25">
      <c r="A87" s="36"/>
      <c r="B87" s="36"/>
      <c r="C87" s="36"/>
      <c r="D87" s="36"/>
      <c r="E87" s="36"/>
      <c r="F87" s="3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6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</row>
    <row r="88" spans="1:42" x14ac:dyDescent="0.25">
      <c r="A88" s="36"/>
      <c r="B88" s="36"/>
      <c r="C88" s="36"/>
      <c r="D88" s="36"/>
      <c r="E88" s="36"/>
      <c r="F88" s="36"/>
      <c r="G88" s="36"/>
      <c r="H88" s="36"/>
      <c r="I88" s="36"/>
      <c r="J88" s="36"/>
      <c r="K88" s="36"/>
      <c r="L88" s="36"/>
      <c r="M88" s="36"/>
      <c r="N88" s="36"/>
      <c r="O88" s="36"/>
      <c r="P88" s="36"/>
      <c r="Q88" s="36"/>
      <c r="R88" s="36"/>
      <c r="S88" s="36"/>
      <c r="T88" s="36"/>
      <c r="U88" s="36"/>
      <c r="V88" s="36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</row>
    <row r="89" spans="1:42" x14ac:dyDescent="0.25">
      <c r="A89" s="36"/>
      <c r="B89" s="36"/>
      <c r="C89" s="36"/>
      <c r="D89" s="36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</row>
    <row r="90" spans="1:42" x14ac:dyDescent="0.25">
      <c r="A90" s="36"/>
      <c r="B90" s="36"/>
      <c r="C90" s="36"/>
      <c r="D90" s="36"/>
      <c r="E90" s="36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</row>
    <row r="91" spans="1:42" x14ac:dyDescent="0.25">
      <c r="A91" s="36"/>
      <c r="B91" s="36"/>
      <c r="C91" s="36"/>
      <c r="D91" s="36"/>
      <c r="E91" s="36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  <c r="V91" s="36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</row>
    <row r="92" spans="1:42" x14ac:dyDescent="0.25">
      <c r="A92" s="36"/>
      <c r="B92" s="36"/>
      <c r="C92" s="36"/>
      <c r="D92" s="36"/>
      <c r="E92" s="36"/>
      <c r="F92" s="3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6"/>
      <c r="R92" s="36"/>
      <c r="S92" s="36"/>
      <c r="T92" s="36"/>
      <c r="U92" s="36"/>
      <c r="V92" s="36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</row>
    <row r="93" spans="1:42" x14ac:dyDescent="0.25">
      <c r="A93" s="36"/>
      <c r="B93" s="36"/>
      <c r="C93" s="36"/>
      <c r="D93" s="36"/>
      <c r="E93" s="36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36"/>
      <c r="T93" s="36"/>
      <c r="U93" s="36"/>
      <c r="V93" s="36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</row>
    <row r="94" spans="1:42" x14ac:dyDescent="0.25">
      <c r="A94" s="36"/>
      <c r="B94" s="36"/>
      <c r="C94" s="36"/>
      <c r="D94" s="36"/>
      <c r="E94" s="36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36"/>
      <c r="T94" s="36"/>
      <c r="U94" s="36"/>
      <c r="V94" s="36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</row>
    <row r="95" spans="1:42" x14ac:dyDescent="0.25">
      <c r="A95" s="36"/>
      <c r="B95" s="36"/>
      <c r="C95" s="36"/>
      <c r="D95" s="36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</row>
    <row r="96" spans="1:42" x14ac:dyDescent="0.25">
      <c r="A96" s="36"/>
      <c r="B96" s="36"/>
      <c r="C96" s="36"/>
      <c r="D96" s="36"/>
      <c r="E96" s="36"/>
      <c r="F96" s="36"/>
      <c r="G96" s="36"/>
      <c r="H96" s="36"/>
      <c r="I96" s="36"/>
      <c r="J96" s="36"/>
      <c r="K96" s="36"/>
      <c r="L96" s="36"/>
      <c r="M96" s="36"/>
      <c r="N96" s="36"/>
      <c r="O96" s="36"/>
      <c r="P96" s="36"/>
      <c r="Q96" s="36"/>
      <c r="R96" s="36"/>
      <c r="S96" s="36"/>
      <c r="T96" s="36"/>
      <c r="U96" s="36"/>
      <c r="V96" s="36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</row>
  </sheetData>
  <sheetProtection password="CC26" sheet="1" objects="1" scenarios="1"/>
  <mergeCells count="4">
    <mergeCell ref="G1:O1"/>
    <mergeCell ref="F2:P2"/>
    <mergeCell ref="B1:B2"/>
    <mergeCell ref="C1:C2"/>
  </mergeCells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liste</vt:lpstr>
      <vt:lpstr>Edition-encaissement</vt:lpstr>
      <vt:lpstr>Impression</vt:lpstr>
      <vt:lpstr>'Edition-encaissement'!Print_Area</vt:lpstr>
      <vt:lpstr>Impression!Print_Area</vt:lpstr>
      <vt:lpstr>liste!Print_Area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Eric De Schrevel</cp:lastModifiedBy>
  <cp:lastPrinted>2013-12-14T06:12:53Z</cp:lastPrinted>
  <dcterms:created xsi:type="dcterms:W3CDTF">2013-12-05T15:34:18Z</dcterms:created>
  <dcterms:modified xsi:type="dcterms:W3CDTF">2013-12-14T21:48:32Z</dcterms:modified>
</cp:coreProperties>
</file>