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360" windowWidth="17475" windowHeight="10770"/>
  </bookViews>
  <sheets>
    <sheet name="Direction" sheetId="1" r:id="rId1"/>
    <sheet name="Vent" sheetId="3" r:id="rId2"/>
    <sheet name="Stat" sheetId="4" r:id="rId3"/>
  </sheets>
  <functionGroups/>
  <calcPr calcId="125725"/>
</workbook>
</file>

<file path=xl/calcChain.xml><?xml version="1.0" encoding="utf-8"?>
<calcChain xmlns="http://schemas.openxmlformats.org/spreadsheetml/2006/main">
  <c r="B4" i="4"/>
  <c r="C4"/>
  <c r="B5"/>
  <c r="C5"/>
  <c r="B6"/>
  <c r="C6"/>
  <c r="B7"/>
  <c r="C7"/>
  <c r="B8"/>
  <c r="C8"/>
  <c r="B9"/>
  <c r="C9"/>
  <c r="B10"/>
  <c r="C10"/>
  <c r="C3"/>
  <c r="C11" l="1"/>
  <c r="D5"/>
  <c r="D6" s="1"/>
  <c r="D7" s="1"/>
  <c r="D8" s="1"/>
  <c r="D9" s="1"/>
  <c r="D10" s="1"/>
  <c r="E5"/>
  <c r="E6"/>
  <c r="E7" s="1"/>
  <c r="E8" s="1"/>
  <c r="E9" s="1"/>
  <c r="E10" s="1"/>
  <c r="E4"/>
  <c r="D4"/>
  <c r="AC4" i="3"/>
  <c r="AD4"/>
  <c r="AE4"/>
  <c r="AF4"/>
  <c r="AG4"/>
  <c r="AH4"/>
  <c r="AI4"/>
  <c r="AJ4"/>
  <c r="AK4"/>
  <c r="AL4"/>
  <c r="AM4"/>
  <c r="AN4"/>
  <c r="AO4"/>
  <c r="AP4"/>
  <c r="AQ4"/>
  <c r="AR4"/>
  <c r="AS4"/>
  <c r="AT4"/>
  <c r="AU4"/>
  <c r="AV4"/>
  <c r="AW4"/>
  <c r="AX4"/>
  <c r="AY4"/>
  <c r="AZ4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AC10"/>
  <c r="AD10"/>
  <c r="AE10"/>
  <c r="AF10"/>
  <c r="AG10"/>
  <c r="AH10"/>
  <c r="AI10"/>
  <c r="AJ10"/>
  <c r="AK10"/>
  <c r="AL10"/>
  <c r="AM10"/>
  <c r="AN10"/>
  <c r="AO10"/>
  <c r="AP10"/>
  <c r="AQ10"/>
  <c r="AR10"/>
  <c r="AS10"/>
  <c r="AT10"/>
  <c r="AU10"/>
  <c r="AV10"/>
  <c r="AW10"/>
  <c r="AX10"/>
  <c r="AY10"/>
  <c r="AZ10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AC13"/>
  <c r="AD13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AC15"/>
  <c r="AD15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AC16"/>
  <c r="AD16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AX16"/>
  <c r="AY16"/>
  <c r="AZ16"/>
  <c r="AC17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AC18"/>
  <c r="AD18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AX18"/>
  <c r="AY18"/>
  <c r="AZ18"/>
  <c r="AC19"/>
  <c r="AD19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AX19"/>
  <c r="AY19"/>
  <c r="AZ19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AW20"/>
  <c r="AX20"/>
  <c r="AY20"/>
  <c r="AZ20"/>
  <c r="AC21"/>
  <c r="AD21"/>
  <c r="AE21"/>
  <c r="AF21"/>
  <c r="AG21"/>
  <c r="AH21"/>
  <c r="AI21"/>
  <c r="AJ21"/>
  <c r="AK21"/>
  <c r="AL21"/>
  <c r="AM21"/>
  <c r="AN21"/>
  <c r="AO21"/>
  <c r="AP21"/>
  <c r="AQ21"/>
  <c r="AR21"/>
  <c r="AS21"/>
  <c r="AT21"/>
  <c r="AU21"/>
  <c r="AV21"/>
  <c r="AW21"/>
  <c r="AX21"/>
  <c r="AY21"/>
  <c r="AZ21"/>
  <c r="AC4" i="1"/>
  <c r="AD4"/>
  <c r="AD5" s="1"/>
  <c r="AE4"/>
  <c r="AF4"/>
  <c r="AG4"/>
  <c r="AH4"/>
  <c r="AI4"/>
  <c r="AJ4"/>
  <c r="AJ5" s="1"/>
  <c r="AK4"/>
  <c r="AL4"/>
  <c r="AL5" s="1"/>
  <c r="AM4"/>
  <c r="AN4"/>
  <c r="AO4"/>
  <c r="AP4"/>
  <c r="AQ4"/>
  <c r="AR4"/>
  <c r="AR5" s="1"/>
  <c r="AS4"/>
  <c r="AT4"/>
  <c r="AT5" s="1"/>
  <c r="AU4"/>
  <c r="AV4"/>
  <c r="AW4"/>
  <c r="AX4"/>
  <c r="AY4"/>
  <c r="AZ4"/>
  <c r="AZ5" s="1"/>
  <c r="AC5"/>
  <c r="AE5"/>
  <c r="AF5"/>
  <c r="AG5"/>
  <c r="AH5"/>
  <c r="AI5"/>
  <c r="AK5"/>
  <c r="AM5"/>
  <c r="AN5"/>
  <c r="AO5"/>
  <c r="AP5"/>
  <c r="AQ5"/>
  <c r="AS5"/>
  <c r="AU5"/>
  <c r="AV5"/>
  <c r="AW5"/>
  <c r="AX5"/>
  <c r="AY5"/>
  <c r="AC6"/>
  <c r="AC7" s="1"/>
  <c r="AD6"/>
  <c r="AE6"/>
  <c r="AF6"/>
  <c r="AG6"/>
  <c r="AH6"/>
  <c r="AI6"/>
  <c r="AI7" s="1"/>
  <c r="AJ6"/>
  <c r="AK6"/>
  <c r="AK7" s="1"/>
  <c r="AL6"/>
  <c r="AM6"/>
  <c r="AN6"/>
  <c r="AO6"/>
  <c r="AP6"/>
  <c r="AQ6"/>
  <c r="AQ7" s="1"/>
  <c r="AR6"/>
  <c r="AS6"/>
  <c r="AS7" s="1"/>
  <c r="AT6"/>
  <c r="AU6"/>
  <c r="AV6"/>
  <c r="AV7" s="1"/>
  <c r="AW6"/>
  <c r="AX6"/>
  <c r="AY6"/>
  <c r="AY7" s="1"/>
  <c r="AZ6"/>
  <c r="BA6"/>
  <c r="AD7"/>
  <c r="AE7"/>
  <c r="AF7"/>
  <c r="AG7"/>
  <c r="AH7"/>
  <c r="AJ7"/>
  <c r="AL7"/>
  <c r="AM7"/>
  <c r="AN7"/>
  <c r="AO7"/>
  <c r="AP7"/>
  <c r="AR7"/>
  <c r="AT7"/>
  <c r="AU7"/>
  <c r="AW7"/>
  <c r="AX7"/>
  <c r="AZ7"/>
  <c r="AC8"/>
  <c r="AD8"/>
  <c r="AE8"/>
  <c r="AF8"/>
  <c r="AF9" s="1"/>
  <c r="AG8"/>
  <c r="AH8"/>
  <c r="AH9" s="1"/>
  <c r="AI8"/>
  <c r="AJ8"/>
  <c r="AJ9" s="1"/>
  <c r="AK8"/>
  <c r="AL8"/>
  <c r="AM8"/>
  <c r="AN8"/>
  <c r="AN9" s="1"/>
  <c r="AO8"/>
  <c r="AP8"/>
  <c r="AP9" s="1"/>
  <c r="AQ8"/>
  <c r="AR8"/>
  <c r="AR9" s="1"/>
  <c r="AS8"/>
  <c r="AT8"/>
  <c r="AU8"/>
  <c r="AV8"/>
  <c r="AV9" s="1"/>
  <c r="AW8"/>
  <c r="AX8"/>
  <c r="AX9" s="1"/>
  <c r="AY8"/>
  <c r="AZ8"/>
  <c r="AZ9" s="1"/>
  <c r="AC9"/>
  <c r="AD9"/>
  <c r="AE9"/>
  <c r="AG9"/>
  <c r="AI9"/>
  <c r="AK9"/>
  <c r="AL9"/>
  <c r="AM9"/>
  <c r="AO9"/>
  <c r="AQ9"/>
  <c r="AS9"/>
  <c r="AT9"/>
  <c r="AU9"/>
  <c r="AW9"/>
  <c r="AY9"/>
  <c r="AC10"/>
  <c r="AD10"/>
  <c r="AE10"/>
  <c r="AE11" s="1"/>
  <c r="AF10"/>
  <c r="AG10"/>
  <c r="AG11" s="1"/>
  <c r="AH10"/>
  <c r="AI10"/>
  <c r="AI11" s="1"/>
  <c r="AJ10"/>
  <c r="AK10"/>
  <c r="AL10"/>
  <c r="AM10"/>
  <c r="AM11" s="1"/>
  <c r="AN10"/>
  <c r="AO10"/>
  <c r="AO11" s="1"/>
  <c r="AP10"/>
  <c r="AQ10"/>
  <c r="AQ11" s="1"/>
  <c r="AR10"/>
  <c r="AS10"/>
  <c r="AT10"/>
  <c r="AU10"/>
  <c r="AU11" s="1"/>
  <c r="AV10"/>
  <c r="AW10"/>
  <c r="AW11" s="1"/>
  <c r="AX10"/>
  <c r="AY10"/>
  <c r="AY11" s="1"/>
  <c r="AZ10"/>
  <c r="AC11"/>
  <c r="AD11"/>
  <c r="AF11"/>
  <c r="AH11"/>
  <c r="AJ11"/>
  <c r="AK11"/>
  <c r="AL11"/>
  <c r="AN11"/>
  <c r="AP11"/>
  <c r="AR11"/>
  <c r="AS11"/>
  <c r="AT11"/>
  <c r="AV11"/>
  <c r="AX11"/>
  <c r="AZ11"/>
  <c r="AC12"/>
  <c r="AD12"/>
  <c r="AD13" s="1"/>
  <c r="AE12"/>
  <c r="AF12"/>
  <c r="AF13" s="1"/>
  <c r="AG12"/>
  <c r="AH12"/>
  <c r="AH13" s="1"/>
  <c r="AI12"/>
  <c r="AJ12"/>
  <c r="AK12"/>
  <c r="AL12"/>
  <c r="AL13" s="1"/>
  <c r="AM12"/>
  <c r="AN12"/>
  <c r="AN13" s="1"/>
  <c r="AO12"/>
  <c r="AP12"/>
  <c r="AP13" s="1"/>
  <c r="AQ12"/>
  <c r="AR12"/>
  <c r="AS12"/>
  <c r="AT12"/>
  <c r="AT13" s="1"/>
  <c r="AU12"/>
  <c r="AV12"/>
  <c r="AV13" s="1"/>
  <c r="AW12"/>
  <c r="AX12"/>
  <c r="AX13" s="1"/>
  <c r="AY12"/>
  <c r="AZ12"/>
  <c r="AC13"/>
  <c r="AE13"/>
  <c r="AG13"/>
  <c r="AI13"/>
  <c r="AJ13"/>
  <c r="AK13"/>
  <c r="AM13"/>
  <c r="AO13"/>
  <c r="AQ13"/>
  <c r="AR13"/>
  <c r="AS13"/>
  <c r="AU13"/>
  <c r="AW13"/>
  <c r="AY13"/>
  <c r="AZ13"/>
  <c r="AC14"/>
  <c r="AC15" s="1"/>
  <c r="AD14"/>
  <c r="AE14"/>
  <c r="AE15" s="1"/>
  <c r="AF14"/>
  <c r="AG14"/>
  <c r="AG15" s="1"/>
  <c r="AH14"/>
  <c r="AI14"/>
  <c r="AJ14"/>
  <c r="AK14"/>
  <c r="AK15" s="1"/>
  <c r="AL14"/>
  <c r="AM14"/>
  <c r="AM15" s="1"/>
  <c r="AN14"/>
  <c r="AO14"/>
  <c r="AO15" s="1"/>
  <c r="AP14"/>
  <c r="AQ14"/>
  <c r="AR14"/>
  <c r="AS14"/>
  <c r="AS15" s="1"/>
  <c r="AT14"/>
  <c r="AT15" s="1"/>
  <c r="AU14"/>
  <c r="AU15" s="1"/>
  <c r="AV14"/>
  <c r="AW14"/>
  <c r="AW15" s="1"/>
  <c r="AX14"/>
  <c r="AY14"/>
  <c r="AZ14"/>
  <c r="BA14"/>
  <c r="AD15"/>
  <c r="AF15"/>
  <c r="AH15"/>
  <c r="AI15"/>
  <c r="AJ15"/>
  <c r="AL15"/>
  <c r="AN15"/>
  <c r="AP15"/>
  <c r="AQ15"/>
  <c r="AR15"/>
  <c r="AV15"/>
  <c r="AX15"/>
  <c r="AY15"/>
  <c r="AZ15"/>
  <c r="AC16"/>
  <c r="AC17" s="1"/>
  <c r="AD16"/>
  <c r="AD17" s="1"/>
  <c r="AE16"/>
  <c r="AF16"/>
  <c r="BA16" s="1"/>
  <c r="AG16"/>
  <c r="AH16"/>
  <c r="AI16"/>
  <c r="AJ16"/>
  <c r="AJ17" s="1"/>
  <c r="AK16"/>
  <c r="AK17" s="1"/>
  <c r="AL16"/>
  <c r="AL17" s="1"/>
  <c r="AM16"/>
  <c r="AN16"/>
  <c r="AN17" s="1"/>
  <c r="AO16"/>
  <c r="AP16"/>
  <c r="AQ16"/>
  <c r="AR16"/>
  <c r="AR17" s="1"/>
  <c r="AS16"/>
  <c r="AS17" s="1"/>
  <c r="AT16"/>
  <c r="AT17" s="1"/>
  <c r="AU16"/>
  <c r="AV16"/>
  <c r="AV17" s="1"/>
  <c r="AW16"/>
  <c r="AX16"/>
  <c r="AX17" s="1"/>
  <c r="AY16"/>
  <c r="AZ16"/>
  <c r="AZ17" s="1"/>
  <c r="AE17"/>
  <c r="AG17"/>
  <c r="AH17"/>
  <c r="AI17"/>
  <c r="AM17"/>
  <c r="AO17"/>
  <c r="AP17"/>
  <c r="AQ17"/>
  <c r="AU17"/>
  <c r="AW17"/>
  <c r="AY17"/>
  <c r="AC18"/>
  <c r="AC19" s="1"/>
  <c r="AD18"/>
  <c r="AE18"/>
  <c r="BA18" s="1"/>
  <c r="AF18"/>
  <c r="AG18"/>
  <c r="AH18"/>
  <c r="AI18"/>
  <c r="AI19" s="1"/>
  <c r="AJ18"/>
  <c r="AK18"/>
  <c r="AK19" s="1"/>
  <c r="AL18"/>
  <c r="AM18"/>
  <c r="AM19" s="1"/>
  <c r="AN18"/>
  <c r="AO18"/>
  <c r="AP18"/>
  <c r="AQ18"/>
  <c r="AQ19" s="1"/>
  <c r="AR18"/>
  <c r="AR19" s="1"/>
  <c r="AS18"/>
  <c r="AS19" s="1"/>
  <c r="AT18"/>
  <c r="AU18"/>
  <c r="AU19" s="1"/>
  <c r="AV18"/>
  <c r="AW18"/>
  <c r="AW19" s="1"/>
  <c r="AX18"/>
  <c r="AY18"/>
  <c r="AY19" s="1"/>
  <c r="AZ18"/>
  <c r="AZ19" s="1"/>
  <c r="AD19"/>
  <c r="AF19"/>
  <c r="AG19"/>
  <c r="AH19"/>
  <c r="AJ19"/>
  <c r="AL19"/>
  <c r="AN19"/>
  <c r="AO19"/>
  <c r="AP19"/>
  <c r="AT19"/>
  <c r="AV19"/>
  <c r="AX19"/>
  <c r="AC20"/>
  <c r="AD20"/>
  <c r="AD21" s="1"/>
  <c r="AE20"/>
  <c r="AF20"/>
  <c r="AF21" s="1"/>
  <c r="AG20"/>
  <c r="AG21" s="1"/>
  <c r="AH20"/>
  <c r="AH21" s="1"/>
  <c r="AI20"/>
  <c r="AI21" s="1"/>
  <c r="AJ20"/>
  <c r="AJ21" s="1"/>
  <c r="AK20"/>
  <c r="AL20"/>
  <c r="AL21" s="1"/>
  <c r="AM20"/>
  <c r="AN20"/>
  <c r="AN21" s="1"/>
  <c r="AO20"/>
  <c r="AO21" s="1"/>
  <c r="AP20"/>
  <c r="AP21" s="1"/>
  <c r="AQ20"/>
  <c r="AQ21" s="1"/>
  <c r="AR20"/>
  <c r="AR21" s="1"/>
  <c r="AS20"/>
  <c r="AT20"/>
  <c r="AT21" s="1"/>
  <c r="AU20"/>
  <c r="AV20"/>
  <c r="AV21" s="1"/>
  <c r="AW20"/>
  <c r="AW21" s="1"/>
  <c r="AX20"/>
  <c r="AX21" s="1"/>
  <c r="AY20"/>
  <c r="AY21" s="1"/>
  <c r="AZ20"/>
  <c r="AZ21" s="1"/>
  <c r="AC21"/>
  <c r="AE21"/>
  <c r="AK21"/>
  <c r="AM21"/>
  <c r="AS21"/>
  <c r="AU21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AC3"/>
  <c r="AC2"/>
  <c r="BA2" s="1"/>
  <c r="AD2"/>
  <c r="AN2"/>
  <c r="AO2"/>
  <c r="AP2"/>
  <c r="AQ2"/>
  <c r="AR2"/>
  <c r="AS2"/>
  <c r="AT2"/>
  <c r="AU2"/>
  <c r="AV2"/>
  <c r="AW2"/>
  <c r="AX2"/>
  <c r="AY2"/>
  <c r="AZ2"/>
  <c r="AF2"/>
  <c r="AG2"/>
  <c r="AH2"/>
  <c r="AI2"/>
  <c r="AJ2"/>
  <c r="AK2"/>
  <c r="AL2"/>
  <c r="AM2"/>
  <c r="AE2"/>
  <c r="B3" i="4"/>
  <c r="B11" l="1"/>
  <c r="BA20" i="1"/>
  <c r="BA4"/>
  <c r="AE19"/>
  <c r="AF17"/>
  <c r="BA8"/>
  <c r="BA10"/>
  <c r="BA12"/>
  <c r="AZ3" i="3"/>
  <c r="AY3"/>
  <c r="AX3"/>
  <c r="AW3"/>
  <c r="AV3"/>
  <c r="AU3"/>
  <c r="AT3"/>
  <c r="AS3"/>
  <c r="AR3"/>
  <c r="AQ3"/>
  <c r="AP3"/>
  <c r="AO3"/>
  <c r="AN3"/>
  <c r="AM3"/>
  <c r="AL3"/>
  <c r="AK3"/>
  <c r="AJ3"/>
  <c r="AI3"/>
  <c r="AH3"/>
  <c r="AG3"/>
  <c r="AF3"/>
  <c r="AE3"/>
  <c r="AD3"/>
  <c r="AC3"/>
  <c r="AZ2"/>
  <c r="AY2"/>
  <c r="AX2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</calcChain>
</file>

<file path=xl/sharedStrings.xml><?xml version="1.0" encoding="utf-8"?>
<sst xmlns="http://schemas.openxmlformats.org/spreadsheetml/2006/main" count="114" uniqueCount="21">
  <si>
    <t>msg</t>
  </si>
  <si>
    <t>ID</t>
  </si>
  <si>
    <t>aaaammjj</t>
  </si>
  <si>
    <t>WGA</t>
  </si>
  <si>
    <t>YZV</t>
  </si>
  <si>
    <t>LWGA</t>
  </si>
  <si>
    <t>LYZV</t>
  </si>
  <si>
    <t>Dir moyenne</t>
  </si>
  <si>
    <t>Déviation</t>
  </si>
  <si>
    <t>Direction</t>
  </si>
  <si>
    <t>E</t>
  </si>
  <si>
    <t>SE</t>
  </si>
  <si>
    <t>S</t>
  </si>
  <si>
    <t>SO</t>
  </si>
  <si>
    <t>O</t>
  </si>
  <si>
    <t>NO</t>
  </si>
  <si>
    <t>N</t>
  </si>
  <si>
    <t xml:space="preserve">Tous </t>
  </si>
  <si>
    <t>Vitesse moyenne</t>
  </si>
  <si>
    <t>NE (22.5 à 67.5)</t>
  </si>
  <si>
    <t>Statistique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</si>
</sst>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8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2"/>
      <color theme="1"/>
      <name val="Arial"/>
      <family val="2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3">
    <xf numFmtId="0" fontId="0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7" borderId="1" applyNumberFormat="0" applyAlignment="0" applyProtection="0"/>
    <xf numFmtId="0" fontId="8" fillId="0" borderId="2" applyNumberFormat="0" applyFill="0" applyAlignment="0" applyProtection="0"/>
    <xf numFmtId="0" fontId="1" fillId="28" borderId="3" applyNumberFormat="0" applyFont="0" applyAlignment="0" applyProtection="0"/>
    <xf numFmtId="0" fontId="9" fillId="29" borderId="1" applyNumberFormat="0" applyAlignment="0" applyProtection="0"/>
    <xf numFmtId="0" fontId="10" fillId="30" borderId="0" applyNumberFormat="0" applyBorder="0" applyAlignment="0" applyProtection="0"/>
    <xf numFmtId="0" fontId="11" fillId="31" borderId="0" applyNumberFormat="0" applyBorder="0" applyAlignment="0" applyProtection="0"/>
    <xf numFmtId="0" fontId="12" fillId="0" borderId="0"/>
    <xf numFmtId="0" fontId="13" fillId="32" borderId="0" applyNumberFormat="0" applyBorder="0" applyAlignment="0" applyProtection="0"/>
    <xf numFmtId="0" fontId="14" fillId="27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33" borderId="9" applyNumberFormat="0" applyAlignment="0" applyProtection="0"/>
  </cellStyleXfs>
  <cellXfs count="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0" xfId="32" applyFont="1" applyFill="1" applyAlignment="1">
      <alignment horizontal="center"/>
    </xf>
    <xf numFmtId="0" fontId="3" fillId="0" borderId="0" xfId="32" applyFont="1"/>
    <xf numFmtId="0" fontId="22" fillId="0" borderId="0" xfId="0" applyFont="1"/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30" builtinId="27" customBuiltin="1"/>
    <cellStyle name="Calculation" xfId="26" builtinId="22" customBuiltin="1"/>
    <cellStyle name="Check Cell" xfId="42" builtinId="23" customBuiltin="1"/>
    <cellStyle name="Explanatory Text" xfId="35" builtinId="53" customBuiltin="1"/>
    <cellStyle name="Good" xfId="33" builtinId="26" customBuiltin="1"/>
    <cellStyle name="Heading 1" xfId="37" builtinId="16" customBuiltin="1"/>
    <cellStyle name="Heading 2" xfId="38" builtinId="17" customBuiltin="1"/>
    <cellStyle name="Heading 3" xfId="39" builtinId="18" customBuiltin="1"/>
    <cellStyle name="Heading 4" xfId="40" builtinId="19" customBuiltin="1"/>
    <cellStyle name="Input" xfId="29" builtinId="20" customBuiltin="1"/>
    <cellStyle name="Linked Cell" xfId="27" builtinId="24" customBuiltin="1"/>
    <cellStyle name="Neutral" xfId="31" builtinId="28" customBuiltin="1"/>
    <cellStyle name="Normal" xfId="0" builtinId="0"/>
    <cellStyle name="Normal 2" xfId="32"/>
    <cellStyle name="Note" xfId="28" builtinId="10" customBuiltin="1"/>
    <cellStyle name="Output" xfId="34" builtinId="21" customBuiltin="1"/>
    <cellStyle name="Title" xfId="36" builtinId="15" customBuiltin="1"/>
    <cellStyle name="Total" xfId="41" builtinId="25" customBuiltin="1"/>
    <cellStyle name="Warning Text" xfId="2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</xdr:colOff>
      <xdr:row>1</xdr:row>
      <xdr:rowOff>0</xdr:rowOff>
    </xdr:from>
    <xdr:to>
      <xdr:col>26</xdr:col>
      <xdr:colOff>3200401</xdr:colOff>
      <xdr:row>17</xdr:row>
      <xdr:rowOff>123825</xdr:rowOff>
    </xdr:to>
    <xdr:sp macro="" textlink="">
      <xdr:nvSpPr>
        <xdr:cNvPr id="6" name="ZoneTexte 5"/>
        <xdr:cNvSpPr txBox="1"/>
      </xdr:nvSpPr>
      <xdr:spPr>
        <a:xfrm>
          <a:off x="6353176" y="142875"/>
          <a:ext cx="3200400" cy="2409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Col.</a:t>
          </a:r>
          <a:r>
            <a:rPr lang="fr-CA" sz="1100" baseline="0"/>
            <a:t> A: Stations: LWGA  et LYZV</a:t>
          </a:r>
        </a:p>
        <a:p>
          <a:r>
            <a:rPr lang="fr-CA" sz="1100" baseline="0"/>
            <a:t>Col.B: Date</a:t>
          </a:r>
        </a:p>
        <a:p>
          <a:r>
            <a:rPr lang="fr-CA" sz="1100" baseline="0"/>
            <a:t>Ligne C1 à Z1: heures de la journée</a:t>
          </a:r>
        </a:p>
        <a:p>
          <a:r>
            <a:rPr lang="fr-CA" sz="1100" baseline="0"/>
            <a:t>Cel. C2:Z21: direction des vents en dixièmes de degrés.</a:t>
          </a:r>
        </a:p>
        <a:p>
          <a:r>
            <a:rPr lang="fr-CA" sz="1100" b="1" baseline="0">
              <a:solidFill>
                <a:srgbClr val="FF0000"/>
              </a:solidFill>
            </a:rPr>
            <a:t>Étape 1:</a:t>
          </a:r>
          <a:r>
            <a:rPr lang="fr-CA" sz="1100" baseline="0">
              <a:solidFill>
                <a:srgbClr val="FF0000"/>
              </a:solidFill>
            </a:rPr>
            <a:t> </a:t>
          </a:r>
          <a:r>
            <a:rPr lang="fr-CA" sz="1100" baseline="0"/>
            <a:t>Établir le vent moyen entre les deux stations . Voir résultat souhaité en AB2:AZ2 (en degrés). Pb ici lorsque les vents sont du secteur NO à NE. Formule pas évidente à trouver.</a:t>
          </a:r>
        </a:p>
        <a:p>
          <a:r>
            <a:rPr lang="fr-CA" sz="1100" b="1" baseline="0">
              <a:solidFill>
                <a:srgbClr val="FF0000"/>
              </a:solidFill>
            </a:rPr>
            <a:t>Étape 2:</a:t>
          </a:r>
          <a:r>
            <a:rPr lang="fr-CA" sz="1100" baseline="0"/>
            <a:t> Déterminer la déviation p/r à la normale. </a:t>
          </a:r>
        </a:p>
        <a:p>
          <a:r>
            <a:rPr lang="fr-CA" sz="1100" baseline="0"/>
            <a:t>Résulat en AB3:AZ3</a:t>
          </a:r>
          <a:r>
            <a:rPr lang="fr-CA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r>
            <a:rPr lang="fr-CA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Remplir tableau de AB2:AZ21.</a:t>
          </a:r>
        </a:p>
        <a:p>
          <a:r>
            <a:rPr lang="fr-CA" sz="1100" b="1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Étape 3: </a:t>
          </a:r>
          <a:r>
            <a:rPr lang="fr-CA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Aller au feuillet : Vent</a:t>
          </a:r>
          <a:r>
            <a:rPr lang="fr-CA"/>
            <a:t> </a:t>
          </a:r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123825</xdr:colOff>
      <xdr:row>1</xdr:row>
      <xdr:rowOff>66676</xdr:rowOff>
    </xdr:from>
    <xdr:to>
      <xdr:col>26</xdr:col>
      <xdr:colOff>3086100</xdr:colOff>
      <xdr:row>17</xdr:row>
      <xdr:rowOff>123826</xdr:rowOff>
    </xdr:to>
    <xdr:sp macro="" textlink="">
      <xdr:nvSpPr>
        <xdr:cNvPr id="2" name="ZoneTexte 1"/>
        <xdr:cNvSpPr txBox="1"/>
      </xdr:nvSpPr>
      <xdr:spPr>
        <a:xfrm>
          <a:off x="7677150" y="342901"/>
          <a:ext cx="2962275" cy="2343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1">
              <a:solidFill>
                <a:srgbClr val="FF0000"/>
              </a:solidFill>
            </a:rPr>
            <a:t>Étape 3:</a:t>
          </a:r>
          <a:r>
            <a:rPr lang="fr-CA" sz="1100"/>
            <a:t> Controle de qualité qui élimine les manquants et les valeurs "0" qui peuvent être douteuses.  Ici, j'ai trouvé</a:t>
          </a:r>
          <a:r>
            <a:rPr lang="fr-CA" sz="1100" baseline="0"/>
            <a:t> la formule adéquate. </a:t>
          </a:r>
        </a:p>
        <a:p>
          <a:endParaRPr lang="fr-CA" sz="1100" baseline="0"/>
        </a:p>
        <a:p>
          <a:r>
            <a:rPr lang="fr-CA" sz="1100" baseline="0">
              <a:solidFill>
                <a:srgbClr val="FF0000"/>
              </a:solidFill>
            </a:rPr>
            <a:t>Étape 4:</a:t>
          </a:r>
          <a:r>
            <a:rPr lang="fr-CA" sz="1100" baseline="0"/>
            <a:t> </a:t>
          </a:r>
          <a:r>
            <a:rPr lang="fr-CA" sz="1100"/>
            <a:t>Établir les  statistiques comparatives,</a:t>
          </a:r>
          <a:r>
            <a:rPr lang="fr-CA" sz="1100" baseline="0"/>
            <a:t> voir le feuillet : stat</a:t>
          </a:r>
          <a:endParaRPr lang="fr-CA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495300</xdr:colOff>
      <xdr:row>18</xdr:row>
      <xdr:rowOff>95251</xdr:rowOff>
    </xdr:from>
    <xdr:to>
      <xdr:col>13</xdr:col>
      <xdr:colOff>447675</xdr:colOff>
      <xdr:row>26</xdr:row>
      <xdr:rowOff>152401</xdr:rowOff>
    </xdr:to>
    <xdr:sp macro="" textlink="">
      <xdr:nvSpPr>
        <xdr:cNvPr id="2" name="ZoneTexte 1"/>
        <xdr:cNvSpPr txBox="1"/>
      </xdr:nvSpPr>
      <xdr:spPr>
        <a:xfrm>
          <a:off x="6619875" y="3524251"/>
          <a:ext cx="3762375" cy="1581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rgbClr val="FF0000"/>
              </a:solidFill>
            </a:rPr>
            <a:t>Étape 4:</a:t>
          </a:r>
        </a:p>
        <a:p>
          <a:r>
            <a:rPr lang="fr-CA" sz="1100"/>
            <a:t>Ici, ça semble plus compliqué car la formule:</a:t>
          </a:r>
          <a:r>
            <a:rPr lang="fr-CA" sz="1100" baseline="0"/>
            <a:t> MOYENNE.SI.ENS ne semble pas fonctionner  lorsque les vents sont sur plusieurs colonnes ...   Autres formules??</a:t>
          </a:r>
        </a:p>
        <a:p>
          <a:endParaRPr lang="fr-CA" sz="1100" baseline="0"/>
        </a:p>
        <a:p>
          <a:r>
            <a:rPr lang="fr-CA" sz="1100" baseline="0"/>
            <a:t>Note: direction NE = 22.5 à 67.5</a:t>
          </a:r>
        </a:p>
        <a:p>
          <a:r>
            <a:rPr lang="fr-CA" sz="1100" baseline="0"/>
            <a:t>                             E = 67.5 à 112.5  et ainsi de suite...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A21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G27" sqref="AG27"/>
    </sheetView>
  </sheetViews>
  <sheetFormatPr defaultColWidth="7.85546875" defaultRowHeight="11.25"/>
  <cols>
    <col min="1" max="1" width="5.140625" style="1" customWidth="1"/>
    <col min="2" max="2" width="7.85546875" style="1"/>
    <col min="3" max="26" width="3.42578125" style="1" customWidth="1"/>
    <col min="27" max="27" width="48.7109375" style="1" customWidth="1"/>
    <col min="28" max="28" width="9.140625" style="1" customWidth="1"/>
    <col min="29" max="52" width="4" style="1" customWidth="1"/>
    <col min="53" max="16384" width="7.85546875" style="1"/>
  </cols>
  <sheetData>
    <row r="1" spans="1:53" s="4" customFormat="1">
      <c r="A1" s="3" t="s">
        <v>1</v>
      </c>
      <c r="B1" s="3" t="s">
        <v>2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C1" s="3">
        <v>1</v>
      </c>
      <c r="AD1" s="3">
        <v>2</v>
      </c>
      <c r="AE1" s="3">
        <v>3</v>
      </c>
      <c r="AF1" s="3">
        <v>4</v>
      </c>
      <c r="AG1" s="3">
        <v>5</v>
      </c>
      <c r="AH1" s="3">
        <v>6</v>
      </c>
      <c r="AI1" s="3">
        <v>7</v>
      </c>
      <c r="AJ1" s="3">
        <v>8</v>
      </c>
      <c r="AK1" s="3">
        <v>9</v>
      </c>
      <c r="AL1" s="3">
        <v>10</v>
      </c>
      <c r="AM1" s="3">
        <v>11</v>
      </c>
      <c r="AN1" s="3">
        <v>12</v>
      </c>
      <c r="AO1" s="3">
        <v>13</v>
      </c>
      <c r="AP1" s="3">
        <v>14</v>
      </c>
      <c r="AQ1" s="3">
        <v>15</v>
      </c>
      <c r="AR1" s="3">
        <v>16</v>
      </c>
      <c r="AS1" s="3">
        <v>17</v>
      </c>
      <c r="AT1" s="3">
        <v>18</v>
      </c>
      <c r="AU1" s="3">
        <v>19</v>
      </c>
      <c r="AV1" s="3">
        <v>20</v>
      </c>
      <c r="AW1" s="3">
        <v>21</v>
      </c>
      <c r="AX1" s="3">
        <v>22</v>
      </c>
      <c r="AY1" s="3">
        <v>23</v>
      </c>
      <c r="AZ1" s="3">
        <v>24</v>
      </c>
    </row>
    <row r="2" spans="1:53">
      <c r="A2" s="1" t="s">
        <v>3</v>
      </c>
      <c r="B2" s="1">
        <v>19940201</v>
      </c>
      <c r="C2" s="1" t="s">
        <v>0</v>
      </c>
      <c r="D2" s="1" t="s">
        <v>0</v>
      </c>
      <c r="E2" s="1">
        <v>30</v>
      </c>
      <c r="F2" s="1">
        <v>29</v>
      </c>
      <c r="G2" s="1">
        <v>30</v>
      </c>
      <c r="H2" s="1">
        <v>31</v>
      </c>
      <c r="I2" s="1">
        <v>31</v>
      </c>
      <c r="J2" s="1">
        <v>32</v>
      </c>
      <c r="K2" s="1">
        <v>31</v>
      </c>
      <c r="L2" s="1">
        <v>26</v>
      </c>
      <c r="M2" s="1" t="s">
        <v>0</v>
      </c>
      <c r="N2" s="1">
        <v>24</v>
      </c>
      <c r="O2" s="1">
        <v>24</v>
      </c>
      <c r="P2" s="1">
        <v>25</v>
      </c>
      <c r="Q2" s="1">
        <v>25</v>
      </c>
      <c r="R2" s="1">
        <v>24</v>
      </c>
      <c r="S2" s="1">
        <v>24</v>
      </c>
      <c r="T2" s="1">
        <v>26</v>
      </c>
      <c r="U2" s="1">
        <v>23</v>
      </c>
      <c r="V2" s="1">
        <v>25</v>
      </c>
      <c r="W2" s="1">
        <v>24</v>
      </c>
      <c r="X2" s="1">
        <v>24</v>
      </c>
      <c r="Y2" s="1">
        <v>26</v>
      </c>
      <c r="Z2" s="1">
        <v>26</v>
      </c>
      <c r="AB2" s="1" t="s">
        <v>7</v>
      </c>
      <c r="AC2" s="1" t="str">
        <f t="shared" ref="AC2:AD2" si="0">IF(C2="msg","msg",IF(ABS(C2-C3)&lt;18,10*AVERAGE(C2,C3),IF(C2&lt;C3,10*AVERAGE(C2+36,C3),10*AVERAGE(C2,C3+36))))</f>
        <v>msg</v>
      </c>
      <c r="AD2" s="1" t="str">
        <f t="shared" si="0"/>
        <v>msg</v>
      </c>
      <c r="AE2" s="1">
        <f>IF(E2="msg","msg",IF(ABS(E2-E3)&lt;18,10*AVERAGE(E2,E3),IF(E2&lt;E3,10*AVERAGE(E2+36,E3),10*AVERAGE(E2,E3+36))))</f>
        <v>330</v>
      </c>
      <c r="AF2" s="1">
        <f t="shared" ref="AF2:AN2" si="1">IF(F2="msg","msg",IF(ABS(F2-F3)&lt;18,10*AVERAGE(F2,F3),IF(F2&lt;F3,10*AVERAGE(F2+36,F3),10*AVERAGE(F2,F3+36))))</f>
        <v>325</v>
      </c>
      <c r="AG2" s="1">
        <f t="shared" si="1"/>
        <v>330</v>
      </c>
      <c r="AH2" s="1">
        <f t="shared" si="1"/>
        <v>330</v>
      </c>
      <c r="AI2" s="1">
        <f t="shared" si="1"/>
        <v>335</v>
      </c>
      <c r="AJ2" s="1">
        <f t="shared" si="1"/>
        <v>340</v>
      </c>
      <c r="AK2" s="1">
        <f t="shared" si="1"/>
        <v>335</v>
      </c>
      <c r="AL2" s="1">
        <f t="shared" si="1"/>
        <v>310</v>
      </c>
      <c r="AM2" s="1" t="str">
        <f t="shared" si="1"/>
        <v>msg</v>
      </c>
      <c r="AN2" s="1">
        <f t="shared" si="1"/>
        <v>230</v>
      </c>
      <c r="AO2" s="1">
        <f t="shared" ref="AO2" si="2">IF(O2="msg","msg",IF(ABS(O2-O3)&lt;18,10*AVERAGE(O2,O3),IF(O2&lt;O3,10*AVERAGE(O2+36,O3),10*AVERAGE(O2,O3+36))))</f>
        <v>240</v>
      </c>
      <c r="AP2" s="1">
        <f t="shared" ref="AP2" si="3">IF(P2="msg","msg",IF(ABS(P2-P3)&lt;18,10*AVERAGE(P2,P3),IF(P2&lt;P3,10*AVERAGE(P2+36,P3),10*AVERAGE(P2,P3+36))))</f>
        <v>245</v>
      </c>
      <c r="AQ2" s="1">
        <f t="shared" ref="AQ2" si="4">IF(Q2="msg","msg",IF(ABS(Q2-Q3)&lt;18,10*AVERAGE(Q2,Q3),IF(Q2&lt;Q3,10*AVERAGE(Q2+36,Q3),10*AVERAGE(Q2,Q3+36))))</f>
        <v>245</v>
      </c>
      <c r="AR2" s="1">
        <f t="shared" ref="AR2" si="5">IF(R2="msg","msg",IF(ABS(R2-R3)&lt;18,10*AVERAGE(R2,R3),IF(R2&lt;R3,10*AVERAGE(R2+36,R3),10*AVERAGE(R2,R3+36))))</f>
        <v>245</v>
      </c>
      <c r="AS2" s="1">
        <f t="shared" ref="AS2" si="6">IF(S2="msg","msg",IF(ABS(S2-S3)&lt;18,10*AVERAGE(S2,S3),IF(S2&lt;S3,10*AVERAGE(S2+36,S3),10*AVERAGE(S2,S3+36))))</f>
        <v>255</v>
      </c>
      <c r="AT2" s="1">
        <f t="shared" ref="AT2" si="7">IF(T2="msg","msg",IF(ABS(T2-T3)&lt;18,10*AVERAGE(T2,T3),IF(T2&lt;T3,10*AVERAGE(T2+36,T3),10*AVERAGE(T2,T3+36))))</f>
        <v>260</v>
      </c>
      <c r="AU2" s="1">
        <f t="shared" ref="AU2" si="8">IF(U2="msg","msg",IF(ABS(U2-U3)&lt;18,10*AVERAGE(U2,U3),IF(U2&lt;U3,10*AVERAGE(U2+36,U3),10*AVERAGE(U2,U3+36))))</f>
        <v>245</v>
      </c>
      <c r="AV2" s="1">
        <f t="shared" ref="AV2:AW2" si="9">IF(V2="msg","msg",IF(ABS(V2-V3)&lt;18,10*AVERAGE(V2,V3),IF(V2&lt;V3,10*AVERAGE(V2+36,V3),10*AVERAGE(V2,V3+36))))</f>
        <v>270</v>
      </c>
      <c r="AW2" s="1">
        <f t="shared" si="9"/>
        <v>260</v>
      </c>
      <c r="AX2" s="1">
        <f t="shared" ref="AX2" si="10">IF(X2="msg","msg",IF(ABS(X2-X3)&lt;18,10*AVERAGE(X2,X3),IF(X2&lt;X3,10*AVERAGE(X2+36,X3),10*AVERAGE(X2,X3+36))))</f>
        <v>265</v>
      </c>
      <c r="AY2" s="1">
        <f t="shared" ref="AY2" si="11">IF(Y2="msg","msg",IF(ABS(Y2-Y3)&lt;18,10*AVERAGE(Y2,Y3),IF(Y2&lt;Y3,10*AVERAGE(Y2+36,Y3),10*AVERAGE(Y2,Y3+36))))</f>
        <v>270</v>
      </c>
      <c r="AZ2" s="1">
        <f t="shared" ref="AZ2" si="12">IF(Z2="msg","msg",IF(ABS(Z2-Z3)&lt;18,10*AVERAGE(Z2,Z3),IF(Z2&lt;Z3,10*AVERAGE(Z2+36,Z3),10*AVERAGE(Z2,Z3+36))))</f>
        <v>265</v>
      </c>
      <c r="BA2" s="1">
        <f>AVERAGE(AC2:AZ2)</f>
        <v>282.38095238095241</v>
      </c>
    </row>
    <row r="3" spans="1:53">
      <c r="A3" s="1" t="s">
        <v>4</v>
      </c>
      <c r="B3" s="1">
        <v>19940201</v>
      </c>
      <c r="C3" s="1" t="s">
        <v>0</v>
      </c>
      <c r="D3" s="1" t="s">
        <v>0</v>
      </c>
      <c r="E3" s="1">
        <v>0</v>
      </c>
      <c r="F3" s="1">
        <v>0</v>
      </c>
      <c r="G3" s="1">
        <v>36</v>
      </c>
      <c r="H3" s="1">
        <v>35</v>
      </c>
      <c r="I3" s="1">
        <v>0</v>
      </c>
      <c r="J3" s="1">
        <v>0</v>
      </c>
      <c r="K3" s="1">
        <v>0</v>
      </c>
      <c r="L3" s="1">
        <v>0</v>
      </c>
      <c r="M3" s="1">
        <v>28</v>
      </c>
      <c r="N3" s="1">
        <v>22</v>
      </c>
      <c r="O3" s="1">
        <v>24</v>
      </c>
      <c r="P3" s="1">
        <v>24</v>
      </c>
      <c r="Q3" s="1">
        <v>24</v>
      </c>
      <c r="R3" s="1">
        <v>25</v>
      </c>
      <c r="S3" s="1">
        <v>27</v>
      </c>
      <c r="T3" s="1">
        <v>26</v>
      </c>
      <c r="U3" s="1">
        <v>26</v>
      </c>
      <c r="V3" s="1">
        <v>29</v>
      </c>
      <c r="W3" s="1">
        <v>28</v>
      </c>
      <c r="X3" s="1">
        <v>29</v>
      </c>
      <c r="Y3" s="1">
        <v>28</v>
      </c>
      <c r="Z3" s="1">
        <v>27</v>
      </c>
      <c r="AB3" s="1" t="s">
        <v>8</v>
      </c>
      <c r="AC3" s="1" t="str">
        <f>IF(AC2="msg","msg",$BA$2-AC2)</f>
        <v>msg</v>
      </c>
      <c r="AD3" s="1" t="str">
        <f t="shared" ref="AD3:AZ3" si="13">IF(AD2="msg","msg",$BA$2-AD2)</f>
        <v>msg</v>
      </c>
      <c r="AE3" s="1">
        <f t="shared" si="13"/>
        <v>-47.619047619047592</v>
      </c>
      <c r="AF3" s="1">
        <f t="shared" si="13"/>
        <v>-42.619047619047592</v>
      </c>
      <c r="AG3" s="1">
        <f t="shared" si="13"/>
        <v>-47.619047619047592</v>
      </c>
      <c r="AH3" s="1">
        <f t="shared" si="13"/>
        <v>-47.619047619047592</v>
      </c>
      <c r="AI3" s="1">
        <f t="shared" si="13"/>
        <v>-52.619047619047592</v>
      </c>
      <c r="AJ3" s="1">
        <f t="shared" si="13"/>
        <v>-57.619047619047592</v>
      </c>
      <c r="AK3" s="1">
        <f t="shared" si="13"/>
        <v>-52.619047619047592</v>
      </c>
      <c r="AL3" s="1">
        <f t="shared" si="13"/>
        <v>-27.619047619047592</v>
      </c>
      <c r="AM3" s="1" t="str">
        <f t="shared" si="13"/>
        <v>msg</v>
      </c>
      <c r="AN3" s="1">
        <f t="shared" si="13"/>
        <v>52.380952380952408</v>
      </c>
      <c r="AO3" s="1">
        <f t="shared" si="13"/>
        <v>42.380952380952408</v>
      </c>
      <c r="AP3" s="1">
        <f t="shared" si="13"/>
        <v>37.380952380952408</v>
      </c>
      <c r="AQ3" s="1">
        <f t="shared" si="13"/>
        <v>37.380952380952408</v>
      </c>
      <c r="AR3" s="1">
        <f t="shared" si="13"/>
        <v>37.380952380952408</v>
      </c>
      <c r="AS3" s="1">
        <f t="shared" si="13"/>
        <v>27.380952380952408</v>
      </c>
      <c r="AT3" s="1">
        <f t="shared" si="13"/>
        <v>22.380952380952408</v>
      </c>
      <c r="AU3" s="1">
        <f t="shared" si="13"/>
        <v>37.380952380952408</v>
      </c>
      <c r="AV3" s="1">
        <f t="shared" si="13"/>
        <v>12.380952380952408</v>
      </c>
      <c r="AW3" s="1">
        <f t="shared" si="13"/>
        <v>22.380952380952408</v>
      </c>
      <c r="AX3" s="1">
        <f t="shared" si="13"/>
        <v>17.380952380952408</v>
      </c>
      <c r="AY3" s="1">
        <f t="shared" si="13"/>
        <v>12.380952380952408</v>
      </c>
      <c r="AZ3" s="1">
        <f t="shared" si="13"/>
        <v>17.380952380952408</v>
      </c>
    </row>
    <row r="4" spans="1:53">
      <c r="A4" s="1" t="s">
        <v>3</v>
      </c>
      <c r="B4" s="1">
        <v>19940202</v>
      </c>
      <c r="C4" s="1">
        <v>25</v>
      </c>
      <c r="D4" s="1">
        <v>25</v>
      </c>
      <c r="E4" s="1">
        <v>26</v>
      </c>
      <c r="F4" s="1">
        <v>23</v>
      </c>
      <c r="G4" s="1">
        <v>24</v>
      </c>
      <c r="H4" s="1">
        <v>24</v>
      </c>
      <c r="I4" s="1">
        <v>27</v>
      </c>
      <c r="J4" s="1">
        <v>30</v>
      </c>
      <c r="K4" s="1">
        <v>33</v>
      </c>
      <c r="L4" s="1">
        <v>32</v>
      </c>
      <c r="M4" s="1">
        <v>33</v>
      </c>
      <c r="N4" s="1">
        <v>33</v>
      </c>
      <c r="O4" s="1">
        <v>34</v>
      </c>
      <c r="P4" s="1">
        <v>21</v>
      </c>
      <c r="Q4" s="1">
        <v>21</v>
      </c>
      <c r="R4" s="1">
        <v>21</v>
      </c>
      <c r="S4" s="1">
        <v>20</v>
      </c>
      <c r="T4" s="1">
        <v>20</v>
      </c>
      <c r="U4" s="1">
        <v>21</v>
      </c>
      <c r="V4" s="1">
        <v>20</v>
      </c>
      <c r="W4" s="1">
        <v>17</v>
      </c>
      <c r="X4" s="1">
        <v>12</v>
      </c>
      <c r="Y4" s="1">
        <v>13</v>
      </c>
      <c r="Z4" s="1">
        <v>15</v>
      </c>
      <c r="AB4" s="1" t="s">
        <v>7</v>
      </c>
      <c r="AC4" s="1">
        <f t="shared" ref="AC4" si="14">IF(C4="msg","msg",IF(ABS(C4-C5)&lt;18,10*AVERAGE(C4,C5),IF(C4&lt;C5,10*AVERAGE(C4+36,C5),10*AVERAGE(C4,C5+36))))</f>
        <v>305</v>
      </c>
      <c r="AD4" s="1">
        <f t="shared" ref="AD4" si="15">IF(D4="msg","msg",IF(ABS(D4-D5)&lt;18,10*AVERAGE(D4,D5),IF(D4&lt;D5,10*AVERAGE(D4+36,D5),10*AVERAGE(D4,D5+36))))</f>
        <v>305</v>
      </c>
      <c r="AE4" s="1">
        <f t="shared" ref="AE4" si="16">IF(E4="msg","msg",IF(ABS(E4-E5)&lt;18,10*AVERAGE(E4,E5),IF(E4&lt;E5,10*AVERAGE(E4+36,E5),10*AVERAGE(E4,E5+36))))</f>
        <v>310</v>
      </c>
      <c r="AF4" s="1">
        <f t="shared" ref="AF4" si="17">IF(F4="msg","msg",IF(ABS(F4-F5)&lt;18,10*AVERAGE(F4,F5),IF(F4&lt;F5,10*AVERAGE(F4+36,F5),10*AVERAGE(F4,F5+36))))</f>
        <v>295</v>
      </c>
      <c r="AG4" s="1">
        <f t="shared" ref="AG4" si="18">IF(G4="msg","msg",IF(ABS(G4-G5)&lt;18,10*AVERAGE(G4,G5),IF(G4&lt;G5,10*AVERAGE(G4+36,G5),10*AVERAGE(G4,G5+36))))</f>
        <v>300</v>
      </c>
      <c r="AH4" s="1">
        <f t="shared" ref="AH4" si="19">IF(H4="msg","msg",IF(ABS(H4-H5)&lt;18,10*AVERAGE(H4,H5),IF(H4&lt;H5,10*AVERAGE(H4+36,H5),10*AVERAGE(H4,H5+36))))</f>
        <v>300</v>
      </c>
      <c r="AI4" s="1">
        <f t="shared" ref="AI4" si="20">IF(I4="msg","msg",IF(ABS(I4-I5)&lt;18,10*AVERAGE(I4,I5),IF(I4&lt;I5,10*AVERAGE(I4+36,I5),10*AVERAGE(I4,I5+36))))</f>
        <v>315</v>
      </c>
      <c r="AJ4" s="1">
        <f t="shared" ref="AJ4" si="21">IF(J4="msg","msg",IF(ABS(J4-J5)&lt;18,10*AVERAGE(J4,J5),IF(J4&lt;J5,10*AVERAGE(J4+36,J5),10*AVERAGE(J4,J5+36))))</f>
        <v>335</v>
      </c>
      <c r="AK4" s="1">
        <f t="shared" ref="AK4" si="22">IF(K4="msg","msg",IF(ABS(K4-K5)&lt;18,10*AVERAGE(K4,K5),IF(K4&lt;K5,10*AVERAGE(K4+36,K5),10*AVERAGE(K4,K5+36))))</f>
        <v>365</v>
      </c>
      <c r="AL4" s="1">
        <f t="shared" ref="AL4" si="23">IF(L4="msg","msg",IF(ABS(L4-L5)&lt;18,10*AVERAGE(L4,L5),IF(L4&lt;L5,10*AVERAGE(L4+36,L5),10*AVERAGE(L4,L5+36))))</f>
        <v>340</v>
      </c>
      <c r="AM4" s="1">
        <f t="shared" ref="AM4" si="24">IF(M4="msg","msg",IF(ABS(M4-M5)&lt;18,10*AVERAGE(M4,M5),IF(M4&lt;M5,10*AVERAGE(M4+36,M5),10*AVERAGE(M4,M5+36))))</f>
        <v>350</v>
      </c>
      <c r="AN4" s="1">
        <f t="shared" ref="AN4" si="25">IF(N4="msg","msg",IF(ABS(N4-N5)&lt;18,10*AVERAGE(N4,N5),IF(N4&lt;N5,10*AVERAGE(N4+36,N5),10*AVERAGE(N4,N5+36))))</f>
        <v>310</v>
      </c>
      <c r="AO4" s="1">
        <f t="shared" ref="AO4" si="26">IF(O4="msg","msg",IF(ABS(O4-O5)&lt;18,10*AVERAGE(O4,O5),IF(O4&lt;O5,10*AVERAGE(O4+36,O5),10*AVERAGE(O4,O5+36))))</f>
        <v>350</v>
      </c>
      <c r="AP4" s="1">
        <f t="shared" ref="AP4" si="27">IF(P4="msg","msg",IF(ABS(P4-P5)&lt;18,10*AVERAGE(P4,P5),IF(P4&lt;P5,10*AVERAGE(P4+36,P5),10*AVERAGE(P4,P5+36))))</f>
        <v>220</v>
      </c>
      <c r="AQ4" s="1">
        <f t="shared" ref="AQ4" si="28">IF(Q4="msg","msg",IF(ABS(Q4-Q5)&lt;18,10*AVERAGE(Q4,Q5),IF(Q4&lt;Q5,10*AVERAGE(Q4+36,Q5),10*AVERAGE(Q4,Q5+36))))</f>
        <v>285</v>
      </c>
      <c r="AR4" s="1">
        <f t="shared" ref="AR4" si="29">IF(R4="msg","msg",IF(ABS(R4-R5)&lt;18,10*AVERAGE(R4,R5),IF(R4&lt;R5,10*AVERAGE(R4+36,R5),10*AVERAGE(R4,R5+36))))</f>
        <v>220</v>
      </c>
      <c r="AS4" s="1">
        <f t="shared" ref="AS4" si="30">IF(S4="msg","msg",IF(ABS(S4-S5)&lt;18,10*AVERAGE(S4,S5),IF(S4&lt;S5,10*AVERAGE(S4+36,S5),10*AVERAGE(S4,S5+36))))</f>
        <v>215</v>
      </c>
      <c r="AT4" s="1">
        <f t="shared" ref="AT4" si="31">IF(T4="msg","msg",IF(ABS(T4-T5)&lt;18,10*AVERAGE(T4,T5),IF(T4&lt;T5,10*AVERAGE(T4+36,T5),10*AVERAGE(T4,T5+36))))</f>
        <v>215</v>
      </c>
      <c r="AU4" s="1">
        <f t="shared" ref="AU4" si="32">IF(U4="msg","msg",IF(ABS(U4-U5)&lt;18,10*AVERAGE(U4,U5),IF(U4&lt;U5,10*AVERAGE(U4+36,U5),10*AVERAGE(U4,U5+36))))</f>
        <v>215</v>
      </c>
      <c r="AV4" s="1">
        <f t="shared" ref="AV4" si="33">IF(V4="msg","msg",IF(ABS(V4-V5)&lt;18,10*AVERAGE(V4,V5),IF(V4&lt;V5,10*AVERAGE(V4+36,V5),10*AVERAGE(V4,V5+36))))</f>
        <v>215</v>
      </c>
      <c r="AW4" s="1">
        <f t="shared" ref="AW4" si="34">IF(W4="msg","msg",IF(ABS(W4-W5)&lt;18,10*AVERAGE(W4,W5),IF(W4&lt;W5,10*AVERAGE(W4+36,W5),10*AVERAGE(W4,W5+36))))</f>
        <v>185</v>
      </c>
      <c r="AX4" s="1">
        <f t="shared" ref="AX4" si="35">IF(X4="msg","msg",IF(ABS(X4-X5)&lt;18,10*AVERAGE(X4,X5),IF(X4&lt;X5,10*AVERAGE(X4+36,X5),10*AVERAGE(X4,X5+36))))</f>
        <v>145</v>
      </c>
      <c r="AY4" s="1">
        <f t="shared" ref="AY4" si="36">IF(Y4="msg","msg",IF(ABS(Y4-Y5)&lt;18,10*AVERAGE(Y4,Y5),IF(Y4&lt;Y5,10*AVERAGE(Y4+36,Y5),10*AVERAGE(Y4,Y5+36))))</f>
        <v>140</v>
      </c>
      <c r="AZ4" s="1">
        <f t="shared" ref="AZ4" si="37">IF(Z4="msg","msg",IF(ABS(Z4-Z5)&lt;18,10*AVERAGE(Z4,Z5),IF(Z4&lt;Z5,10*AVERAGE(Z4+36,Z5),10*AVERAGE(Z4,Z5+36))))</f>
        <v>160</v>
      </c>
      <c r="BA4" s="1">
        <f t="shared" ref="BA4" si="38">AVERAGE(AC4:AZ4)</f>
        <v>266.45833333333331</v>
      </c>
    </row>
    <row r="5" spans="1:53">
      <c r="A5" s="1" t="s">
        <v>4</v>
      </c>
      <c r="B5" s="1">
        <v>19940202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36</v>
      </c>
      <c r="I5" s="1">
        <v>0</v>
      </c>
      <c r="J5" s="1">
        <v>1</v>
      </c>
      <c r="K5" s="1">
        <v>4</v>
      </c>
      <c r="L5" s="1">
        <v>0</v>
      </c>
      <c r="M5" s="1">
        <v>1</v>
      </c>
      <c r="N5" s="1">
        <v>29</v>
      </c>
      <c r="O5" s="1">
        <v>0</v>
      </c>
      <c r="P5" s="1">
        <v>23</v>
      </c>
      <c r="Q5" s="1">
        <v>0</v>
      </c>
      <c r="R5" s="1">
        <v>23</v>
      </c>
      <c r="S5" s="1">
        <v>23</v>
      </c>
      <c r="T5" s="1">
        <v>23</v>
      </c>
      <c r="U5" s="1">
        <v>22</v>
      </c>
      <c r="V5" s="1">
        <v>23</v>
      </c>
      <c r="W5" s="1">
        <v>20</v>
      </c>
      <c r="X5" s="1">
        <v>17</v>
      </c>
      <c r="Y5" s="1">
        <v>15</v>
      </c>
      <c r="Z5" s="1">
        <v>17</v>
      </c>
      <c r="AB5" s="1" t="s">
        <v>8</v>
      </c>
      <c r="AC5" s="1">
        <f t="shared" ref="AC5" si="39">IF(AC4="msg","msg",$BA$2-AC4)</f>
        <v>-22.619047619047592</v>
      </c>
      <c r="AD5" s="1">
        <f t="shared" ref="AD5" si="40">IF(AD4="msg","msg",$BA$2-AD4)</f>
        <v>-22.619047619047592</v>
      </c>
      <c r="AE5" s="1">
        <f t="shared" ref="AE5" si="41">IF(AE4="msg","msg",$BA$2-AE4)</f>
        <v>-27.619047619047592</v>
      </c>
      <c r="AF5" s="1">
        <f t="shared" ref="AF5" si="42">IF(AF4="msg","msg",$BA$2-AF4)</f>
        <v>-12.619047619047592</v>
      </c>
      <c r="AG5" s="1">
        <f t="shared" ref="AG5" si="43">IF(AG4="msg","msg",$BA$2-AG4)</f>
        <v>-17.619047619047592</v>
      </c>
      <c r="AH5" s="1">
        <f t="shared" ref="AH5" si="44">IF(AH4="msg","msg",$BA$2-AH4)</f>
        <v>-17.619047619047592</v>
      </c>
      <c r="AI5" s="1">
        <f t="shared" ref="AI5" si="45">IF(AI4="msg","msg",$BA$2-AI4)</f>
        <v>-32.619047619047592</v>
      </c>
      <c r="AJ5" s="1">
        <f t="shared" ref="AJ5" si="46">IF(AJ4="msg","msg",$BA$2-AJ4)</f>
        <v>-52.619047619047592</v>
      </c>
      <c r="AK5" s="1">
        <f t="shared" ref="AK5" si="47">IF(AK4="msg","msg",$BA$2-AK4)</f>
        <v>-82.619047619047592</v>
      </c>
      <c r="AL5" s="1">
        <f t="shared" ref="AL5" si="48">IF(AL4="msg","msg",$BA$2-AL4)</f>
        <v>-57.619047619047592</v>
      </c>
      <c r="AM5" s="1">
        <f t="shared" ref="AM5" si="49">IF(AM4="msg","msg",$BA$2-AM4)</f>
        <v>-67.619047619047592</v>
      </c>
      <c r="AN5" s="1">
        <f t="shared" ref="AN5" si="50">IF(AN4="msg","msg",$BA$2-AN4)</f>
        <v>-27.619047619047592</v>
      </c>
      <c r="AO5" s="1">
        <f t="shared" ref="AO5" si="51">IF(AO4="msg","msg",$BA$2-AO4)</f>
        <v>-67.619047619047592</v>
      </c>
      <c r="AP5" s="1">
        <f t="shared" ref="AP5" si="52">IF(AP4="msg","msg",$BA$2-AP4)</f>
        <v>62.380952380952408</v>
      </c>
      <c r="AQ5" s="1">
        <f t="shared" ref="AQ5" si="53">IF(AQ4="msg","msg",$BA$2-AQ4)</f>
        <v>-2.619047619047592</v>
      </c>
      <c r="AR5" s="1">
        <f t="shared" ref="AR5" si="54">IF(AR4="msg","msg",$BA$2-AR4)</f>
        <v>62.380952380952408</v>
      </c>
      <c r="AS5" s="1">
        <f t="shared" ref="AS5" si="55">IF(AS4="msg","msg",$BA$2-AS4)</f>
        <v>67.380952380952408</v>
      </c>
      <c r="AT5" s="1">
        <f t="shared" ref="AT5" si="56">IF(AT4="msg","msg",$BA$2-AT4)</f>
        <v>67.380952380952408</v>
      </c>
      <c r="AU5" s="1">
        <f t="shared" ref="AU5" si="57">IF(AU4="msg","msg",$BA$2-AU4)</f>
        <v>67.380952380952408</v>
      </c>
      <c r="AV5" s="1">
        <f t="shared" ref="AV5" si="58">IF(AV4="msg","msg",$BA$2-AV4)</f>
        <v>67.380952380952408</v>
      </c>
      <c r="AW5" s="1">
        <f t="shared" ref="AW5" si="59">IF(AW4="msg","msg",$BA$2-AW4)</f>
        <v>97.380952380952408</v>
      </c>
      <c r="AX5" s="1">
        <f t="shared" ref="AX5" si="60">IF(AX4="msg","msg",$BA$2-AX4)</f>
        <v>137.38095238095241</v>
      </c>
      <c r="AY5" s="1">
        <f t="shared" ref="AY5" si="61">IF(AY4="msg","msg",$BA$2-AY4)</f>
        <v>142.38095238095241</v>
      </c>
      <c r="AZ5" s="1">
        <f t="shared" ref="AZ5" si="62">IF(AZ4="msg","msg",$BA$2-AZ4)</f>
        <v>122.38095238095241</v>
      </c>
    </row>
    <row r="6" spans="1:53">
      <c r="A6" s="1" t="s">
        <v>3</v>
      </c>
      <c r="B6" s="1">
        <v>19940203</v>
      </c>
      <c r="C6" s="1">
        <v>16</v>
      </c>
      <c r="D6" s="1">
        <v>15</v>
      </c>
      <c r="E6" s="1">
        <v>15</v>
      </c>
      <c r="F6" s="1">
        <v>15</v>
      </c>
      <c r="G6" s="1">
        <v>14</v>
      </c>
      <c r="H6" s="1">
        <v>14</v>
      </c>
      <c r="I6" s="1">
        <v>12</v>
      </c>
      <c r="J6" s="1">
        <v>7</v>
      </c>
      <c r="K6" s="1">
        <v>7</v>
      </c>
      <c r="L6" s="1">
        <v>6</v>
      </c>
      <c r="M6" s="1">
        <v>7</v>
      </c>
      <c r="N6" s="1">
        <v>9</v>
      </c>
      <c r="O6" s="1">
        <v>8</v>
      </c>
      <c r="P6" s="1">
        <v>7</v>
      </c>
      <c r="Q6" s="1" t="s">
        <v>0</v>
      </c>
      <c r="R6" s="1">
        <v>9</v>
      </c>
      <c r="S6" s="1">
        <v>9</v>
      </c>
      <c r="T6" s="1">
        <v>11</v>
      </c>
      <c r="U6" s="1">
        <v>11</v>
      </c>
      <c r="V6" s="1">
        <v>13</v>
      </c>
      <c r="W6" s="1">
        <v>15</v>
      </c>
      <c r="X6" s="1">
        <v>15</v>
      </c>
      <c r="Y6" s="1">
        <v>19</v>
      </c>
      <c r="Z6" s="1">
        <v>22</v>
      </c>
      <c r="AB6" s="1" t="s">
        <v>7</v>
      </c>
      <c r="AC6" s="1">
        <f t="shared" ref="AC6" si="63">IF(C6="msg","msg",IF(ABS(C6-C7)&lt;18,10*AVERAGE(C6,C7),IF(C6&lt;C7,10*AVERAGE(C6+36,C7),10*AVERAGE(C6,C7+36))))</f>
        <v>165</v>
      </c>
      <c r="AD6" s="1">
        <f t="shared" ref="AD6" si="64">IF(D6="msg","msg",IF(ABS(D6-D7)&lt;18,10*AVERAGE(D6,D7),IF(D6&lt;D7,10*AVERAGE(D6+36,D7),10*AVERAGE(D6,D7+36))))</f>
        <v>165</v>
      </c>
      <c r="AE6" s="1">
        <f t="shared" ref="AE6" si="65">IF(E6="msg","msg",IF(ABS(E6-E7)&lt;18,10*AVERAGE(E6,E7),IF(E6&lt;E7,10*AVERAGE(E6+36,E7),10*AVERAGE(E6,E7+36))))</f>
        <v>95</v>
      </c>
      <c r="AF6" s="1">
        <f t="shared" ref="AF6" si="66">IF(F6="msg","msg",IF(ABS(F6-F7)&lt;18,10*AVERAGE(F6,F7),IF(F6&lt;F7,10*AVERAGE(F6+36,F7),10*AVERAGE(F6,F7+36))))</f>
        <v>110</v>
      </c>
      <c r="AG6" s="1">
        <f t="shared" ref="AG6" si="67">IF(G6="msg","msg",IF(ABS(G6-G7)&lt;18,10*AVERAGE(G6,G7),IF(G6&lt;G7,10*AVERAGE(G6+36,G7),10*AVERAGE(G6,G7+36))))</f>
        <v>105</v>
      </c>
      <c r="AH6" s="1">
        <f t="shared" ref="AH6" si="68">IF(H6="msg","msg",IF(ABS(H6-H7)&lt;18,10*AVERAGE(H6,H7),IF(H6&lt;H7,10*AVERAGE(H6+36,H7),10*AVERAGE(H6,H7+36))))</f>
        <v>105</v>
      </c>
      <c r="AI6" s="1">
        <f t="shared" ref="AI6" si="69">IF(I6="msg","msg",IF(ABS(I6-I7)&lt;18,10*AVERAGE(I6,I7),IF(I6&lt;I7,10*AVERAGE(I6+36,I7),10*AVERAGE(I6,I7+36))))</f>
        <v>90</v>
      </c>
      <c r="AJ6" s="1">
        <f t="shared" ref="AJ6" si="70">IF(J6="msg","msg",IF(ABS(J6-J7)&lt;18,10*AVERAGE(J6,J7),IF(J6&lt;J7,10*AVERAGE(J6+36,J7),10*AVERAGE(J6,J7+36))))</f>
        <v>65</v>
      </c>
      <c r="AK6" s="1">
        <f t="shared" ref="AK6" si="71">IF(K6="msg","msg",IF(ABS(K6-K7)&lt;18,10*AVERAGE(K6,K7),IF(K6&lt;K7,10*AVERAGE(K6+36,K7),10*AVERAGE(K6,K7+36))))</f>
        <v>60</v>
      </c>
      <c r="AL6" s="1">
        <f t="shared" ref="AL6" si="72">IF(L6="msg","msg",IF(ABS(L6-L7)&lt;18,10*AVERAGE(L6,L7),IF(L6&lt;L7,10*AVERAGE(L6+36,L7),10*AVERAGE(L6,L7+36))))</f>
        <v>60</v>
      </c>
      <c r="AM6" s="1">
        <f t="shared" ref="AM6" si="73">IF(M6="msg","msg",IF(ABS(M6-M7)&lt;18,10*AVERAGE(M6,M7),IF(M6&lt;M7,10*AVERAGE(M6+36,M7),10*AVERAGE(M6,M7+36))))</f>
        <v>65</v>
      </c>
      <c r="AN6" s="1">
        <f t="shared" ref="AN6" si="74">IF(N6="msg","msg",IF(ABS(N6-N7)&lt;18,10*AVERAGE(N6,N7),IF(N6&lt;N7,10*AVERAGE(N6+36,N7),10*AVERAGE(N6,N7+36))))</f>
        <v>85</v>
      </c>
      <c r="AO6" s="1">
        <f t="shared" ref="AO6" si="75">IF(O6="msg","msg",IF(ABS(O6-O7)&lt;18,10*AVERAGE(O6,O7),IF(O6&lt;O7,10*AVERAGE(O6+36,O7),10*AVERAGE(O6,O7+36))))</f>
        <v>85</v>
      </c>
      <c r="AP6" s="1">
        <f t="shared" ref="AP6" si="76">IF(P6="msg","msg",IF(ABS(P6-P7)&lt;18,10*AVERAGE(P6,P7),IF(P6&lt;P7,10*AVERAGE(P6+36,P7),10*AVERAGE(P6,P7+36))))</f>
        <v>85</v>
      </c>
      <c r="AQ6" s="1" t="str">
        <f t="shared" ref="AQ6" si="77">IF(Q6="msg","msg",IF(ABS(Q6-Q7)&lt;18,10*AVERAGE(Q6,Q7),IF(Q6&lt;Q7,10*AVERAGE(Q6+36,Q7),10*AVERAGE(Q6,Q7+36))))</f>
        <v>msg</v>
      </c>
      <c r="AR6" s="1">
        <f t="shared" ref="AR6" si="78">IF(R6="msg","msg",IF(ABS(R6-R7)&lt;18,10*AVERAGE(R6,R7),IF(R6&lt;R7,10*AVERAGE(R6+36,R7),10*AVERAGE(R6,R7+36))))</f>
        <v>105</v>
      </c>
      <c r="AS6" s="1">
        <f t="shared" ref="AS6" si="79">IF(S6="msg","msg",IF(ABS(S6-S7)&lt;18,10*AVERAGE(S6,S7),IF(S6&lt;S7,10*AVERAGE(S6+36,S7),10*AVERAGE(S6,S7+36))))</f>
        <v>95</v>
      </c>
      <c r="AT6" s="1">
        <f t="shared" ref="AT6" si="80">IF(T6="msg","msg",IF(ABS(T6-T7)&lt;18,10*AVERAGE(T6,T7),IF(T6&lt;T7,10*AVERAGE(T6+36,T7),10*AVERAGE(T6,T7+36))))</f>
        <v>100</v>
      </c>
      <c r="AU6" s="1">
        <f t="shared" ref="AU6" si="81">IF(U6="msg","msg",IF(ABS(U6-U7)&lt;18,10*AVERAGE(U6,U7),IF(U6&lt;U7,10*AVERAGE(U6+36,U7),10*AVERAGE(U6,U7+36))))</f>
        <v>75</v>
      </c>
      <c r="AV6" s="1">
        <f t="shared" ref="AV6" si="82">IF(V6="msg","msg",IF(ABS(V6-V7)&lt;18,10*AVERAGE(V6,V7),IF(V6&lt;V7,10*AVERAGE(V6+36,V7),10*AVERAGE(V6,V7+36))))</f>
        <v>90</v>
      </c>
      <c r="AW6" s="1">
        <f t="shared" ref="AW6" si="83">IF(W6="msg","msg",IF(ABS(W6-W7)&lt;18,10*AVERAGE(W6,W7),IF(W6&lt;W7,10*AVERAGE(W6+36,W7),10*AVERAGE(W6,W7+36))))</f>
        <v>105</v>
      </c>
      <c r="AX6" s="1">
        <f t="shared" ref="AX6" si="84">IF(X6="msg","msg",IF(ABS(X6-X7)&lt;18,10*AVERAGE(X6,X7),IF(X6&lt;X7,10*AVERAGE(X6+36,X7),10*AVERAGE(X6,X7+36))))</f>
        <v>100</v>
      </c>
      <c r="AY6" s="1">
        <f t="shared" ref="AY6" si="85">IF(Y6="msg","msg",IF(ABS(Y6-Y7)&lt;18,10*AVERAGE(Y6,Y7),IF(Y6&lt;Y7,10*AVERAGE(Y6+36,Y7),10*AVERAGE(Y6,Y7+36))))</f>
        <v>120</v>
      </c>
      <c r="AZ6" s="1">
        <f t="shared" ref="AZ6" si="86">IF(Z6="msg","msg",IF(ABS(Z6-Z7)&lt;18,10*AVERAGE(Z6,Z7),IF(Z6&lt;Z7,10*AVERAGE(Z6+36,Z7),10*AVERAGE(Z6,Z7+36))))</f>
        <v>300</v>
      </c>
      <c r="BA6" s="1">
        <f t="shared" ref="BA6" si="87">AVERAGE(AC6:AZ6)</f>
        <v>105.65217391304348</v>
      </c>
    </row>
    <row r="7" spans="1:53">
      <c r="A7" s="1" t="s">
        <v>4</v>
      </c>
      <c r="B7" s="1">
        <v>19940203</v>
      </c>
      <c r="C7" s="1">
        <v>17</v>
      </c>
      <c r="D7" s="1">
        <v>18</v>
      </c>
      <c r="E7" s="1">
        <v>4</v>
      </c>
      <c r="F7" s="1">
        <v>7</v>
      </c>
      <c r="G7" s="1">
        <v>7</v>
      </c>
      <c r="H7" s="1">
        <v>7</v>
      </c>
      <c r="I7" s="1">
        <v>6</v>
      </c>
      <c r="J7" s="1">
        <v>6</v>
      </c>
      <c r="K7" s="1">
        <v>5</v>
      </c>
      <c r="L7" s="1">
        <v>6</v>
      </c>
      <c r="M7" s="1">
        <v>6</v>
      </c>
      <c r="N7" s="1">
        <v>8</v>
      </c>
      <c r="O7" s="1">
        <v>9</v>
      </c>
      <c r="P7" s="1">
        <v>10</v>
      </c>
      <c r="Q7" s="1">
        <v>10</v>
      </c>
      <c r="R7" s="1">
        <v>12</v>
      </c>
      <c r="S7" s="1">
        <v>10</v>
      </c>
      <c r="T7" s="1">
        <v>9</v>
      </c>
      <c r="U7" s="1">
        <v>4</v>
      </c>
      <c r="V7" s="1">
        <v>5</v>
      </c>
      <c r="W7" s="1">
        <v>6</v>
      </c>
      <c r="X7" s="1">
        <v>5</v>
      </c>
      <c r="Y7" s="1">
        <v>5</v>
      </c>
      <c r="Z7" s="1">
        <v>2</v>
      </c>
      <c r="AB7" s="1" t="s">
        <v>8</v>
      </c>
      <c r="AC7" s="1">
        <f t="shared" ref="AC7" si="88">IF(AC6="msg","msg",$BA$2-AC6)</f>
        <v>117.38095238095241</v>
      </c>
      <c r="AD7" s="1">
        <f t="shared" ref="AD7" si="89">IF(AD6="msg","msg",$BA$2-AD6)</f>
        <v>117.38095238095241</v>
      </c>
      <c r="AE7" s="1">
        <f t="shared" ref="AE7" si="90">IF(AE6="msg","msg",$BA$2-AE6)</f>
        <v>187.38095238095241</v>
      </c>
      <c r="AF7" s="1">
        <f t="shared" ref="AF7" si="91">IF(AF6="msg","msg",$BA$2-AF6)</f>
        <v>172.38095238095241</v>
      </c>
      <c r="AG7" s="1">
        <f t="shared" ref="AG7" si="92">IF(AG6="msg","msg",$BA$2-AG6)</f>
        <v>177.38095238095241</v>
      </c>
      <c r="AH7" s="1">
        <f t="shared" ref="AH7" si="93">IF(AH6="msg","msg",$BA$2-AH6)</f>
        <v>177.38095238095241</v>
      </c>
      <c r="AI7" s="1">
        <f t="shared" ref="AI7" si="94">IF(AI6="msg","msg",$BA$2-AI6)</f>
        <v>192.38095238095241</v>
      </c>
      <c r="AJ7" s="1">
        <f t="shared" ref="AJ7" si="95">IF(AJ6="msg","msg",$BA$2-AJ6)</f>
        <v>217.38095238095241</v>
      </c>
      <c r="AK7" s="1">
        <f t="shared" ref="AK7" si="96">IF(AK6="msg","msg",$BA$2-AK6)</f>
        <v>222.38095238095241</v>
      </c>
      <c r="AL7" s="1">
        <f t="shared" ref="AL7" si="97">IF(AL6="msg","msg",$BA$2-AL6)</f>
        <v>222.38095238095241</v>
      </c>
      <c r="AM7" s="1">
        <f t="shared" ref="AM7" si="98">IF(AM6="msg","msg",$BA$2-AM6)</f>
        <v>217.38095238095241</v>
      </c>
      <c r="AN7" s="1">
        <f t="shared" ref="AN7" si="99">IF(AN6="msg","msg",$BA$2-AN6)</f>
        <v>197.38095238095241</v>
      </c>
      <c r="AO7" s="1">
        <f t="shared" ref="AO7" si="100">IF(AO6="msg","msg",$BA$2-AO6)</f>
        <v>197.38095238095241</v>
      </c>
      <c r="AP7" s="1">
        <f t="shared" ref="AP7" si="101">IF(AP6="msg","msg",$BA$2-AP6)</f>
        <v>197.38095238095241</v>
      </c>
      <c r="AQ7" s="1" t="str">
        <f t="shared" ref="AQ7" si="102">IF(AQ6="msg","msg",$BA$2-AQ6)</f>
        <v>msg</v>
      </c>
      <c r="AR7" s="1">
        <f t="shared" ref="AR7" si="103">IF(AR6="msg","msg",$BA$2-AR6)</f>
        <v>177.38095238095241</v>
      </c>
      <c r="AS7" s="1">
        <f t="shared" ref="AS7" si="104">IF(AS6="msg","msg",$BA$2-AS6)</f>
        <v>187.38095238095241</v>
      </c>
      <c r="AT7" s="1">
        <f t="shared" ref="AT7" si="105">IF(AT6="msg","msg",$BA$2-AT6)</f>
        <v>182.38095238095241</v>
      </c>
      <c r="AU7" s="1">
        <f t="shared" ref="AU7" si="106">IF(AU6="msg","msg",$BA$2-AU6)</f>
        <v>207.38095238095241</v>
      </c>
      <c r="AV7" s="1">
        <f t="shared" ref="AV7" si="107">IF(AV6="msg","msg",$BA$2-AV6)</f>
        <v>192.38095238095241</v>
      </c>
      <c r="AW7" s="1">
        <f t="shared" ref="AW7" si="108">IF(AW6="msg","msg",$BA$2-AW6)</f>
        <v>177.38095238095241</v>
      </c>
      <c r="AX7" s="1">
        <f t="shared" ref="AX7" si="109">IF(AX6="msg","msg",$BA$2-AX6)</f>
        <v>182.38095238095241</v>
      </c>
      <c r="AY7" s="1">
        <f t="shared" ref="AY7" si="110">IF(AY6="msg","msg",$BA$2-AY6)</f>
        <v>162.38095238095241</v>
      </c>
      <c r="AZ7" s="1">
        <f t="shared" ref="AZ7" si="111">IF(AZ6="msg","msg",$BA$2-AZ6)</f>
        <v>-17.619047619047592</v>
      </c>
    </row>
    <row r="8" spans="1:53">
      <c r="A8" s="1" t="s">
        <v>3</v>
      </c>
      <c r="B8" s="1">
        <v>19940204</v>
      </c>
      <c r="C8" s="1">
        <v>27</v>
      </c>
      <c r="D8" s="1">
        <v>24</v>
      </c>
      <c r="E8" s="1">
        <v>26</v>
      </c>
      <c r="F8" s="1">
        <v>25</v>
      </c>
      <c r="G8" s="1">
        <v>26</v>
      </c>
      <c r="H8" s="1">
        <v>25</v>
      </c>
      <c r="I8" s="1">
        <v>30</v>
      </c>
      <c r="J8" s="1">
        <v>29</v>
      </c>
      <c r="K8" s="1">
        <v>32</v>
      </c>
      <c r="L8" s="1">
        <v>0</v>
      </c>
      <c r="M8" s="1">
        <v>0</v>
      </c>
      <c r="N8" s="1">
        <v>36</v>
      </c>
      <c r="O8" s="1">
        <v>0</v>
      </c>
      <c r="P8" s="1">
        <v>0</v>
      </c>
      <c r="Q8" s="1">
        <v>0</v>
      </c>
      <c r="R8" s="1">
        <v>33</v>
      </c>
      <c r="S8" s="1">
        <v>33</v>
      </c>
      <c r="T8" s="1">
        <v>27</v>
      </c>
      <c r="U8" s="1">
        <v>24</v>
      </c>
      <c r="V8" s="1">
        <v>27</v>
      </c>
      <c r="W8" s="1">
        <v>26</v>
      </c>
      <c r="X8" s="1">
        <v>29</v>
      </c>
      <c r="Y8" s="1">
        <v>29</v>
      </c>
      <c r="Z8" s="1">
        <v>30</v>
      </c>
      <c r="AB8" s="1" t="s">
        <v>7</v>
      </c>
      <c r="AC8" s="1">
        <f t="shared" ref="AC8" si="112">IF(C8="msg","msg",IF(ABS(C8-C9)&lt;18,10*AVERAGE(C8,C9),IF(C8&lt;C9,10*AVERAGE(C8+36,C9),10*AVERAGE(C8,C9+36))))</f>
        <v>330</v>
      </c>
      <c r="AD8" s="1">
        <f t="shared" ref="AD8" si="113">IF(D8="msg","msg",IF(ABS(D8-D9)&lt;18,10*AVERAGE(D8,D9),IF(D8&lt;D9,10*AVERAGE(D8+36,D9),10*AVERAGE(D8,D9+36))))</f>
        <v>300</v>
      </c>
      <c r="AE8" s="1">
        <f t="shared" ref="AE8" si="114">IF(E8="msg","msg",IF(ABS(E8-E9)&lt;18,10*AVERAGE(E8,E9),IF(E8&lt;E9,10*AVERAGE(E8+36,E9),10*AVERAGE(E8,E9+36))))</f>
        <v>280</v>
      </c>
      <c r="AF8" s="1">
        <f t="shared" ref="AF8" si="115">IF(F8="msg","msg",IF(ABS(F8-F9)&lt;18,10*AVERAGE(F8,F9),IF(F8&lt;F9,10*AVERAGE(F8+36,F9),10*AVERAGE(F8,F9+36))))</f>
        <v>265</v>
      </c>
      <c r="AG8" s="1">
        <f t="shared" ref="AG8" si="116">IF(G8="msg","msg",IF(ABS(G8-G9)&lt;18,10*AVERAGE(G8,G9),IF(G8&lt;G9,10*AVERAGE(G8+36,G9),10*AVERAGE(G8,G9+36))))</f>
        <v>270</v>
      </c>
      <c r="AH8" s="1">
        <f t="shared" ref="AH8" si="117">IF(H8="msg","msg",IF(ABS(H8-H9)&lt;18,10*AVERAGE(H8,H9),IF(H8&lt;H9,10*AVERAGE(H8+36,H9),10*AVERAGE(H8,H9+36))))</f>
        <v>260</v>
      </c>
      <c r="AI8" s="1">
        <f t="shared" ref="AI8" si="118">IF(I8="msg","msg",IF(ABS(I8-I9)&lt;18,10*AVERAGE(I8,I9),IF(I8&lt;I9,10*AVERAGE(I8+36,I9),10*AVERAGE(I8,I9+36))))</f>
        <v>290</v>
      </c>
      <c r="AJ8" s="1">
        <f t="shared" ref="AJ8" si="119">IF(J8="msg","msg",IF(ABS(J8-J9)&lt;18,10*AVERAGE(J8,J9),IF(J8&lt;J9,10*AVERAGE(J8+36,J9),10*AVERAGE(J8,J9+36))))</f>
        <v>290</v>
      </c>
      <c r="AK8" s="1">
        <f t="shared" ref="AK8" si="120">IF(K8="msg","msg",IF(ABS(K8-K9)&lt;18,10*AVERAGE(K8,K9),IF(K8&lt;K9,10*AVERAGE(K8+36,K9),10*AVERAGE(K8,K9+36))))</f>
        <v>340</v>
      </c>
      <c r="AL8" s="1">
        <f t="shared" ref="AL8" si="121">IF(L8="msg","msg",IF(ABS(L8-L9)&lt;18,10*AVERAGE(L8,L9),IF(L8&lt;L9,10*AVERAGE(L8+36,L9),10*AVERAGE(L8,L9+36))))</f>
        <v>0</v>
      </c>
      <c r="AM8" s="1">
        <f t="shared" ref="AM8" si="122">IF(M8="msg","msg",IF(ABS(M8-M9)&lt;18,10*AVERAGE(M8,M9),IF(M8&lt;M9,10*AVERAGE(M8+36,M9),10*AVERAGE(M8,M9+36))))</f>
        <v>0</v>
      </c>
      <c r="AN8" s="1">
        <f t="shared" ref="AN8" si="123">IF(N8="msg","msg",IF(ABS(N8-N9)&lt;18,10*AVERAGE(N8,N9),IF(N8&lt;N9,10*AVERAGE(N8+36,N9),10*AVERAGE(N8,N9+36))))</f>
        <v>360</v>
      </c>
      <c r="AO8" s="1">
        <f t="shared" ref="AO8" si="124">IF(O8="msg","msg",IF(ABS(O8-O9)&lt;18,10*AVERAGE(O8,O9),IF(O8&lt;O9,10*AVERAGE(O8+36,O9),10*AVERAGE(O8,O9+36))))</f>
        <v>0</v>
      </c>
      <c r="AP8" s="1">
        <f t="shared" ref="AP8" si="125">IF(P8="msg","msg",IF(ABS(P8-P9)&lt;18,10*AVERAGE(P8,P9),IF(P8&lt;P9,10*AVERAGE(P8+36,P9),10*AVERAGE(P8,P9+36))))</f>
        <v>0</v>
      </c>
      <c r="AQ8" s="1">
        <f t="shared" ref="AQ8" si="126">IF(Q8="msg","msg",IF(ABS(Q8-Q9)&lt;18,10*AVERAGE(Q8,Q9),IF(Q8&lt;Q9,10*AVERAGE(Q8+36,Q9),10*AVERAGE(Q8,Q9+36))))</f>
        <v>0</v>
      </c>
      <c r="AR8" s="1">
        <f t="shared" ref="AR8" si="127">IF(R8="msg","msg",IF(ABS(R8-R9)&lt;18,10*AVERAGE(R8,R9),IF(R8&lt;R9,10*AVERAGE(R8+36,R9),10*AVERAGE(R8,R9+36))))</f>
        <v>345</v>
      </c>
      <c r="AS8" s="1">
        <f t="shared" ref="AS8" si="128">IF(S8="msg","msg",IF(ABS(S8-S9)&lt;18,10*AVERAGE(S8,S9),IF(S8&lt;S9,10*AVERAGE(S8+36,S9),10*AVERAGE(S8,S9+36))))</f>
        <v>345</v>
      </c>
      <c r="AT8" s="1">
        <f t="shared" ref="AT8" si="129">IF(T8="msg","msg",IF(ABS(T8-T9)&lt;18,10*AVERAGE(T8,T9),IF(T8&lt;T9,10*AVERAGE(T8+36,T9),10*AVERAGE(T8,T9+36))))</f>
        <v>315</v>
      </c>
      <c r="AU8" s="1">
        <f t="shared" ref="AU8" si="130">IF(U8="msg","msg",IF(ABS(U8-U9)&lt;18,10*AVERAGE(U8,U9),IF(U8&lt;U9,10*AVERAGE(U8+36,U9),10*AVERAGE(U8,U9+36))))</f>
        <v>300</v>
      </c>
      <c r="AV8" s="1">
        <f t="shared" ref="AV8" si="131">IF(V8="msg","msg",IF(ABS(V8-V9)&lt;18,10*AVERAGE(V8,V9),IF(V8&lt;V9,10*AVERAGE(V8+36,V9),10*AVERAGE(V8,V9+36))))</f>
        <v>310</v>
      </c>
      <c r="AW8" s="1">
        <f t="shared" ref="AW8" si="132">IF(W8="msg","msg",IF(ABS(W8-W9)&lt;18,10*AVERAGE(W8,W9),IF(W8&lt;W9,10*AVERAGE(W8+36,W9),10*AVERAGE(W8,W9+36))))</f>
        <v>310</v>
      </c>
      <c r="AX8" s="1">
        <f t="shared" ref="AX8" si="133">IF(X8="msg","msg",IF(ABS(X8-X9)&lt;18,10*AVERAGE(X8,X9),IF(X8&lt;X9,10*AVERAGE(X8+36,X9),10*AVERAGE(X8,X9+36))))</f>
        <v>305</v>
      </c>
      <c r="AY8" s="1">
        <f t="shared" ref="AY8" si="134">IF(Y8="msg","msg",IF(ABS(Y8-Y9)&lt;18,10*AVERAGE(Y8,Y9),IF(Y8&lt;Y9,10*AVERAGE(Y8+36,Y9),10*AVERAGE(Y8,Y9+36))))</f>
        <v>320</v>
      </c>
      <c r="AZ8" s="1">
        <f t="shared" ref="AZ8" si="135">IF(Z8="msg","msg",IF(ABS(Z8-Z9)&lt;18,10*AVERAGE(Z8,Z9),IF(Z8&lt;Z9,10*AVERAGE(Z8+36,Z9),10*AVERAGE(Z8,Z9+36))))</f>
        <v>330</v>
      </c>
      <c r="BA8" s="1">
        <f t="shared" ref="BA8" si="136">AVERAGE(AC8:AZ8)</f>
        <v>244.375</v>
      </c>
    </row>
    <row r="9" spans="1:53">
      <c r="A9" s="1" t="s">
        <v>4</v>
      </c>
      <c r="B9" s="1">
        <v>19940204</v>
      </c>
      <c r="C9" s="1">
        <v>3</v>
      </c>
      <c r="D9" s="1">
        <v>0</v>
      </c>
      <c r="E9" s="1">
        <v>30</v>
      </c>
      <c r="F9" s="1">
        <v>28</v>
      </c>
      <c r="G9" s="1">
        <v>28</v>
      </c>
      <c r="H9" s="1">
        <v>27</v>
      </c>
      <c r="I9" s="1">
        <v>28</v>
      </c>
      <c r="J9" s="1">
        <v>29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35</v>
      </c>
      <c r="W9" s="1">
        <v>0</v>
      </c>
      <c r="X9" s="1">
        <v>32</v>
      </c>
      <c r="Y9" s="1">
        <v>35</v>
      </c>
      <c r="Z9" s="1">
        <v>0</v>
      </c>
      <c r="AB9" s="1" t="s">
        <v>8</v>
      </c>
      <c r="AC9" s="1">
        <f t="shared" ref="AC9" si="137">IF(AC8="msg","msg",$BA$2-AC8)</f>
        <v>-47.619047619047592</v>
      </c>
      <c r="AD9" s="1">
        <f t="shared" ref="AD9" si="138">IF(AD8="msg","msg",$BA$2-AD8)</f>
        <v>-17.619047619047592</v>
      </c>
      <c r="AE9" s="1">
        <f t="shared" ref="AE9" si="139">IF(AE8="msg","msg",$BA$2-AE8)</f>
        <v>2.380952380952408</v>
      </c>
      <c r="AF9" s="1">
        <f t="shared" ref="AF9" si="140">IF(AF8="msg","msg",$BA$2-AF8)</f>
        <v>17.380952380952408</v>
      </c>
      <c r="AG9" s="1">
        <f t="shared" ref="AG9" si="141">IF(AG8="msg","msg",$BA$2-AG8)</f>
        <v>12.380952380952408</v>
      </c>
      <c r="AH9" s="1">
        <f t="shared" ref="AH9" si="142">IF(AH8="msg","msg",$BA$2-AH8)</f>
        <v>22.380952380952408</v>
      </c>
      <c r="AI9" s="1">
        <f t="shared" ref="AI9" si="143">IF(AI8="msg","msg",$BA$2-AI8)</f>
        <v>-7.619047619047592</v>
      </c>
      <c r="AJ9" s="1">
        <f t="shared" ref="AJ9" si="144">IF(AJ8="msg","msg",$BA$2-AJ8)</f>
        <v>-7.619047619047592</v>
      </c>
      <c r="AK9" s="1">
        <f t="shared" ref="AK9" si="145">IF(AK8="msg","msg",$BA$2-AK8)</f>
        <v>-57.619047619047592</v>
      </c>
      <c r="AL9" s="1">
        <f t="shared" ref="AL9" si="146">IF(AL8="msg","msg",$BA$2-AL8)</f>
        <v>282.38095238095241</v>
      </c>
      <c r="AM9" s="1">
        <f t="shared" ref="AM9" si="147">IF(AM8="msg","msg",$BA$2-AM8)</f>
        <v>282.38095238095241</v>
      </c>
      <c r="AN9" s="1">
        <f t="shared" ref="AN9" si="148">IF(AN8="msg","msg",$BA$2-AN8)</f>
        <v>-77.619047619047592</v>
      </c>
      <c r="AO9" s="1">
        <f t="shared" ref="AO9" si="149">IF(AO8="msg","msg",$BA$2-AO8)</f>
        <v>282.38095238095241</v>
      </c>
      <c r="AP9" s="1">
        <f t="shared" ref="AP9" si="150">IF(AP8="msg","msg",$BA$2-AP8)</f>
        <v>282.38095238095241</v>
      </c>
      <c r="AQ9" s="1">
        <f t="shared" ref="AQ9" si="151">IF(AQ8="msg","msg",$BA$2-AQ8)</f>
        <v>282.38095238095241</v>
      </c>
      <c r="AR9" s="1">
        <f t="shared" ref="AR9" si="152">IF(AR8="msg","msg",$BA$2-AR8)</f>
        <v>-62.619047619047592</v>
      </c>
      <c r="AS9" s="1">
        <f t="shared" ref="AS9" si="153">IF(AS8="msg","msg",$BA$2-AS8)</f>
        <v>-62.619047619047592</v>
      </c>
      <c r="AT9" s="1">
        <f t="shared" ref="AT9" si="154">IF(AT8="msg","msg",$BA$2-AT8)</f>
        <v>-32.619047619047592</v>
      </c>
      <c r="AU9" s="1">
        <f t="shared" ref="AU9" si="155">IF(AU8="msg","msg",$BA$2-AU8)</f>
        <v>-17.619047619047592</v>
      </c>
      <c r="AV9" s="1">
        <f t="shared" ref="AV9" si="156">IF(AV8="msg","msg",$BA$2-AV8)</f>
        <v>-27.619047619047592</v>
      </c>
      <c r="AW9" s="1">
        <f t="shared" ref="AW9" si="157">IF(AW8="msg","msg",$BA$2-AW8)</f>
        <v>-27.619047619047592</v>
      </c>
      <c r="AX9" s="1">
        <f t="shared" ref="AX9" si="158">IF(AX8="msg","msg",$BA$2-AX8)</f>
        <v>-22.619047619047592</v>
      </c>
      <c r="AY9" s="1">
        <f t="shared" ref="AY9" si="159">IF(AY8="msg","msg",$BA$2-AY8)</f>
        <v>-37.619047619047592</v>
      </c>
      <c r="AZ9" s="1">
        <f t="shared" ref="AZ9" si="160">IF(AZ8="msg","msg",$BA$2-AZ8)</f>
        <v>-47.619047619047592</v>
      </c>
    </row>
    <row r="10" spans="1:53">
      <c r="A10" s="1" t="s">
        <v>3</v>
      </c>
      <c r="B10" s="1">
        <v>19940205</v>
      </c>
      <c r="C10" s="1">
        <v>36</v>
      </c>
      <c r="D10" s="1">
        <v>33</v>
      </c>
      <c r="E10" s="1">
        <v>34</v>
      </c>
      <c r="F10" s="1">
        <v>34</v>
      </c>
      <c r="G10" s="1">
        <v>35</v>
      </c>
      <c r="H10" s="1">
        <v>1</v>
      </c>
      <c r="I10" s="1">
        <v>36</v>
      </c>
      <c r="J10" s="1">
        <v>4</v>
      </c>
      <c r="K10" s="1">
        <v>6</v>
      </c>
      <c r="L10" s="1">
        <v>6</v>
      </c>
      <c r="M10" s="1">
        <v>6</v>
      </c>
      <c r="N10" s="1">
        <v>8</v>
      </c>
      <c r="O10" s="1">
        <v>6</v>
      </c>
      <c r="P10" s="1">
        <v>6</v>
      </c>
      <c r="Q10" s="1">
        <v>10</v>
      </c>
      <c r="R10" s="1">
        <v>11</v>
      </c>
      <c r="S10" s="1">
        <v>12</v>
      </c>
      <c r="T10" s="1">
        <v>13</v>
      </c>
      <c r="U10" s="1">
        <v>11</v>
      </c>
      <c r="V10" s="1">
        <v>13</v>
      </c>
      <c r="W10" s="1">
        <v>13</v>
      </c>
      <c r="X10" s="1">
        <v>13</v>
      </c>
      <c r="Y10" s="1">
        <v>18</v>
      </c>
      <c r="Z10" s="1">
        <v>24</v>
      </c>
      <c r="AB10" s="1" t="s">
        <v>7</v>
      </c>
      <c r="AC10" s="1">
        <f t="shared" ref="AC10" si="161">IF(C10="msg","msg",IF(ABS(C10-C11)&lt;18,10*AVERAGE(C10,C11),IF(C10&lt;C11,10*AVERAGE(C10+36,C11),10*AVERAGE(C10,C11+36))))</f>
        <v>395</v>
      </c>
      <c r="AD10" s="1">
        <f t="shared" ref="AD10" si="162">IF(D10="msg","msg",IF(ABS(D10-D11)&lt;18,10*AVERAGE(D10,D11),IF(D10&lt;D11,10*AVERAGE(D10+36,D11),10*AVERAGE(D10,D11+36))))</f>
        <v>345</v>
      </c>
      <c r="AE10" s="1">
        <f t="shared" ref="AE10" si="163">IF(E10="msg","msg",IF(ABS(E10-E11)&lt;18,10*AVERAGE(E10,E11),IF(E10&lt;E11,10*AVERAGE(E10+36,E11),10*AVERAGE(E10,E11+36))))</f>
        <v>370</v>
      </c>
      <c r="AF10" s="1">
        <f t="shared" ref="AF10" si="164">IF(F10="msg","msg",IF(ABS(F10-F11)&lt;18,10*AVERAGE(F10,F11),IF(F10&lt;F11,10*AVERAGE(F10+36,F11),10*AVERAGE(F10,F11+36))))</f>
        <v>375</v>
      </c>
      <c r="AG10" s="1">
        <f t="shared" ref="AG10" si="165">IF(G10="msg","msg",IF(ABS(G10-G11)&lt;18,10*AVERAGE(G10,G11),IF(G10&lt;G11,10*AVERAGE(G10+36,G11),10*AVERAGE(G10,G11+36))))</f>
        <v>370</v>
      </c>
      <c r="AH10" s="1">
        <f t="shared" ref="AH10" si="166">IF(H10="msg","msg",IF(ABS(H10-H11)&lt;18,10*AVERAGE(H10,H11),IF(H10&lt;H11,10*AVERAGE(H10+36,H11),10*AVERAGE(H10,H11+36))))</f>
        <v>25</v>
      </c>
      <c r="AI10" s="1">
        <f t="shared" ref="AI10" si="167">IF(I10="msg","msg",IF(ABS(I10-I11)&lt;18,10*AVERAGE(I10,I11),IF(I10&lt;I11,10*AVERAGE(I10+36,I11),10*AVERAGE(I10,I11+36))))</f>
        <v>380</v>
      </c>
      <c r="AJ10" s="1">
        <f t="shared" ref="AJ10" si="168">IF(J10="msg","msg",IF(ABS(J10-J11)&lt;18,10*AVERAGE(J10,J11),IF(J10&lt;J11,10*AVERAGE(J10+36,J11),10*AVERAGE(J10,J11+36))))</f>
        <v>45</v>
      </c>
      <c r="AK10" s="1">
        <f t="shared" ref="AK10" si="169">IF(K10="msg","msg",IF(ABS(K10-K11)&lt;18,10*AVERAGE(K10,K11),IF(K10&lt;K11,10*AVERAGE(K10+36,K11),10*AVERAGE(K10,K11+36))))</f>
        <v>55</v>
      </c>
      <c r="AL10" s="1">
        <f t="shared" ref="AL10" si="170">IF(L10="msg","msg",IF(ABS(L10-L11)&lt;18,10*AVERAGE(L10,L11),IF(L10&lt;L11,10*AVERAGE(L10+36,L11),10*AVERAGE(L10,L11+36))))</f>
        <v>60</v>
      </c>
      <c r="AM10" s="1">
        <f t="shared" ref="AM10" si="171">IF(M10="msg","msg",IF(ABS(M10-M11)&lt;18,10*AVERAGE(M10,M11),IF(M10&lt;M11,10*AVERAGE(M10+36,M11),10*AVERAGE(M10,M11+36))))</f>
        <v>65</v>
      </c>
      <c r="AN10" s="1">
        <f t="shared" ref="AN10" si="172">IF(N10="msg","msg",IF(ABS(N10-N11)&lt;18,10*AVERAGE(N10,N11),IF(N10&lt;N11,10*AVERAGE(N10+36,N11),10*AVERAGE(N10,N11+36))))</f>
        <v>85</v>
      </c>
      <c r="AO10" s="1">
        <f t="shared" ref="AO10" si="173">IF(O10="msg","msg",IF(ABS(O10-O11)&lt;18,10*AVERAGE(O10,O11),IF(O10&lt;O11,10*AVERAGE(O10+36,O11),10*AVERAGE(O10,O11+36))))</f>
        <v>75</v>
      </c>
      <c r="AP10" s="1">
        <f t="shared" ref="AP10" si="174">IF(P10="msg","msg",IF(ABS(P10-P11)&lt;18,10*AVERAGE(P10,P11),IF(P10&lt;P11,10*AVERAGE(P10+36,P11),10*AVERAGE(P10,P11+36))))</f>
        <v>75</v>
      </c>
      <c r="AQ10" s="1">
        <f t="shared" ref="AQ10" si="175">IF(Q10="msg","msg",IF(ABS(Q10-Q11)&lt;18,10*AVERAGE(Q10,Q11),IF(Q10&lt;Q11,10*AVERAGE(Q10+36,Q11),10*AVERAGE(Q10,Q11+36))))</f>
        <v>85</v>
      </c>
      <c r="AR10" s="1">
        <f t="shared" ref="AR10" si="176">IF(R10="msg","msg",IF(ABS(R10-R11)&lt;18,10*AVERAGE(R10,R11),IF(R10&lt;R11,10*AVERAGE(R10+36,R11),10*AVERAGE(R10,R11+36))))</f>
        <v>105</v>
      </c>
      <c r="AS10" s="1">
        <f t="shared" ref="AS10" si="177">IF(S10="msg","msg",IF(ABS(S10-S11)&lt;18,10*AVERAGE(S10,S11),IF(S10&lt;S11,10*AVERAGE(S10+36,S11),10*AVERAGE(S10,S11+36))))</f>
        <v>115</v>
      </c>
      <c r="AT10" s="1">
        <f t="shared" ref="AT10" si="178">IF(T10="msg","msg",IF(ABS(T10-T11)&lt;18,10*AVERAGE(T10,T11),IF(T10&lt;T11,10*AVERAGE(T10+36,T11),10*AVERAGE(T10,T11+36))))</f>
        <v>130</v>
      </c>
      <c r="AU10" s="1">
        <f t="shared" ref="AU10" si="179">IF(U10="msg","msg",IF(ABS(U10-U11)&lt;18,10*AVERAGE(U10,U11),IF(U10&lt;U11,10*AVERAGE(U10+36,U11),10*AVERAGE(U10,U11+36))))</f>
        <v>120</v>
      </c>
      <c r="AV10" s="1">
        <f t="shared" ref="AV10" si="180">IF(V10="msg","msg",IF(ABS(V10-V11)&lt;18,10*AVERAGE(V10,V11),IF(V10&lt;V11,10*AVERAGE(V10+36,V11),10*AVERAGE(V10,V11+36))))</f>
        <v>115</v>
      </c>
      <c r="AW10" s="1">
        <f t="shared" ref="AW10" si="181">IF(W10="msg","msg",IF(ABS(W10-W11)&lt;18,10*AVERAGE(W10,W11),IF(W10&lt;W11,10*AVERAGE(W10+36,W11),10*AVERAGE(W10,W11+36))))</f>
        <v>130</v>
      </c>
      <c r="AX10" s="1">
        <f t="shared" ref="AX10" si="182">IF(X10="msg","msg",IF(ABS(X10-X11)&lt;18,10*AVERAGE(X10,X11),IF(X10&lt;X11,10*AVERAGE(X10+36,X11),10*AVERAGE(X10,X11+36))))</f>
        <v>140</v>
      </c>
      <c r="AY10" s="1">
        <f t="shared" ref="AY10" si="183">IF(Y10="msg","msg",IF(ABS(Y10-Y11)&lt;18,10*AVERAGE(Y10,Y11),IF(Y10&lt;Y11,10*AVERAGE(Y10+36,Y11),10*AVERAGE(Y10,Y11+36))))</f>
        <v>160</v>
      </c>
      <c r="AZ10" s="1">
        <f t="shared" ref="AZ10" si="184">IF(Z10="msg","msg",IF(ABS(Z10-Z11)&lt;18,10*AVERAGE(Z10,Z11),IF(Z10&lt;Z11,10*AVERAGE(Z10+36,Z11),10*AVERAGE(Z10,Z11+36))))</f>
        <v>240</v>
      </c>
      <c r="BA10" s="1">
        <f t="shared" ref="BA10" si="185">AVERAGE(AC10:AZ10)</f>
        <v>169.16666666666666</v>
      </c>
    </row>
    <row r="11" spans="1:53">
      <c r="A11" s="1" t="s">
        <v>4</v>
      </c>
      <c r="B11" s="1">
        <v>19940205</v>
      </c>
      <c r="C11" s="1">
        <v>7</v>
      </c>
      <c r="D11" s="1">
        <v>36</v>
      </c>
      <c r="E11" s="1">
        <v>4</v>
      </c>
      <c r="F11" s="1">
        <v>5</v>
      </c>
      <c r="G11" s="1">
        <v>3</v>
      </c>
      <c r="H11" s="1">
        <v>4</v>
      </c>
      <c r="I11" s="1">
        <v>4</v>
      </c>
      <c r="J11" s="1">
        <v>5</v>
      </c>
      <c r="K11" s="1">
        <v>5</v>
      </c>
      <c r="L11" s="1">
        <v>6</v>
      </c>
      <c r="M11" s="1">
        <v>7</v>
      </c>
      <c r="N11" s="1">
        <v>9</v>
      </c>
      <c r="O11" s="1">
        <v>9</v>
      </c>
      <c r="P11" s="1">
        <v>9</v>
      </c>
      <c r="Q11" s="1">
        <v>7</v>
      </c>
      <c r="R11" s="1">
        <v>10</v>
      </c>
      <c r="S11" s="1">
        <v>11</v>
      </c>
      <c r="T11" s="1">
        <v>13</v>
      </c>
      <c r="U11" s="1">
        <v>13</v>
      </c>
      <c r="V11" s="1">
        <v>10</v>
      </c>
      <c r="W11" s="1">
        <v>13</v>
      </c>
      <c r="X11" s="1">
        <v>15</v>
      </c>
      <c r="Y11" s="1">
        <v>14</v>
      </c>
      <c r="Z11" s="1">
        <v>24</v>
      </c>
      <c r="AB11" s="1" t="s">
        <v>8</v>
      </c>
      <c r="AC11" s="1">
        <f t="shared" ref="AC11" si="186">IF(AC10="msg","msg",$BA$2-AC10)</f>
        <v>-112.61904761904759</v>
      </c>
      <c r="AD11" s="1">
        <f t="shared" ref="AD11" si="187">IF(AD10="msg","msg",$BA$2-AD10)</f>
        <v>-62.619047619047592</v>
      </c>
      <c r="AE11" s="1">
        <f t="shared" ref="AE11" si="188">IF(AE10="msg","msg",$BA$2-AE10)</f>
        <v>-87.619047619047592</v>
      </c>
      <c r="AF11" s="1">
        <f t="shared" ref="AF11" si="189">IF(AF10="msg","msg",$BA$2-AF10)</f>
        <v>-92.619047619047592</v>
      </c>
      <c r="AG11" s="1">
        <f t="shared" ref="AG11" si="190">IF(AG10="msg","msg",$BA$2-AG10)</f>
        <v>-87.619047619047592</v>
      </c>
      <c r="AH11" s="1">
        <f t="shared" ref="AH11" si="191">IF(AH10="msg","msg",$BA$2-AH10)</f>
        <v>257.38095238095241</v>
      </c>
      <c r="AI11" s="1">
        <f t="shared" ref="AI11" si="192">IF(AI10="msg","msg",$BA$2-AI10)</f>
        <v>-97.619047619047592</v>
      </c>
      <c r="AJ11" s="1">
        <f t="shared" ref="AJ11" si="193">IF(AJ10="msg","msg",$BA$2-AJ10)</f>
        <v>237.38095238095241</v>
      </c>
      <c r="AK11" s="1">
        <f t="shared" ref="AK11" si="194">IF(AK10="msg","msg",$BA$2-AK10)</f>
        <v>227.38095238095241</v>
      </c>
      <c r="AL11" s="1">
        <f t="shared" ref="AL11" si="195">IF(AL10="msg","msg",$BA$2-AL10)</f>
        <v>222.38095238095241</v>
      </c>
      <c r="AM11" s="1">
        <f t="shared" ref="AM11" si="196">IF(AM10="msg","msg",$BA$2-AM10)</f>
        <v>217.38095238095241</v>
      </c>
      <c r="AN11" s="1">
        <f t="shared" ref="AN11" si="197">IF(AN10="msg","msg",$BA$2-AN10)</f>
        <v>197.38095238095241</v>
      </c>
      <c r="AO11" s="1">
        <f t="shared" ref="AO11" si="198">IF(AO10="msg","msg",$BA$2-AO10)</f>
        <v>207.38095238095241</v>
      </c>
      <c r="AP11" s="1">
        <f t="shared" ref="AP11" si="199">IF(AP10="msg","msg",$BA$2-AP10)</f>
        <v>207.38095238095241</v>
      </c>
      <c r="AQ11" s="1">
        <f t="shared" ref="AQ11" si="200">IF(AQ10="msg","msg",$BA$2-AQ10)</f>
        <v>197.38095238095241</v>
      </c>
      <c r="AR11" s="1">
        <f t="shared" ref="AR11" si="201">IF(AR10="msg","msg",$BA$2-AR10)</f>
        <v>177.38095238095241</v>
      </c>
      <c r="AS11" s="1">
        <f t="shared" ref="AS11" si="202">IF(AS10="msg","msg",$BA$2-AS10)</f>
        <v>167.38095238095241</v>
      </c>
      <c r="AT11" s="1">
        <f t="shared" ref="AT11" si="203">IF(AT10="msg","msg",$BA$2-AT10)</f>
        <v>152.38095238095241</v>
      </c>
      <c r="AU11" s="1">
        <f t="shared" ref="AU11" si="204">IF(AU10="msg","msg",$BA$2-AU10)</f>
        <v>162.38095238095241</v>
      </c>
      <c r="AV11" s="1">
        <f t="shared" ref="AV11" si="205">IF(AV10="msg","msg",$BA$2-AV10)</f>
        <v>167.38095238095241</v>
      </c>
      <c r="AW11" s="1">
        <f t="shared" ref="AW11" si="206">IF(AW10="msg","msg",$BA$2-AW10)</f>
        <v>152.38095238095241</v>
      </c>
      <c r="AX11" s="1">
        <f t="shared" ref="AX11" si="207">IF(AX10="msg","msg",$BA$2-AX10)</f>
        <v>142.38095238095241</v>
      </c>
      <c r="AY11" s="1">
        <f t="shared" ref="AY11" si="208">IF(AY10="msg","msg",$BA$2-AY10)</f>
        <v>122.38095238095241</v>
      </c>
      <c r="AZ11" s="1">
        <f t="shared" ref="AZ11" si="209">IF(AZ10="msg","msg",$BA$2-AZ10)</f>
        <v>42.380952380952408</v>
      </c>
    </row>
    <row r="12" spans="1:53">
      <c r="A12" s="1" t="s">
        <v>3</v>
      </c>
      <c r="B12" s="1">
        <v>19940206</v>
      </c>
      <c r="C12" s="1">
        <v>23</v>
      </c>
      <c r="D12" s="1">
        <v>23</v>
      </c>
      <c r="E12" s="1">
        <v>27</v>
      </c>
      <c r="F12" s="1">
        <v>26</v>
      </c>
      <c r="G12" s="1">
        <v>24</v>
      </c>
      <c r="H12" s="1">
        <v>24</v>
      </c>
      <c r="I12" s="1">
        <v>26</v>
      </c>
      <c r="J12" s="1">
        <v>27</v>
      </c>
      <c r="K12" s="1">
        <v>30</v>
      </c>
      <c r="L12" s="1">
        <v>28</v>
      </c>
      <c r="M12" s="1">
        <v>29</v>
      </c>
      <c r="N12" s="1">
        <v>28</v>
      </c>
      <c r="O12" s="1">
        <v>27</v>
      </c>
      <c r="P12" s="1">
        <v>25</v>
      </c>
      <c r="Q12" s="1">
        <v>25</v>
      </c>
      <c r="R12" s="1">
        <v>27</v>
      </c>
      <c r="S12" s="1">
        <v>28</v>
      </c>
      <c r="T12" s="1">
        <v>29</v>
      </c>
      <c r="U12" s="1">
        <v>30</v>
      </c>
      <c r="V12" s="1">
        <v>33</v>
      </c>
      <c r="W12" s="1">
        <v>33</v>
      </c>
      <c r="X12" s="1">
        <v>33</v>
      </c>
      <c r="Y12" s="1">
        <v>33</v>
      </c>
      <c r="Z12" s="1">
        <v>35</v>
      </c>
      <c r="AB12" s="1" t="s">
        <v>7</v>
      </c>
      <c r="AC12" s="1">
        <f t="shared" ref="AC12" si="210">IF(C12="msg","msg",IF(ABS(C12-C13)&lt;18,10*AVERAGE(C12,C13),IF(C12&lt;C13,10*AVERAGE(C12+36,C13),10*AVERAGE(C12,C13+36))))</f>
        <v>245</v>
      </c>
      <c r="AD12" s="1">
        <f t="shared" ref="AD12" si="211">IF(D12="msg","msg",IF(ABS(D12-D13)&lt;18,10*AVERAGE(D12,D13),IF(D12&lt;D13,10*AVERAGE(D12+36,D13),10*AVERAGE(D12,D13+36))))</f>
        <v>240</v>
      </c>
      <c r="AE12" s="1">
        <f t="shared" ref="AE12" si="212">IF(E12="msg","msg",IF(ABS(E12-E13)&lt;18,10*AVERAGE(E12,E13),IF(E12&lt;E13,10*AVERAGE(E12+36,E13),10*AVERAGE(E12,E13+36))))</f>
        <v>280</v>
      </c>
      <c r="AF12" s="1">
        <f t="shared" ref="AF12" si="213">IF(F12="msg","msg",IF(ABS(F12-F13)&lt;18,10*AVERAGE(F12,F13),IF(F12&lt;F13,10*AVERAGE(F12+36,F13),10*AVERAGE(F12,F13+36))))</f>
        <v>300</v>
      </c>
      <c r="AG12" s="1">
        <f t="shared" ref="AG12" si="214">IF(G12="msg","msg",IF(ABS(G12-G13)&lt;18,10*AVERAGE(G12,G13),IF(G12&lt;G13,10*AVERAGE(G12+36,G13),10*AVERAGE(G12,G13+36))))</f>
        <v>190</v>
      </c>
      <c r="AH12" s="1">
        <f t="shared" ref="AH12" si="215">IF(H12="msg","msg",IF(ABS(H12-H13)&lt;18,10*AVERAGE(H12,H13),IF(H12&lt;H13,10*AVERAGE(H12+36,H13),10*AVERAGE(H12,H13+36))))</f>
        <v>250</v>
      </c>
      <c r="AI12" s="1">
        <f t="shared" ref="AI12" si="216">IF(I12="msg","msg",IF(ABS(I12-I13)&lt;18,10*AVERAGE(I12,I13),IF(I12&lt;I13,10*AVERAGE(I12+36,I13),10*AVERAGE(I12,I13+36))))</f>
        <v>265</v>
      </c>
      <c r="AJ12" s="1">
        <f t="shared" ref="AJ12" si="217">IF(J12="msg","msg",IF(ABS(J12-J13)&lt;18,10*AVERAGE(J12,J13),IF(J12&lt;J13,10*AVERAGE(J12+36,J13),10*AVERAGE(J12,J13+36))))</f>
        <v>270</v>
      </c>
      <c r="AK12" s="1">
        <f t="shared" ref="AK12" si="218">IF(K12="msg","msg",IF(ABS(K12-K13)&lt;18,10*AVERAGE(K12,K13),IF(K12&lt;K13,10*AVERAGE(K12+36,K13),10*AVERAGE(K12,K13+36))))</f>
        <v>295</v>
      </c>
      <c r="AL12" s="1">
        <f t="shared" ref="AL12" si="219">IF(L12="msg","msg",IF(ABS(L12-L13)&lt;18,10*AVERAGE(L12,L13),IF(L12&lt;L13,10*AVERAGE(L12+36,L13),10*AVERAGE(L12,L13+36))))</f>
        <v>295</v>
      </c>
      <c r="AM12" s="1">
        <f t="shared" ref="AM12" si="220">IF(M12="msg","msg",IF(ABS(M12-M13)&lt;18,10*AVERAGE(M12,M13),IF(M12&lt;M13,10*AVERAGE(M12+36,M13),10*AVERAGE(M12,M13+36))))</f>
        <v>295</v>
      </c>
      <c r="AN12" s="1">
        <f t="shared" ref="AN12" si="221">IF(N12="msg","msg",IF(ABS(N12-N13)&lt;18,10*AVERAGE(N12,N13),IF(N12&lt;N13,10*AVERAGE(N12+36,N13),10*AVERAGE(N12,N13+36))))</f>
        <v>290</v>
      </c>
      <c r="AO12" s="1">
        <f t="shared" ref="AO12" si="222">IF(O12="msg","msg",IF(ABS(O12-O13)&lt;18,10*AVERAGE(O12,O13),IF(O12&lt;O13,10*AVERAGE(O12+36,O13),10*AVERAGE(O12,O13+36))))</f>
        <v>285</v>
      </c>
      <c r="AP12" s="1">
        <f t="shared" ref="AP12" si="223">IF(P12="msg","msg",IF(ABS(P12-P13)&lt;18,10*AVERAGE(P12,P13),IF(P12&lt;P13,10*AVERAGE(P12+36,P13),10*AVERAGE(P12,P13+36))))</f>
        <v>280</v>
      </c>
      <c r="AQ12" s="1">
        <f t="shared" ref="AQ12" si="224">IF(Q12="msg","msg",IF(ABS(Q12-Q13)&lt;18,10*AVERAGE(Q12,Q13),IF(Q12&lt;Q13,10*AVERAGE(Q12+36,Q13),10*AVERAGE(Q12,Q13+36))))</f>
        <v>265</v>
      </c>
      <c r="AR12" s="1">
        <f t="shared" ref="AR12" si="225">IF(R12="msg","msg",IF(ABS(R12-R13)&lt;18,10*AVERAGE(R12,R13),IF(R12&lt;R13,10*AVERAGE(R12+36,R13),10*AVERAGE(R12,R13+36))))</f>
        <v>280</v>
      </c>
      <c r="AS12" s="1">
        <f t="shared" ref="AS12" si="226">IF(S12="msg","msg",IF(ABS(S12-S13)&lt;18,10*AVERAGE(S12,S13),IF(S12&lt;S13,10*AVERAGE(S12+36,S13),10*AVERAGE(S12,S13+36))))</f>
        <v>295</v>
      </c>
      <c r="AT12" s="1">
        <f t="shared" ref="AT12" si="227">IF(T12="msg","msg",IF(ABS(T12-T13)&lt;18,10*AVERAGE(T12,T13),IF(T12&lt;T13,10*AVERAGE(T12+36,T13),10*AVERAGE(T12,T13+36))))</f>
        <v>305</v>
      </c>
      <c r="AU12" s="1">
        <f t="shared" ref="AU12" si="228">IF(U12="msg","msg",IF(ABS(U12-U13)&lt;18,10*AVERAGE(U12,U13),IF(U12&lt;U13,10*AVERAGE(U12+36,U13),10*AVERAGE(U12,U13+36))))</f>
        <v>300</v>
      </c>
      <c r="AV12" s="1">
        <f t="shared" ref="AV12" si="229">IF(V12="msg","msg",IF(ABS(V12-V13)&lt;18,10*AVERAGE(V12,V13),IF(V12&lt;V13,10*AVERAGE(V12+36,V13),10*AVERAGE(V12,V13+36))))</f>
        <v>310</v>
      </c>
      <c r="AW12" s="1">
        <f t="shared" ref="AW12" si="230">IF(W12="msg","msg",IF(ABS(W12-W13)&lt;18,10*AVERAGE(W12,W13),IF(W12&lt;W13,10*AVERAGE(W12+36,W13),10*AVERAGE(W12,W13+36))))</f>
        <v>330</v>
      </c>
      <c r="AX12" s="1">
        <f t="shared" ref="AX12" si="231">IF(X12="msg","msg",IF(ABS(X12-X13)&lt;18,10*AVERAGE(X12,X13),IF(X12&lt;X13,10*AVERAGE(X12+36,X13),10*AVERAGE(X12,X13+36))))</f>
        <v>345</v>
      </c>
      <c r="AY12" s="1">
        <f t="shared" ref="AY12" si="232">IF(Y12="msg","msg",IF(ABS(Y12-Y13)&lt;18,10*AVERAGE(Y12,Y13),IF(Y12&lt;Y13,10*AVERAGE(Y12+36,Y13),10*AVERAGE(Y12,Y13+36))))</f>
        <v>355</v>
      </c>
      <c r="AZ12" s="1">
        <f t="shared" ref="AZ12" si="233">IF(Z12="msg","msg",IF(ABS(Z12-Z13)&lt;18,10*AVERAGE(Z12,Z13),IF(Z12&lt;Z13,10*AVERAGE(Z12+36,Z13),10*AVERAGE(Z12,Z13+36))))</f>
        <v>350</v>
      </c>
      <c r="BA12" s="1">
        <f t="shared" ref="BA12" si="234">AVERAGE(AC12:AZ12)</f>
        <v>288.125</v>
      </c>
    </row>
    <row r="13" spans="1:53">
      <c r="A13" s="1" t="s">
        <v>4</v>
      </c>
      <c r="B13" s="1">
        <v>19940206</v>
      </c>
      <c r="C13" s="1">
        <v>26</v>
      </c>
      <c r="D13" s="1">
        <v>25</v>
      </c>
      <c r="E13" s="1">
        <v>29</v>
      </c>
      <c r="F13" s="1">
        <v>34</v>
      </c>
      <c r="G13" s="1">
        <v>14</v>
      </c>
      <c r="H13" s="1">
        <v>26</v>
      </c>
      <c r="I13" s="1">
        <v>27</v>
      </c>
      <c r="J13" s="1">
        <v>27</v>
      </c>
      <c r="K13" s="1">
        <v>29</v>
      </c>
      <c r="L13" s="1">
        <v>31</v>
      </c>
      <c r="M13" s="1">
        <v>30</v>
      </c>
      <c r="N13" s="1">
        <v>30</v>
      </c>
      <c r="O13" s="1">
        <v>30</v>
      </c>
      <c r="P13" s="1">
        <v>31</v>
      </c>
      <c r="Q13" s="1">
        <v>28</v>
      </c>
      <c r="R13" s="1">
        <v>29</v>
      </c>
      <c r="S13" s="1">
        <v>31</v>
      </c>
      <c r="T13" s="1">
        <v>32</v>
      </c>
      <c r="U13" s="1">
        <v>30</v>
      </c>
      <c r="V13" s="1">
        <v>29</v>
      </c>
      <c r="W13" s="1">
        <v>33</v>
      </c>
      <c r="X13" s="1">
        <v>36</v>
      </c>
      <c r="Y13" s="1">
        <v>2</v>
      </c>
      <c r="Z13" s="1">
        <v>35</v>
      </c>
      <c r="AB13" s="1" t="s">
        <v>8</v>
      </c>
      <c r="AC13" s="1">
        <f t="shared" ref="AC13" si="235">IF(AC12="msg","msg",$BA$2-AC12)</f>
        <v>37.380952380952408</v>
      </c>
      <c r="AD13" s="1">
        <f t="shared" ref="AD13" si="236">IF(AD12="msg","msg",$BA$2-AD12)</f>
        <v>42.380952380952408</v>
      </c>
      <c r="AE13" s="1">
        <f t="shared" ref="AE13" si="237">IF(AE12="msg","msg",$BA$2-AE12)</f>
        <v>2.380952380952408</v>
      </c>
      <c r="AF13" s="1">
        <f t="shared" ref="AF13" si="238">IF(AF12="msg","msg",$BA$2-AF12)</f>
        <v>-17.619047619047592</v>
      </c>
      <c r="AG13" s="1">
        <f t="shared" ref="AG13" si="239">IF(AG12="msg","msg",$BA$2-AG12)</f>
        <v>92.380952380952408</v>
      </c>
      <c r="AH13" s="1">
        <f t="shared" ref="AH13" si="240">IF(AH12="msg","msg",$BA$2-AH12)</f>
        <v>32.380952380952408</v>
      </c>
      <c r="AI13" s="1">
        <f t="shared" ref="AI13" si="241">IF(AI12="msg","msg",$BA$2-AI12)</f>
        <v>17.380952380952408</v>
      </c>
      <c r="AJ13" s="1">
        <f t="shared" ref="AJ13" si="242">IF(AJ12="msg","msg",$BA$2-AJ12)</f>
        <v>12.380952380952408</v>
      </c>
      <c r="AK13" s="1">
        <f t="shared" ref="AK13" si="243">IF(AK12="msg","msg",$BA$2-AK12)</f>
        <v>-12.619047619047592</v>
      </c>
      <c r="AL13" s="1">
        <f t="shared" ref="AL13" si="244">IF(AL12="msg","msg",$BA$2-AL12)</f>
        <v>-12.619047619047592</v>
      </c>
      <c r="AM13" s="1">
        <f t="shared" ref="AM13" si="245">IF(AM12="msg","msg",$BA$2-AM12)</f>
        <v>-12.619047619047592</v>
      </c>
      <c r="AN13" s="1">
        <f t="shared" ref="AN13" si="246">IF(AN12="msg","msg",$BA$2-AN12)</f>
        <v>-7.619047619047592</v>
      </c>
      <c r="AO13" s="1">
        <f t="shared" ref="AO13" si="247">IF(AO12="msg","msg",$BA$2-AO12)</f>
        <v>-2.619047619047592</v>
      </c>
      <c r="AP13" s="1">
        <f t="shared" ref="AP13" si="248">IF(AP12="msg","msg",$BA$2-AP12)</f>
        <v>2.380952380952408</v>
      </c>
      <c r="AQ13" s="1">
        <f t="shared" ref="AQ13" si="249">IF(AQ12="msg","msg",$BA$2-AQ12)</f>
        <v>17.380952380952408</v>
      </c>
      <c r="AR13" s="1">
        <f t="shared" ref="AR13" si="250">IF(AR12="msg","msg",$BA$2-AR12)</f>
        <v>2.380952380952408</v>
      </c>
      <c r="AS13" s="1">
        <f t="shared" ref="AS13" si="251">IF(AS12="msg","msg",$BA$2-AS12)</f>
        <v>-12.619047619047592</v>
      </c>
      <c r="AT13" s="1">
        <f t="shared" ref="AT13" si="252">IF(AT12="msg","msg",$BA$2-AT12)</f>
        <v>-22.619047619047592</v>
      </c>
      <c r="AU13" s="1">
        <f t="shared" ref="AU13" si="253">IF(AU12="msg","msg",$BA$2-AU12)</f>
        <v>-17.619047619047592</v>
      </c>
      <c r="AV13" s="1">
        <f t="shared" ref="AV13" si="254">IF(AV12="msg","msg",$BA$2-AV12)</f>
        <v>-27.619047619047592</v>
      </c>
      <c r="AW13" s="1">
        <f t="shared" ref="AW13" si="255">IF(AW12="msg","msg",$BA$2-AW12)</f>
        <v>-47.619047619047592</v>
      </c>
      <c r="AX13" s="1">
        <f t="shared" ref="AX13" si="256">IF(AX12="msg","msg",$BA$2-AX12)</f>
        <v>-62.619047619047592</v>
      </c>
      <c r="AY13" s="1">
        <f t="shared" ref="AY13" si="257">IF(AY12="msg","msg",$BA$2-AY12)</f>
        <v>-72.619047619047592</v>
      </c>
      <c r="AZ13" s="1">
        <f t="shared" ref="AZ13" si="258">IF(AZ12="msg","msg",$BA$2-AZ12)</f>
        <v>-67.619047619047592</v>
      </c>
    </row>
    <row r="14" spans="1:53">
      <c r="A14" s="1" t="s">
        <v>3</v>
      </c>
      <c r="B14" s="1">
        <v>19940207</v>
      </c>
      <c r="C14" s="1">
        <v>31</v>
      </c>
      <c r="D14" s="1">
        <v>32</v>
      </c>
      <c r="E14" s="1">
        <v>4</v>
      </c>
      <c r="F14" s="1">
        <v>1</v>
      </c>
      <c r="G14" s="1">
        <v>1</v>
      </c>
      <c r="H14" s="1">
        <v>36</v>
      </c>
      <c r="I14" s="1">
        <v>35</v>
      </c>
      <c r="J14" s="1">
        <v>36</v>
      </c>
      <c r="K14" s="1">
        <v>36</v>
      </c>
      <c r="L14" s="1">
        <v>35</v>
      </c>
      <c r="M14" s="1">
        <v>35</v>
      </c>
      <c r="N14" s="1">
        <v>34</v>
      </c>
      <c r="O14" s="1">
        <v>35</v>
      </c>
      <c r="P14" s="1" t="s">
        <v>0</v>
      </c>
      <c r="Q14" s="1">
        <v>24</v>
      </c>
      <c r="R14" s="1">
        <v>32</v>
      </c>
      <c r="S14" s="1">
        <v>30</v>
      </c>
      <c r="T14" s="1">
        <v>31</v>
      </c>
      <c r="U14" s="1">
        <v>31</v>
      </c>
      <c r="V14" s="1">
        <v>31</v>
      </c>
      <c r="W14" s="1">
        <v>31</v>
      </c>
      <c r="X14" s="1">
        <v>31</v>
      </c>
      <c r="Y14" s="1">
        <v>30</v>
      </c>
      <c r="Z14" s="1">
        <v>29</v>
      </c>
      <c r="AB14" s="1" t="s">
        <v>7</v>
      </c>
      <c r="AC14" s="1">
        <f t="shared" ref="AC14" si="259">IF(C14="msg","msg",IF(ABS(C14-C15)&lt;18,10*AVERAGE(C14,C15),IF(C14&lt;C15,10*AVERAGE(C14+36,C15),10*AVERAGE(C14,C15+36))))</f>
        <v>295</v>
      </c>
      <c r="AD14" s="1">
        <f t="shared" ref="AD14" si="260">IF(D14="msg","msg",IF(ABS(D14-D15)&lt;18,10*AVERAGE(D14,D15),IF(D14&lt;D15,10*AVERAGE(D14+36,D15),10*AVERAGE(D14,D15+36))))</f>
        <v>330</v>
      </c>
      <c r="AE14" s="1">
        <f t="shared" ref="AE14" si="261">IF(E14="msg","msg",IF(ABS(E14-E15)&lt;18,10*AVERAGE(E14,E15),IF(E14&lt;E15,10*AVERAGE(E14+36,E15),10*AVERAGE(E14,E15+36))))</f>
        <v>60</v>
      </c>
      <c r="AF14" s="1">
        <f t="shared" ref="AF14" si="262">IF(F14="msg","msg",IF(ABS(F14-F15)&lt;18,10*AVERAGE(F14,F15),IF(F14&lt;F15,10*AVERAGE(F14+36,F15),10*AVERAGE(F14,F15+36))))</f>
        <v>15</v>
      </c>
      <c r="AG14" s="1">
        <f t="shared" ref="AG14" si="263">IF(G14="msg","msg",IF(ABS(G14-G15)&lt;18,10*AVERAGE(G14,G15),IF(G14&lt;G15,10*AVERAGE(G14+36,G15),10*AVERAGE(G14,G15+36))))</f>
        <v>15</v>
      </c>
      <c r="AH14" s="1">
        <f t="shared" ref="AH14" si="264">IF(H14="msg","msg",IF(ABS(H14-H15)&lt;18,10*AVERAGE(H14,H15),IF(H14&lt;H15,10*AVERAGE(H14+36,H15),10*AVERAGE(H14,H15+36))))</f>
        <v>370</v>
      </c>
      <c r="AI14" s="1">
        <f t="shared" ref="AI14" si="265">IF(I14="msg","msg",IF(ABS(I14-I15)&lt;18,10*AVERAGE(I14,I15),IF(I14&lt;I15,10*AVERAGE(I14+36,I15),10*AVERAGE(I14,I15+36))))</f>
        <v>365</v>
      </c>
      <c r="AJ14" s="1">
        <f t="shared" ref="AJ14" si="266">IF(J14="msg","msg",IF(ABS(J14-J15)&lt;18,10*AVERAGE(J14,J15),IF(J14&lt;J15,10*AVERAGE(J14+36,J15),10*AVERAGE(J14,J15+36))))</f>
        <v>370</v>
      </c>
      <c r="AK14" s="1">
        <f t="shared" ref="AK14" si="267">IF(K14="msg","msg",IF(ABS(K14-K15)&lt;18,10*AVERAGE(K14,K15),IF(K14&lt;K15,10*AVERAGE(K14+36,K15),10*AVERAGE(K14,K15+36))))</f>
        <v>365</v>
      </c>
      <c r="AL14" s="1">
        <f t="shared" ref="AL14" si="268">IF(L14="msg","msg",IF(ABS(L14-L15)&lt;18,10*AVERAGE(L14,L15),IF(L14&lt;L15,10*AVERAGE(L14+36,L15),10*AVERAGE(L14,L15+36))))</f>
        <v>355</v>
      </c>
      <c r="AM14" s="1">
        <f t="shared" ref="AM14" si="269">IF(M14="msg","msg",IF(ABS(M14-M15)&lt;18,10*AVERAGE(M14,M15),IF(M14&lt;M15,10*AVERAGE(M14+36,M15),10*AVERAGE(M14,M15+36))))</f>
        <v>370</v>
      </c>
      <c r="AN14" s="1">
        <f t="shared" ref="AN14" si="270">IF(N14="msg","msg",IF(ABS(N14-N15)&lt;18,10*AVERAGE(N14,N15),IF(N14&lt;N15,10*AVERAGE(N14+36,N15),10*AVERAGE(N14,N15+36))))</f>
        <v>380</v>
      </c>
      <c r="AO14" s="1">
        <f t="shared" ref="AO14" si="271">IF(O14="msg","msg",IF(ABS(O14-O15)&lt;18,10*AVERAGE(O14,O15),IF(O14&lt;O15,10*AVERAGE(O14+36,O15),10*AVERAGE(O14,O15+36))))</f>
        <v>415</v>
      </c>
      <c r="AP14" s="1" t="str">
        <f t="shared" ref="AP14" si="272">IF(P14="msg","msg",IF(ABS(P14-P15)&lt;18,10*AVERAGE(P14,P15),IF(P14&lt;P15,10*AVERAGE(P14+36,P15),10*AVERAGE(P14,P15+36))))</f>
        <v>msg</v>
      </c>
      <c r="AQ14" s="1">
        <f t="shared" ref="AQ14" si="273">IF(Q14="msg","msg",IF(ABS(Q14-Q15)&lt;18,10*AVERAGE(Q14,Q15),IF(Q14&lt;Q15,10*AVERAGE(Q14+36,Q15),10*AVERAGE(Q14,Q15+36))))</f>
        <v>270</v>
      </c>
      <c r="AR14" s="1">
        <f t="shared" ref="AR14" si="274">IF(R14="msg","msg",IF(ABS(R14-R15)&lt;18,10*AVERAGE(R14,R15),IF(R14&lt;R15,10*AVERAGE(R14+36,R15),10*AVERAGE(R14,R15+36))))</f>
        <v>295</v>
      </c>
      <c r="AS14" s="1">
        <f t="shared" ref="AS14" si="275">IF(S14="msg","msg",IF(ABS(S14-S15)&lt;18,10*AVERAGE(S14,S15),IF(S14&lt;S15,10*AVERAGE(S14+36,S15),10*AVERAGE(S14,S15+36))))</f>
        <v>310</v>
      </c>
      <c r="AT14" s="1">
        <f t="shared" ref="AT14" si="276">IF(T14="msg","msg",IF(ABS(T14-T15)&lt;18,10*AVERAGE(T14,T15),IF(T14&lt;T15,10*AVERAGE(T14+36,T15),10*AVERAGE(T14,T15+36))))</f>
        <v>310</v>
      </c>
      <c r="AU14" s="1">
        <f t="shared" ref="AU14" si="277">IF(U14="msg","msg",IF(ABS(U14-U15)&lt;18,10*AVERAGE(U14,U15),IF(U14&lt;U15,10*AVERAGE(U14+36,U15),10*AVERAGE(U14,U15+36))))</f>
        <v>315</v>
      </c>
      <c r="AV14" s="1">
        <f t="shared" ref="AV14" si="278">IF(V14="msg","msg",IF(ABS(V14-V15)&lt;18,10*AVERAGE(V14,V15),IF(V14&lt;V15,10*AVERAGE(V14+36,V15),10*AVERAGE(V14,V15+36))))</f>
        <v>320</v>
      </c>
      <c r="AW14" s="1">
        <f t="shared" ref="AW14" si="279">IF(W14="msg","msg",IF(ABS(W14-W15)&lt;18,10*AVERAGE(W14,W15),IF(W14&lt;W15,10*AVERAGE(W14+36,W15),10*AVERAGE(W14,W15+36))))</f>
        <v>325</v>
      </c>
      <c r="AX14" s="1">
        <f t="shared" ref="AX14" si="280">IF(X14="msg","msg",IF(ABS(X14-X15)&lt;18,10*AVERAGE(X14,X15),IF(X14&lt;X15,10*AVERAGE(X14+36,X15),10*AVERAGE(X14,X15+36))))</f>
        <v>315</v>
      </c>
      <c r="AY14" s="1">
        <f t="shared" ref="AY14" si="281">IF(Y14="msg","msg",IF(ABS(Y14-Y15)&lt;18,10*AVERAGE(Y14,Y15),IF(Y14&lt;Y15,10*AVERAGE(Y14+36,Y15),10*AVERAGE(Y14,Y15+36))))</f>
        <v>305</v>
      </c>
      <c r="AZ14" s="1">
        <f t="shared" ref="AZ14" si="282">IF(Z14="msg","msg",IF(ABS(Z14-Z15)&lt;18,10*AVERAGE(Z14,Z15),IF(Z14&lt;Z15,10*AVERAGE(Z14+36,Z15),10*AVERAGE(Z14,Z15+36))))</f>
        <v>295</v>
      </c>
      <c r="BA14" s="1">
        <f t="shared" ref="BA14" si="283">AVERAGE(AC14:AZ14)</f>
        <v>294.13043478260869</v>
      </c>
    </row>
    <row r="15" spans="1:53">
      <c r="A15" s="1" t="s">
        <v>4</v>
      </c>
      <c r="B15" s="1">
        <v>19940207</v>
      </c>
      <c r="C15" s="1">
        <v>28</v>
      </c>
      <c r="D15" s="1">
        <v>34</v>
      </c>
      <c r="E15" s="1">
        <v>8</v>
      </c>
      <c r="F15" s="1">
        <v>2</v>
      </c>
      <c r="G15" s="1">
        <v>2</v>
      </c>
      <c r="H15" s="1">
        <v>2</v>
      </c>
      <c r="I15" s="1">
        <v>2</v>
      </c>
      <c r="J15" s="1">
        <v>2</v>
      </c>
      <c r="K15" s="1">
        <v>1</v>
      </c>
      <c r="L15" s="1">
        <v>36</v>
      </c>
      <c r="M15" s="1">
        <v>3</v>
      </c>
      <c r="N15" s="1">
        <v>6</v>
      </c>
      <c r="O15" s="1">
        <v>12</v>
      </c>
      <c r="P15" s="1">
        <v>0</v>
      </c>
      <c r="Q15" s="1">
        <v>30</v>
      </c>
      <c r="R15" s="1">
        <v>27</v>
      </c>
      <c r="S15" s="1">
        <v>32</v>
      </c>
      <c r="T15" s="1">
        <v>31</v>
      </c>
      <c r="U15" s="1">
        <v>32</v>
      </c>
      <c r="V15" s="1">
        <v>33</v>
      </c>
      <c r="W15" s="1">
        <v>34</v>
      </c>
      <c r="X15" s="1">
        <v>32</v>
      </c>
      <c r="Y15" s="1">
        <v>31</v>
      </c>
      <c r="Z15" s="1">
        <v>30</v>
      </c>
      <c r="AB15" s="1" t="s">
        <v>8</v>
      </c>
      <c r="AC15" s="1">
        <f t="shared" ref="AC15" si="284">IF(AC14="msg","msg",$BA$2-AC14)</f>
        <v>-12.619047619047592</v>
      </c>
      <c r="AD15" s="1">
        <f t="shared" ref="AD15" si="285">IF(AD14="msg","msg",$BA$2-AD14)</f>
        <v>-47.619047619047592</v>
      </c>
      <c r="AE15" s="1">
        <f t="shared" ref="AE15" si="286">IF(AE14="msg","msg",$BA$2-AE14)</f>
        <v>222.38095238095241</v>
      </c>
      <c r="AF15" s="1">
        <f t="shared" ref="AF15" si="287">IF(AF14="msg","msg",$BA$2-AF14)</f>
        <v>267.38095238095241</v>
      </c>
      <c r="AG15" s="1">
        <f t="shared" ref="AG15" si="288">IF(AG14="msg","msg",$BA$2-AG14)</f>
        <v>267.38095238095241</v>
      </c>
      <c r="AH15" s="1">
        <f t="shared" ref="AH15" si="289">IF(AH14="msg","msg",$BA$2-AH14)</f>
        <v>-87.619047619047592</v>
      </c>
      <c r="AI15" s="1">
        <f t="shared" ref="AI15" si="290">IF(AI14="msg","msg",$BA$2-AI14)</f>
        <v>-82.619047619047592</v>
      </c>
      <c r="AJ15" s="1">
        <f t="shared" ref="AJ15" si="291">IF(AJ14="msg","msg",$BA$2-AJ14)</f>
        <v>-87.619047619047592</v>
      </c>
      <c r="AK15" s="1">
        <f t="shared" ref="AK15" si="292">IF(AK14="msg","msg",$BA$2-AK14)</f>
        <v>-82.619047619047592</v>
      </c>
      <c r="AL15" s="1">
        <f t="shared" ref="AL15" si="293">IF(AL14="msg","msg",$BA$2-AL14)</f>
        <v>-72.619047619047592</v>
      </c>
      <c r="AM15" s="1">
        <f t="shared" ref="AM15" si="294">IF(AM14="msg","msg",$BA$2-AM14)</f>
        <v>-87.619047619047592</v>
      </c>
      <c r="AN15" s="1">
        <f t="shared" ref="AN15" si="295">IF(AN14="msg","msg",$BA$2-AN14)</f>
        <v>-97.619047619047592</v>
      </c>
      <c r="AO15" s="1">
        <f t="shared" ref="AO15" si="296">IF(AO14="msg","msg",$BA$2-AO14)</f>
        <v>-132.61904761904759</v>
      </c>
      <c r="AP15" s="1" t="str">
        <f t="shared" ref="AP15" si="297">IF(AP14="msg","msg",$BA$2-AP14)</f>
        <v>msg</v>
      </c>
      <c r="AQ15" s="1">
        <f t="shared" ref="AQ15" si="298">IF(AQ14="msg","msg",$BA$2-AQ14)</f>
        <v>12.380952380952408</v>
      </c>
      <c r="AR15" s="1">
        <f t="shared" ref="AR15" si="299">IF(AR14="msg","msg",$BA$2-AR14)</f>
        <v>-12.619047619047592</v>
      </c>
      <c r="AS15" s="1">
        <f t="shared" ref="AS15" si="300">IF(AS14="msg","msg",$BA$2-AS14)</f>
        <v>-27.619047619047592</v>
      </c>
      <c r="AT15" s="1">
        <f t="shared" ref="AT15" si="301">IF(AT14="msg","msg",$BA$2-AT14)</f>
        <v>-27.619047619047592</v>
      </c>
      <c r="AU15" s="1">
        <f t="shared" ref="AU15" si="302">IF(AU14="msg","msg",$BA$2-AU14)</f>
        <v>-32.619047619047592</v>
      </c>
      <c r="AV15" s="1">
        <f t="shared" ref="AV15" si="303">IF(AV14="msg","msg",$BA$2-AV14)</f>
        <v>-37.619047619047592</v>
      </c>
      <c r="AW15" s="1">
        <f t="shared" ref="AW15" si="304">IF(AW14="msg","msg",$BA$2-AW14)</f>
        <v>-42.619047619047592</v>
      </c>
      <c r="AX15" s="1">
        <f t="shared" ref="AX15" si="305">IF(AX14="msg","msg",$BA$2-AX14)</f>
        <v>-32.619047619047592</v>
      </c>
      <c r="AY15" s="1">
        <f t="shared" ref="AY15" si="306">IF(AY14="msg","msg",$BA$2-AY14)</f>
        <v>-22.619047619047592</v>
      </c>
      <c r="AZ15" s="1">
        <f t="shared" ref="AZ15" si="307">IF(AZ14="msg","msg",$BA$2-AZ14)</f>
        <v>-12.619047619047592</v>
      </c>
    </row>
    <row r="16" spans="1:53">
      <c r="A16" s="1" t="s">
        <v>3</v>
      </c>
      <c r="B16" s="1">
        <v>19940208</v>
      </c>
      <c r="C16" s="1">
        <v>29</v>
      </c>
      <c r="D16" s="1">
        <v>29</v>
      </c>
      <c r="E16" s="1">
        <v>30</v>
      </c>
      <c r="F16" s="1">
        <v>30</v>
      </c>
      <c r="G16" s="1">
        <v>27</v>
      </c>
      <c r="H16" s="1">
        <v>26</v>
      </c>
      <c r="I16" s="1">
        <v>26</v>
      </c>
      <c r="J16" s="1">
        <v>25</v>
      </c>
      <c r="K16" s="1">
        <v>27</v>
      </c>
      <c r="L16" s="1">
        <v>29</v>
      </c>
      <c r="M16" s="1">
        <v>26</v>
      </c>
      <c r="N16" s="1">
        <v>26</v>
      </c>
      <c r="O16" s="1">
        <v>24</v>
      </c>
      <c r="P16" s="1">
        <v>26</v>
      </c>
      <c r="Q16" s="1">
        <v>26</v>
      </c>
      <c r="R16" s="1">
        <v>27</v>
      </c>
      <c r="S16" s="1">
        <v>26</v>
      </c>
      <c r="T16" s="1">
        <v>26</v>
      </c>
      <c r="U16" s="1">
        <v>25</v>
      </c>
      <c r="V16" s="1">
        <v>26</v>
      </c>
      <c r="W16" s="1">
        <v>26</v>
      </c>
      <c r="X16" s="1">
        <v>26</v>
      </c>
      <c r="Y16" s="1">
        <v>27</v>
      </c>
      <c r="Z16" s="1">
        <v>25</v>
      </c>
      <c r="AB16" s="1" t="s">
        <v>7</v>
      </c>
      <c r="AC16" s="1">
        <f t="shared" ref="AC16" si="308">IF(C16="msg","msg",IF(ABS(C16-C17)&lt;18,10*AVERAGE(C16,C17),IF(C16&lt;C17,10*AVERAGE(C16+36,C17),10*AVERAGE(C16,C17+36))))</f>
        <v>295</v>
      </c>
      <c r="AD16" s="1">
        <f t="shared" ref="AD16" si="309">IF(D16="msg","msg",IF(ABS(D16-D17)&lt;18,10*AVERAGE(D16,D17),IF(D16&lt;D17,10*AVERAGE(D16+36,D17),10*AVERAGE(D16,D17+36))))</f>
        <v>295</v>
      </c>
      <c r="AE16" s="1">
        <f t="shared" ref="AE16" si="310">IF(E16="msg","msg",IF(ABS(E16-E17)&lt;18,10*AVERAGE(E16,E17),IF(E16&lt;E17,10*AVERAGE(E16+36,E17),10*AVERAGE(E16,E17+36))))</f>
        <v>300</v>
      </c>
      <c r="AF16" s="1">
        <f t="shared" ref="AF16" si="311">IF(F16="msg","msg",IF(ABS(F16-F17)&lt;18,10*AVERAGE(F16,F17),IF(F16&lt;F17,10*AVERAGE(F16+36,F17),10*AVERAGE(F16,F17+36))))</f>
        <v>295</v>
      </c>
      <c r="AG16" s="1">
        <f t="shared" ref="AG16" si="312">IF(G16="msg","msg",IF(ABS(G16-G17)&lt;18,10*AVERAGE(G16,G17),IF(G16&lt;G17,10*AVERAGE(G16+36,G17),10*AVERAGE(G16,G17+36))))</f>
        <v>280</v>
      </c>
      <c r="AH16" s="1">
        <f t="shared" ref="AH16" si="313">IF(H16="msg","msg",IF(ABS(H16-H17)&lt;18,10*AVERAGE(H16,H17),IF(H16&lt;H17,10*AVERAGE(H16+36,H17),10*AVERAGE(H16,H17+36))))</f>
        <v>265</v>
      </c>
      <c r="AI16" s="1">
        <f t="shared" ref="AI16" si="314">IF(I16="msg","msg",IF(ABS(I16-I17)&lt;18,10*AVERAGE(I16,I17),IF(I16&lt;I17,10*AVERAGE(I16+36,I17),10*AVERAGE(I16,I17+36))))</f>
        <v>270</v>
      </c>
      <c r="AJ16" s="1">
        <f t="shared" ref="AJ16" si="315">IF(J16="msg","msg",IF(ABS(J16-J17)&lt;18,10*AVERAGE(J16,J17),IF(J16&lt;J17,10*AVERAGE(J16+36,J17),10*AVERAGE(J16,J17+36))))</f>
        <v>260</v>
      </c>
      <c r="AK16" s="1">
        <f t="shared" ref="AK16" si="316">IF(K16="msg","msg",IF(ABS(K16-K17)&lt;18,10*AVERAGE(K16,K17),IF(K16&lt;K17,10*AVERAGE(K16+36,K17),10*AVERAGE(K16,K17+36))))</f>
        <v>290</v>
      </c>
      <c r="AL16" s="1">
        <f t="shared" ref="AL16" si="317">IF(L16="msg","msg",IF(ABS(L16-L17)&lt;18,10*AVERAGE(L16,L17),IF(L16&lt;L17,10*AVERAGE(L16+36,L17),10*AVERAGE(L16,L17+36))))</f>
        <v>295</v>
      </c>
      <c r="AM16" s="1">
        <f t="shared" ref="AM16" si="318">IF(M16="msg","msg",IF(ABS(M16-M17)&lt;18,10*AVERAGE(M16,M17),IF(M16&lt;M17,10*AVERAGE(M16+36,M17),10*AVERAGE(M16,M17+36))))</f>
        <v>270</v>
      </c>
      <c r="AN16" s="1">
        <f t="shared" ref="AN16" si="319">IF(N16="msg","msg",IF(ABS(N16-N17)&lt;18,10*AVERAGE(N16,N17),IF(N16&lt;N17,10*AVERAGE(N16+36,N17),10*AVERAGE(N16,N17+36))))</f>
        <v>265</v>
      </c>
      <c r="AO16" s="1">
        <f t="shared" ref="AO16" si="320">IF(O16="msg","msg",IF(ABS(O16-O17)&lt;18,10*AVERAGE(O16,O17),IF(O16&lt;O17,10*AVERAGE(O16+36,O17),10*AVERAGE(O16,O17+36))))</f>
        <v>250</v>
      </c>
      <c r="AP16" s="1">
        <f t="shared" ref="AP16" si="321">IF(P16="msg","msg",IF(ABS(P16-P17)&lt;18,10*AVERAGE(P16,P17),IF(P16&lt;P17,10*AVERAGE(P16+36,P17),10*AVERAGE(P16,P17+36))))</f>
        <v>270</v>
      </c>
      <c r="AQ16" s="1">
        <f t="shared" ref="AQ16" si="322">IF(Q16="msg","msg",IF(ABS(Q16-Q17)&lt;18,10*AVERAGE(Q16,Q17),IF(Q16&lt;Q17,10*AVERAGE(Q16+36,Q17),10*AVERAGE(Q16,Q17+36))))</f>
        <v>270</v>
      </c>
      <c r="AR16" s="1">
        <f t="shared" ref="AR16" si="323">IF(R16="msg","msg",IF(ABS(R16-R17)&lt;18,10*AVERAGE(R16,R17),IF(R16&lt;R17,10*AVERAGE(R16+36,R17),10*AVERAGE(R16,R17+36))))</f>
        <v>270</v>
      </c>
      <c r="AS16" s="1">
        <f t="shared" ref="AS16" si="324">IF(S16="msg","msg",IF(ABS(S16-S17)&lt;18,10*AVERAGE(S16,S17),IF(S16&lt;S17,10*AVERAGE(S16+36,S17),10*AVERAGE(S16,S17+36))))</f>
        <v>265</v>
      </c>
      <c r="AT16" s="1">
        <f t="shared" ref="AT16" si="325">IF(T16="msg","msg",IF(ABS(T16-T17)&lt;18,10*AVERAGE(T16,T17),IF(T16&lt;T17,10*AVERAGE(T16+36,T17),10*AVERAGE(T16,T17+36))))</f>
        <v>310</v>
      </c>
      <c r="AU16" s="1">
        <f t="shared" ref="AU16" si="326">IF(U16="msg","msg",IF(ABS(U16-U17)&lt;18,10*AVERAGE(U16,U17),IF(U16&lt;U17,10*AVERAGE(U16+36,U17),10*AVERAGE(U16,U17+36))))</f>
        <v>255</v>
      </c>
      <c r="AV16" s="1">
        <f t="shared" ref="AV16" si="327">IF(V16="msg","msg",IF(ABS(V16-V17)&lt;18,10*AVERAGE(V16,V17),IF(V16&lt;V17,10*AVERAGE(V16+36,V17),10*AVERAGE(V16,V17+36))))</f>
        <v>260</v>
      </c>
      <c r="AW16" s="1">
        <f t="shared" ref="AW16" si="328">IF(W16="msg","msg",IF(ABS(W16-W17)&lt;18,10*AVERAGE(W16,W17),IF(W16&lt;W17,10*AVERAGE(W16+36,W17),10*AVERAGE(W16,W17+36))))</f>
        <v>260</v>
      </c>
      <c r="AX16" s="1">
        <f t="shared" ref="AX16" si="329">IF(X16="msg","msg",IF(ABS(X16-X17)&lt;18,10*AVERAGE(X16,X17),IF(X16&lt;X17,10*AVERAGE(X16+36,X17),10*AVERAGE(X16,X17+36))))</f>
        <v>265</v>
      </c>
      <c r="AY16" s="1">
        <f t="shared" ref="AY16" si="330">IF(Y16="msg","msg",IF(ABS(Y16-Y17)&lt;18,10*AVERAGE(Y16,Y17),IF(Y16&lt;Y17,10*AVERAGE(Y16+36,Y17),10*AVERAGE(Y16,Y17+36))))</f>
        <v>275</v>
      </c>
      <c r="AZ16" s="1">
        <f t="shared" ref="AZ16" si="331">IF(Z16="msg","msg",IF(ABS(Z16-Z17)&lt;18,10*AVERAGE(Z16,Z17),IF(Z16&lt;Z17,10*AVERAGE(Z16+36,Z17),10*AVERAGE(Z16,Z17+36))))</f>
        <v>260</v>
      </c>
      <c r="BA16" s="1">
        <f t="shared" ref="BA16" si="332">AVERAGE(AC16:AZ16)</f>
        <v>274.58333333333331</v>
      </c>
    </row>
    <row r="17" spans="1:53">
      <c r="A17" s="1" t="s">
        <v>4</v>
      </c>
      <c r="B17" s="1">
        <v>19940208</v>
      </c>
      <c r="C17" s="1">
        <v>30</v>
      </c>
      <c r="D17" s="1">
        <v>30</v>
      </c>
      <c r="E17" s="1">
        <v>30</v>
      </c>
      <c r="F17" s="1">
        <v>29</v>
      </c>
      <c r="G17" s="1">
        <v>29</v>
      </c>
      <c r="H17" s="1">
        <v>27</v>
      </c>
      <c r="I17" s="1">
        <v>28</v>
      </c>
      <c r="J17" s="1">
        <v>27</v>
      </c>
      <c r="K17" s="1">
        <v>31</v>
      </c>
      <c r="L17" s="1">
        <v>30</v>
      </c>
      <c r="M17" s="1">
        <v>28</v>
      </c>
      <c r="N17" s="1">
        <v>27</v>
      </c>
      <c r="O17" s="1">
        <v>26</v>
      </c>
      <c r="P17" s="1">
        <v>28</v>
      </c>
      <c r="Q17" s="1">
        <v>28</v>
      </c>
      <c r="R17" s="1">
        <v>27</v>
      </c>
      <c r="S17" s="1">
        <v>27</v>
      </c>
      <c r="T17" s="1">
        <v>0</v>
      </c>
      <c r="U17" s="1">
        <v>26</v>
      </c>
      <c r="V17" s="1">
        <v>26</v>
      </c>
      <c r="W17" s="1">
        <v>26</v>
      </c>
      <c r="X17" s="1">
        <v>27</v>
      </c>
      <c r="Y17" s="1">
        <v>28</v>
      </c>
      <c r="Z17" s="1">
        <v>27</v>
      </c>
      <c r="AB17" s="1" t="s">
        <v>8</v>
      </c>
      <c r="AC17" s="1">
        <f t="shared" ref="AC17" si="333">IF(AC16="msg","msg",$BA$2-AC16)</f>
        <v>-12.619047619047592</v>
      </c>
      <c r="AD17" s="1">
        <f t="shared" ref="AD17" si="334">IF(AD16="msg","msg",$BA$2-AD16)</f>
        <v>-12.619047619047592</v>
      </c>
      <c r="AE17" s="1">
        <f t="shared" ref="AE17" si="335">IF(AE16="msg","msg",$BA$2-AE16)</f>
        <v>-17.619047619047592</v>
      </c>
      <c r="AF17" s="1">
        <f t="shared" ref="AF17" si="336">IF(AF16="msg","msg",$BA$2-AF16)</f>
        <v>-12.619047619047592</v>
      </c>
      <c r="AG17" s="1">
        <f t="shared" ref="AG17" si="337">IF(AG16="msg","msg",$BA$2-AG16)</f>
        <v>2.380952380952408</v>
      </c>
      <c r="AH17" s="1">
        <f t="shared" ref="AH17" si="338">IF(AH16="msg","msg",$BA$2-AH16)</f>
        <v>17.380952380952408</v>
      </c>
      <c r="AI17" s="1">
        <f t="shared" ref="AI17" si="339">IF(AI16="msg","msg",$BA$2-AI16)</f>
        <v>12.380952380952408</v>
      </c>
      <c r="AJ17" s="1">
        <f t="shared" ref="AJ17" si="340">IF(AJ16="msg","msg",$BA$2-AJ16)</f>
        <v>22.380952380952408</v>
      </c>
      <c r="AK17" s="1">
        <f t="shared" ref="AK17" si="341">IF(AK16="msg","msg",$BA$2-AK16)</f>
        <v>-7.619047619047592</v>
      </c>
      <c r="AL17" s="1">
        <f t="shared" ref="AL17" si="342">IF(AL16="msg","msg",$BA$2-AL16)</f>
        <v>-12.619047619047592</v>
      </c>
      <c r="AM17" s="1">
        <f t="shared" ref="AM17" si="343">IF(AM16="msg","msg",$BA$2-AM16)</f>
        <v>12.380952380952408</v>
      </c>
      <c r="AN17" s="1">
        <f t="shared" ref="AN17" si="344">IF(AN16="msg","msg",$BA$2-AN16)</f>
        <v>17.380952380952408</v>
      </c>
      <c r="AO17" s="1">
        <f t="shared" ref="AO17" si="345">IF(AO16="msg","msg",$BA$2-AO16)</f>
        <v>32.380952380952408</v>
      </c>
      <c r="AP17" s="1">
        <f t="shared" ref="AP17" si="346">IF(AP16="msg","msg",$BA$2-AP16)</f>
        <v>12.380952380952408</v>
      </c>
      <c r="AQ17" s="1">
        <f t="shared" ref="AQ17" si="347">IF(AQ16="msg","msg",$BA$2-AQ16)</f>
        <v>12.380952380952408</v>
      </c>
      <c r="AR17" s="1">
        <f t="shared" ref="AR17" si="348">IF(AR16="msg","msg",$BA$2-AR16)</f>
        <v>12.380952380952408</v>
      </c>
      <c r="AS17" s="1">
        <f t="shared" ref="AS17" si="349">IF(AS16="msg","msg",$BA$2-AS16)</f>
        <v>17.380952380952408</v>
      </c>
      <c r="AT17" s="1">
        <f t="shared" ref="AT17" si="350">IF(AT16="msg","msg",$BA$2-AT16)</f>
        <v>-27.619047619047592</v>
      </c>
      <c r="AU17" s="1">
        <f t="shared" ref="AU17" si="351">IF(AU16="msg","msg",$BA$2-AU16)</f>
        <v>27.380952380952408</v>
      </c>
      <c r="AV17" s="1">
        <f t="shared" ref="AV17" si="352">IF(AV16="msg","msg",$BA$2-AV16)</f>
        <v>22.380952380952408</v>
      </c>
      <c r="AW17" s="1">
        <f t="shared" ref="AW17" si="353">IF(AW16="msg","msg",$BA$2-AW16)</f>
        <v>22.380952380952408</v>
      </c>
      <c r="AX17" s="1">
        <f t="shared" ref="AX17" si="354">IF(AX16="msg","msg",$BA$2-AX16)</f>
        <v>17.380952380952408</v>
      </c>
      <c r="AY17" s="1">
        <f t="shared" ref="AY17" si="355">IF(AY16="msg","msg",$BA$2-AY16)</f>
        <v>7.380952380952408</v>
      </c>
      <c r="AZ17" s="1">
        <f t="shared" ref="AZ17" si="356">IF(AZ16="msg","msg",$BA$2-AZ16)</f>
        <v>22.380952380952408</v>
      </c>
    </row>
    <row r="18" spans="1:53">
      <c r="A18" s="1" t="s">
        <v>3</v>
      </c>
      <c r="B18" s="1">
        <v>19940209</v>
      </c>
      <c r="C18" s="1">
        <v>26</v>
      </c>
      <c r="D18" s="1">
        <v>27</v>
      </c>
      <c r="E18" s="1">
        <v>27</v>
      </c>
      <c r="F18" s="1">
        <v>26</v>
      </c>
      <c r="G18" s="1">
        <v>26</v>
      </c>
      <c r="H18" s="1">
        <v>27</v>
      </c>
      <c r="I18" s="1">
        <v>28</v>
      </c>
      <c r="J18" s="1">
        <v>27</v>
      </c>
      <c r="K18" s="1">
        <v>27</v>
      </c>
      <c r="L18" s="1">
        <v>26</v>
      </c>
      <c r="M18" s="1">
        <v>26</v>
      </c>
      <c r="N18" s="1" t="s">
        <v>0</v>
      </c>
      <c r="O18" s="1">
        <v>25</v>
      </c>
      <c r="P18" s="1">
        <v>25</v>
      </c>
      <c r="Q18" s="1">
        <v>26</v>
      </c>
      <c r="R18" s="1">
        <v>28</v>
      </c>
      <c r="S18" s="1">
        <v>27</v>
      </c>
      <c r="T18" s="1">
        <v>30</v>
      </c>
      <c r="U18" s="1">
        <v>31</v>
      </c>
      <c r="V18" s="1">
        <v>31</v>
      </c>
      <c r="W18" s="1">
        <v>30</v>
      </c>
      <c r="X18" s="1">
        <v>29</v>
      </c>
      <c r="Y18" s="1">
        <v>31</v>
      </c>
      <c r="Z18" s="1">
        <v>33</v>
      </c>
      <c r="AB18" s="1" t="s">
        <v>7</v>
      </c>
      <c r="AC18" s="1">
        <f t="shared" ref="AC18" si="357">IF(C18="msg","msg",IF(ABS(C18-C19)&lt;18,10*AVERAGE(C18,C19),IF(C18&lt;C19,10*AVERAGE(C18+36,C19),10*AVERAGE(C18,C19+36))))</f>
        <v>275</v>
      </c>
      <c r="AD18" s="1">
        <f t="shared" ref="AD18" si="358">IF(D18="msg","msg",IF(ABS(D18-D19)&lt;18,10*AVERAGE(D18,D19),IF(D18&lt;D19,10*AVERAGE(D18+36,D19),10*AVERAGE(D18,D19+36))))</f>
        <v>285</v>
      </c>
      <c r="AE18" s="1">
        <f t="shared" ref="AE18" si="359">IF(E18="msg","msg",IF(ABS(E18-E19)&lt;18,10*AVERAGE(E18,E19),IF(E18&lt;E19,10*AVERAGE(E18+36,E19),10*AVERAGE(E18,E19+36))))</f>
        <v>280</v>
      </c>
      <c r="AF18" s="1">
        <f t="shared" ref="AF18" si="360">IF(F18="msg","msg",IF(ABS(F18-F19)&lt;18,10*AVERAGE(F18,F19),IF(F18&lt;F19,10*AVERAGE(F18+36,F19),10*AVERAGE(F18,F19+36))))</f>
        <v>275</v>
      </c>
      <c r="AG18" s="1">
        <f t="shared" ref="AG18" si="361">IF(G18="msg","msg",IF(ABS(G18-G19)&lt;18,10*AVERAGE(G18,G19),IF(G18&lt;G19,10*AVERAGE(G18+36,G19),10*AVERAGE(G18,G19+36))))</f>
        <v>275</v>
      </c>
      <c r="AH18" s="1">
        <f t="shared" ref="AH18" si="362">IF(H18="msg","msg",IF(ABS(H18-H19)&lt;18,10*AVERAGE(H18,H19),IF(H18&lt;H19,10*AVERAGE(H18+36,H19),10*AVERAGE(H18,H19+36))))</f>
        <v>270</v>
      </c>
      <c r="AI18" s="1">
        <f t="shared" ref="AI18" si="363">IF(I18="msg","msg",IF(ABS(I18-I19)&lt;18,10*AVERAGE(I18,I19),IF(I18&lt;I19,10*AVERAGE(I18+36,I19),10*AVERAGE(I18,I19+36))))</f>
        <v>265</v>
      </c>
      <c r="AJ18" s="1">
        <f t="shared" ref="AJ18" si="364">IF(J18="msg","msg",IF(ABS(J18-J19)&lt;18,10*AVERAGE(J18,J19),IF(J18&lt;J19,10*AVERAGE(J18+36,J19),10*AVERAGE(J18,J19+36))))</f>
        <v>265</v>
      </c>
      <c r="AK18" s="1">
        <f t="shared" ref="AK18" si="365">IF(K18="msg","msg",IF(ABS(K18-K19)&lt;18,10*AVERAGE(K18,K19),IF(K18&lt;K19,10*AVERAGE(K18+36,K19),10*AVERAGE(K18,K19+36))))</f>
        <v>275</v>
      </c>
      <c r="AL18" s="1">
        <f t="shared" ref="AL18" si="366">IF(L18="msg","msg",IF(ABS(L18-L19)&lt;18,10*AVERAGE(L18,L19),IF(L18&lt;L19,10*AVERAGE(L18+36,L19),10*AVERAGE(L18,L19+36))))</f>
        <v>260</v>
      </c>
      <c r="AM18" s="1">
        <f t="shared" ref="AM18" si="367">IF(M18="msg","msg",IF(ABS(M18-M19)&lt;18,10*AVERAGE(M18,M19),IF(M18&lt;M19,10*AVERAGE(M18+36,M19),10*AVERAGE(M18,M19+36))))</f>
        <v>270</v>
      </c>
      <c r="AN18" s="1" t="str">
        <f t="shared" ref="AN18" si="368">IF(N18="msg","msg",IF(ABS(N18-N19)&lt;18,10*AVERAGE(N18,N19),IF(N18&lt;N19,10*AVERAGE(N18+36,N19),10*AVERAGE(N18,N19+36))))</f>
        <v>msg</v>
      </c>
      <c r="AO18" s="1">
        <f t="shared" ref="AO18" si="369">IF(O18="msg","msg",IF(ABS(O18-O19)&lt;18,10*AVERAGE(O18,O19),IF(O18&lt;O19,10*AVERAGE(O18+36,O19),10*AVERAGE(O18,O19+36))))</f>
        <v>250</v>
      </c>
      <c r="AP18" s="1">
        <f t="shared" ref="AP18" si="370">IF(P18="msg","msg",IF(ABS(P18-P19)&lt;18,10*AVERAGE(P18,P19),IF(P18&lt;P19,10*AVERAGE(P18+36,P19),10*AVERAGE(P18,P19+36))))</f>
        <v>260</v>
      </c>
      <c r="AQ18" s="1">
        <f t="shared" ref="AQ18" si="371">IF(Q18="msg","msg",IF(ABS(Q18-Q19)&lt;18,10*AVERAGE(Q18,Q19),IF(Q18&lt;Q19,10*AVERAGE(Q18+36,Q19),10*AVERAGE(Q18,Q19+36))))</f>
        <v>270</v>
      </c>
      <c r="AR18" s="1">
        <f t="shared" ref="AR18" si="372">IF(R18="msg","msg",IF(ABS(R18-R19)&lt;18,10*AVERAGE(R18,R19),IF(R18&lt;R19,10*AVERAGE(R18+36,R19),10*AVERAGE(R18,R19+36))))</f>
        <v>295</v>
      </c>
      <c r="AS18" s="1">
        <f t="shared" ref="AS18" si="373">IF(S18="msg","msg",IF(ABS(S18-S19)&lt;18,10*AVERAGE(S18,S19),IF(S18&lt;S19,10*AVERAGE(S18+36,S19),10*AVERAGE(S18,S19+36))))</f>
        <v>295</v>
      </c>
      <c r="AT18" s="1">
        <f t="shared" ref="AT18" si="374">IF(T18="msg","msg",IF(ABS(T18-T19)&lt;18,10*AVERAGE(T18,T19),IF(T18&lt;T19,10*AVERAGE(T18+36,T19),10*AVERAGE(T18,T19+36))))</f>
        <v>315</v>
      </c>
      <c r="AU18" s="1">
        <f t="shared" ref="AU18" si="375">IF(U18="msg","msg",IF(ABS(U18-U19)&lt;18,10*AVERAGE(U18,U19),IF(U18&lt;U19,10*AVERAGE(U18+36,U19),10*AVERAGE(U18,U19+36))))</f>
        <v>320</v>
      </c>
      <c r="AV18" s="1">
        <f t="shared" ref="AV18" si="376">IF(V18="msg","msg",IF(ABS(V18-V19)&lt;18,10*AVERAGE(V18,V19),IF(V18&lt;V19,10*AVERAGE(V18+36,V19),10*AVERAGE(V18,V19+36))))</f>
        <v>310</v>
      </c>
      <c r="AW18" s="1">
        <f t="shared" ref="AW18" si="377">IF(W18="msg","msg",IF(ABS(W18-W19)&lt;18,10*AVERAGE(W18,W19),IF(W18&lt;W19,10*AVERAGE(W18+36,W19),10*AVERAGE(W18,W19+36))))</f>
        <v>300</v>
      </c>
      <c r="AX18" s="1">
        <f t="shared" ref="AX18" si="378">IF(X18="msg","msg",IF(ABS(X18-X19)&lt;18,10*AVERAGE(X18,X19),IF(X18&lt;X19,10*AVERAGE(X18+36,X19),10*AVERAGE(X18,X19+36))))</f>
        <v>310</v>
      </c>
      <c r="AY18" s="1">
        <f t="shared" ref="AY18" si="379">IF(Y18="msg","msg",IF(ABS(Y18-Y19)&lt;18,10*AVERAGE(Y18,Y19),IF(Y18&lt;Y19,10*AVERAGE(Y18+36,Y19),10*AVERAGE(Y18,Y19+36))))</f>
        <v>310</v>
      </c>
      <c r="AZ18" s="1">
        <f t="shared" ref="AZ18" si="380">IF(Z18="msg","msg",IF(ABS(Z18-Z19)&lt;18,10*AVERAGE(Z18,Z19),IF(Z18&lt;Z19,10*AVERAGE(Z18+36,Z19),10*AVERAGE(Z18,Z19+36))))</f>
        <v>335</v>
      </c>
      <c r="BA18" s="1">
        <f t="shared" ref="BA18" si="381">AVERAGE(AC18:AZ18)</f>
        <v>285.43478260869563</v>
      </c>
    </row>
    <row r="19" spans="1:53">
      <c r="A19" s="1" t="s">
        <v>4</v>
      </c>
      <c r="B19" s="1">
        <v>19940209</v>
      </c>
      <c r="C19" s="1">
        <v>29</v>
      </c>
      <c r="D19" s="1">
        <v>30</v>
      </c>
      <c r="E19" s="1">
        <v>29</v>
      </c>
      <c r="F19" s="1">
        <v>29</v>
      </c>
      <c r="G19" s="1">
        <v>29</v>
      </c>
      <c r="H19" s="1">
        <v>27</v>
      </c>
      <c r="I19" s="1">
        <v>25</v>
      </c>
      <c r="J19" s="1">
        <v>26</v>
      </c>
      <c r="K19" s="1">
        <v>28</v>
      </c>
      <c r="L19" s="1">
        <v>26</v>
      </c>
      <c r="M19" s="1">
        <v>28</v>
      </c>
      <c r="N19" s="1">
        <v>27</v>
      </c>
      <c r="O19" s="1">
        <v>25</v>
      </c>
      <c r="P19" s="1">
        <v>27</v>
      </c>
      <c r="Q19" s="1">
        <v>28</v>
      </c>
      <c r="R19" s="1">
        <v>31</v>
      </c>
      <c r="S19" s="1">
        <v>32</v>
      </c>
      <c r="T19" s="1">
        <v>33</v>
      </c>
      <c r="U19" s="1">
        <v>33</v>
      </c>
      <c r="V19" s="1">
        <v>31</v>
      </c>
      <c r="W19" s="1">
        <v>30</v>
      </c>
      <c r="X19" s="1">
        <v>33</v>
      </c>
      <c r="Y19" s="1">
        <v>31</v>
      </c>
      <c r="Z19" s="1">
        <v>34</v>
      </c>
      <c r="AB19" s="1" t="s">
        <v>8</v>
      </c>
      <c r="AC19" s="1">
        <f t="shared" ref="AC19" si="382">IF(AC18="msg","msg",$BA$2-AC18)</f>
        <v>7.380952380952408</v>
      </c>
      <c r="AD19" s="1">
        <f t="shared" ref="AD19" si="383">IF(AD18="msg","msg",$BA$2-AD18)</f>
        <v>-2.619047619047592</v>
      </c>
      <c r="AE19" s="1">
        <f t="shared" ref="AE19" si="384">IF(AE18="msg","msg",$BA$2-AE18)</f>
        <v>2.380952380952408</v>
      </c>
      <c r="AF19" s="1">
        <f t="shared" ref="AF19" si="385">IF(AF18="msg","msg",$BA$2-AF18)</f>
        <v>7.380952380952408</v>
      </c>
      <c r="AG19" s="1">
        <f t="shared" ref="AG19" si="386">IF(AG18="msg","msg",$BA$2-AG18)</f>
        <v>7.380952380952408</v>
      </c>
      <c r="AH19" s="1">
        <f t="shared" ref="AH19" si="387">IF(AH18="msg","msg",$BA$2-AH18)</f>
        <v>12.380952380952408</v>
      </c>
      <c r="AI19" s="1">
        <f t="shared" ref="AI19" si="388">IF(AI18="msg","msg",$BA$2-AI18)</f>
        <v>17.380952380952408</v>
      </c>
      <c r="AJ19" s="1">
        <f t="shared" ref="AJ19" si="389">IF(AJ18="msg","msg",$BA$2-AJ18)</f>
        <v>17.380952380952408</v>
      </c>
      <c r="AK19" s="1">
        <f t="shared" ref="AK19" si="390">IF(AK18="msg","msg",$BA$2-AK18)</f>
        <v>7.380952380952408</v>
      </c>
      <c r="AL19" s="1">
        <f t="shared" ref="AL19" si="391">IF(AL18="msg","msg",$BA$2-AL18)</f>
        <v>22.380952380952408</v>
      </c>
      <c r="AM19" s="1">
        <f t="shared" ref="AM19" si="392">IF(AM18="msg","msg",$BA$2-AM18)</f>
        <v>12.380952380952408</v>
      </c>
      <c r="AN19" s="1" t="str">
        <f t="shared" ref="AN19" si="393">IF(AN18="msg","msg",$BA$2-AN18)</f>
        <v>msg</v>
      </c>
      <c r="AO19" s="1">
        <f t="shared" ref="AO19" si="394">IF(AO18="msg","msg",$BA$2-AO18)</f>
        <v>32.380952380952408</v>
      </c>
      <c r="AP19" s="1">
        <f t="shared" ref="AP19" si="395">IF(AP18="msg","msg",$BA$2-AP18)</f>
        <v>22.380952380952408</v>
      </c>
      <c r="AQ19" s="1">
        <f t="shared" ref="AQ19" si="396">IF(AQ18="msg","msg",$BA$2-AQ18)</f>
        <v>12.380952380952408</v>
      </c>
      <c r="AR19" s="1">
        <f t="shared" ref="AR19" si="397">IF(AR18="msg","msg",$BA$2-AR18)</f>
        <v>-12.619047619047592</v>
      </c>
      <c r="AS19" s="1">
        <f t="shared" ref="AS19" si="398">IF(AS18="msg","msg",$BA$2-AS18)</f>
        <v>-12.619047619047592</v>
      </c>
      <c r="AT19" s="1">
        <f t="shared" ref="AT19" si="399">IF(AT18="msg","msg",$BA$2-AT18)</f>
        <v>-32.619047619047592</v>
      </c>
      <c r="AU19" s="1">
        <f t="shared" ref="AU19" si="400">IF(AU18="msg","msg",$BA$2-AU18)</f>
        <v>-37.619047619047592</v>
      </c>
      <c r="AV19" s="1">
        <f t="shared" ref="AV19" si="401">IF(AV18="msg","msg",$BA$2-AV18)</f>
        <v>-27.619047619047592</v>
      </c>
      <c r="AW19" s="1">
        <f t="shared" ref="AW19" si="402">IF(AW18="msg","msg",$BA$2-AW18)</f>
        <v>-17.619047619047592</v>
      </c>
      <c r="AX19" s="1">
        <f t="shared" ref="AX19" si="403">IF(AX18="msg","msg",$BA$2-AX18)</f>
        <v>-27.619047619047592</v>
      </c>
      <c r="AY19" s="1">
        <f t="shared" ref="AY19" si="404">IF(AY18="msg","msg",$BA$2-AY18)</f>
        <v>-27.619047619047592</v>
      </c>
      <c r="AZ19" s="1">
        <f t="shared" ref="AZ19" si="405">IF(AZ18="msg","msg",$BA$2-AZ18)</f>
        <v>-52.619047619047592</v>
      </c>
    </row>
    <row r="20" spans="1:53">
      <c r="A20" s="1" t="s">
        <v>3</v>
      </c>
      <c r="B20" s="1">
        <v>19940210</v>
      </c>
      <c r="C20" s="1">
        <v>33</v>
      </c>
      <c r="D20" s="1">
        <v>29</v>
      </c>
      <c r="E20" s="1">
        <v>29</v>
      </c>
      <c r="F20" s="1">
        <v>29</v>
      </c>
      <c r="G20" s="1">
        <v>29</v>
      </c>
      <c r="H20" s="1">
        <v>29</v>
      </c>
      <c r="I20" s="1">
        <v>29</v>
      </c>
      <c r="J20" s="1">
        <v>29</v>
      </c>
      <c r="K20" s="1">
        <v>29</v>
      </c>
      <c r="L20" s="1">
        <v>27</v>
      </c>
      <c r="M20" s="1">
        <v>29</v>
      </c>
      <c r="N20" s="1">
        <v>27</v>
      </c>
      <c r="O20" s="1">
        <v>28</v>
      </c>
      <c r="P20" s="1">
        <v>29</v>
      </c>
      <c r="Q20" s="1">
        <v>28</v>
      </c>
      <c r="R20" s="1">
        <v>29</v>
      </c>
      <c r="S20" s="1">
        <v>29</v>
      </c>
      <c r="T20" s="1">
        <v>27</v>
      </c>
      <c r="U20" s="1">
        <v>28</v>
      </c>
      <c r="V20" s="1">
        <v>30</v>
      </c>
      <c r="W20" s="1">
        <v>28</v>
      </c>
      <c r="X20" s="1">
        <v>27</v>
      </c>
      <c r="Y20" s="1">
        <v>30</v>
      </c>
      <c r="Z20" s="1">
        <v>29</v>
      </c>
      <c r="AB20" s="1" t="s">
        <v>7</v>
      </c>
      <c r="AC20" s="1">
        <f t="shared" ref="AC20" si="406">IF(C20="msg","msg",IF(ABS(C20-C21)&lt;18,10*AVERAGE(C20,C21),IF(C20&lt;C21,10*AVERAGE(C20+36,C21),10*AVERAGE(C20,C21+36))))</f>
        <v>335</v>
      </c>
      <c r="AD20" s="1">
        <f t="shared" ref="AD20" si="407">IF(D20="msg","msg",IF(ABS(D20-D21)&lt;18,10*AVERAGE(D20,D21),IF(D20&lt;D21,10*AVERAGE(D20+36,D21),10*AVERAGE(D20,D21+36))))</f>
        <v>300</v>
      </c>
      <c r="AE20" s="1">
        <f t="shared" ref="AE20" si="408">IF(E20="msg","msg",IF(ABS(E20-E21)&lt;18,10*AVERAGE(E20,E21),IF(E20&lt;E21,10*AVERAGE(E20+36,E21),10*AVERAGE(E20,E21+36))))</f>
        <v>295</v>
      </c>
      <c r="AF20" s="1">
        <f t="shared" ref="AF20" si="409">IF(F20="msg","msg",IF(ABS(F20-F21)&lt;18,10*AVERAGE(F20,F21),IF(F20&lt;F21,10*AVERAGE(F20+36,F21),10*AVERAGE(F20,F21+36))))</f>
        <v>295</v>
      </c>
      <c r="AG20" s="1">
        <f t="shared" ref="AG20" si="410">IF(G20="msg","msg",IF(ABS(G20-G21)&lt;18,10*AVERAGE(G20,G21),IF(G20&lt;G21,10*AVERAGE(G20+36,G21),10*AVERAGE(G20,G21+36))))</f>
        <v>290</v>
      </c>
      <c r="AH20" s="1">
        <f t="shared" ref="AH20" si="411">IF(H20="msg","msg",IF(ABS(H20-H21)&lt;18,10*AVERAGE(H20,H21),IF(H20&lt;H21,10*AVERAGE(H20+36,H21),10*AVERAGE(H20,H21+36))))</f>
        <v>280</v>
      </c>
      <c r="AI20" s="1">
        <f t="shared" ref="AI20" si="412">IF(I20="msg","msg",IF(ABS(I20-I21)&lt;18,10*AVERAGE(I20,I21),IF(I20&lt;I21,10*AVERAGE(I20+36,I21),10*AVERAGE(I20,I21+36))))</f>
        <v>275</v>
      </c>
      <c r="AJ20" s="1">
        <f t="shared" ref="AJ20" si="413">IF(J20="msg","msg",IF(ABS(J20-J21)&lt;18,10*AVERAGE(J20,J21),IF(J20&lt;J21,10*AVERAGE(J20+36,J21),10*AVERAGE(J20,J21+36))))</f>
        <v>280</v>
      </c>
      <c r="AK20" s="1">
        <f t="shared" ref="AK20" si="414">IF(K20="msg","msg",IF(ABS(K20-K21)&lt;18,10*AVERAGE(K20,K21),IF(K20&lt;K21,10*AVERAGE(K20+36,K21),10*AVERAGE(K20,K21+36))))</f>
        <v>270</v>
      </c>
      <c r="AL20" s="1">
        <f t="shared" ref="AL20" si="415">IF(L20="msg","msg",IF(ABS(L20-L21)&lt;18,10*AVERAGE(L20,L21),IF(L20&lt;L21,10*AVERAGE(L20+36,L21),10*AVERAGE(L20,L21+36))))</f>
        <v>270</v>
      </c>
      <c r="AM20" s="1">
        <f t="shared" ref="AM20" si="416">IF(M20="msg","msg",IF(ABS(M20-M21)&lt;18,10*AVERAGE(M20,M21),IF(M20&lt;M21,10*AVERAGE(M20+36,M21),10*AVERAGE(M20,M21+36))))</f>
        <v>280</v>
      </c>
      <c r="AN20" s="1">
        <f t="shared" ref="AN20" si="417">IF(N20="msg","msg",IF(ABS(N20-N21)&lt;18,10*AVERAGE(N20,N21),IF(N20&lt;N21,10*AVERAGE(N20+36,N21),10*AVERAGE(N20,N21+36))))</f>
        <v>275</v>
      </c>
      <c r="AO20" s="1">
        <f t="shared" ref="AO20" si="418">IF(O20="msg","msg",IF(ABS(O20-O21)&lt;18,10*AVERAGE(O20,O21),IF(O20&lt;O21,10*AVERAGE(O20+36,O21),10*AVERAGE(O20,O21+36))))</f>
        <v>285</v>
      </c>
      <c r="AP20" s="1">
        <f t="shared" ref="AP20" si="419">IF(P20="msg","msg",IF(ABS(P20-P21)&lt;18,10*AVERAGE(P20,P21),IF(P20&lt;P21,10*AVERAGE(P20+36,P21),10*AVERAGE(P20,P21+36))))</f>
        <v>295</v>
      </c>
      <c r="AQ20" s="1">
        <f t="shared" ref="AQ20" si="420">IF(Q20="msg","msg",IF(ABS(Q20-Q21)&lt;18,10*AVERAGE(Q20,Q21),IF(Q20&lt;Q21,10*AVERAGE(Q20+36,Q21),10*AVERAGE(Q20,Q21+36))))</f>
        <v>280</v>
      </c>
      <c r="AR20" s="1">
        <f t="shared" ref="AR20" si="421">IF(R20="msg","msg",IF(ABS(R20-R21)&lt;18,10*AVERAGE(R20,R21),IF(R20&lt;R21,10*AVERAGE(R20+36,R21),10*AVERAGE(R20,R21+36))))</f>
        <v>290</v>
      </c>
      <c r="AS20" s="1">
        <f t="shared" ref="AS20" si="422">IF(S20="msg","msg",IF(ABS(S20-S21)&lt;18,10*AVERAGE(S20,S21),IF(S20&lt;S21,10*AVERAGE(S20+36,S21),10*AVERAGE(S20,S21+36))))</f>
        <v>295</v>
      </c>
      <c r="AT20" s="1">
        <f t="shared" ref="AT20" si="423">IF(T20="msg","msg",IF(ABS(T20-T21)&lt;18,10*AVERAGE(T20,T21),IF(T20&lt;T21,10*AVERAGE(T20+36,T21),10*AVERAGE(T20,T21+36))))</f>
        <v>280</v>
      </c>
      <c r="AU20" s="1">
        <f t="shared" ref="AU20" si="424">IF(U20="msg","msg",IF(ABS(U20-U21)&lt;18,10*AVERAGE(U20,U21),IF(U20&lt;U21,10*AVERAGE(U20+36,U21),10*AVERAGE(U20,U21+36))))</f>
        <v>280</v>
      </c>
      <c r="AV20" s="1">
        <f t="shared" ref="AV20" si="425">IF(V20="msg","msg",IF(ABS(V20-V21)&lt;18,10*AVERAGE(V20,V21),IF(V20&lt;V21,10*AVERAGE(V20+36,V21),10*AVERAGE(V20,V21+36))))</f>
        <v>295</v>
      </c>
      <c r="AW20" s="1">
        <f t="shared" ref="AW20" si="426">IF(W20="msg","msg",IF(ABS(W20-W21)&lt;18,10*AVERAGE(W20,W21),IF(W20&lt;W21,10*AVERAGE(W20+36,W21),10*AVERAGE(W20,W21+36))))</f>
        <v>285</v>
      </c>
      <c r="AX20" s="1">
        <f t="shared" ref="AX20" si="427">IF(X20="msg","msg",IF(ABS(X20-X21)&lt;18,10*AVERAGE(X20,X21),IF(X20&lt;X21,10*AVERAGE(X20+36,X21),10*AVERAGE(X20,X21+36))))</f>
        <v>270</v>
      </c>
      <c r="AY20" s="1">
        <f t="shared" ref="AY20" si="428">IF(Y20="msg","msg",IF(ABS(Y20-Y21)&lt;18,10*AVERAGE(Y20,Y21),IF(Y20&lt;Y21,10*AVERAGE(Y20+36,Y21),10*AVERAGE(Y20,Y21+36))))</f>
        <v>275</v>
      </c>
      <c r="AZ20" s="1">
        <f t="shared" ref="AZ20" si="429">IF(Z20="msg","msg",IF(ABS(Z20-Z21)&lt;18,10*AVERAGE(Z20,Z21),IF(Z20&lt;Z21,10*AVERAGE(Z20+36,Z21),10*AVERAGE(Z20,Z21+36))))</f>
        <v>285</v>
      </c>
      <c r="BA20" s="1">
        <f t="shared" ref="BA20" si="430">AVERAGE(AC20:AZ20)</f>
        <v>285.83333333333331</v>
      </c>
    </row>
    <row r="21" spans="1:53">
      <c r="A21" s="1" t="s">
        <v>4</v>
      </c>
      <c r="B21" s="1">
        <v>19940210</v>
      </c>
      <c r="C21" s="1">
        <v>34</v>
      </c>
      <c r="D21" s="1">
        <v>31</v>
      </c>
      <c r="E21" s="1">
        <v>30</v>
      </c>
      <c r="F21" s="1">
        <v>30</v>
      </c>
      <c r="G21" s="1">
        <v>29</v>
      </c>
      <c r="H21" s="1">
        <v>27</v>
      </c>
      <c r="I21" s="1">
        <v>26</v>
      </c>
      <c r="J21" s="1">
        <v>27</v>
      </c>
      <c r="K21" s="1">
        <v>25</v>
      </c>
      <c r="L21" s="1">
        <v>27</v>
      </c>
      <c r="M21" s="1">
        <v>27</v>
      </c>
      <c r="N21" s="1">
        <v>28</v>
      </c>
      <c r="O21" s="1">
        <v>29</v>
      </c>
      <c r="P21" s="1">
        <v>30</v>
      </c>
      <c r="Q21" s="1">
        <v>28</v>
      </c>
      <c r="R21" s="1">
        <v>29</v>
      </c>
      <c r="S21" s="1">
        <v>30</v>
      </c>
      <c r="T21" s="1">
        <v>29</v>
      </c>
      <c r="U21" s="1">
        <v>28</v>
      </c>
      <c r="V21" s="1">
        <v>29</v>
      </c>
      <c r="W21" s="1">
        <v>29</v>
      </c>
      <c r="X21" s="1">
        <v>27</v>
      </c>
      <c r="Y21" s="1">
        <v>25</v>
      </c>
      <c r="Z21" s="1">
        <v>28</v>
      </c>
      <c r="AB21" s="1" t="s">
        <v>8</v>
      </c>
      <c r="AC21" s="1">
        <f t="shared" ref="AC21" si="431">IF(AC20="msg","msg",$BA$2-AC20)</f>
        <v>-52.619047619047592</v>
      </c>
      <c r="AD21" s="1">
        <f t="shared" ref="AD21" si="432">IF(AD20="msg","msg",$BA$2-AD20)</f>
        <v>-17.619047619047592</v>
      </c>
      <c r="AE21" s="1">
        <f t="shared" ref="AE21" si="433">IF(AE20="msg","msg",$BA$2-AE20)</f>
        <v>-12.619047619047592</v>
      </c>
      <c r="AF21" s="1">
        <f t="shared" ref="AF21" si="434">IF(AF20="msg","msg",$BA$2-AF20)</f>
        <v>-12.619047619047592</v>
      </c>
      <c r="AG21" s="1">
        <f t="shared" ref="AG21" si="435">IF(AG20="msg","msg",$BA$2-AG20)</f>
        <v>-7.619047619047592</v>
      </c>
      <c r="AH21" s="1">
        <f t="shared" ref="AH21" si="436">IF(AH20="msg","msg",$BA$2-AH20)</f>
        <v>2.380952380952408</v>
      </c>
      <c r="AI21" s="1">
        <f t="shared" ref="AI21" si="437">IF(AI20="msg","msg",$BA$2-AI20)</f>
        <v>7.380952380952408</v>
      </c>
      <c r="AJ21" s="1">
        <f t="shared" ref="AJ21" si="438">IF(AJ20="msg","msg",$BA$2-AJ20)</f>
        <v>2.380952380952408</v>
      </c>
      <c r="AK21" s="1">
        <f t="shared" ref="AK21" si="439">IF(AK20="msg","msg",$BA$2-AK20)</f>
        <v>12.380952380952408</v>
      </c>
      <c r="AL21" s="1">
        <f t="shared" ref="AL21" si="440">IF(AL20="msg","msg",$BA$2-AL20)</f>
        <v>12.380952380952408</v>
      </c>
      <c r="AM21" s="1">
        <f t="shared" ref="AM21" si="441">IF(AM20="msg","msg",$BA$2-AM20)</f>
        <v>2.380952380952408</v>
      </c>
      <c r="AN21" s="1">
        <f t="shared" ref="AN21" si="442">IF(AN20="msg","msg",$BA$2-AN20)</f>
        <v>7.380952380952408</v>
      </c>
      <c r="AO21" s="1">
        <f t="shared" ref="AO21" si="443">IF(AO20="msg","msg",$BA$2-AO20)</f>
        <v>-2.619047619047592</v>
      </c>
      <c r="AP21" s="1">
        <f t="shared" ref="AP21" si="444">IF(AP20="msg","msg",$BA$2-AP20)</f>
        <v>-12.619047619047592</v>
      </c>
      <c r="AQ21" s="1">
        <f t="shared" ref="AQ21" si="445">IF(AQ20="msg","msg",$BA$2-AQ20)</f>
        <v>2.380952380952408</v>
      </c>
      <c r="AR21" s="1">
        <f t="shared" ref="AR21" si="446">IF(AR20="msg","msg",$BA$2-AR20)</f>
        <v>-7.619047619047592</v>
      </c>
      <c r="AS21" s="1">
        <f t="shared" ref="AS21" si="447">IF(AS20="msg","msg",$BA$2-AS20)</f>
        <v>-12.619047619047592</v>
      </c>
      <c r="AT21" s="1">
        <f t="shared" ref="AT21" si="448">IF(AT20="msg","msg",$BA$2-AT20)</f>
        <v>2.380952380952408</v>
      </c>
      <c r="AU21" s="1">
        <f t="shared" ref="AU21" si="449">IF(AU20="msg","msg",$BA$2-AU20)</f>
        <v>2.380952380952408</v>
      </c>
      <c r="AV21" s="1">
        <f t="shared" ref="AV21" si="450">IF(AV20="msg","msg",$BA$2-AV20)</f>
        <v>-12.619047619047592</v>
      </c>
      <c r="AW21" s="1">
        <f t="shared" ref="AW21" si="451">IF(AW20="msg","msg",$BA$2-AW20)</f>
        <v>-2.619047619047592</v>
      </c>
      <c r="AX21" s="1">
        <f t="shared" ref="AX21" si="452">IF(AX20="msg","msg",$BA$2-AX20)</f>
        <v>12.380952380952408</v>
      </c>
      <c r="AY21" s="1">
        <f t="shared" ref="AY21" si="453">IF(AY20="msg","msg",$BA$2-AY20)</f>
        <v>7.380952380952408</v>
      </c>
      <c r="AZ21" s="1">
        <f t="shared" ref="AZ21" si="454">IF(AZ20="msg","msg",$BA$2-AZ20)</f>
        <v>-2.619047619047592</v>
      </c>
    </row>
  </sheetData>
  <phoneticPr fontId="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Z21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H26" sqref="AH26"/>
    </sheetView>
  </sheetViews>
  <sheetFormatPr defaultColWidth="11.42578125" defaultRowHeight="11.25"/>
  <cols>
    <col min="1" max="1" width="5.7109375" style="1" customWidth="1"/>
    <col min="2" max="2" width="8.140625" style="1" customWidth="1"/>
    <col min="3" max="26" width="4.140625" style="2" customWidth="1"/>
    <col min="27" max="27" width="46.42578125" style="1" customWidth="1"/>
    <col min="28" max="28" width="5.140625" style="1" customWidth="1"/>
    <col min="29" max="52" width="3.85546875" style="1" customWidth="1"/>
    <col min="53" max="16384" width="11.42578125" style="1"/>
  </cols>
  <sheetData>
    <row r="1" spans="1:52" s="4" customFormat="1" ht="13.5" customHeight="1">
      <c r="A1" s="3" t="s">
        <v>1</v>
      </c>
      <c r="B1" s="3" t="s">
        <v>2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C1" s="3">
        <v>1</v>
      </c>
      <c r="AD1" s="3">
        <v>2</v>
      </c>
      <c r="AE1" s="3">
        <v>3</v>
      </c>
      <c r="AF1" s="3">
        <v>4</v>
      </c>
      <c r="AG1" s="3">
        <v>5</v>
      </c>
      <c r="AH1" s="3">
        <v>6</v>
      </c>
      <c r="AI1" s="3">
        <v>7</v>
      </c>
      <c r="AJ1" s="3">
        <v>8</v>
      </c>
      <c r="AK1" s="3">
        <v>9</v>
      </c>
      <c r="AL1" s="3">
        <v>10</v>
      </c>
      <c r="AM1" s="3">
        <v>11</v>
      </c>
      <c r="AN1" s="3">
        <v>12</v>
      </c>
      <c r="AO1" s="3">
        <v>13</v>
      </c>
      <c r="AP1" s="3">
        <v>14</v>
      </c>
      <c r="AQ1" s="3">
        <v>15</v>
      </c>
      <c r="AR1" s="3">
        <v>16</v>
      </c>
      <c r="AS1" s="3">
        <v>17</v>
      </c>
      <c r="AT1" s="3">
        <v>18</v>
      </c>
      <c r="AU1" s="3">
        <v>19</v>
      </c>
      <c r="AV1" s="3">
        <v>20</v>
      </c>
      <c r="AW1" s="3">
        <v>21</v>
      </c>
      <c r="AX1" s="3">
        <v>22</v>
      </c>
      <c r="AY1" s="3">
        <v>23</v>
      </c>
      <c r="AZ1" s="3">
        <v>24</v>
      </c>
    </row>
    <row r="2" spans="1:52" ht="13.5" customHeight="1">
      <c r="A2" s="1" t="s">
        <v>5</v>
      </c>
      <c r="B2" s="1">
        <v>19940201</v>
      </c>
      <c r="C2" s="2" t="s">
        <v>0</v>
      </c>
      <c r="D2" s="2" t="s">
        <v>0</v>
      </c>
      <c r="E2" s="2">
        <v>13</v>
      </c>
      <c r="F2" s="2">
        <v>13</v>
      </c>
      <c r="G2" s="2">
        <v>15</v>
      </c>
      <c r="H2" s="2">
        <v>11</v>
      </c>
      <c r="I2" s="2">
        <v>9</v>
      </c>
      <c r="J2" s="2">
        <v>9</v>
      </c>
      <c r="K2" s="2">
        <v>9</v>
      </c>
      <c r="L2" s="2">
        <v>11</v>
      </c>
      <c r="M2" s="2" t="s">
        <v>0</v>
      </c>
      <c r="N2" s="2">
        <v>30</v>
      </c>
      <c r="O2" s="2">
        <v>33</v>
      </c>
      <c r="P2" s="2">
        <v>24</v>
      </c>
      <c r="Q2" s="2">
        <v>24</v>
      </c>
      <c r="R2" s="2">
        <v>30</v>
      </c>
      <c r="S2" s="2">
        <v>37</v>
      </c>
      <c r="T2" s="2">
        <v>28</v>
      </c>
      <c r="U2" s="2">
        <v>39</v>
      </c>
      <c r="V2" s="2">
        <v>41</v>
      </c>
      <c r="W2" s="2">
        <v>41</v>
      </c>
      <c r="X2" s="2">
        <v>39</v>
      </c>
      <c r="Y2" s="2">
        <v>24</v>
      </c>
      <c r="Z2" s="2">
        <v>26</v>
      </c>
      <c r="AB2" s="1" t="s">
        <v>5</v>
      </c>
      <c r="AC2" s="1" t="str">
        <f>IF(OR(C2="msg",C3="msg",C2=0,C3=0),"",C2)</f>
        <v/>
      </c>
      <c r="AD2" s="1" t="str">
        <f t="shared" ref="AD2:AZ2" si="0">IF(OR(D2="msg",D3="msg",D2=0,D3=0),"",D2)</f>
        <v/>
      </c>
      <c r="AE2" s="1" t="str">
        <f t="shared" si="0"/>
        <v/>
      </c>
      <c r="AF2" s="1" t="str">
        <f t="shared" si="0"/>
        <v/>
      </c>
      <c r="AG2" s="1">
        <f t="shared" si="0"/>
        <v>15</v>
      </c>
      <c r="AH2" s="1">
        <f t="shared" si="0"/>
        <v>11</v>
      </c>
      <c r="AI2" s="1" t="str">
        <f t="shared" si="0"/>
        <v/>
      </c>
      <c r="AJ2" s="1" t="str">
        <f t="shared" si="0"/>
        <v/>
      </c>
      <c r="AK2" s="1" t="str">
        <f t="shared" si="0"/>
        <v/>
      </c>
      <c r="AL2" s="1" t="str">
        <f t="shared" si="0"/>
        <v/>
      </c>
      <c r="AM2" s="1" t="str">
        <f t="shared" si="0"/>
        <v/>
      </c>
      <c r="AN2" s="1">
        <f t="shared" si="0"/>
        <v>30</v>
      </c>
      <c r="AO2" s="1">
        <f t="shared" si="0"/>
        <v>33</v>
      </c>
      <c r="AP2" s="1">
        <f t="shared" si="0"/>
        <v>24</v>
      </c>
      <c r="AQ2" s="1">
        <f t="shared" si="0"/>
        <v>24</v>
      </c>
      <c r="AR2" s="1">
        <f t="shared" si="0"/>
        <v>30</v>
      </c>
      <c r="AS2" s="1">
        <f t="shared" si="0"/>
        <v>37</v>
      </c>
      <c r="AT2" s="1">
        <f t="shared" si="0"/>
        <v>28</v>
      </c>
      <c r="AU2" s="1">
        <f t="shared" si="0"/>
        <v>39</v>
      </c>
      <c r="AV2" s="1">
        <f t="shared" si="0"/>
        <v>41</v>
      </c>
      <c r="AW2" s="1">
        <f t="shared" si="0"/>
        <v>41</v>
      </c>
      <c r="AX2" s="1">
        <f t="shared" si="0"/>
        <v>39</v>
      </c>
      <c r="AY2" s="1">
        <f t="shared" si="0"/>
        <v>24</v>
      </c>
      <c r="AZ2" s="1">
        <f t="shared" si="0"/>
        <v>26</v>
      </c>
    </row>
    <row r="3" spans="1:52">
      <c r="A3" s="1" t="s">
        <v>6</v>
      </c>
      <c r="B3" s="1">
        <v>19940201</v>
      </c>
      <c r="C3" s="2" t="s">
        <v>0</v>
      </c>
      <c r="D3" s="2" t="s">
        <v>0</v>
      </c>
      <c r="E3" s="2">
        <v>0</v>
      </c>
      <c r="F3" s="2">
        <v>0</v>
      </c>
      <c r="G3" s="2">
        <v>2</v>
      </c>
      <c r="H3" s="2">
        <v>4</v>
      </c>
      <c r="I3" s="2">
        <v>0</v>
      </c>
      <c r="J3" s="2">
        <v>0</v>
      </c>
      <c r="K3" s="2">
        <v>0</v>
      </c>
      <c r="L3" s="2">
        <v>0</v>
      </c>
      <c r="M3" s="2">
        <v>15</v>
      </c>
      <c r="N3" s="2">
        <v>7</v>
      </c>
      <c r="O3" s="2">
        <v>20</v>
      </c>
      <c r="P3" s="2">
        <v>26</v>
      </c>
      <c r="Q3" s="2">
        <v>19</v>
      </c>
      <c r="R3" s="2">
        <v>22</v>
      </c>
      <c r="S3" s="2">
        <v>9</v>
      </c>
      <c r="T3" s="2">
        <v>15</v>
      </c>
      <c r="U3" s="2">
        <v>19</v>
      </c>
      <c r="V3" s="2">
        <v>7</v>
      </c>
      <c r="W3" s="2">
        <v>7</v>
      </c>
      <c r="X3" s="2">
        <v>9</v>
      </c>
      <c r="Y3" s="2">
        <v>7</v>
      </c>
      <c r="Z3" s="2">
        <v>7</v>
      </c>
      <c r="AB3" s="1" t="s">
        <v>6</v>
      </c>
      <c r="AC3" s="1" t="str">
        <f>IF(OR(C3="msg",C2="msg",C3=0,C2=0),"",C3)</f>
        <v/>
      </c>
      <c r="AD3" s="1" t="str">
        <f t="shared" ref="AD3:AZ3" si="1">IF(OR(D3="msg",D2="msg",D3=0,D2=0),"",D3)</f>
        <v/>
      </c>
      <c r="AE3" s="1" t="str">
        <f t="shared" si="1"/>
        <v/>
      </c>
      <c r="AF3" s="1" t="str">
        <f t="shared" si="1"/>
        <v/>
      </c>
      <c r="AG3" s="1">
        <f t="shared" si="1"/>
        <v>2</v>
      </c>
      <c r="AH3" s="1">
        <f t="shared" si="1"/>
        <v>4</v>
      </c>
      <c r="AI3" s="1" t="str">
        <f t="shared" si="1"/>
        <v/>
      </c>
      <c r="AJ3" s="1" t="str">
        <f t="shared" si="1"/>
        <v/>
      </c>
      <c r="AK3" s="1" t="str">
        <f t="shared" si="1"/>
        <v/>
      </c>
      <c r="AL3" s="1" t="str">
        <f t="shared" si="1"/>
        <v/>
      </c>
      <c r="AM3" s="1" t="str">
        <f t="shared" si="1"/>
        <v/>
      </c>
      <c r="AN3" s="1">
        <f t="shared" si="1"/>
        <v>7</v>
      </c>
      <c r="AO3" s="1">
        <f t="shared" si="1"/>
        <v>20</v>
      </c>
      <c r="AP3" s="1">
        <f t="shared" si="1"/>
        <v>26</v>
      </c>
      <c r="AQ3" s="1">
        <f t="shared" si="1"/>
        <v>19</v>
      </c>
      <c r="AR3" s="1">
        <f t="shared" si="1"/>
        <v>22</v>
      </c>
      <c r="AS3" s="1">
        <f t="shared" si="1"/>
        <v>9</v>
      </c>
      <c r="AT3" s="1">
        <f t="shared" si="1"/>
        <v>15</v>
      </c>
      <c r="AU3" s="1">
        <f t="shared" si="1"/>
        <v>19</v>
      </c>
      <c r="AV3" s="1">
        <f t="shared" si="1"/>
        <v>7</v>
      </c>
      <c r="AW3" s="1">
        <f t="shared" si="1"/>
        <v>7</v>
      </c>
      <c r="AX3" s="1">
        <f t="shared" si="1"/>
        <v>9</v>
      </c>
      <c r="AY3" s="1">
        <f t="shared" si="1"/>
        <v>7</v>
      </c>
      <c r="AZ3" s="1">
        <f t="shared" si="1"/>
        <v>7</v>
      </c>
    </row>
    <row r="4" spans="1:52">
      <c r="A4" s="1" t="s">
        <v>5</v>
      </c>
      <c r="B4" s="1">
        <v>19940202</v>
      </c>
      <c r="C4" s="2">
        <v>30</v>
      </c>
      <c r="D4" s="2">
        <v>20</v>
      </c>
      <c r="E4" s="2">
        <v>20</v>
      </c>
      <c r="F4" s="2">
        <v>15</v>
      </c>
      <c r="G4" s="2">
        <v>20</v>
      </c>
      <c r="H4" s="2">
        <v>20</v>
      </c>
      <c r="I4" s="2">
        <v>15</v>
      </c>
      <c r="J4" s="2">
        <v>7</v>
      </c>
      <c r="K4" s="2">
        <v>15</v>
      </c>
      <c r="L4" s="2">
        <v>7</v>
      </c>
      <c r="M4" s="2">
        <v>2</v>
      </c>
      <c r="N4" s="2">
        <v>6</v>
      </c>
      <c r="O4" s="2">
        <v>4</v>
      </c>
      <c r="P4" s="2">
        <v>39</v>
      </c>
      <c r="Q4" s="2">
        <v>37</v>
      </c>
      <c r="R4" s="2">
        <v>37</v>
      </c>
      <c r="S4" s="2">
        <v>39</v>
      </c>
      <c r="T4" s="2">
        <v>43</v>
      </c>
      <c r="U4" s="2">
        <v>43</v>
      </c>
      <c r="V4" s="2">
        <v>44</v>
      </c>
      <c r="W4" s="2">
        <v>39</v>
      </c>
      <c r="X4" s="2">
        <v>33</v>
      </c>
      <c r="Y4" s="2">
        <v>26</v>
      </c>
      <c r="Z4" s="2">
        <v>37</v>
      </c>
      <c r="AB4" s="1" t="s">
        <v>5</v>
      </c>
      <c r="AC4" s="1" t="str">
        <f t="shared" ref="AC4" si="2">IF(OR(C4="msg",C5="msg",C4=0,C5=0),"",C4)</f>
        <v/>
      </c>
      <c r="AD4" s="1" t="str">
        <f t="shared" ref="AD4" si="3">IF(OR(D4="msg",D5="msg",D4=0,D5=0),"",D4)</f>
        <v/>
      </c>
      <c r="AE4" s="1" t="str">
        <f t="shared" ref="AE4" si="4">IF(OR(E4="msg",E5="msg",E4=0,E5=0),"",E4)</f>
        <v/>
      </c>
      <c r="AF4" s="1" t="str">
        <f t="shared" ref="AF4" si="5">IF(OR(F4="msg",F5="msg",F4=0,F5=0),"",F4)</f>
        <v/>
      </c>
      <c r="AG4" s="1" t="str">
        <f t="shared" ref="AG4" si="6">IF(OR(G4="msg",G5="msg",G4=0,G5=0),"",G4)</f>
        <v/>
      </c>
      <c r="AH4" s="1">
        <f t="shared" ref="AH4" si="7">IF(OR(H4="msg",H5="msg",H4=0,H5=0),"",H4)</f>
        <v>20</v>
      </c>
      <c r="AI4" s="1" t="str">
        <f t="shared" ref="AI4" si="8">IF(OR(I4="msg",I5="msg",I4=0,I5=0),"",I4)</f>
        <v/>
      </c>
      <c r="AJ4" s="1">
        <f t="shared" ref="AJ4" si="9">IF(OR(J4="msg",J5="msg",J4=0,J5=0),"",J4)</f>
        <v>7</v>
      </c>
      <c r="AK4" s="1">
        <f t="shared" ref="AK4" si="10">IF(OR(K4="msg",K5="msg",K4=0,K5=0),"",K4)</f>
        <v>15</v>
      </c>
      <c r="AL4" s="1" t="str">
        <f t="shared" ref="AL4" si="11">IF(OR(L4="msg",L5="msg",L4=0,L5=0),"",L4)</f>
        <v/>
      </c>
      <c r="AM4" s="1">
        <f t="shared" ref="AM4" si="12">IF(OR(M4="msg",M5="msg",M4=0,M5=0),"",M4)</f>
        <v>2</v>
      </c>
      <c r="AN4" s="1">
        <f t="shared" ref="AN4" si="13">IF(OR(N4="msg",N5="msg",N4=0,N5=0),"",N4)</f>
        <v>6</v>
      </c>
      <c r="AO4" s="1" t="str">
        <f t="shared" ref="AO4" si="14">IF(OR(O4="msg",O5="msg",O4=0,O5=0),"",O4)</f>
        <v/>
      </c>
      <c r="AP4" s="1">
        <f t="shared" ref="AP4" si="15">IF(OR(P4="msg",P5="msg",P4=0,P5=0),"",P4)</f>
        <v>39</v>
      </c>
      <c r="AQ4" s="1" t="str">
        <f t="shared" ref="AQ4" si="16">IF(OR(Q4="msg",Q5="msg",Q4=0,Q5=0),"",Q4)</f>
        <v/>
      </c>
      <c r="AR4" s="1">
        <f t="shared" ref="AR4" si="17">IF(OR(R4="msg",R5="msg",R4=0,R5=0),"",R4)</f>
        <v>37</v>
      </c>
      <c r="AS4" s="1">
        <f t="shared" ref="AS4" si="18">IF(OR(S4="msg",S5="msg",S4=0,S5=0),"",S4)</f>
        <v>39</v>
      </c>
      <c r="AT4" s="1">
        <f t="shared" ref="AT4" si="19">IF(OR(T4="msg",T5="msg",T4=0,T5=0),"",T4)</f>
        <v>43</v>
      </c>
      <c r="AU4" s="1">
        <f t="shared" ref="AU4" si="20">IF(OR(U4="msg",U5="msg",U4=0,U5=0),"",U4)</f>
        <v>43</v>
      </c>
      <c r="AV4" s="1">
        <f t="shared" ref="AV4" si="21">IF(OR(V4="msg",V5="msg",V4=0,V5=0),"",V4)</f>
        <v>44</v>
      </c>
      <c r="AW4" s="1">
        <f t="shared" ref="AW4" si="22">IF(OR(W4="msg",W5="msg",W4=0,W5=0),"",W4)</f>
        <v>39</v>
      </c>
      <c r="AX4" s="1">
        <f t="shared" ref="AX4" si="23">IF(OR(X4="msg",X5="msg",X4=0,X5=0),"",X4)</f>
        <v>33</v>
      </c>
      <c r="AY4" s="1">
        <f t="shared" ref="AY4" si="24">IF(OR(Y4="msg",Y5="msg",Y4=0,Y5=0),"",Y4)</f>
        <v>26</v>
      </c>
      <c r="AZ4" s="1">
        <f t="shared" ref="AZ4" si="25">IF(OR(Z4="msg",Z5="msg",Z4=0,Z5=0),"",Z4)</f>
        <v>37</v>
      </c>
    </row>
    <row r="5" spans="1:52">
      <c r="A5" s="1" t="s">
        <v>6</v>
      </c>
      <c r="B5" s="1">
        <v>19940202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4</v>
      </c>
      <c r="I5" s="2">
        <v>0</v>
      </c>
      <c r="J5" s="2">
        <v>6</v>
      </c>
      <c r="K5" s="2">
        <v>4</v>
      </c>
      <c r="L5" s="2">
        <v>0</v>
      </c>
      <c r="M5" s="2">
        <v>4</v>
      </c>
      <c r="N5" s="2">
        <v>6</v>
      </c>
      <c r="O5" s="2">
        <v>0</v>
      </c>
      <c r="P5" s="2">
        <v>7</v>
      </c>
      <c r="Q5" s="2">
        <v>0</v>
      </c>
      <c r="R5" s="2">
        <v>19</v>
      </c>
      <c r="S5" s="2">
        <v>13</v>
      </c>
      <c r="T5" s="2">
        <v>20</v>
      </c>
      <c r="U5" s="2">
        <v>22</v>
      </c>
      <c r="V5" s="2">
        <v>20</v>
      </c>
      <c r="W5" s="2">
        <v>30</v>
      </c>
      <c r="X5" s="2">
        <v>28</v>
      </c>
      <c r="Y5" s="2">
        <v>17</v>
      </c>
      <c r="Z5" s="2">
        <v>13</v>
      </c>
      <c r="AB5" s="1" t="s">
        <v>6</v>
      </c>
      <c r="AC5" s="1" t="str">
        <f t="shared" ref="AC5" si="26">IF(OR(C5="msg",C4="msg",C5=0,C4=0),"",C5)</f>
        <v/>
      </c>
      <c r="AD5" s="1" t="str">
        <f t="shared" ref="AD5" si="27">IF(OR(D5="msg",D4="msg",D5=0,D4=0),"",D5)</f>
        <v/>
      </c>
      <c r="AE5" s="1" t="str">
        <f t="shared" ref="AE5" si="28">IF(OR(E5="msg",E4="msg",E5=0,E4=0),"",E5)</f>
        <v/>
      </c>
      <c r="AF5" s="1" t="str">
        <f t="shared" ref="AF5" si="29">IF(OR(F5="msg",F4="msg",F5=0,F4=0),"",F5)</f>
        <v/>
      </c>
      <c r="AG5" s="1" t="str">
        <f t="shared" ref="AG5" si="30">IF(OR(G5="msg",G4="msg",G5=0,G4=0),"",G5)</f>
        <v/>
      </c>
      <c r="AH5" s="1">
        <f t="shared" ref="AH5" si="31">IF(OR(H5="msg",H4="msg",H5=0,H4=0),"",H5)</f>
        <v>4</v>
      </c>
      <c r="AI5" s="1" t="str">
        <f t="shared" ref="AI5" si="32">IF(OR(I5="msg",I4="msg",I5=0,I4=0),"",I5)</f>
        <v/>
      </c>
      <c r="AJ5" s="1">
        <f t="shared" ref="AJ5" si="33">IF(OR(J5="msg",J4="msg",J5=0,J4=0),"",J5)</f>
        <v>6</v>
      </c>
      <c r="AK5" s="1">
        <f t="shared" ref="AK5" si="34">IF(OR(K5="msg",K4="msg",K5=0,K4=0),"",K5)</f>
        <v>4</v>
      </c>
      <c r="AL5" s="1" t="str">
        <f t="shared" ref="AL5" si="35">IF(OR(L5="msg",L4="msg",L5=0,L4=0),"",L5)</f>
        <v/>
      </c>
      <c r="AM5" s="1">
        <f t="shared" ref="AM5" si="36">IF(OR(M5="msg",M4="msg",M5=0,M4=0),"",M5)</f>
        <v>4</v>
      </c>
      <c r="AN5" s="1">
        <f t="shared" ref="AN5" si="37">IF(OR(N5="msg",N4="msg",N5=0,N4=0),"",N5)</f>
        <v>6</v>
      </c>
      <c r="AO5" s="1" t="str">
        <f t="shared" ref="AO5" si="38">IF(OR(O5="msg",O4="msg",O5=0,O4=0),"",O5)</f>
        <v/>
      </c>
      <c r="AP5" s="1">
        <f t="shared" ref="AP5" si="39">IF(OR(P5="msg",P4="msg",P5=0,P4=0),"",P5)</f>
        <v>7</v>
      </c>
      <c r="AQ5" s="1" t="str">
        <f t="shared" ref="AQ5" si="40">IF(OR(Q5="msg",Q4="msg",Q5=0,Q4=0),"",Q5)</f>
        <v/>
      </c>
      <c r="AR5" s="1">
        <f t="shared" ref="AR5" si="41">IF(OR(R5="msg",R4="msg",R5=0,R4=0),"",R5)</f>
        <v>19</v>
      </c>
      <c r="AS5" s="1">
        <f t="shared" ref="AS5" si="42">IF(OR(S5="msg",S4="msg",S5=0,S4=0),"",S5)</f>
        <v>13</v>
      </c>
      <c r="AT5" s="1">
        <f t="shared" ref="AT5" si="43">IF(OR(T5="msg",T4="msg",T5=0,T4=0),"",T5)</f>
        <v>20</v>
      </c>
      <c r="AU5" s="1">
        <f t="shared" ref="AU5" si="44">IF(OR(U5="msg",U4="msg",U5=0,U4=0),"",U5)</f>
        <v>22</v>
      </c>
      <c r="AV5" s="1">
        <f t="shared" ref="AV5" si="45">IF(OR(V5="msg",V4="msg",V5=0,V4=0),"",V5)</f>
        <v>20</v>
      </c>
      <c r="AW5" s="1">
        <f t="shared" ref="AW5" si="46">IF(OR(W5="msg",W4="msg",W5=0,W4=0),"",W5)</f>
        <v>30</v>
      </c>
      <c r="AX5" s="1">
        <f t="shared" ref="AX5" si="47">IF(OR(X5="msg",X4="msg",X5=0,X4=0),"",X5)</f>
        <v>28</v>
      </c>
      <c r="AY5" s="1">
        <f t="shared" ref="AY5" si="48">IF(OR(Y5="msg",Y4="msg",Y5=0,Y4=0),"",Y5)</f>
        <v>17</v>
      </c>
      <c r="AZ5" s="1">
        <f t="shared" ref="AZ5" si="49">IF(OR(Z5="msg",Z4="msg",Z5=0,Z4=0),"",Z5)</f>
        <v>13</v>
      </c>
    </row>
    <row r="6" spans="1:52">
      <c r="A6" s="1" t="s">
        <v>5</v>
      </c>
      <c r="B6" s="1">
        <v>19940203</v>
      </c>
      <c r="C6" s="2">
        <v>33</v>
      </c>
      <c r="D6" s="2">
        <v>32</v>
      </c>
      <c r="E6" s="2">
        <v>24</v>
      </c>
      <c r="F6" s="2">
        <v>20</v>
      </c>
      <c r="G6" s="2">
        <v>26</v>
      </c>
      <c r="H6" s="2">
        <v>20</v>
      </c>
      <c r="I6" s="2">
        <v>22</v>
      </c>
      <c r="J6" s="2">
        <v>33</v>
      </c>
      <c r="K6" s="2">
        <v>37</v>
      </c>
      <c r="L6" s="2">
        <v>35</v>
      </c>
      <c r="M6" s="2">
        <v>20</v>
      </c>
      <c r="N6" s="2">
        <v>11</v>
      </c>
      <c r="O6" s="2">
        <v>19</v>
      </c>
      <c r="P6" s="2">
        <v>26</v>
      </c>
      <c r="Q6" s="2" t="s">
        <v>0</v>
      </c>
      <c r="R6" s="2">
        <v>17</v>
      </c>
      <c r="S6" s="2">
        <v>20</v>
      </c>
      <c r="T6" s="2">
        <v>24</v>
      </c>
      <c r="U6" s="2">
        <v>20</v>
      </c>
      <c r="V6" s="2">
        <v>17</v>
      </c>
      <c r="W6" s="2">
        <v>19</v>
      </c>
      <c r="X6" s="2">
        <v>19</v>
      </c>
      <c r="Y6" s="2">
        <v>19</v>
      </c>
      <c r="Z6" s="2">
        <v>20</v>
      </c>
      <c r="AB6" s="1" t="s">
        <v>5</v>
      </c>
      <c r="AC6" s="1">
        <f t="shared" ref="AC6" si="50">IF(OR(C6="msg",C7="msg",C6=0,C7=0),"",C6)</f>
        <v>33</v>
      </c>
      <c r="AD6" s="1">
        <f t="shared" ref="AD6" si="51">IF(OR(D6="msg",D7="msg",D6=0,D7=0),"",D6)</f>
        <v>32</v>
      </c>
      <c r="AE6" s="1">
        <f t="shared" ref="AE6" si="52">IF(OR(E6="msg",E7="msg",E6=0,E7=0),"",E6)</f>
        <v>24</v>
      </c>
      <c r="AF6" s="1">
        <f t="shared" ref="AF6" si="53">IF(OR(F6="msg",F7="msg",F6=0,F7=0),"",F6)</f>
        <v>20</v>
      </c>
      <c r="AG6" s="1">
        <f t="shared" ref="AG6" si="54">IF(OR(G6="msg",G7="msg",G6=0,G7=0),"",G6)</f>
        <v>26</v>
      </c>
      <c r="AH6" s="1">
        <f t="shared" ref="AH6" si="55">IF(OR(H6="msg",H7="msg",H6=0,H7=0),"",H6)</f>
        <v>20</v>
      </c>
      <c r="AI6" s="1">
        <f t="shared" ref="AI6" si="56">IF(OR(I6="msg",I7="msg",I6=0,I7=0),"",I6)</f>
        <v>22</v>
      </c>
      <c r="AJ6" s="1">
        <f t="shared" ref="AJ6" si="57">IF(OR(J6="msg",J7="msg",J6=0,J7=0),"",J6)</f>
        <v>33</v>
      </c>
      <c r="AK6" s="1">
        <f t="shared" ref="AK6" si="58">IF(OR(K6="msg",K7="msg",K6=0,K7=0),"",K6)</f>
        <v>37</v>
      </c>
      <c r="AL6" s="1">
        <f t="shared" ref="AL6" si="59">IF(OR(L6="msg",L7="msg",L6=0,L7=0),"",L6)</f>
        <v>35</v>
      </c>
      <c r="AM6" s="1">
        <f t="shared" ref="AM6" si="60">IF(OR(M6="msg",M7="msg",M6=0,M7=0),"",M6)</f>
        <v>20</v>
      </c>
      <c r="AN6" s="1">
        <f t="shared" ref="AN6" si="61">IF(OR(N6="msg",N7="msg",N6=0,N7=0),"",N6)</f>
        <v>11</v>
      </c>
      <c r="AO6" s="1">
        <f t="shared" ref="AO6" si="62">IF(OR(O6="msg",O7="msg",O6=0,O7=0),"",O6)</f>
        <v>19</v>
      </c>
      <c r="AP6" s="1">
        <f t="shared" ref="AP6" si="63">IF(OR(P6="msg",P7="msg",P6=0,P7=0),"",P6)</f>
        <v>26</v>
      </c>
      <c r="AQ6" s="1" t="str">
        <f t="shared" ref="AQ6" si="64">IF(OR(Q6="msg",Q7="msg",Q6=0,Q7=0),"",Q6)</f>
        <v/>
      </c>
      <c r="AR6" s="1">
        <f t="shared" ref="AR6" si="65">IF(OR(R6="msg",R7="msg",R6=0,R7=0),"",R6)</f>
        <v>17</v>
      </c>
      <c r="AS6" s="1">
        <f t="shared" ref="AS6" si="66">IF(OR(S6="msg",S7="msg",S6=0,S7=0),"",S6)</f>
        <v>20</v>
      </c>
      <c r="AT6" s="1">
        <f t="shared" ref="AT6" si="67">IF(OR(T6="msg",T7="msg",T6=0,T7=0),"",T6)</f>
        <v>24</v>
      </c>
      <c r="AU6" s="1">
        <f t="shared" ref="AU6" si="68">IF(OR(U6="msg",U7="msg",U6=0,U7=0),"",U6)</f>
        <v>20</v>
      </c>
      <c r="AV6" s="1">
        <f t="shared" ref="AV6" si="69">IF(OR(V6="msg",V7="msg",V6=0,V7=0),"",V6)</f>
        <v>17</v>
      </c>
      <c r="AW6" s="1">
        <f t="shared" ref="AW6" si="70">IF(OR(W6="msg",W7="msg",W6=0,W7=0),"",W6)</f>
        <v>19</v>
      </c>
      <c r="AX6" s="1">
        <f t="shared" ref="AX6" si="71">IF(OR(X6="msg",X7="msg",X6=0,X7=0),"",X6)</f>
        <v>19</v>
      </c>
      <c r="AY6" s="1">
        <f t="shared" ref="AY6" si="72">IF(OR(Y6="msg",Y7="msg",Y6=0,Y7=0),"",Y6)</f>
        <v>19</v>
      </c>
      <c r="AZ6" s="1">
        <f t="shared" ref="AZ6" si="73">IF(OR(Z6="msg",Z7="msg",Z6=0,Z7=0),"",Z6)</f>
        <v>20</v>
      </c>
    </row>
    <row r="7" spans="1:52">
      <c r="A7" s="1" t="s">
        <v>6</v>
      </c>
      <c r="B7" s="1">
        <v>19940203</v>
      </c>
      <c r="C7" s="2">
        <v>20</v>
      </c>
      <c r="D7" s="2">
        <v>13</v>
      </c>
      <c r="E7" s="2">
        <v>9</v>
      </c>
      <c r="F7" s="2">
        <v>17</v>
      </c>
      <c r="G7" s="2">
        <v>17</v>
      </c>
      <c r="H7" s="2">
        <v>17</v>
      </c>
      <c r="I7" s="2">
        <v>17</v>
      </c>
      <c r="J7" s="2">
        <v>17</v>
      </c>
      <c r="K7" s="2">
        <v>15</v>
      </c>
      <c r="L7" s="2">
        <v>19</v>
      </c>
      <c r="M7" s="2">
        <v>13</v>
      </c>
      <c r="N7" s="2">
        <v>22</v>
      </c>
      <c r="O7" s="2">
        <v>15</v>
      </c>
      <c r="P7" s="2">
        <v>17</v>
      </c>
      <c r="Q7" s="2">
        <v>13</v>
      </c>
      <c r="R7" s="2">
        <v>13</v>
      </c>
      <c r="S7" s="2">
        <v>11</v>
      </c>
      <c r="T7" s="2">
        <v>11</v>
      </c>
      <c r="U7" s="2">
        <v>6</v>
      </c>
      <c r="V7" s="2">
        <v>7</v>
      </c>
      <c r="W7" s="2">
        <v>2</v>
      </c>
      <c r="X7" s="2">
        <v>9</v>
      </c>
      <c r="Y7" s="2">
        <v>7</v>
      </c>
      <c r="Z7" s="2">
        <v>6</v>
      </c>
      <c r="AB7" s="1" t="s">
        <v>6</v>
      </c>
      <c r="AC7" s="1">
        <f t="shared" ref="AC7" si="74">IF(OR(C7="msg",C6="msg",C7=0,C6=0),"",C7)</f>
        <v>20</v>
      </c>
      <c r="AD7" s="1">
        <f t="shared" ref="AD7" si="75">IF(OR(D7="msg",D6="msg",D7=0,D6=0),"",D7)</f>
        <v>13</v>
      </c>
      <c r="AE7" s="1">
        <f t="shared" ref="AE7" si="76">IF(OR(E7="msg",E6="msg",E7=0,E6=0),"",E7)</f>
        <v>9</v>
      </c>
      <c r="AF7" s="1">
        <f t="shared" ref="AF7" si="77">IF(OR(F7="msg",F6="msg",F7=0,F6=0),"",F7)</f>
        <v>17</v>
      </c>
      <c r="AG7" s="1">
        <f t="shared" ref="AG7" si="78">IF(OR(G7="msg",G6="msg",G7=0,G6=0),"",G7)</f>
        <v>17</v>
      </c>
      <c r="AH7" s="1">
        <f t="shared" ref="AH7" si="79">IF(OR(H7="msg",H6="msg",H7=0,H6=0),"",H7)</f>
        <v>17</v>
      </c>
      <c r="AI7" s="1">
        <f t="shared" ref="AI7" si="80">IF(OR(I7="msg",I6="msg",I7=0,I6=0),"",I7)</f>
        <v>17</v>
      </c>
      <c r="AJ7" s="1">
        <f t="shared" ref="AJ7" si="81">IF(OR(J7="msg",J6="msg",J7=0,J6=0),"",J7)</f>
        <v>17</v>
      </c>
      <c r="AK7" s="1">
        <f t="shared" ref="AK7" si="82">IF(OR(K7="msg",K6="msg",K7=0,K6=0),"",K7)</f>
        <v>15</v>
      </c>
      <c r="AL7" s="1">
        <f t="shared" ref="AL7" si="83">IF(OR(L7="msg",L6="msg",L7=0,L6=0),"",L7)</f>
        <v>19</v>
      </c>
      <c r="AM7" s="1">
        <f t="shared" ref="AM7" si="84">IF(OR(M7="msg",M6="msg",M7=0,M6=0),"",M7)</f>
        <v>13</v>
      </c>
      <c r="AN7" s="1">
        <f t="shared" ref="AN7" si="85">IF(OR(N7="msg",N6="msg",N7=0,N6=0),"",N7)</f>
        <v>22</v>
      </c>
      <c r="AO7" s="1">
        <f t="shared" ref="AO7" si="86">IF(OR(O7="msg",O6="msg",O7=0,O6=0),"",O7)</f>
        <v>15</v>
      </c>
      <c r="AP7" s="1">
        <f t="shared" ref="AP7" si="87">IF(OR(P7="msg",P6="msg",P7=0,P6=0),"",P7)</f>
        <v>17</v>
      </c>
      <c r="AQ7" s="1" t="str">
        <f t="shared" ref="AQ7" si="88">IF(OR(Q7="msg",Q6="msg",Q7=0,Q6=0),"",Q7)</f>
        <v/>
      </c>
      <c r="AR7" s="1">
        <f t="shared" ref="AR7" si="89">IF(OR(R7="msg",R6="msg",R7=0,R6=0),"",R7)</f>
        <v>13</v>
      </c>
      <c r="AS7" s="1">
        <f t="shared" ref="AS7" si="90">IF(OR(S7="msg",S6="msg",S7=0,S6=0),"",S7)</f>
        <v>11</v>
      </c>
      <c r="AT7" s="1">
        <f t="shared" ref="AT7" si="91">IF(OR(T7="msg",T6="msg",T7=0,T6=0),"",T7)</f>
        <v>11</v>
      </c>
      <c r="AU7" s="1">
        <f t="shared" ref="AU7" si="92">IF(OR(U7="msg",U6="msg",U7=0,U6=0),"",U7)</f>
        <v>6</v>
      </c>
      <c r="AV7" s="1">
        <f t="shared" ref="AV7" si="93">IF(OR(V7="msg",V6="msg",V7=0,V6=0),"",V7)</f>
        <v>7</v>
      </c>
      <c r="AW7" s="1">
        <f t="shared" ref="AW7" si="94">IF(OR(W7="msg",W6="msg",W7=0,W6=0),"",W7)</f>
        <v>2</v>
      </c>
      <c r="AX7" s="1">
        <f t="shared" ref="AX7" si="95">IF(OR(X7="msg",X6="msg",X7=0,X6=0),"",X7)</f>
        <v>9</v>
      </c>
      <c r="AY7" s="1">
        <f t="shared" ref="AY7" si="96">IF(OR(Y7="msg",Y6="msg",Y7=0,Y6=0),"",Y7)</f>
        <v>7</v>
      </c>
      <c r="AZ7" s="1">
        <f t="shared" ref="AZ7" si="97">IF(OR(Z7="msg",Z6="msg",Z7=0,Z6=0),"",Z7)</f>
        <v>6</v>
      </c>
    </row>
    <row r="8" spans="1:52">
      <c r="A8" s="1" t="s">
        <v>5</v>
      </c>
      <c r="B8" s="1">
        <v>19940204</v>
      </c>
      <c r="C8" s="2">
        <v>11</v>
      </c>
      <c r="D8" s="2">
        <v>24</v>
      </c>
      <c r="E8" s="2">
        <v>20</v>
      </c>
      <c r="F8" s="2">
        <v>24</v>
      </c>
      <c r="G8" s="2">
        <v>28</v>
      </c>
      <c r="H8" s="2">
        <v>20</v>
      </c>
      <c r="I8" s="2">
        <v>11</v>
      </c>
      <c r="J8" s="2">
        <v>9</v>
      </c>
      <c r="K8" s="2">
        <v>6</v>
      </c>
      <c r="L8" s="2">
        <v>0</v>
      </c>
      <c r="M8" s="2">
        <v>0</v>
      </c>
      <c r="N8" s="2">
        <v>2</v>
      </c>
      <c r="O8" s="2">
        <v>0</v>
      </c>
      <c r="P8" s="2">
        <v>0</v>
      </c>
      <c r="Q8" s="2">
        <v>0</v>
      </c>
      <c r="R8" s="2">
        <v>4</v>
      </c>
      <c r="S8" s="2">
        <v>6</v>
      </c>
      <c r="T8" s="2">
        <v>2</v>
      </c>
      <c r="U8" s="2">
        <v>20</v>
      </c>
      <c r="V8" s="2">
        <v>15</v>
      </c>
      <c r="W8" s="2">
        <v>22</v>
      </c>
      <c r="X8" s="2">
        <v>17</v>
      </c>
      <c r="Y8" s="2">
        <v>17</v>
      </c>
      <c r="Z8" s="2">
        <v>9</v>
      </c>
      <c r="AB8" s="1" t="s">
        <v>5</v>
      </c>
      <c r="AC8" s="1">
        <f t="shared" ref="AC8" si="98">IF(OR(C8="msg",C9="msg",C8=0,C9=0),"",C8)</f>
        <v>11</v>
      </c>
      <c r="AD8" s="1" t="str">
        <f t="shared" ref="AD8" si="99">IF(OR(D8="msg",D9="msg",D8=0,D9=0),"",D8)</f>
        <v/>
      </c>
      <c r="AE8" s="1">
        <f t="shared" ref="AE8" si="100">IF(OR(E8="msg",E9="msg",E8=0,E9=0),"",E8)</f>
        <v>20</v>
      </c>
      <c r="AF8" s="1">
        <f t="shared" ref="AF8" si="101">IF(OR(F8="msg",F9="msg",F8=0,F9=0),"",F8)</f>
        <v>24</v>
      </c>
      <c r="AG8" s="1">
        <f t="shared" ref="AG8" si="102">IF(OR(G8="msg",G9="msg",G8=0,G9=0),"",G8)</f>
        <v>28</v>
      </c>
      <c r="AH8" s="1">
        <f t="shared" ref="AH8" si="103">IF(OR(H8="msg",H9="msg",H8=0,H9=0),"",H8)</f>
        <v>20</v>
      </c>
      <c r="AI8" s="1">
        <f t="shared" ref="AI8" si="104">IF(OR(I8="msg",I9="msg",I8=0,I9=0),"",I8)</f>
        <v>11</v>
      </c>
      <c r="AJ8" s="1">
        <f t="shared" ref="AJ8" si="105">IF(OR(J8="msg",J9="msg",J8=0,J9=0),"",J8)</f>
        <v>9</v>
      </c>
      <c r="AK8" s="1" t="str">
        <f t="shared" ref="AK8" si="106">IF(OR(K8="msg",K9="msg",K8=0,K9=0),"",K8)</f>
        <v/>
      </c>
      <c r="AL8" s="1" t="str">
        <f t="shared" ref="AL8" si="107">IF(OR(L8="msg",L9="msg",L8=0,L9=0),"",L8)</f>
        <v/>
      </c>
      <c r="AM8" s="1" t="str">
        <f t="shared" ref="AM8" si="108">IF(OR(M8="msg",M9="msg",M8=0,M9=0),"",M8)</f>
        <v/>
      </c>
      <c r="AN8" s="1" t="str">
        <f t="shared" ref="AN8" si="109">IF(OR(N8="msg",N9="msg",N8=0,N9=0),"",N8)</f>
        <v/>
      </c>
      <c r="AO8" s="1" t="str">
        <f t="shared" ref="AO8" si="110">IF(OR(O8="msg",O9="msg",O8=0,O9=0),"",O8)</f>
        <v/>
      </c>
      <c r="AP8" s="1" t="str">
        <f t="shared" ref="AP8" si="111">IF(OR(P8="msg",P9="msg",P8=0,P9=0),"",P8)</f>
        <v/>
      </c>
      <c r="AQ8" s="1" t="str">
        <f t="shared" ref="AQ8" si="112">IF(OR(Q8="msg",Q9="msg",Q8=0,Q9=0),"",Q8)</f>
        <v/>
      </c>
      <c r="AR8" s="1" t="str">
        <f t="shared" ref="AR8" si="113">IF(OR(R8="msg",R9="msg",R8=0,R9=0),"",R8)</f>
        <v/>
      </c>
      <c r="AS8" s="1" t="str">
        <f t="shared" ref="AS8" si="114">IF(OR(S8="msg",S9="msg",S8=0,S9=0),"",S8)</f>
        <v/>
      </c>
      <c r="AT8" s="1" t="str">
        <f t="shared" ref="AT8" si="115">IF(OR(T8="msg",T9="msg",T8=0,T9=0),"",T8)</f>
        <v/>
      </c>
      <c r="AU8" s="1" t="str">
        <f t="shared" ref="AU8" si="116">IF(OR(U8="msg",U9="msg",U8=0,U9=0),"",U8)</f>
        <v/>
      </c>
      <c r="AV8" s="1">
        <f t="shared" ref="AV8" si="117">IF(OR(V8="msg",V9="msg",V8=0,V9=0),"",V8)</f>
        <v>15</v>
      </c>
      <c r="AW8" s="1" t="str">
        <f t="shared" ref="AW8" si="118">IF(OR(W8="msg",W9="msg",W8=0,W9=0),"",W8)</f>
        <v/>
      </c>
      <c r="AX8" s="1">
        <f t="shared" ref="AX8" si="119">IF(OR(X8="msg",X9="msg",X8=0,X9=0),"",X8)</f>
        <v>17</v>
      </c>
      <c r="AY8" s="1">
        <f t="shared" ref="AY8" si="120">IF(OR(Y8="msg",Y9="msg",Y8=0,Y9=0),"",Y8)</f>
        <v>17</v>
      </c>
      <c r="AZ8" s="1" t="str">
        <f t="shared" ref="AZ8" si="121">IF(OR(Z8="msg",Z9="msg",Z8=0,Z9=0),"",Z8)</f>
        <v/>
      </c>
    </row>
    <row r="9" spans="1:52">
      <c r="A9" s="1" t="s">
        <v>6</v>
      </c>
      <c r="B9" s="1">
        <v>19940204</v>
      </c>
      <c r="C9" s="2">
        <v>4</v>
      </c>
      <c r="D9" s="2">
        <v>0</v>
      </c>
      <c r="E9" s="2">
        <v>7</v>
      </c>
      <c r="F9" s="2">
        <v>6</v>
      </c>
      <c r="G9" s="2">
        <v>7</v>
      </c>
      <c r="H9" s="2">
        <v>7</v>
      </c>
      <c r="I9" s="2">
        <v>13</v>
      </c>
      <c r="J9" s="2">
        <v>7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4</v>
      </c>
      <c r="W9" s="2">
        <v>0</v>
      </c>
      <c r="X9" s="2">
        <v>11</v>
      </c>
      <c r="Y9" s="2">
        <v>7</v>
      </c>
      <c r="Z9" s="2">
        <v>0</v>
      </c>
      <c r="AB9" s="1" t="s">
        <v>6</v>
      </c>
      <c r="AC9" s="1">
        <f t="shared" ref="AC9" si="122">IF(OR(C9="msg",C8="msg",C9=0,C8=0),"",C9)</f>
        <v>4</v>
      </c>
      <c r="AD9" s="1" t="str">
        <f t="shared" ref="AD9" si="123">IF(OR(D9="msg",D8="msg",D9=0,D8=0),"",D9)</f>
        <v/>
      </c>
      <c r="AE9" s="1">
        <f t="shared" ref="AE9" si="124">IF(OR(E9="msg",E8="msg",E9=0,E8=0),"",E9)</f>
        <v>7</v>
      </c>
      <c r="AF9" s="1">
        <f t="shared" ref="AF9" si="125">IF(OR(F9="msg",F8="msg",F9=0,F8=0),"",F9)</f>
        <v>6</v>
      </c>
      <c r="AG9" s="1">
        <f t="shared" ref="AG9" si="126">IF(OR(G9="msg",G8="msg",G9=0,G8=0),"",G9)</f>
        <v>7</v>
      </c>
      <c r="AH9" s="1">
        <f t="shared" ref="AH9" si="127">IF(OR(H9="msg",H8="msg",H9=0,H8=0),"",H9)</f>
        <v>7</v>
      </c>
      <c r="AI9" s="1">
        <f t="shared" ref="AI9" si="128">IF(OR(I9="msg",I8="msg",I9=0,I8=0),"",I9)</f>
        <v>13</v>
      </c>
      <c r="AJ9" s="1">
        <f t="shared" ref="AJ9" si="129">IF(OR(J9="msg",J8="msg",J9=0,J8=0),"",J9)</f>
        <v>7</v>
      </c>
      <c r="AK9" s="1" t="str">
        <f t="shared" ref="AK9" si="130">IF(OR(K9="msg",K8="msg",K9=0,K8=0),"",K9)</f>
        <v/>
      </c>
      <c r="AL9" s="1" t="str">
        <f t="shared" ref="AL9" si="131">IF(OR(L9="msg",L8="msg",L9=0,L8=0),"",L9)</f>
        <v/>
      </c>
      <c r="AM9" s="1" t="str">
        <f t="shared" ref="AM9" si="132">IF(OR(M9="msg",M8="msg",M9=0,M8=0),"",M9)</f>
        <v/>
      </c>
      <c r="AN9" s="1" t="str">
        <f t="shared" ref="AN9" si="133">IF(OR(N9="msg",N8="msg",N9=0,N8=0),"",N9)</f>
        <v/>
      </c>
      <c r="AO9" s="1" t="str">
        <f t="shared" ref="AO9" si="134">IF(OR(O9="msg",O8="msg",O9=0,O8=0),"",O9)</f>
        <v/>
      </c>
      <c r="AP9" s="1" t="str">
        <f t="shared" ref="AP9" si="135">IF(OR(P9="msg",P8="msg",P9=0,P8=0),"",P9)</f>
        <v/>
      </c>
      <c r="AQ9" s="1" t="str">
        <f t="shared" ref="AQ9" si="136">IF(OR(Q9="msg",Q8="msg",Q9=0,Q8=0),"",Q9)</f>
        <v/>
      </c>
      <c r="AR9" s="1" t="str">
        <f t="shared" ref="AR9" si="137">IF(OR(R9="msg",R8="msg",R9=0,R8=0),"",R9)</f>
        <v/>
      </c>
      <c r="AS9" s="1" t="str">
        <f t="shared" ref="AS9" si="138">IF(OR(S9="msg",S8="msg",S9=0,S8=0),"",S9)</f>
        <v/>
      </c>
      <c r="AT9" s="1" t="str">
        <f t="shared" ref="AT9" si="139">IF(OR(T9="msg",T8="msg",T9=0,T8=0),"",T9)</f>
        <v/>
      </c>
      <c r="AU9" s="1" t="str">
        <f t="shared" ref="AU9" si="140">IF(OR(U9="msg",U8="msg",U9=0,U8=0),"",U9)</f>
        <v/>
      </c>
      <c r="AV9" s="1">
        <f t="shared" ref="AV9" si="141">IF(OR(V9="msg",V8="msg",V9=0,V8=0),"",V9)</f>
        <v>4</v>
      </c>
      <c r="AW9" s="1" t="str">
        <f t="shared" ref="AW9" si="142">IF(OR(W9="msg",W8="msg",W9=0,W8=0),"",W9)</f>
        <v/>
      </c>
      <c r="AX9" s="1">
        <f t="shared" ref="AX9" si="143">IF(OR(X9="msg",X8="msg",X9=0,X8=0),"",X9)</f>
        <v>11</v>
      </c>
      <c r="AY9" s="1">
        <f t="shared" ref="AY9" si="144">IF(OR(Y9="msg",Y8="msg",Y9=0,Y8=0),"",Y9)</f>
        <v>7</v>
      </c>
      <c r="AZ9" s="1" t="str">
        <f t="shared" ref="AZ9" si="145">IF(OR(Z9="msg",Z8="msg",Z9=0,Z8=0),"",Z9)</f>
        <v/>
      </c>
    </row>
    <row r="10" spans="1:52">
      <c r="A10" s="1" t="s">
        <v>5</v>
      </c>
      <c r="B10" s="1">
        <v>19940205</v>
      </c>
      <c r="C10" s="2">
        <v>4</v>
      </c>
      <c r="D10" s="2">
        <v>6</v>
      </c>
      <c r="E10" s="2">
        <v>9</v>
      </c>
      <c r="F10" s="2">
        <v>9</v>
      </c>
      <c r="G10" s="2">
        <v>9</v>
      </c>
      <c r="H10" s="2">
        <v>13</v>
      </c>
      <c r="I10" s="2">
        <v>15</v>
      </c>
      <c r="J10" s="2">
        <v>24</v>
      </c>
      <c r="K10" s="2">
        <v>32</v>
      </c>
      <c r="L10" s="2">
        <v>28</v>
      </c>
      <c r="M10" s="2">
        <v>32</v>
      </c>
      <c r="N10" s="2">
        <v>33</v>
      </c>
      <c r="O10" s="2">
        <v>37</v>
      </c>
      <c r="P10" s="2">
        <v>35</v>
      </c>
      <c r="Q10" s="2">
        <v>26</v>
      </c>
      <c r="R10" s="2">
        <v>37</v>
      </c>
      <c r="S10" s="2">
        <v>35</v>
      </c>
      <c r="T10" s="2">
        <v>20</v>
      </c>
      <c r="U10" s="2">
        <v>26</v>
      </c>
      <c r="V10" s="2">
        <v>33</v>
      </c>
      <c r="W10" s="2">
        <v>37</v>
      </c>
      <c r="X10" s="2">
        <v>33</v>
      </c>
      <c r="Y10" s="2">
        <v>48</v>
      </c>
      <c r="Z10" s="2">
        <v>39</v>
      </c>
      <c r="AB10" s="1" t="s">
        <v>5</v>
      </c>
      <c r="AC10" s="1">
        <f t="shared" ref="AC10" si="146">IF(OR(C10="msg",C11="msg",C10=0,C11=0),"",C10)</f>
        <v>4</v>
      </c>
      <c r="AD10" s="1">
        <f t="shared" ref="AD10" si="147">IF(OR(D10="msg",D11="msg",D10=0,D11=0),"",D10)</f>
        <v>6</v>
      </c>
      <c r="AE10" s="1">
        <f t="shared" ref="AE10" si="148">IF(OR(E10="msg",E11="msg",E10=0,E11=0),"",E10)</f>
        <v>9</v>
      </c>
      <c r="AF10" s="1">
        <f t="shared" ref="AF10" si="149">IF(OR(F10="msg",F11="msg",F10=0,F11=0),"",F10)</f>
        <v>9</v>
      </c>
      <c r="AG10" s="1">
        <f t="shared" ref="AG10" si="150">IF(OR(G10="msg",G11="msg",G10=0,G11=0),"",G10)</f>
        <v>9</v>
      </c>
      <c r="AH10" s="1">
        <f t="shared" ref="AH10" si="151">IF(OR(H10="msg",H11="msg",H10=0,H11=0),"",H10)</f>
        <v>13</v>
      </c>
      <c r="AI10" s="1">
        <f t="shared" ref="AI10" si="152">IF(OR(I10="msg",I11="msg",I10=0,I11=0),"",I10)</f>
        <v>15</v>
      </c>
      <c r="AJ10" s="1">
        <f t="shared" ref="AJ10" si="153">IF(OR(J10="msg",J11="msg",J10=0,J11=0),"",J10)</f>
        <v>24</v>
      </c>
      <c r="AK10" s="1">
        <f t="shared" ref="AK10" si="154">IF(OR(K10="msg",K11="msg",K10=0,K11=0),"",K10)</f>
        <v>32</v>
      </c>
      <c r="AL10" s="1">
        <f t="shared" ref="AL10" si="155">IF(OR(L10="msg",L11="msg",L10=0,L11=0),"",L10)</f>
        <v>28</v>
      </c>
      <c r="AM10" s="1">
        <f t="shared" ref="AM10" si="156">IF(OR(M10="msg",M11="msg",M10=0,M11=0),"",M10)</f>
        <v>32</v>
      </c>
      <c r="AN10" s="1">
        <f t="shared" ref="AN10" si="157">IF(OR(N10="msg",N11="msg",N10=0,N11=0),"",N10)</f>
        <v>33</v>
      </c>
      <c r="AO10" s="1">
        <f t="shared" ref="AO10" si="158">IF(OR(O10="msg",O11="msg",O10=0,O11=0),"",O10)</f>
        <v>37</v>
      </c>
      <c r="AP10" s="1">
        <f t="shared" ref="AP10" si="159">IF(OR(P10="msg",P11="msg",P10=0,P11=0),"",P10)</f>
        <v>35</v>
      </c>
      <c r="AQ10" s="1">
        <f t="shared" ref="AQ10" si="160">IF(OR(Q10="msg",Q11="msg",Q10=0,Q11=0),"",Q10)</f>
        <v>26</v>
      </c>
      <c r="AR10" s="1">
        <f t="shared" ref="AR10" si="161">IF(OR(R10="msg",R11="msg",R10=0,R11=0),"",R10)</f>
        <v>37</v>
      </c>
      <c r="AS10" s="1">
        <f t="shared" ref="AS10" si="162">IF(OR(S10="msg",S11="msg",S10=0,S11=0),"",S10)</f>
        <v>35</v>
      </c>
      <c r="AT10" s="1">
        <f t="shared" ref="AT10" si="163">IF(OR(T10="msg",T11="msg",T10=0,T11=0),"",T10)</f>
        <v>20</v>
      </c>
      <c r="AU10" s="1">
        <f t="shared" ref="AU10" si="164">IF(OR(U10="msg",U11="msg",U10=0,U11=0),"",U10)</f>
        <v>26</v>
      </c>
      <c r="AV10" s="1">
        <f t="shared" ref="AV10" si="165">IF(OR(V10="msg",V11="msg",V10=0,V11=0),"",V10)</f>
        <v>33</v>
      </c>
      <c r="AW10" s="1">
        <f t="shared" ref="AW10" si="166">IF(OR(W10="msg",W11="msg",W10=0,W11=0),"",W10)</f>
        <v>37</v>
      </c>
      <c r="AX10" s="1">
        <f t="shared" ref="AX10" si="167">IF(OR(X10="msg",X11="msg",X10=0,X11=0),"",X10)</f>
        <v>33</v>
      </c>
      <c r="AY10" s="1">
        <f t="shared" ref="AY10" si="168">IF(OR(Y10="msg",Y11="msg",Y10=0,Y11=0),"",Y10)</f>
        <v>48</v>
      </c>
      <c r="AZ10" s="1">
        <f t="shared" ref="AZ10" si="169">IF(OR(Z10="msg",Z11="msg",Z10=0,Z11=0),"",Z10)</f>
        <v>39</v>
      </c>
    </row>
    <row r="11" spans="1:52">
      <c r="A11" s="1" t="s">
        <v>6</v>
      </c>
      <c r="B11" s="1">
        <v>19940205</v>
      </c>
      <c r="C11" s="2">
        <v>2</v>
      </c>
      <c r="D11" s="2">
        <v>7</v>
      </c>
      <c r="E11" s="2">
        <v>6</v>
      </c>
      <c r="F11" s="2">
        <v>4</v>
      </c>
      <c r="G11" s="2">
        <v>4</v>
      </c>
      <c r="H11" s="2">
        <v>13</v>
      </c>
      <c r="I11" s="2">
        <v>17</v>
      </c>
      <c r="J11" s="2">
        <v>15</v>
      </c>
      <c r="K11" s="2">
        <v>19</v>
      </c>
      <c r="L11" s="2">
        <v>13</v>
      </c>
      <c r="M11" s="2">
        <v>13</v>
      </c>
      <c r="N11" s="2">
        <v>24</v>
      </c>
      <c r="O11" s="2">
        <v>24</v>
      </c>
      <c r="P11" s="2">
        <v>19</v>
      </c>
      <c r="Q11" s="2">
        <v>22</v>
      </c>
      <c r="R11" s="2">
        <v>22</v>
      </c>
      <c r="S11" s="2">
        <v>22</v>
      </c>
      <c r="T11" s="2">
        <v>26</v>
      </c>
      <c r="U11" s="2">
        <v>20</v>
      </c>
      <c r="V11" s="2">
        <v>9</v>
      </c>
      <c r="W11" s="2">
        <v>20</v>
      </c>
      <c r="X11" s="2">
        <v>22</v>
      </c>
      <c r="Y11" s="2">
        <v>26</v>
      </c>
      <c r="Z11" s="2">
        <v>30</v>
      </c>
      <c r="AB11" s="1" t="s">
        <v>6</v>
      </c>
      <c r="AC11" s="1">
        <f t="shared" ref="AC11" si="170">IF(OR(C11="msg",C10="msg",C11=0,C10=0),"",C11)</f>
        <v>2</v>
      </c>
      <c r="AD11" s="1">
        <f t="shared" ref="AD11" si="171">IF(OR(D11="msg",D10="msg",D11=0,D10=0),"",D11)</f>
        <v>7</v>
      </c>
      <c r="AE11" s="1">
        <f t="shared" ref="AE11" si="172">IF(OR(E11="msg",E10="msg",E11=0,E10=0),"",E11)</f>
        <v>6</v>
      </c>
      <c r="AF11" s="1">
        <f t="shared" ref="AF11" si="173">IF(OR(F11="msg",F10="msg",F11=0,F10=0),"",F11)</f>
        <v>4</v>
      </c>
      <c r="AG11" s="1">
        <f t="shared" ref="AG11" si="174">IF(OR(G11="msg",G10="msg",G11=0,G10=0),"",G11)</f>
        <v>4</v>
      </c>
      <c r="AH11" s="1">
        <f t="shared" ref="AH11" si="175">IF(OR(H11="msg",H10="msg",H11=0,H10=0),"",H11)</f>
        <v>13</v>
      </c>
      <c r="AI11" s="1">
        <f t="shared" ref="AI11" si="176">IF(OR(I11="msg",I10="msg",I11=0,I10=0),"",I11)</f>
        <v>17</v>
      </c>
      <c r="AJ11" s="1">
        <f t="shared" ref="AJ11" si="177">IF(OR(J11="msg",J10="msg",J11=0,J10=0),"",J11)</f>
        <v>15</v>
      </c>
      <c r="AK11" s="1">
        <f t="shared" ref="AK11" si="178">IF(OR(K11="msg",K10="msg",K11=0,K10=0),"",K11)</f>
        <v>19</v>
      </c>
      <c r="AL11" s="1">
        <f t="shared" ref="AL11" si="179">IF(OR(L11="msg",L10="msg",L11=0,L10=0),"",L11)</f>
        <v>13</v>
      </c>
      <c r="AM11" s="1">
        <f t="shared" ref="AM11" si="180">IF(OR(M11="msg",M10="msg",M11=0,M10=0),"",M11)</f>
        <v>13</v>
      </c>
      <c r="AN11" s="1">
        <f t="shared" ref="AN11" si="181">IF(OR(N11="msg",N10="msg",N11=0,N10=0),"",N11)</f>
        <v>24</v>
      </c>
      <c r="AO11" s="1">
        <f t="shared" ref="AO11" si="182">IF(OR(O11="msg",O10="msg",O11=0,O10=0),"",O11)</f>
        <v>24</v>
      </c>
      <c r="AP11" s="1">
        <f t="shared" ref="AP11" si="183">IF(OR(P11="msg",P10="msg",P11=0,P10=0),"",P11)</f>
        <v>19</v>
      </c>
      <c r="AQ11" s="1">
        <f t="shared" ref="AQ11" si="184">IF(OR(Q11="msg",Q10="msg",Q11=0,Q10=0),"",Q11)</f>
        <v>22</v>
      </c>
      <c r="AR11" s="1">
        <f t="shared" ref="AR11" si="185">IF(OR(R11="msg",R10="msg",R11=0,R10=0),"",R11)</f>
        <v>22</v>
      </c>
      <c r="AS11" s="1">
        <f t="shared" ref="AS11" si="186">IF(OR(S11="msg",S10="msg",S11=0,S10=0),"",S11)</f>
        <v>22</v>
      </c>
      <c r="AT11" s="1">
        <f t="shared" ref="AT11" si="187">IF(OR(T11="msg",T10="msg",T11=0,T10=0),"",T11)</f>
        <v>26</v>
      </c>
      <c r="AU11" s="1">
        <f t="shared" ref="AU11" si="188">IF(OR(U11="msg",U10="msg",U11=0,U10=0),"",U11)</f>
        <v>20</v>
      </c>
      <c r="AV11" s="1">
        <f t="shared" ref="AV11" si="189">IF(OR(V11="msg",V10="msg",V11=0,V10=0),"",V11)</f>
        <v>9</v>
      </c>
      <c r="AW11" s="1">
        <f t="shared" ref="AW11" si="190">IF(OR(W11="msg",W10="msg",W11=0,W10=0),"",W11)</f>
        <v>20</v>
      </c>
      <c r="AX11" s="1">
        <f t="shared" ref="AX11" si="191">IF(OR(X11="msg",X10="msg",X11=0,X10=0),"",X11)</f>
        <v>22</v>
      </c>
      <c r="AY11" s="1">
        <f t="shared" ref="AY11" si="192">IF(OR(Y11="msg",Y10="msg",Y11=0,Y10=0),"",Y11)</f>
        <v>26</v>
      </c>
      <c r="AZ11" s="1">
        <f t="shared" ref="AZ11" si="193">IF(OR(Z11="msg",Z10="msg",Z11=0,Z10=0),"",Z11)</f>
        <v>30</v>
      </c>
    </row>
    <row r="12" spans="1:52">
      <c r="A12" s="1" t="s">
        <v>5</v>
      </c>
      <c r="B12" s="1">
        <v>19940206</v>
      </c>
      <c r="C12" s="2">
        <v>28</v>
      </c>
      <c r="D12" s="2">
        <v>28</v>
      </c>
      <c r="E12" s="2">
        <v>19</v>
      </c>
      <c r="F12" s="2">
        <v>7</v>
      </c>
      <c r="G12" s="2">
        <v>15</v>
      </c>
      <c r="H12" s="2">
        <v>24</v>
      </c>
      <c r="I12" s="2">
        <v>26</v>
      </c>
      <c r="J12" s="2">
        <v>20</v>
      </c>
      <c r="K12" s="2">
        <v>19</v>
      </c>
      <c r="L12" s="2">
        <v>26</v>
      </c>
      <c r="M12" s="2">
        <v>28</v>
      </c>
      <c r="N12" s="2">
        <v>17</v>
      </c>
      <c r="O12" s="2">
        <v>22</v>
      </c>
      <c r="P12" s="2">
        <v>30</v>
      </c>
      <c r="Q12" s="2">
        <v>20</v>
      </c>
      <c r="R12" s="2">
        <v>22</v>
      </c>
      <c r="S12" s="2">
        <v>26</v>
      </c>
      <c r="T12" s="2">
        <v>22</v>
      </c>
      <c r="U12" s="2">
        <v>26</v>
      </c>
      <c r="V12" s="2">
        <v>24</v>
      </c>
      <c r="W12" s="2">
        <v>26</v>
      </c>
      <c r="X12" s="2">
        <v>30</v>
      </c>
      <c r="Y12" s="2">
        <v>28</v>
      </c>
      <c r="Z12" s="2">
        <v>15</v>
      </c>
      <c r="AB12" s="1" t="s">
        <v>5</v>
      </c>
      <c r="AC12" s="1">
        <f t="shared" ref="AC12" si="194">IF(OR(C12="msg",C13="msg",C12=0,C13=0),"",C12)</f>
        <v>28</v>
      </c>
      <c r="AD12" s="1">
        <f t="shared" ref="AD12" si="195">IF(OR(D12="msg",D13="msg",D12=0,D13=0),"",D12)</f>
        <v>28</v>
      </c>
      <c r="AE12" s="1">
        <f t="shared" ref="AE12" si="196">IF(OR(E12="msg",E13="msg",E12=0,E13=0),"",E12)</f>
        <v>19</v>
      </c>
      <c r="AF12" s="1">
        <f t="shared" ref="AF12" si="197">IF(OR(F12="msg",F13="msg",F12=0,F13=0),"",F12)</f>
        <v>7</v>
      </c>
      <c r="AG12" s="1">
        <f t="shared" ref="AG12" si="198">IF(OR(G12="msg",G13="msg",G12=0,G13=0),"",G12)</f>
        <v>15</v>
      </c>
      <c r="AH12" s="1">
        <f t="shared" ref="AH12" si="199">IF(OR(H12="msg",H13="msg",H12=0,H13=0),"",H12)</f>
        <v>24</v>
      </c>
      <c r="AI12" s="1">
        <f t="shared" ref="AI12" si="200">IF(OR(I12="msg",I13="msg",I12=0,I13=0),"",I12)</f>
        <v>26</v>
      </c>
      <c r="AJ12" s="1">
        <f t="shared" ref="AJ12" si="201">IF(OR(J12="msg",J13="msg",J12=0,J13=0),"",J12)</f>
        <v>20</v>
      </c>
      <c r="AK12" s="1">
        <f t="shared" ref="AK12" si="202">IF(OR(K12="msg",K13="msg",K12=0,K13=0),"",K12)</f>
        <v>19</v>
      </c>
      <c r="AL12" s="1">
        <f t="shared" ref="AL12" si="203">IF(OR(L12="msg",L13="msg",L12=0,L13=0),"",L12)</f>
        <v>26</v>
      </c>
      <c r="AM12" s="1">
        <f t="shared" ref="AM12" si="204">IF(OR(M12="msg",M13="msg",M12=0,M13=0),"",M12)</f>
        <v>28</v>
      </c>
      <c r="AN12" s="1">
        <f t="shared" ref="AN12" si="205">IF(OR(N12="msg",N13="msg",N12=0,N13=0),"",N12)</f>
        <v>17</v>
      </c>
      <c r="AO12" s="1">
        <f t="shared" ref="AO12" si="206">IF(OR(O12="msg",O13="msg",O12=0,O13=0),"",O12)</f>
        <v>22</v>
      </c>
      <c r="AP12" s="1">
        <f t="shared" ref="AP12" si="207">IF(OR(P12="msg",P13="msg",P12=0,P13=0),"",P12)</f>
        <v>30</v>
      </c>
      <c r="AQ12" s="1">
        <f t="shared" ref="AQ12" si="208">IF(OR(Q12="msg",Q13="msg",Q12=0,Q13=0),"",Q12)</f>
        <v>20</v>
      </c>
      <c r="AR12" s="1">
        <f t="shared" ref="AR12" si="209">IF(OR(R12="msg",R13="msg",R12=0,R13=0),"",R12)</f>
        <v>22</v>
      </c>
      <c r="AS12" s="1">
        <f t="shared" ref="AS12" si="210">IF(OR(S12="msg",S13="msg",S12=0,S13=0),"",S12)</f>
        <v>26</v>
      </c>
      <c r="AT12" s="1">
        <f t="shared" ref="AT12" si="211">IF(OR(T12="msg",T13="msg",T12=0,T13=0),"",T12)</f>
        <v>22</v>
      </c>
      <c r="AU12" s="1">
        <f t="shared" ref="AU12" si="212">IF(OR(U12="msg",U13="msg",U12=0,U13=0),"",U12)</f>
        <v>26</v>
      </c>
      <c r="AV12" s="1">
        <f t="shared" ref="AV12" si="213">IF(OR(V12="msg",V13="msg",V12=0,V13=0),"",V12)</f>
        <v>24</v>
      </c>
      <c r="AW12" s="1">
        <f t="shared" ref="AW12" si="214">IF(OR(W12="msg",W13="msg",W12=0,W13=0),"",W12)</f>
        <v>26</v>
      </c>
      <c r="AX12" s="1">
        <f t="shared" ref="AX12" si="215">IF(OR(X12="msg",X13="msg",X12=0,X13=0),"",X12)</f>
        <v>30</v>
      </c>
      <c r="AY12" s="1">
        <f t="shared" ref="AY12" si="216">IF(OR(Y12="msg",Y13="msg",Y12=0,Y13=0),"",Y12)</f>
        <v>28</v>
      </c>
      <c r="AZ12" s="1">
        <f t="shared" ref="AZ12" si="217">IF(OR(Z12="msg",Z13="msg",Z12=0,Z13=0),"",Z12)</f>
        <v>15</v>
      </c>
    </row>
    <row r="13" spans="1:52">
      <c r="A13" s="1" t="s">
        <v>6</v>
      </c>
      <c r="B13" s="1">
        <v>19940206</v>
      </c>
      <c r="C13" s="2">
        <v>17</v>
      </c>
      <c r="D13" s="2">
        <v>17</v>
      </c>
      <c r="E13" s="2">
        <v>9</v>
      </c>
      <c r="F13" s="2">
        <v>6</v>
      </c>
      <c r="G13" s="2">
        <v>4</v>
      </c>
      <c r="H13" s="2">
        <v>4</v>
      </c>
      <c r="I13" s="2">
        <v>11</v>
      </c>
      <c r="J13" s="2">
        <v>11</v>
      </c>
      <c r="K13" s="2">
        <v>22</v>
      </c>
      <c r="L13" s="2">
        <v>22</v>
      </c>
      <c r="M13" s="2">
        <v>30</v>
      </c>
      <c r="N13" s="2">
        <v>30</v>
      </c>
      <c r="O13" s="2">
        <v>28</v>
      </c>
      <c r="P13" s="2">
        <v>22</v>
      </c>
      <c r="Q13" s="2">
        <v>24</v>
      </c>
      <c r="R13" s="2">
        <v>20</v>
      </c>
      <c r="S13" s="2">
        <v>20</v>
      </c>
      <c r="T13" s="2">
        <v>15</v>
      </c>
      <c r="U13" s="2">
        <v>22</v>
      </c>
      <c r="V13" s="2">
        <v>19</v>
      </c>
      <c r="W13" s="2">
        <v>15</v>
      </c>
      <c r="X13" s="2">
        <v>17</v>
      </c>
      <c r="Y13" s="2">
        <v>13</v>
      </c>
      <c r="Z13" s="2">
        <v>15</v>
      </c>
      <c r="AB13" s="1" t="s">
        <v>6</v>
      </c>
      <c r="AC13" s="1">
        <f t="shared" ref="AC13" si="218">IF(OR(C13="msg",C12="msg",C13=0,C12=0),"",C13)</f>
        <v>17</v>
      </c>
      <c r="AD13" s="1">
        <f t="shared" ref="AD13" si="219">IF(OR(D13="msg",D12="msg",D13=0,D12=0),"",D13)</f>
        <v>17</v>
      </c>
      <c r="AE13" s="1">
        <f t="shared" ref="AE13" si="220">IF(OR(E13="msg",E12="msg",E13=0,E12=0),"",E13)</f>
        <v>9</v>
      </c>
      <c r="AF13" s="1">
        <f t="shared" ref="AF13" si="221">IF(OR(F13="msg",F12="msg",F13=0,F12=0),"",F13)</f>
        <v>6</v>
      </c>
      <c r="AG13" s="1">
        <f t="shared" ref="AG13" si="222">IF(OR(G13="msg",G12="msg",G13=0,G12=0),"",G13)</f>
        <v>4</v>
      </c>
      <c r="AH13" s="1">
        <f t="shared" ref="AH13" si="223">IF(OR(H13="msg",H12="msg",H13=0,H12=0),"",H13)</f>
        <v>4</v>
      </c>
      <c r="AI13" s="1">
        <f t="shared" ref="AI13" si="224">IF(OR(I13="msg",I12="msg",I13=0,I12=0),"",I13)</f>
        <v>11</v>
      </c>
      <c r="AJ13" s="1">
        <f t="shared" ref="AJ13" si="225">IF(OR(J13="msg",J12="msg",J13=0,J12=0),"",J13)</f>
        <v>11</v>
      </c>
      <c r="AK13" s="1">
        <f t="shared" ref="AK13" si="226">IF(OR(K13="msg",K12="msg",K13=0,K12=0),"",K13)</f>
        <v>22</v>
      </c>
      <c r="AL13" s="1">
        <f t="shared" ref="AL13" si="227">IF(OR(L13="msg",L12="msg",L13=0,L12=0),"",L13)</f>
        <v>22</v>
      </c>
      <c r="AM13" s="1">
        <f t="shared" ref="AM13" si="228">IF(OR(M13="msg",M12="msg",M13=0,M12=0),"",M13)</f>
        <v>30</v>
      </c>
      <c r="AN13" s="1">
        <f t="shared" ref="AN13" si="229">IF(OR(N13="msg",N12="msg",N13=0,N12=0),"",N13)</f>
        <v>30</v>
      </c>
      <c r="AO13" s="1">
        <f t="shared" ref="AO13" si="230">IF(OR(O13="msg",O12="msg",O13=0,O12=0),"",O13)</f>
        <v>28</v>
      </c>
      <c r="AP13" s="1">
        <f t="shared" ref="AP13" si="231">IF(OR(P13="msg",P12="msg",P13=0,P12=0),"",P13)</f>
        <v>22</v>
      </c>
      <c r="AQ13" s="1">
        <f t="shared" ref="AQ13" si="232">IF(OR(Q13="msg",Q12="msg",Q13=0,Q12=0),"",Q13)</f>
        <v>24</v>
      </c>
      <c r="AR13" s="1">
        <f t="shared" ref="AR13" si="233">IF(OR(R13="msg",R12="msg",R13=0,R12=0),"",R13)</f>
        <v>20</v>
      </c>
      <c r="AS13" s="1">
        <f t="shared" ref="AS13" si="234">IF(OR(S13="msg",S12="msg",S13=0,S12=0),"",S13)</f>
        <v>20</v>
      </c>
      <c r="AT13" s="1">
        <f t="shared" ref="AT13" si="235">IF(OR(T13="msg",T12="msg",T13=0,T12=0),"",T13)</f>
        <v>15</v>
      </c>
      <c r="AU13" s="1">
        <f t="shared" ref="AU13" si="236">IF(OR(U13="msg",U12="msg",U13=0,U12=0),"",U13)</f>
        <v>22</v>
      </c>
      <c r="AV13" s="1">
        <f t="shared" ref="AV13" si="237">IF(OR(V13="msg",V12="msg",V13=0,V12=0),"",V13)</f>
        <v>19</v>
      </c>
      <c r="AW13" s="1">
        <f t="shared" ref="AW13" si="238">IF(OR(W13="msg",W12="msg",W13=0,W12=0),"",W13)</f>
        <v>15</v>
      </c>
      <c r="AX13" s="1">
        <f t="shared" ref="AX13" si="239">IF(OR(X13="msg",X12="msg",X13=0,X12=0),"",X13)</f>
        <v>17</v>
      </c>
      <c r="AY13" s="1">
        <f t="shared" ref="AY13" si="240">IF(OR(Y13="msg",Y12="msg",Y13=0,Y12=0),"",Y13)</f>
        <v>13</v>
      </c>
      <c r="AZ13" s="1">
        <f t="shared" ref="AZ13" si="241">IF(OR(Z13="msg",Z12="msg",Z13=0,Z12=0),"",Z13)</f>
        <v>15</v>
      </c>
    </row>
    <row r="14" spans="1:52">
      <c r="A14" s="1" t="s">
        <v>5</v>
      </c>
      <c r="B14" s="1">
        <v>19940207</v>
      </c>
      <c r="C14" s="2">
        <v>6</v>
      </c>
      <c r="D14" s="2">
        <v>6</v>
      </c>
      <c r="E14" s="2">
        <v>4</v>
      </c>
      <c r="F14" s="2">
        <v>20</v>
      </c>
      <c r="G14" s="2">
        <v>28</v>
      </c>
      <c r="H14" s="2">
        <v>30</v>
      </c>
      <c r="I14" s="2">
        <v>19</v>
      </c>
      <c r="J14" s="2">
        <v>32</v>
      </c>
      <c r="K14" s="2">
        <v>32</v>
      </c>
      <c r="L14" s="2">
        <v>17</v>
      </c>
      <c r="M14" s="2">
        <v>9</v>
      </c>
      <c r="N14" s="2">
        <v>9</v>
      </c>
      <c r="O14" s="2">
        <v>6</v>
      </c>
      <c r="P14" s="2" t="s">
        <v>0</v>
      </c>
      <c r="Q14" s="2">
        <v>19</v>
      </c>
      <c r="R14" s="2">
        <v>20</v>
      </c>
      <c r="S14" s="2">
        <v>19</v>
      </c>
      <c r="T14" s="2">
        <v>24</v>
      </c>
      <c r="U14" s="2">
        <v>24</v>
      </c>
      <c r="V14" s="2">
        <v>22</v>
      </c>
      <c r="W14" s="2">
        <v>22</v>
      </c>
      <c r="X14" s="2">
        <v>28</v>
      </c>
      <c r="Y14" s="2">
        <v>28</v>
      </c>
      <c r="Z14" s="2">
        <v>30</v>
      </c>
      <c r="AB14" s="1" t="s">
        <v>5</v>
      </c>
      <c r="AC14" s="1">
        <f t="shared" ref="AC14" si="242">IF(OR(C14="msg",C15="msg",C14=0,C15=0),"",C14)</f>
        <v>6</v>
      </c>
      <c r="AD14" s="1">
        <f t="shared" ref="AD14" si="243">IF(OR(D14="msg",D15="msg",D14=0,D15=0),"",D14)</f>
        <v>6</v>
      </c>
      <c r="AE14" s="1">
        <f t="shared" ref="AE14" si="244">IF(OR(E14="msg",E15="msg",E14=0,E15=0),"",E14)</f>
        <v>4</v>
      </c>
      <c r="AF14" s="1">
        <f t="shared" ref="AF14" si="245">IF(OR(F14="msg",F15="msg",F14=0,F15=0),"",F14)</f>
        <v>20</v>
      </c>
      <c r="AG14" s="1">
        <f t="shared" ref="AG14" si="246">IF(OR(G14="msg",G15="msg",G14=0,G15=0),"",G14)</f>
        <v>28</v>
      </c>
      <c r="AH14" s="1">
        <f t="shared" ref="AH14" si="247">IF(OR(H14="msg",H15="msg",H14=0,H15=0),"",H14)</f>
        <v>30</v>
      </c>
      <c r="AI14" s="1">
        <f t="shared" ref="AI14" si="248">IF(OR(I14="msg",I15="msg",I14=0,I15=0),"",I14)</f>
        <v>19</v>
      </c>
      <c r="AJ14" s="1">
        <f t="shared" ref="AJ14" si="249">IF(OR(J14="msg",J15="msg",J14=0,J15=0),"",J14)</f>
        <v>32</v>
      </c>
      <c r="AK14" s="1">
        <f t="shared" ref="AK14" si="250">IF(OR(K14="msg",K15="msg",K14=0,K15=0),"",K14)</f>
        <v>32</v>
      </c>
      <c r="AL14" s="1">
        <f t="shared" ref="AL14" si="251">IF(OR(L14="msg",L15="msg",L14=0,L15=0),"",L14)</f>
        <v>17</v>
      </c>
      <c r="AM14" s="1">
        <f t="shared" ref="AM14" si="252">IF(OR(M14="msg",M15="msg",M14=0,M15=0),"",M14)</f>
        <v>9</v>
      </c>
      <c r="AN14" s="1">
        <f t="shared" ref="AN14" si="253">IF(OR(N14="msg",N15="msg",N14=0,N15=0),"",N14)</f>
        <v>9</v>
      </c>
      <c r="AO14" s="1">
        <f t="shared" ref="AO14" si="254">IF(OR(O14="msg",O15="msg",O14=0,O15=0),"",O14)</f>
        <v>6</v>
      </c>
      <c r="AP14" s="1" t="str">
        <f t="shared" ref="AP14" si="255">IF(OR(P14="msg",P15="msg",P14=0,P15=0),"",P14)</f>
        <v/>
      </c>
      <c r="AQ14" s="1">
        <f t="shared" ref="AQ14" si="256">IF(OR(Q14="msg",Q15="msg",Q14=0,Q15=0),"",Q14)</f>
        <v>19</v>
      </c>
      <c r="AR14" s="1">
        <f t="shared" ref="AR14" si="257">IF(OR(R14="msg",R15="msg",R14=0,R15=0),"",R14)</f>
        <v>20</v>
      </c>
      <c r="AS14" s="1">
        <f t="shared" ref="AS14" si="258">IF(OR(S14="msg",S15="msg",S14=0,S15=0),"",S14)</f>
        <v>19</v>
      </c>
      <c r="AT14" s="1">
        <f t="shared" ref="AT14" si="259">IF(OR(T14="msg",T15="msg",T14=0,T15=0),"",T14)</f>
        <v>24</v>
      </c>
      <c r="AU14" s="1">
        <f t="shared" ref="AU14" si="260">IF(OR(U14="msg",U15="msg",U14=0,U15=0),"",U14)</f>
        <v>24</v>
      </c>
      <c r="AV14" s="1">
        <f t="shared" ref="AV14" si="261">IF(OR(V14="msg",V15="msg",V14=0,V15=0),"",V14)</f>
        <v>22</v>
      </c>
      <c r="AW14" s="1">
        <f t="shared" ref="AW14" si="262">IF(OR(W14="msg",W15="msg",W14=0,W15=0),"",W14)</f>
        <v>22</v>
      </c>
      <c r="AX14" s="1">
        <f t="shared" ref="AX14" si="263">IF(OR(X14="msg",X15="msg",X14=0,X15=0),"",X14)</f>
        <v>28</v>
      </c>
      <c r="AY14" s="1">
        <f t="shared" ref="AY14" si="264">IF(OR(Y14="msg",Y15="msg",Y14=0,Y15=0),"",Y14)</f>
        <v>28</v>
      </c>
      <c r="AZ14" s="1">
        <f t="shared" ref="AZ14" si="265">IF(OR(Z14="msg",Z15="msg",Z14=0,Z15=0),"",Z14)</f>
        <v>30</v>
      </c>
    </row>
    <row r="15" spans="1:52">
      <c r="A15" s="1" t="s">
        <v>6</v>
      </c>
      <c r="B15" s="1">
        <v>19940207</v>
      </c>
      <c r="C15" s="2">
        <v>4</v>
      </c>
      <c r="D15" s="2">
        <v>7</v>
      </c>
      <c r="E15" s="2">
        <v>4</v>
      </c>
      <c r="F15" s="2">
        <v>9</v>
      </c>
      <c r="G15" s="2">
        <v>17</v>
      </c>
      <c r="H15" s="2">
        <v>15</v>
      </c>
      <c r="I15" s="2">
        <v>19</v>
      </c>
      <c r="J15" s="2">
        <v>13</v>
      </c>
      <c r="K15" s="2">
        <v>20</v>
      </c>
      <c r="L15" s="2">
        <v>15</v>
      </c>
      <c r="M15" s="2">
        <v>7</v>
      </c>
      <c r="N15" s="2">
        <v>7</v>
      </c>
      <c r="O15" s="2">
        <v>4</v>
      </c>
      <c r="P15" s="2">
        <v>0</v>
      </c>
      <c r="Q15" s="2">
        <v>9</v>
      </c>
      <c r="R15" s="2">
        <v>11</v>
      </c>
      <c r="S15" s="2">
        <v>19</v>
      </c>
      <c r="T15" s="2">
        <v>15</v>
      </c>
      <c r="U15" s="2">
        <v>20</v>
      </c>
      <c r="V15" s="2">
        <v>13</v>
      </c>
      <c r="W15" s="2">
        <v>9</v>
      </c>
      <c r="X15" s="2">
        <v>17</v>
      </c>
      <c r="Y15" s="2">
        <v>15</v>
      </c>
      <c r="Z15" s="2">
        <v>26</v>
      </c>
      <c r="AB15" s="1" t="s">
        <v>6</v>
      </c>
      <c r="AC15" s="1">
        <f t="shared" ref="AC15" si="266">IF(OR(C15="msg",C14="msg",C15=0,C14=0),"",C15)</f>
        <v>4</v>
      </c>
      <c r="AD15" s="1">
        <f t="shared" ref="AD15" si="267">IF(OR(D15="msg",D14="msg",D15=0,D14=0),"",D15)</f>
        <v>7</v>
      </c>
      <c r="AE15" s="1">
        <f t="shared" ref="AE15" si="268">IF(OR(E15="msg",E14="msg",E15=0,E14=0),"",E15)</f>
        <v>4</v>
      </c>
      <c r="AF15" s="1">
        <f t="shared" ref="AF15" si="269">IF(OR(F15="msg",F14="msg",F15=0,F14=0),"",F15)</f>
        <v>9</v>
      </c>
      <c r="AG15" s="1">
        <f t="shared" ref="AG15" si="270">IF(OR(G15="msg",G14="msg",G15=0,G14=0),"",G15)</f>
        <v>17</v>
      </c>
      <c r="AH15" s="1">
        <f t="shared" ref="AH15" si="271">IF(OR(H15="msg",H14="msg",H15=0,H14=0),"",H15)</f>
        <v>15</v>
      </c>
      <c r="AI15" s="1">
        <f t="shared" ref="AI15" si="272">IF(OR(I15="msg",I14="msg",I15=0,I14=0),"",I15)</f>
        <v>19</v>
      </c>
      <c r="AJ15" s="1">
        <f t="shared" ref="AJ15" si="273">IF(OR(J15="msg",J14="msg",J15=0,J14=0),"",J15)</f>
        <v>13</v>
      </c>
      <c r="AK15" s="1">
        <f t="shared" ref="AK15" si="274">IF(OR(K15="msg",K14="msg",K15=0,K14=0),"",K15)</f>
        <v>20</v>
      </c>
      <c r="AL15" s="1">
        <f t="shared" ref="AL15" si="275">IF(OR(L15="msg",L14="msg",L15=0,L14=0),"",L15)</f>
        <v>15</v>
      </c>
      <c r="AM15" s="1">
        <f t="shared" ref="AM15" si="276">IF(OR(M15="msg",M14="msg",M15=0,M14=0),"",M15)</f>
        <v>7</v>
      </c>
      <c r="AN15" s="1">
        <f t="shared" ref="AN15" si="277">IF(OR(N15="msg",N14="msg",N15=0,N14=0),"",N15)</f>
        <v>7</v>
      </c>
      <c r="AO15" s="1">
        <f t="shared" ref="AO15" si="278">IF(OR(O15="msg",O14="msg",O15=0,O14=0),"",O15)</f>
        <v>4</v>
      </c>
      <c r="AP15" s="1" t="str">
        <f t="shared" ref="AP15" si="279">IF(OR(P15="msg",P14="msg",P15=0,P14=0),"",P15)</f>
        <v/>
      </c>
      <c r="AQ15" s="1">
        <f t="shared" ref="AQ15" si="280">IF(OR(Q15="msg",Q14="msg",Q15=0,Q14=0),"",Q15)</f>
        <v>9</v>
      </c>
      <c r="AR15" s="1">
        <f t="shared" ref="AR15" si="281">IF(OR(R15="msg",R14="msg",R15=0,R14=0),"",R15)</f>
        <v>11</v>
      </c>
      <c r="AS15" s="1">
        <f t="shared" ref="AS15" si="282">IF(OR(S15="msg",S14="msg",S15=0,S14=0),"",S15)</f>
        <v>19</v>
      </c>
      <c r="AT15" s="1">
        <f t="shared" ref="AT15" si="283">IF(OR(T15="msg",T14="msg",T15=0,T14=0),"",T15)</f>
        <v>15</v>
      </c>
      <c r="AU15" s="1">
        <f t="shared" ref="AU15" si="284">IF(OR(U15="msg",U14="msg",U15=0,U14=0),"",U15)</f>
        <v>20</v>
      </c>
      <c r="AV15" s="1">
        <f t="shared" ref="AV15" si="285">IF(OR(V15="msg",V14="msg",V15=0,V14=0),"",V15)</f>
        <v>13</v>
      </c>
      <c r="AW15" s="1">
        <f t="shared" ref="AW15" si="286">IF(OR(W15="msg",W14="msg",W15=0,W14=0),"",W15)</f>
        <v>9</v>
      </c>
      <c r="AX15" s="1">
        <f t="shared" ref="AX15" si="287">IF(OR(X15="msg",X14="msg",X15=0,X14=0),"",X15)</f>
        <v>17</v>
      </c>
      <c r="AY15" s="1">
        <f t="shared" ref="AY15" si="288">IF(OR(Y15="msg",Y14="msg",Y15=0,Y14=0),"",Y15)</f>
        <v>15</v>
      </c>
      <c r="AZ15" s="1">
        <f t="shared" ref="AZ15" si="289">IF(OR(Z15="msg",Z14="msg",Z15=0,Z14=0),"",Z15)</f>
        <v>26</v>
      </c>
    </row>
    <row r="16" spans="1:52">
      <c r="A16" s="1" t="s">
        <v>5</v>
      </c>
      <c r="B16" s="1">
        <v>19940208</v>
      </c>
      <c r="C16" s="2">
        <v>32</v>
      </c>
      <c r="D16" s="2">
        <v>22</v>
      </c>
      <c r="E16" s="2">
        <v>26</v>
      </c>
      <c r="F16" s="2">
        <v>32</v>
      </c>
      <c r="G16" s="2">
        <v>28</v>
      </c>
      <c r="H16" s="2">
        <v>37</v>
      </c>
      <c r="I16" s="2">
        <v>37</v>
      </c>
      <c r="J16" s="2">
        <v>37</v>
      </c>
      <c r="K16" s="2">
        <v>33</v>
      </c>
      <c r="L16" s="2">
        <v>19</v>
      </c>
      <c r="M16" s="2">
        <v>24</v>
      </c>
      <c r="N16" s="2">
        <v>30</v>
      </c>
      <c r="O16" s="2">
        <v>39</v>
      </c>
      <c r="P16" s="2">
        <v>28</v>
      </c>
      <c r="Q16" s="2">
        <v>32</v>
      </c>
      <c r="R16" s="2">
        <v>43</v>
      </c>
      <c r="S16" s="2">
        <v>35</v>
      </c>
      <c r="T16" s="2">
        <v>37</v>
      </c>
      <c r="U16" s="2">
        <v>35</v>
      </c>
      <c r="V16" s="2">
        <v>35</v>
      </c>
      <c r="W16" s="2">
        <v>33</v>
      </c>
      <c r="X16" s="2">
        <v>50</v>
      </c>
      <c r="Y16" s="2">
        <v>48</v>
      </c>
      <c r="Z16" s="2">
        <v>54</v>
      </c>
      <c r="AB16" s="1" t="s">
        <v>5</v>
      </c>
      <c r="AC16" s="1">
        <f t="shared" ref="AC16" si="290">IF(OR(C16="msg",C17="msg",C16=0,C17=0),"",C16)</f>
        <v>32</v>
      </c>
      <c r="AD16" s="1">
        <f t="shared" ref="AD16" si="291">IF(OR(D16="msg",D17="msg",D16=0,D17=0),"",D16)</f>
        <v>22</v>
      </c>
      <c r="AE16" s="1">
        <f t="shared" ref="AE16" si="292">IF(OR(E16="msg",E17="msg",E16=0,E17=0),"",E16)</f>
        <v>26</v>
      </c>
      <c r="AF16" s="1">
        <f t="shared" ref="AF16" si="293">IF(OR(F16="msg",F17="msg",F16=0,F17=0),"",F16)</f>
        <v>32</v>
      </c>
      <c r="AG16" s="1">
        <f t="shared" ref="AG16" si="294">IF(OR(G16="msg",G17="msg",G16=0,G17=0),"",G16)</f>
        <v>28</v>
      </c>
      <c r="AH16" s="1">
        <f t="shared" ref="AH16" si="295">IF(OR(H16="msg",H17="msg",H16=0,H17=0),"",H16)</f>
        <v>37</v>
      </c>
      <c r="AI16" s="1">
        <f t="shared" ref="AI16" si="296">IF(OR(I16="msg",I17="msg",I16=0,I17=0),"",I16)</f>
        <v>37</v>
      </c>
      <c r="AJ16" s="1">
        <f t="shared" ref="AJ16" si="297">IF(OR(J16="msg",J17="msg",J16=0,J17=0),"",J16)</f>
        <v>37</v>
      </c>
      <c r="AK16" s="1">
        <f t="shared" ref="AK16" si="298">IF(OR(K16="msg",K17="msg",K16=0,K17=0),"",K16)</f>
        <v>33</v>
      </c>
      <c r="AL16" s="1">
        <f t="shared" ref="AL16" si="299">IF(OR(L16="msg",L17="msg",L16=0,L17=0),"",L16)</f>
        <v>19</v>
      </c>
      <c r="AM16" s="1">
        <f t="shared" ref="AM16" si="300">IF(OR(M16="msg",M17="msg",M16=0,M17=0),"",M16)</f>
        <v>24</v>
      </c>
      <c r="AN16" s="1">
        <f t="shared" ref="AN16" si="301">IF(OR(N16="msg",N17="msg",N16=0,N17=0),"",N16)</f>
        <v>30</v>
      </c>
      <c r="AO16" s="1">
        <f t="shared" ref="AO16" si="302">IF(OR(O16="msg",O17="msg",O16=0,O17=0),"",O16)</f>
        <v>39</v>
      </c>
      <c r="AP16" s="1">
        <f t="shared" ref="AP16" si="303">IF(OR(P16="msg",P17="msg",P16=0,P17=0),"",P16)</f>
        <v>28</v>
      </c>
      <c r="AQ16" s="1">
        <f t="shared" ref="AQ16" si="304">IF(OR(Q16="msg",Q17="msg",Q16=0,Q17=0),"",Q16)</f>
        <v>32</v>
      </c>
      <c r="AR16" s="1">
        <f t="shared" ref="AR16" si="305">IF(OR(R16="msg",R17="msg",R16=0,R17=0),"",R16)</f>
        <v>43</v>
      </c>
      <c r="AS16" s="1">
        <f t="shared" ref="AS16" si="306">IF(OR(S16="msg",S17="msg",S16=0,S17=0),"",S16)</f>
        <v>35</v>
      </c>
      <c r="AT16" s="1" t="str">
        <f t="shared" ref="AT16" si="307">IF(OR(T16="msg",T17="msg",T16=0,T17=0),"",T16)</f>
        <v/>
      </c>
      <c r="AU16" s="1">
        <f t="shared" ref="AU16" si="308">IF(OR(U16="msg",U17="msg",U16=0,U17=0),"",U16)</f>
        <v>35</v>
      </c>
      <c r="AV16" s="1">
        <f t="shared" ref="AV16" si="309">IF(OR(V16="msg",V17="msg",V16=0,V17=0),"",V16)</f>
        <v>35</v>
      </c>
      <c r="AW16" s="1">
        <f t="shared" ref="AW16" si="310">IF(OR(W16="msg",W17="msg",W16=0,W17=0),"",W16)</f>
        <v>33</v>
      </c>
      <c r="AX16" s="1">
        <f t="shared" ref="AX16" si="311">IF(OR(X16="msg",X17="msg",X16=0,X17=0),"",X16)</f>
        <v>50</v>
      </c>
      <c r="AY16" s="1">
        <f t="shared" ref="AY16" si="312">IF(OR(Y16="msg",Y17="msg",Y16=0,Y17=0),"",Y16)</f>
        <v>48</v>
      </c>
      <c r="AZ16" s="1">
        <f t="shared" ref="AZ16" si="313">IF(OR(Z16="msg",Z17="msg",Z16=0,Z17=0),"",Z16)</f>
        <v>54</v>
      </c>
    </row>
    <row r="17" spans="1:52">
      <c r="A17" s="1" t="s">
        <v>6</v>
      </c>
      <c r="B17" s="1">
        <v>19940208</v>
      </c>
      <c r="C17" s="2">
        <v>26</v>
      </c>
      <c r="D17" s="2">
        <v>17</v>
      </c>
      <c r="E17" s="2">
        <v>22</v>
      </c>
      <c r="F17" s="2">
        <v>13</v>
      </c>
      <c r="G17" s="2">
        <v>6</v>
      </c>
      <c r="H17" s="2">
        <v>9</v>
      </c>
      <c r="I17" s="2">
        <v>11</v>
      </c>
      <c r="J17" s="2">
        <v>19</v>
      </c>
      <c r="K17" s="2">
        <v>19</v>
      </c>
      <c r="L17" s="2">
        <v>28</v>
      </c>
      <c r="M17" s="2">
        <v>24</v>
      </c>
      <c r="N17" s="2">
        <v>20</v>
      </c>
      <c r="O17" s="2">
        <v>28</v>
      </c>
      <c r="P17" s="2">
        <v>22</v>
      </c>
      <c r="Q17" s="2">
        <v>24</v>
      </c>
      <c r="R17" s="2">
        <v>19</v>
      </c>
      <c r="S17" s="2">
        <v>22</v>
      </c>
      <c r="T17" s="2">
        <v>0</v>
      </c>
      <c r="U17" s="2">
        <v>19</v>
      </c>
      <c r="V17" s="2">
        <v>22</v>
      </c>
      <c r="W17" s="2">
        <v>22</v>
      </c>
      <c r="X17" s="2">
        <v>22</v>
      </c>
      <c r="Y17" s="2">
        <v>28</v>
      </c>
      <c r="Z17" s="2">
        <v>17</v>
      </c>
      <c r="AB17" s="1" t="s">
        <v>6</v>
      </c>
      <c r="AC17" s="1">
        <f t="shared" ref="AC17" si="314">IF(OR(C17="msg",C16="msg",C17=0,C16=0),"",C17)</f>
        <v>26</v>
      </c>
      <c r="AD17" s="1">
        <f t="shared" ref="AD17" si="315">IF(OR(D17="msg",D16="msg",D17=0,D16=0),"",D17)</f>
        <v>17</v>
      </c>
      <c r="AE17" s="1">
        <f t="shared" ref="AE17" si="316">IF(OR(E17="msg",E16="msg",E17=0,E16=0),"",E17)</f>
        <v>22</v>
      </c>
      <c r="AF17" s="1">
        <f t="shared" ref="AF17" si="317">IF(OR(F17="msg",F16="msg",F17=0,F16=0),"",F17)</f>
        <v>13</v>
      </c>
      <c r="AG17" s="1">
        <f t="shared" ref="AG17" si="318">IF(OR(G17="msg",G16="msg",G17=0,G16=0),"",G17)</f>
        <v>6</v>
      </c>
      <c r="AH17" s="1">
        <f t="shared" ref="AH17" si="319">IF(OR(H17="msg",H16="msg",H17=0,H16=0),"",H17)</f>
        <v>9</v>
      </c>
      <c r="AI17" s="1">
        <f t="shared" ref="AI17" si="320">IF(OR(I17="msg",I16="msg",I17=0,I16=0),"",I17)</f>
        <v>11</v>
      </c>
      <c r="AJ17" s="1">
        <f t="shared" ref="AJ17" si="321">IF(OR(J17="msg",J16="msg",J17=0,J16=0),"",J17)</f>
        <v>19</v>
      </c>
      <c r="AK17" s="1">
        <f t="shared" ref="AK17" si="322">IF(OR(K17="msg",K16="msg",K17=0,K16=0),"",K17)</f>
        <v>19</v>
      </c>
      <c r="AL17" s="1">
        <f t="shared" ref="AL17" si="323">IF(OR(L17="msg",L16="msg",L17=0,L16=0),"",L17)</f>
        <v>28</v>
      </c>
      <c r="AM17" s="1">
        <f t="shared" ref="AM17" si="324">IF(OR(M17="msg",M16="msg",M17=0,M16=0),"",M17)</f>
        <v>24</v>
      </c>
      <c r="AN17" s="1">
        <f t="shared" ref="AN17" si="325">IF(OR(N17="msg",N16="msg",N17=0,N16=0),"",N17)</f>
        <v>20</v>
      </c>
      <c r="AO17" s="1">
        <f t="shared" ref="AO17" si="326">IF(OR(O17="msg",O16="msg",O17=0,O16=0),"",O17)</f>
        <v>28</v>
      </c>
      <c r="AP17" s="1">
        <f t="shared" ref="AP17" si="327">IF(OR(P17="msg",P16="msg",P17=0,P16=0),"",P17)</f>
        <v>22</v>
      </c>
      <c r="AQ17" s="1">
        <f t="shared" ref="AQ17" si="328">IF(OR(Q17="msg",Q16="msg",Q17=0,Q16=0),"",Q17)</f>
        <v>24</v>
      </c>
      <c r="AR17" s="1">
        <f t="shared" ref="AR17" si="329">IF(OR(R17="msg",R16="msg",R17=0,R16=0),"",R17)</f>
        <v>19</v>
      </c>
      <c r="AS17" s="1">
        <f t="shared" ref="AS17" si="330">IF(OR(S17="msg",S16="msg",S17=0,S16=0),"",S17)</f>
        <v>22</v>
      </c>
      <c r="AT17" s="1" t="str">
        <f t="shared" ref="AT17" si="331">IF(OR(T17="msg",T16="msg",T17=0,T16=0),"",T17)</f>
        <v/>
      </c>
      <c r="AU17" s="1">
        <f t="shared" ref="AU17" si="332">IF(OR(U17="msg",U16="msg",U17=0,U16=0),"",U17)</f>
        <v>19</v>
      </c>
      <c r="AV17" s="1">
        <f t="shared" ref="AV17" si="333">IF(OR(V17="msg",V16="msg",V17=0,V16=0),"",V17)</f>
        <v>22</v>
      </c>
      <c r="AW17" s="1">
        <f t="shared" ref="AW17" si="334">IF(OR(W17="msg",W16="msg",W17=0,W16=0),"",W17)</f>
        <v>22</v>
      </c>
      <c r="AX17" s="1">
        <f t="shared" ref="AX17" si="335">IF(OR(X17="msg",X16="msg",X17=0,X16=0),"",X17)</f>
        <v>22</v>
      </c>
      <c r="AY17" s="1">
        <f t="shared" ref="AY17" si="336">IF(OR(Y17="msg",Y16="msg",Y17=0,Y16=0),"",Y17)</f>
        <v>28</v>
      </c>
      <c r="AZ17" s="1">
        <f t="shared" ref="AZ17" si="337">IF(OR(Z17="msg",Z16="msg",Z17=0,Z16=0),"",Z17)</f>
        <v>17</v>
      </c>
    </row>
    <row r="18" spans="1:52">
      <c r="A18" s="1" t="s">
        <v>5</v>
      </c>
      <c r="B18" s="1">
        <v>19940209</v>
      </c>
      <c r="C18" s="2">
        <v>50</v>
      </c>
      <c r="D18" s="2">
        <v>33</v>
      </c>
      <c r="E18" s="2">
        <v>26</v>
      </c>
      <c r="F18" s="2">
        <v>32</v>
      </c>
      <c r="G18" s="2">
        <v>30</v>
      </c>
      <c r="H18" s="2">
        <v>33</v>
      </c>
      <c r="I18" s="2">
        <v>24</v>
      </c>
      <c r="J18" s="2">
        <v>32</v>
      </c>
      <c r="K18" s="2">
        <v>24</v>
      </c>
      <c r="L18" s="2">
        <v>35</v>
      </c>
      <c r="M18" s="2">
        <v>26</v>
      </c>
      <c r="N18" s="2" t="s">
        <v>0</v>
      </c>
      <c r="O18" s="2">
        <v>22</v>
      </c>
      <c r="P18" s="2">
        <v>22</v>
      </c>
      <c r="Q18" s="2">
        <v>22</v>
      </c>
      <c r="R18" s="2">
        <v>22</v>
      </c>
      <c r="S18" s="2">
        <v>24</v>
      </c>
      <c r="T18" s="2">
        <v>17</v>
      </c>
      <c r="U18" s="2">
        <v>24</v>
      </c>
      <c r="V18" s="2">
        <v>20</v>
      </c>
      <c r="W18" s="2">
        <v>17</v>
      </c>
      <c r="X18" s="2">
        <v>20</v>
      </c>
      <c r="Y18" s="2">
        <v>19</v>
      </c>
      <c r="Z18" s="2">
        <v>30</v>
      </c>
      <c r="AB18" s="1" t="s">
        <v>5</v>
      </c>
      <c r="AC18" s="1">
        <f t="shared" ref="AC18" si="338">IF(OR(C18="msg",C19="msg",C18=0,C19=0),"",C18)</f>
        <v>50</v>
      </c>
      <c r="AD18" s="1">
        <f t="shared" ref="AD18" si="339">IF(OR(D18="msg",D19="msg",D18=0,D19=0),"",D18)</f>
        <v>33</v>
      </c>
      <c r="AE18" s="1">
        <f t="shared" ref="AE18" si="340">IF(OR(E18="msg",E19="msg",E18=0,E19=0),"",E18)</f>
        <v>26</v>
      </c>
      <c r="AF18" s="1">
        <f t="shared" ref="AF18" si="341">IF(OR(F18="msg",F19="msg",F18=0,F19=0),"",F18)</f>
        <v>32</v>
      </c>
      <c r="AG18" s="1">
        <f t="shared" ref="AG18" si="342">IF(OR(G18="msg",G19="msg",G18=0,G19=0),"",G18)</f>
        <v>30</v>
      </c>
      <c r="AH18" s="1">
        <f t="shared" ref="AH18" si="343">IF(OR(H18="msg",H19="msg",H18=0,H19=0),"",H18)</f>
        <v>33</v>
      </c>
      <c r="AI18" s="1">
        <f t="shared" ref="AI18" si="344">IF(OR(I18="msg",I19="msg",I18=0,I19=0),"",I18)</f>
        <v>24</v>
      </c>
      <c r="AJ18" s="1">
        <f t="shared" ref="AJ18" si="345">IF(OR(J18="msg",J19="msg",J18=0,J19=0),"",J18)</f>
        <v>32</v>
      </c>
      <c r="AK18" s="1">
        <f t="shared" ref="AK18" si="346">IF(OR(K18="msg",K19="msg",K18=0,K19=0),"",K18)</f>
        <v>24</v>
      </c>
      <c r="AL18" s="1">
        <f t="shared" ref="AL18" si="347">IF(OR(L18="msg",L19="msg",L18=0,L19=0),"",L18)</f>
        <v>35</v>
      </c>
      <c r="AM18" s="1">
        <f t="shared" ref="AM18" si="348">IF(OR(M18="msg",M19="msg",M18=0,M19=0),"",M18)</f>
        <v>26</v>
      </c>
      <c r="AN18" s="1" t="str">
        <f t="shared" ref="AN18" si="349">IF(OR(N18="msg",N19="msg",N18=0,N19=0),"",N18)</f>
        <v/>
      </c>
      <c r="AO18" s="1">
        <f t="shared" ref="AO18" si="350">IF(OR(O18="msg",O19="msg",O18=0,O19=0),"",O18)</f>
        <v>22</v>
      </c>
      <c r="AP18" s="1">
        <f t="shared" ref="AP18" si="351">IF(OR(P18="msg",P19="msg",P18=0,P19=0),"",P18)</f>
        <v>22</v>
      </c>
      <c r="AQ18" s="1">
        <f t="shared" ref="AQ18" si="352">IF(OR(Q18="msg",Q19="msg",Q18=0,Q19=0),"",Q18)</f>
        <v>22</v>
      </c>
      <c r="AR18" s="1">
        <f t="shared" ref="AR18" si="353">IF(OR(R18="msg",R19="msg",R18=0,R19=0),"",R18)</f>
        <v>22</v>
      </c>
      <c r="AS18" s="1">
        <f t="shared" ref="AS18" si="354">IF(OR(S18="msg",S19="msg",S18=0,S19=0),"",S18)</f>
        <v>24</v>
      </c>
      <c r="AT18" s="1">
        <f t="shared" ref="AT18" si="355">IF(OR(T18="msg",T19="msg",T18=0,T19=0),"",T18)</f>
        <v>17</v>
      </c>
      <c r="AU18" s="1">
        <f t="shared" ref="AU18" si="356">IF(OR(U18="msg",U19="msg",U18=0,U19=0),"",U18)</f>
        <v>24</v>
      </c>
      <c r="AV18" s="1">
        <f t="shared" ref="AV18" si="357">IF(OR(V18="msg",V19="msg",V18=0,V19=0),"",V18)</f>
        <v>20</v>
      </c>
      <c r="AW18" s="1">
        <f t="shared" ref="AW18" si="358">IF(OR(W18="msg",W19="msg",W18=0,W19=0),"",W18)</f>
        <v>17</v>
      </c>
      <c r="AX18" s="1">
        <f t="shared" ref="AX18" si="359">IF(OR(X18="msg",X19="msg",X18=0,X19=0),"",X18)</f>
        <v>20</v>
      </c>
      <c r="AY18" s="1">
        <f t="shared" ref="AY18" si="360">IF(OR(Y18="msg",Y19="msg",Y18=0,Y19=0),"",Y18)</f>
        <v>19</v>
      </c>
      <c r="AZ18" s="1">
        <f t="shared" ref="AZ18" si="361">IF(OR(Z18="msg",Z19="msg",Z18=0,Z19=0),"",Z18)</f>
        <v>30</v>
      </c>
    </row>
    <row r="19" spans="1:52">
      <c r="A19" s="1" t="s">
        <v>6</v>
      </c>
      <c r="B19" s="1">
        <v>19940209</v>
      </c>
      <c r="C19" s="2">
        <v>24</v>
      </c>
      <c r="D19" s="2">
        <v>22</v>
      </c>
      <c r="E19" s="2">
        <v>19</v>
      </c>
      <c r="F19" s="2">
        <v>20</v>
      </c>
      <c r="G19" s="2">
        <v>13</v>
      </c>
      <c r="H19" s="2">
        <v>13</v>
      </c>
      <c r="I19" s="2">
        <v>17</v>
      </c>
      <c r="J19" s="2">
        <v>17</v>
      </c>
      <c r="K19" s="2">
        <v>22</v>
      </c>
      <c r="L19" s="2">
        <v>19</v>
      </c>
      <c r="M19" s="2">
        <v>20</v>
      </c>
      <c r="N19" s="2">
        <v>20</v>
      </c>
      <c r="O19" s="2">
        <v>24</v>
      </c>
      <c r="P19" s="2">
        <v>22</v>
      </c>
      <c r="Q19" s="2">
        <v>26</v>
      </c>
      <c r="R19" s="2">
        <v>20</v>
      </c>
      <c r="S19" s="2">
        <v>15</v>
      </c>
      <c r="T19" s="2">
        <v>11</v>
      </c>
      <c r="U19" s="2">
        <v>11</v>
      </c>
      <c r="V19" s="2">
        <v>7</v>
      </c>
      <c r="W19" s="2">
        <v>9</v>
      </c>
      <c r="X19" s="2">
        <v>4</v>
      </c>
      <c r="Y19" s="2">
        <v>6</v>
      </c>
      <c r="Z19" s="2">
        <v>26</v>
      </c>
      <c r="AB19" s="1" t="s">
        <v>6</v>
      </c>
      <c r="AC19" s="1">
        <f t="shared" ref="AC19" si="362">IF(OR(C19="msg",C18="msg",C19=0,C18=0),"",C19)</f>
        <v>24</v>
      </c>
      <c r="AD19" s="1">
        <f t="shared" ref="AD19" si="363">IF(OR(D19="msg",D18="msg",D19=0,D18=0),"",D19)</f>
        <v>22</v>
      </c>
      <c r="AE19" s="1">
        <f t="shared" ref="AE19" si="364">IF(OR(E19="msg",E18="msg",E19=0,E18=0),"",E19)</f>
        <v>19</v>
      </c>
      <c r="AF19" s="1">
        <f t="shared" ref="AF19" si="365">IF(OR(F19="msg",F18="msg",F19=0,F18=0),"",F19)</f>
        <v>20</v>
      </c>
      <c r="AG19" s="1">
        <f t="shared" ref="AG19" si="366">IF(OR(G19="msg",G18="msg",G19=0,G18=0),"",G19)</f>
        <v>13</v>
      </c>
      <c r="AH19" s="1">
        <f t="shared" ref="AH19" si="367">IF(OR(H19="msg",H18="msg",H19=0,H18=0),"",H19)</f>
        <v>13</v>
      </c>
      <c r="AI19" s="1">
        <f t="shared" ref="AI19" si="368">IF(OR(I19="msg",I18="msg",I19=0,I18=0),"",I19)</f>
        <v>17</v>
      </c>
      <c r="AJ19" s="1">
        <f t="shared" ref="AJ19" si="369">IF(OR(J19="msg",J18="msg",J19=0,J18=0),"",J19)</f>
        <v>17</v>
      </c>
      <c r="AK19" s="1">
        <f t="shared" ref="AK19" si="370">IF(OR(K19="msg",K18="msg",K19=0,K18=0),"",K19)</f>
        <v>22</v>
      </c>
      <c r="AL19" s="1">
        <f t="shared" ref="AL19" si="371">IF(OR(L19="msg",L18="msg",L19=0,L18=0),"",L19)</f>
        <v>19</v>
      </c>
      <c r="AM19" s="1">
        <f t="shared" ref="AM19" si="372">IF(OR(M19="msg",M18="msg",M19=0,M18=0),"",M19)</f>
        <v>20</v>
      </c>
      <c r="AN19" s="1" t="str">
        <f t="shared" ref="AN19" si="373">IF(OR(N19="msg",N18="msg",N19=0,N18=0),"",N19)</f>
        <v/>
      </c>
      <c r="AO19" s="1">
        <f t="shared" ref="AO19" si="374">IF(OR(O19="msg",O18="msg",O19=0,O18=0),"",O19)</f>
        <v>24</v>
      </c>
      <c r="AP19" s="1">
        <f t="shared" ref="AP19" si="375">IF(OR(P19="msg",P18="msg",P19=0,P18=0),"",P19)</f>
        <v>22</v>
      </c>
      <c r="AQ19" s="1">
        <f t="shared" ref="AQ19" si="376">IF(OR(Q19="msg",Q18="msg",Q19=0,Q18=0),"",Q19)</f>
        <v>26</v>
      </c>
      <c r="AR19" s="1">
        <f t="shared" ref="AR19" si="377">IF(OR(R19="msg",R18="msg",R19=0,R18=0),"",R19)</f>
        <v>20</v>
      </c>
      <c r="AS19" s="1">
        <f t="shared" ref="AS19" si="378">IF(OR(S19="msg",S18="msg",S19=0,S18=0),"",S19)</f>
        <v>15</v>
      </c>
      <c r="AT19" s="1">
        <f t="shared" ref="AT19" si="379">IF(OR(T19="msg",T18="msg",T19=0,T18=0),"",T19)</f>
        <v>11</v>
      </c>
      <c r="AU19" s="1">
        <f t="shared" ref="AU19" si="380">IF(OR(U19="msg",U18="msg",U19=0,U18=0),"",U19)</f>
        <v>11</v>
      </c>
      <c r="AV19" s="1">
        <f t="shared" ref="AV19" si="381">IF(OR(V19="msg",V18="msg",V19=0,V18=0),"",V19)</f>
        <v>7</v>
      </c>
      <c r="AW19" s="1">
        <f t="shared" ref="AW19" si="382">IF(OR(W19="msg",W18="msg",W19=0,W18=0),"",W19)</f>
        <v>9</v>
      </c>
      <c r="AX19" s="1">
        <f t="shared" ref="AX19" si="383">IF(OR(X19="msg",X18="msg",X19=0,X18=0),"",X19)</f>
        <v>4</v>
      </c>
      <c r="AY19" s="1">
        <f t="shared" ref="AY19" si="384">IF(OR(Y19="msg",Y18="msg",Y19=0,Y18=0),"",Y19)</f>
        <v>6</v>
      </c>
      <c r="AZ19" s="1">
        <f t="shared" ref="AZ19" si="385">IF(OR(Z19="msg",Z18="msg",Z19=0,Z18=0),"",Z19)</f>
        <v>26</v>
      </c>
    </row>
    <row r="20" spans="1:52">
      <c r="A20" s="1" t="s">
        <v>5</v>
      </c>
      <c r="B20" s="1">
        <v>19940210</v>
      </c>
      <c r="C20" s="2">
        <v>28</v>
      </c>
      <c r="D20" s="2">
        <v>13</v>
      </c>
      <c r="E20" s="2">
        <v>15</v>
      </c>
      <c r="F20" s="2">
        <v>19</v>
      </c>
      <c r="G20" s="2">
        <v>19</v>
      </c>
      <c r="H20" s="2">
        <v>28</v>
      </c>
      <c r="I20" s="2">
        <v>30</v>
      </c>
      <c r="J20" s="2">
        <v>22</v>
      </c>
      <c r="K20" s="2">
        <v>19</v>
      </c>
      <c r="L20" s="2">
        <v>17</v>
      </c>
      <c r="M20" s="2">
        <v>28</v>
      </c>
      <c r="N20" s="2">
        <v>20</v>
      </c>
      <c r="O20" s="2">
        <v>28</v>
      </c>
      <c r="P20" s="2">
        <v>41</v>
      </c>
      <c r="Q20" s="2">
        <v>32</v>
      </c>
      <c r="R20" s="2">
        <v>28</v>
      </c>
      <c r="S20" s="2">
        <v>28</v>
      </c>
      <c r="T20" s="2">
        <v>28</v>
      </c>
      <c r="U20" s="2">
        <v>20</v>
      </c>
      <c r="V20" s="2">
        <v>26</v>
      </c>
      <c r="W20" s="2">
        <v>26</v>
      </c>
      <c r="X20" s="2">
        <v>33</v>
      </c>
      <c r="Y20" s="2">
        <v>22</v>
      </c>
      <c r="Z20" s="2">
        <v>19</v>
      </c>
      <c r="AB20" s="1" t="s">
        <v>5</v>
      </c>
      <c r="AC20" s="1">
        <f t="shared" ref="AC20" si="386">IF(OR(C20="msg",C21="msg",C20=0,C21=0),"",C20)</f>
        <v>28</v>
      </c>
      <c r="AD20" s="1">
        <f t="shared" ref="AD20" si="387">IF(OR(D20="msg",D21="msg",D20=0,D21=0),"",D20)</f>
        <v>13</v>
      </c>
      <c r="AE20" s="1">
        <f t="shared" ref="AE20" si="388">IF(OR(E20="msg",E21="msg",E20=0,E21=0),"",E20)</f>
        <v>15</v>
      </c>
      <c r="AF20" s="1">
        <f t="shared" ref="AF20" si="389">IF(OR(F20="msg",F21="msg",F20=0,F21=0),"",F20)</f>
        <v>19</v>
      </c>
      <c r="AG20" s="1">
        <f t="shared" ref="AG20" si="390">IF(OR(G20="msg",G21="msg",G20=0,G21=0),"",G20)</f>
        <v>19</v>
      </c>
      <c r="AH20" s="1">
        <f t="shared" ref="AH20" si="391">IF(OR(H20="msg",H21="msg",H20=0,H21=0),"",H20)</f>
        <v>28</v>
      </c>
      <c r="AI20" s="1">
        <f t="shared" ref="AI20" si="392">IF(OR(I20="msg",I21="msg",I20=0,I21=0),"",I20)</f>
        <v>30</v>
      </c>
      <c r="AJ20" s="1">
        <f t="shared" ref="AJ20" si="393">IF(OR(J20="msg",J21="msg",J20=0,J21=0),"",J20)</f>
        <v>22</v>
      </c>
      <c r="AK20" s="1">
        <f t="shared" ref="AK20" si="394">IF(OR(K20="msg",K21="msg",K20=0,K21=0),"",K20)</f>
        <v>19</v>
      </c>
      <c r="AL20" s="1">
        <f t="shared" ref="AL20" si="395">IF(OR(L20="msg",L21="msg",L20=0,L21=0),"",L20)</f>
        <v>17</v>
      </c>
      <c r="AM20" s="1">
        <f t="shared" ref="AM20" si="396">IF(OR(M20="msg",M21="msg",M20=0,M21=0),"",M20)</f>
        <v>28</v>
      </c>
      <c r="AN20" s="1">
        <f t="shared" ref="AN20" si="397">IF(OR(N20="msg",N21="msg",N20=0,N21=0),"",N20)</f>
        <v>20</v>
      </c>
      <c r="AO20" s="1">
        <f t="shared" ref="AO20" si="398">IF(OR(O20="msg",O21="msg",O20=0,O21=0),"",O20)</f>
        <v>28</v>
      </c>
      <c r="AP20" s="1">
        <f t="shared" ref="AP20" si="399">IF(OR(P20="msg",P21="msg",P20=0,P21=0),"",P20)</f>
        <v>41</v>
      </c>
      <c r="AQ20" s="1">
        <f t="shared" ref="AQ20" si="400">IF(OR(Q20="msg",Q21="msg",Q20=0,Q21=0),"",Q20)</f>
        <v>32</v>
      </c>
      <c r="AR20" s="1">
        <f t="shared" ref="AR20" si="401">IF(OR(R20="msg",R21="msg",R20=0,R21=0),"",R20)</f>
        <v>28</v>
      </c>
      <c r="AS20" s="1">
        <f t="shared" ref="AS20" si="402">IF(OR(S20="msg",S21="msg",S20=0,S21=0),"",S20)</f>
        <v>28</v>
      </c>
      <c r="AT20" s="1">
        <f t="shared" ref="AT20" si="403">IF(OR(T20="msg",T21="msg",T20=0,T21=0),"",T20)</f>
        <v>28</v>
      </c>
      <c r="AU20" s="1">
        <f t="shared" ref="AU20" si="404">IF(OR(U20="msg",U21="msg",U20=0,U21=0),"",U20)</f>
        <v>20</v>
      </c>
      <c r="AV20" s="1">
        <f t="shared" ref="AV20" si="405">IF(OR(V20="msg",V21="msg",V20=0,V21=0),"",V20)</f>
        <v>26</v>
      </c>
      <c r="AW20" s="1">
        <f t="shared" ref="AW20" si="406">IF(OR(W20="msg",W21="msg",W20=0,W21=0),"",W20)</f>
        <v>26</v>
      </c>
      <c r="AX20" s="1">
        <f t="shared" ref="AX20" si="407">IF(OR(X20="msg",X21="msg",X20=0,X21=0),"",X20)</f>
        <v>33</v>
      </c>
      <c r="AY20" s="1">
        <f t="shared" ref="AY20" si="408">IF(OR(Y20="msg",Y21="msg",Y20=0,Y21=0),"",Y20)</f>
        <v>22</v>
      </c>
      <c r="AZ20" s="1">
        <f t="shared" ref="AZ20" si="409">IF(OR(Z20="msg",Z21="msg",Z20=0,Z21=0),"",Z20)</f>
        <v>19</v>
      </c>
    </row>
    <row r="21" spans="1:52">
      <c r="A21" s="1" t="s">
        <v>6</v>
      </c>
      <c r="B21" s="1">
        <v>19940210</v>
      </c>
      <c r="C21" s="2">
        <v>11</v>
      </c>
      <c r="D21" s="2">
        <v>4</v>
      </c>
      <c r="E21" s="2">
        <v>9</v>
      </c>
      <c r="F21" s="2">
        <v>11</v>
      </c>
      <c r="G21" s="2">
        <v>13</v>
      </c>
      <c r="H21" s="2">
        <v>7</v>
      </c>
      <c r="I21" s="2">
        <v>11</v>
      </c>
      <c r="J21" s="2">
        <v>11</v>
      </c>
      <c r="K21" s="2">
        <v>11</v>
      </c>
      <c r="L21" s="2">
        <v>15</v>
      </c>
      <c r="M21" s="2">
        <v>19</v>
      </c>
      <c r="N21" s="2">
        <v>22</v>
      </c>
      <c r="O21" s="2">
        <v>22</v>
      </c>
      <c r="P21" s="2">
        <v>19</v>
      </c>
      <c r="Q21" s="2">
        <v>24</v>
      </c>
      <c r="R21" s="2">
        <v>37</v>
      </c>
      <c r="S21" s="2">
        <v>35</v>
      </c>
      <c r="T21" s="2">
        <v>17</v>
      </c>
      <c r="U21" s="2">
        <v>17</v>
      </c>
      <c r="V21" s="2">
        <v>24</v>
      </c>
      <c r="W21" s="2">
        <v>24</v>
      </c>
      <c r="X21" s="2">
        <v>22</v>
      </c>
      <c r="Y21" s="2">
        <v>11</v>
      </c>
      <c r="Z21" s="2">
        <v>22</v>
      </c>
      <c r="AB21" s="1" t="s">
        <v>6</v>
      </c>
      <c r="AC21" s="1">
        <f t="shared" ref="AC21" si="410">IF(OR(C21="msg",C20="msg",C21=0,C20=0),"",C21)</f>
        <v>11</v>
      </c>
      <c r="AD21" s="1">
        <f t="shared" ref="AD21" si="411">IF(OR(D21="msg",D20="msg",D21=0,D20=0),"",D21)</f>
        <v>4</v>
      </c>
      <c r="AE21" s="1">
        <f t="shared" ref="AE21" si="412">IF(OR(E21="msg",E20="msg",E21=0,E20=0),"",E21)</f>
        <v>9</v>
      </c>
      <c r="AF21" s="1">
        <f t="shared" ref="AF21" si="413">IF(OR(F21="msg",F20="msg",F21=0,F20=0),"",F21)</f>
        <v>11</v>
      </c>
      <c r="AG21" s="1">
        <f t="shared" ref="AG21" si="414">IF(OR(G21="msg",G20="msg",G21=0,G20=0),"",G21)</f>
        <v>13</v>
      </c>
      <c r="AH21" s="1">
        <f t="shared" ref="AH21" si="415">IF(OR(H21="msg",H20="msg",H21=0,H20=0),"",H21)</f>
        <v>7</v>
      </c>
      <c r="AI21" s="1">
        <f t="shared" ref="AI21" si="416">IF(OR(I21="msg",I20="msg",I21=0,I20=0),"",I21)</f>
        <v>11</v>
      </c>
      <c r="AJ21" s="1">
        <f t="shared" ref="AJ21" si="417">IF(OR(J21="msg",J20="msg",J21=0,J20=0),"",J21)</f>
        <v>11</v>
      </c>
      <c r="AK21" s="1">
        <f t="shared" ref="AK21" si="418">IF(OR(K21="msg",K20="msg",K21=0,K20=0),"",K21)</f>
        <v>11</v>
      </c>
      <c r="AL21" s="1">
        <f t="shared" ref="AL21" si="419">IF(OR(L21="msg",L20="msg",L21=0,L20=0),"",L21)</f>
        <v>15</v>
      </c>
      <c r="AM21" s="1">
        <f t="shared" ref="AM21" si="420">IF(OR(M21="msg",M20="msg",M21=0,M20=0),"",M21)</f>
        <v>19</v>
      </c>
      <c r="AN21" s="1">
        <f t="shared" ref="AN21" si="421">IF(OR(N21="msg",N20="msg",N21=0,N20=0),"",N21)</f>
        <v>22</v>
      </c>
      <c r="AO21" s="1">
        <f t="shared" ref="AO21" si="422">IF(OR(O21="msg",O20="msg",O21=0,O20=0),"",O21)</f>
        <v>22</v>
      </c>
      <c r="AP21" s="1">
        <f t="shared" ref="AP21" si="423">IF(OR(P21="msg",P20="msg",P21=0,P20=0),"",P21)</f>
        <v>19</v>
      </c>
      <c r="AQ21" s="1">
        <f t="shared" ref="AQ21" si="424">IF(OR(Q21="msg",Q20="msg",Q21=0,Q20=0),"",Q21)</f>
        <v>24</v>
      </c>
      <c r="AR21" s="1">
        <f t="shared" ref="AR21" si="425">IF(OR(R21="msg",R20="msg",R21=0,R20=0),"",R21)</f>
        <v>37</v>
      </c>
      <c r="AS21" s="1">
        <f t="shared" ref="AS21" si="426">IF(OR(S21="msg",S20="msg",S21=0,S20=0),"",S21)</f>
        <v>35</v>
      </c>
      <c r="AT21" s="1">
        <f t="shared" ref="AT21" si="427">IF(OR(T21="msg",T20="msg",T21=0,T20=0),"",T21)</f>
        <v>17</v>
      </c>
      <c r="AU21" s="1">
        <f t="shared" ref="AU21" si="428">IF(OR(U21="msg",U20="msg",U21=0,U20=0),"",U21)</f>
        <v>17</v>
      </c>
      <c r="AV21" s="1">
        <f t="shared" ref="AV21" si="429">IF(OR(V21="msg",V20="msg",V21=0,V20=0),"",V21)</f>
        <v>24</v>
      </c>
      <c r="AW21" s="1">
        <f t="shared" ref="AW21" si="430">IF(OR(W21="msg",W20="msg",W21=0,W20=0),"",W21)</f>
        <v>24</v>
      </c>
      <c r="AX21" s="1">
        <f t="shared" ref="AX21" si="431">IF(OR(X21="msg",X20="msg",X21=0,X20=0),"",X21)</f>
        <v>22</v>
      </c>
      <c r="AY21" s="1">
        <f t="shared" ref="AY21" si="432">IF(OR(Y21="msg",Y20="msg",Y21=0,Y20=0),"",Y21)</f>
        <v>11</v>
      </c>
      <c r="AZ21" s="1">
        <f t="shared" ref="AZ21" si="433">IF(OR(Z21="msg",Z20="msg",Z21=0,Z20=0),"",Z21)</f>
        <v>22</v>
      </c>
    </row>
  </sheetData>
  <phoneticPr fontId="0" type="noConversion"/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E11"/>
  <sheetViews>
    <sheetView workbookViewId="0">
      <selection activeCell="D14" sqref="D14"/>
    </sheetView>
  </sheetViews>
  <sheetFormatPr defaultColWidth="11.42578125" defaultRowHeight="15"/>
  <cols>
    <col min="1" max="1" width="16.42578125" customWidth="1"/>
    <col min="2" max="2" width="9.7109375" customWidth="1"/>
    <col min="3" max="3" width="8.5703125" customWidth="1"/>
  </cols>
  <sheetData>
    <row r="1" spans="1:5">
      <c r="A1" t="s">
        <v>20</v>
      </c>
      <c r="B1" t="s">
        <v>18</v>
      </c>
    </row>
    <row r="2" spans="1:5">
      <c r="A2" t="s">
        <v>9</v>
      </c>
      <c r="B2" t="s">
        <v>5</v>
      </c>
      <c r="C2" t="s">
        <v>6</v>
      </c>
    </row>
    <row r="3" spans="1:5">
      <c r="A3" t="s">
        <v>19</v>
      </c>
      <c r="B3" s="5">
        <f>moydirvent(B$2,Vent!$A$2:$Z$21,Direction!$A$2:$Z$21,Stat!$D3,Stat!$E3)</f>
        <v>30.545454545454547</v>
      </c>
      <c r="C3" s="5">
        <f>moydirvent(C$2,Vent!$A$2:$Z$21,Direction!$A$2:$Z$21,Stat!$D3,Stat!$E3)</f>
        <v>18.166666666666668</v>
      </c>
      <c r="D3">
        <v>2.25</v>
      </c>
      <c r="E3">
        <v>6.75</v>
      </c>
    </row>
    <row r="4" spans="1:5">
      <c r="A4" t="s">
        <v>10</v>
      </c>
      <c r="B4" s="5">
        <f>moydirvent(B$2,Vent!$A$2:$Z$21,Direction!$A$2:$Z$21,Stat!$D4,Stat!$E4)</f>
        <v>29.777777777777779</v>
      </c>
      <c r="C4" s="5">
        <f>moydirvent(C$2,Vent!$A$2:$Z$21,Direction!$A$2:$Z$21,Stat!$D4,Stat!$E4)</f>
        <v>23.978260869565219</v>
      </c>
      <c r="D4">
        <f>D3+4.5</f>
        <v>6.75</v>
      </c>
      <c r="E4">
        <f>E3+4.5</f>
        <v>11.25</v>
      </c>
    </row>
    <row r="5" spans="1:5">
      <c r="A5" t="s">
        <v>11</v>
      </c>
      <c r="B5" s="5">
        <f>moydirvent(B$2,Vent!$A$2:$Z$21,Direction!$A$2:$Z$21,Stat!$D5,Stat!$E5)</f>
        <v>27.153846153846153</v>
      </c>
      <c r="C5" s="5">
        <f>moydirvent(C$2,Vent!$A$2:$Z$21,Direction!$A$2:$Z$21,Stat!$D5,Stat!$E5)</f>
        <v>19.806451612903224</v>
      </c>
      <c r="D5">
        <f t="shared" ref="D5:D10" si="0">D4+4.5</f>
        <v>11.25</v>
      </c>
      <c r="E5">
        <f t="shared" ref="E5:E10" si="1">E4+4.5</f>
        <v>15.75</v>
      </c>
    </row>
    <row r="6" spans="1:5">
      <c r="A6" t="s">
        <v>12</v>
      </c>
      <c r="B6" s="5">
        <f>moydirvent(B$2,Vent!$A$2:$Z$21,Direction!$A$2:$Z$21,Stat!$D6,Stat!$E6)</f>
        <v>23.347826086956523</v>
      </c>
      <c r="C6" s="5">
        <f>moydirvent(C$2,Vent!$A$2:$Z$21,Direction!$A$2:$Z$21,Stat!$D6,Stat!$E6)</f>
        <v>21.078431372549019</v>
      </c>
      <c r="D6">
        <f t="shared" si="0"/>
        <v>15.75</v>
      </c>
      <c r="E6">
        <f t="shared" si="1"/>
        <v>20.25</v>
      </c>
    </row>
    <row r="7" spans="1:5">
      <c r="A7" t="s">
        <v>13</v>
      </c>
      <c r="B7" s="5">
        <f>moydirvent(B$2,Vent!$A$2:$Z$21,Direction!$A$2:$Z$21,Stat!$D7,Stat!$E7)</f>
        <v>25.419354838709676</v>
      </c>
      <c r="C7" s="5">
        <f>moydirvent(C$2,Vent!$A$2:$Z$21,Direction!$A$2:$Z$21,Stat!$D7,Stat!$E7)</f>
        <v>24.176470588235293</v>
      </c>
      <c r="D7">
        <f t="shared" si="0"/>
        <v>20.25</v>
      </c>
      <c r="E7">
        <f t="shared" si="1"/>
        <v>24.75</v>
      </c>
    </row>
    <row r="8" spans="1:5">
      <c r="A8" t="s">
        <v>14</v>
      </c>
      <c r="B8" s="5">
        <f>moydirvent(B$2,Vent!$A$2:$Z$21,Direction!$A$2:$Z$21,Stat!$D8,Stat!$E8)</f>
        <v>24.342857142857142</v>
      </c>
      <c r="C8" s="5">
        <f>moydirvent(C$2,Vent!$A$2:$Z$21,Direction!$A$2:$Z$21,Stat!$D8,Stat!$E8)</f>
        <v>25.333333333333332</v>
      </c>
      <c r="D8">
        <f t="shared" si="0"/>
        <v>24.75</v>
      </c>
      <c r="E8">
        <f t="shared" si="1"/>
        <v>29.25</v>
      </c>
    </row>
    <row r="9" spans="1:5">
      <c r="A9" t="s">
        <v>15</v>
      </c>
      <c r="B9" s="5">
        <f>moydirvent(B$2,Vent!$A$2:$Z$21,Direction!$A$2:$Z$21,Stat!$D9,Stat!$E9)</f>
        <v>23.588235294117649</v>
      </c>
      <c r="C9" s="5">
        <f>moydirvent(C$2,Vent!$A$2:$Z$21,Direction!$A$2:$Z$21,Stat!$D9,Stat!$E9)</f>
        <v>26</v>
      </c>
      <c r="D9">
        <f t="shared" si="0"/>
        <v>29.25</v>
      </c>
      <c r="E9">
        <f t="shared" si="1"/>
        <v>33.75</v>
      </c>
    </row>
    <row r="10" spans="1:5">
      <c r="A10" t="s">
        <v>16</v>
      </c>
      <c r="B10" s="5">
        <f>moydirvent(B$2,Vent!$A$2:$Z$21,Direction!$A$2:$Z$21,Stat!$D10,Stat!$E10)</f>
        <v>16.444444444444443</v>
      </c>
      <c r="C10" s="5">
        <f>moydirvent(C$2,Vent!$A$2:$Z$21,Direction!$A$2:$Z$21,Stat!$D10,Stat!$E10)</f>
        <v>3</v>
      </c>
      <c r="D10">
        <f t="shared" si="0"/>
        <v>33.75</v>
      </c>
      <c r="E10">
        <f t="shared" si="1"/>
        <v>38.25</v>
      </c>
    </row>
    <row r="11" spans="1:5">
      <c r="A11" t="s">
        <v>17</v>
      </c>
      <c r="B11" s="5">
        <f>AVERAGE(B3:B10)</f>
        <v>25.077474535520487</v>
      </c>
      <c r="C11" s="5">
        <f>AVERAGE(C3:C10)</f>
        <v>20.192451805406595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Direction</vt:lpstr>
      <vt:lpstr>Vent</vt:lpstr>
      <vt:lpstr>Stat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moro</dc:creator>
  <cp:lastModifiedBy>Eric De Schrevel</cp:lastModifiedBy>
  <dcterms:created xsi:type="dcterms:W3CDTF">2014-04-09T22:31:00Z</dcterms:created>
  <dcterms:modified xsi:type="dcterms:W3CDTF">2014-04-22T09:36:28Z</dcterms:modified>
</cp:coreProperties>
</file>