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12" i="1"/>
  <c r="N11" i="1"/>
  <c r="M11" i="1" l="1"/>
  <c r="P11" i="1" s="1"/>
  <c r="D7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12" i="1"/>
  <c r="G72" i="1" l="1"/>
  <c r="K11" i="1" s="1"/>
</calcChain>
</file>

<file path=xl/comments1.xml><?xml version="1.0" encoding="utf-8"?>
<comments xmlns="http://schemas.openxmlformats.org/spreadsheetml/2006/main">
  <authors>
    <author>Lamda</author>
  </authors>
  <commentList>
    <comment ref="N10" authorId="0" shapeId="0">
      <text>
        <r>
          <rPr>
            <b/>
            <sz val="9"/>
            <color indexed="81"/>
            <rFont val="Tahoma"/>
            <family val="2"/>
          </rPr>
          <t>Lamda:</t>
        </r>
        <r>
          <rPr>
            <sz val="9"/>
            <color indexed="81"/>
            <rFont val="Tahoma"/>
            <family val="2"/>
          </rPr>
          <t xml:space="preserve">
C'est quoi ce n?
es ce la somme des individus?
Es ce le nomre?</t>
        </r>
      </text>
    </comment>
    <comment ref="D20" authorId="0" shapeId="0">
      <text>
        <r>
          <rPr>
            <b/>
            <sz val="9"/>
            <color indexed="81"/>
            <rFont val="Tahoma"/>
          </rPr>
          <t>Lamda:</t>
        </r>
        <r>
          <rPr>
            <sz val="9"/>
            <color indexed="81"/>
            <rFont val="Tahoma"/>
          </rPr>
          <t xml:space="preserve">
Exemple: il y a sept (7) individus mesurant 154 cm </t>
        </r>
      </text>
    </comment>
  </commentList>
</comments>
</file>

<file path=xl/sharedStrings.xml><?xml version="1.0" encoding="utf-8"?>
<sst xmlns="http://schemas.openxmlformats.org/spreadsheetml/2006/main" count="14" uniqueCount="12">
  <si>
    <t>Taille des individus en cm</t>
  </si>
  <si>
    <t>Nombre d'individus par taille</t>
  </si>
  <si>
    <t>X</t>
  </si>
  <si>
    <t>Moyenne ( X̅ )</t>
  </si>
  <si>
    <r>
      <t>( X -X̅ )</t>
    </r>
    <r>
      <rPr>
        <vertAlign val="superscript"/>
        <sz val="12"/>
        <color theme="1"/>
        <rFont val="Calibri"/>
        <family val="2"/>
        <scheme val="minor"/>
      </rPr>
      <t>2</t>
    </r>
  </si>
  <si>
    <t>n</t>
  </si>
  <si>
    <t>Formule excel?</t>
  </si>
  <si>
    <t>Pouvez-vous m'aider et m'éclaircir.</t>
  </si>
  <si>
    <r>
      <t xml:space="preserve">Je voudrais utiliser </t>
    </r>
    <r>
      <rPr>
        <b/>
        <sz val="11"/>
        <color theme="1"/>
        <rFont val="Calibri"/>
        <family val="2"/>
        <scheme val="minor"/>
      </rPr>
      <t>cette formule</t>
    </r>
    <r>
      <rPr>
        <sz val="11"/>
        <color theme="1"/>
        <rFont val="Calibri"/>
        <family val="2"/>
        <scheme val="minor"/>
      </rPr>
      <t xml:space="preserve"> pour calculer l'écart type standard.</t>
    </r>
  </si>
  <si>
    <r>
      <t xml:space="preserve">En plus je voudrais utiliser la </t>
    </r>
    <r>
      <rPr>
        <b/>
        <sz val="11"/>
        <color theme="1"/>
        <rFont val="Calibri"/>
        <family val="2"/>
        <scheme val="minor"/>
      </rPr>
      <t>formule d'excel</t>
    </r>
  </si>
  <si>
    <t>Merci.</t>
  </si>
  <si>
    <t>ecart-type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</si>
</sst>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</font>
    <font>
      <b/>
      <sz val="9"/>
      <color indexed="81"/>
      <name val="Tahoma"/>
    </font>
    <font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2" borderId="0" xfId="0" applyFill="1"/>
    <xf numFmtId="0" fontId="8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400049</xdr:colOff>
      <xdr:row>1</xdr:row>
      <xdr:rowOff>85725</xdr:rowOff>
    </xdr:from>
    <xdr:to>
      <xdr:col>4</xdr:col>
      <xdr:colOff>285750</xdr:colOff>
      <xdr:row>7</xdr:row>
      <xdr:rowOff>161925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24F5A9CD-057A-4AFE-8C97-56DACD386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" y="276225"/>
          <a:ext cx="2257426" cy="1219200"/>
        </a:xfrm>
        <a:prstGeom prst="rect">
          <a:avLst/>
        </a:prstGeom>
      </xdr:spPr>
    </xdr:pic>
    <xdr:clientData/>
  </xdr:twoCellAnchor>
  <xdr:twoCellAnchor>
    <xdr:from>
      <xdr:col>2</xdr:col>
      <xdr:colOff>588065</xdr:colOff>
      <xdr:row>19</xdr:row>
      <xdr:rowOff>91109</xdr:rowOff>
    </xdr:from>
    <xdr:to>
      <xdr:col>3</xdr:col>
      <xdr:colOff>323024</xdr:colOff>
      <xdr:row>19</xdr:row>
      <xdr:rowOff>99391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xmlns="" id="{39B23BFE-57DD-43A2-BA9D-709299DBC012}"/>
            </a:ext>
          </a:extLst>
        </xdr:cNvPr>
        <xdr:cNvCxnSpPr/>
      </xdr:nvCxnSpPr>
      <xdr:spPr>
        <a:xfrm flipH="1" flipV="1">
          <a:off x="1813891" y="4282109"/>
          <a:ext cx="596350" cy="8282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853109</xdr:colOff>
      <xdr:row>6</xdr:row>
      <xdr:rowOff>49696</xdr:rowOff>
    </xdr:from>
    <xdr:to>
      <xdr:col>13</xdr:col>
      <xdr:colOff>190500</xdr:colOff>
      <xdr:row>9</xdr:row>
      <xdr:rowOff>339588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xmlns="" id="{E0725A7D-10D0-4F0B-9E4E-1E19D9A12D51}"/>
            </a:ext>
          </a:extLst>
        </xdr:cNvPr>
        <xdr:cNvCxnSpPr/>
      </xdr:nvCxnSpPr>
      <xdr:spPr>
        <a:xfrm flipH="1" flipV="1">
          <a:off x="2078935" y="1192696"/>
          <a:ext cx="6013174" cy="861392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4:W73"/>
  <sheetViews>
    <sheetView tabSelected="1" topLeftCell="B1" zoomScale="115" zoomScaleNormal="115" workbookViewId="0">
      <selection activeCell="P11" sqref="P11"/>
    </sheetView>
  </sheetViews>
  <sheetFormatPr defaultRowHeight="15" x14ac:dyDescent="0.25"/>
  <cols>
    <col min="3" max="3" width="12.85546875" customWidth="1"/>
    <col min="4" max="4" width="13.5703125" customWidth="1"/>
    <col min="7" max="7" width="12.42578125" customWidth="1"/>
    <col min="8" max="8" width="4.140625" customWidth="1"/>
    <col min="9" max="9" width="11.28515625" customWidth="1"/>
    <col min="10" max="10" width="3.85546875" customWidth="1"/>
    <col min="11" max="11" width="10" customWidth="1"/>
    <col min="12" max="12" width="3.7109375" customWidth="1"/>
    <col min="13" max="13" width="9.85546875" customWidth="1"/>
  </cols>
  <sheetData>
    <row r="4" spans="3:23" x14ac:dyDescent="0.25">
      <c r="F4" t="s">
        <v>8</v>
      </c>
    </row>
    <row r="5" spans="3:23" x14ac:dyDescent="0.25">
      <c r="F5" t="s">
        <v>9</v>
      </c>
    </row>
    <row r="6" spans="3:23" x14ac:dyDescent="0.25">
      <c r="F6" t="s">
        <v>7</v>
      </c>
    </row>
    <row r="7" spans="3:23" x14ac:dyDescent="0.25">
      <c r="F7" s="14" t="s">
        <v>10</v>
      </c>
    </row>
    <row r="10" spans="3:23" ht="60" customHeight="1" x14ac:dyDescent="0.25">
      <c r="C10" s="2" t="s">
        <v>0</v>
      </c>
      <c r="D10" s="3" t="s">
        <v>1</v>
      </c>
      <c r="G10" s="3" t="s">
        <v>0</v>
      </c>
      <c r="H10" s="6" t="s">
        <v>2</v>
      </c>
      <c r="I10" s="3" t="s">
        <v>1</v>
      </c>
      <c r="J10" s="3"/>
      <c r="K10" s="12" t="s">
        <v>3</v>
      </c>
      <c r="L10" s="8"/>
      <c r="M10" s="9" t="s">
        <v>4</v>
      </c>
      <c r="N10" s="13" t="s">
        <v>5</v>
      </c>
      <c r="O10" s="5" t="s">
        <v>6</v>
      </c>
      <c r="P10" t="s">
        <v>11</v>
      </c>
    </row>
    <row r="11" spans="3:23" ht="15.75" customHeight="1" x14ac:dyDescent="0.25">
      <c r="C11" s="2"/>
      <c r="D11" s="3"/>
      <c r="G11" s="16"/>
      <c r="H11" s="16"/>
      <c r="I11" s="16"/>
      <c r="J11" s="3"/>
      <c r="K11" s="11">
        <f>G72/D72</f>
        <v>175.05490981963928</v>
      </c>
      <c r="M11" s="4">
        <f>SUM(M12:M71)</f>
        <v>271976.95470941882</v>
      </c>
      <c r="N11">
        <f>D72</f>
        <v>4990</v>
      </c>
      <c r="P11">
        <f>SQRT(M11/(N11-1))</f>
        <v>7.3834493738446696</v>
      </c>
      <c r="W11" s="20"/>
    </row>
    <row r="12" spans="3:23" ht="14.25" customHeight="1" x14ac:dyDescent="0.25">
      <c r="C12" s="1">
        <v>146</v>
      </c>
      <c r="D12" s="1">
        <v>0</v>
      </c>
      <c r="G12" s="15">
        <f>C12*D12</f>
        <v>0</v>
      </c>
      <c r="H12" s="15"/>
      <c r="I12" s="15"/>
      <c r="J12" s="1"/>
      <c r="M12" s="19">
        <f>(C12-$K$11)^2*D12</f>
        <v>0</v>
      </c>
    </row>
    <row r="13" spans="3:23" x14ac:dyDescent="0.25">
      <c r="C13" s="1">
        <v>147</v>
      </c>
      <c r="D13" s="1">
        <v>0</v>
      </c>
      <c r="G13" s="15">
        <f t="shared" ref="G13:G70" si="0">C13*D13</f>
        <v>0</v>
      </c>
      <c r="H13" s="15"/>
      <c r="I13" s="15"/>
      <c r="J13" s="1"/>
      <c r="M13" s="19">
        <f t="shared" ref="M13:M71" si="1">(C13-$K$11)^2*D13</f>
        <v>0</v>
      </c>
    </row>
    <row r="14" spans="3:23" x14ac:dyDescent="0.25">
      <c r="C14" s="1">
        <v>148</v>
      </c>
      <c r="D14" s="1">
        <v>0</v>
      </c>
      <c r="G14" s="15">
        <f t="shared" si="0"/>
        <v>0</v>
      </c>
      <c r="H14" s="15"/>
      <c r="I14" s="15"/>
      <c r="J14" s="1"/>
      <c r="M14" s="19">
        <f t="shared" si="1"/>
        <v>0</v>
      </c>
    </row>
    <row r="15" spans="3:23" x14ac:dyDescent="0.25">
      <c r="C15" s="1">
        <v>149</v>
      </c>
      <c r="D15" s="1">
        <v>0</v>
      </c>
      <c r="G15" s="15">
        <f t="shared" si="0"/>
        <v>0</v>
      </c>
      <c r="H15" s="15"/>
      <c r="I15" s="15"/>
      <c r="J15" s="1"/>
      <c r="M15" s="19">
        <f t="shared" si="1"/>
        <v>0</v>
      </c>
    </row>
    <row r="16" spans="3:23" x14ac:dyDescent="0.25">
      <c r="C16" s="1">
        <v>150</v>
      </c>
      <c r="D16" s="1">
        <v>1</v>
      </c>
      <c r="G16" s="15">
        <f t="shared" si="0"/>
        <v>150</v>
      </c>
      <c r="H16" s="15"/>
      <c r="I16" s="15"/>
      <c r="J16" s="1"/>
      <c r="M16" s="19">
        <f t="shared" si="1"/>
        <v>627.74850607025667</v>
      </c>
    </row>
    <row r="17" spans="3:13" x14ac:dyDescent="0.25">
      <c r="C17" s="1">
        <v>151</v>
      </c>
      <c r="D17" s="1">
        <v>1</v>
      </c>
      <c r="G17" s="15">
        <f t="shared" si="0"/>
        <v>151</v>
      </c>
      <c r="H17" s="15"/>
      <c r="I17" s="15"/>
      <c r="J17" s="1"/>
      <c r="M17" s="19">
        <f t="shared" si="1"/>
        <v>578.63868643097817</v>
      </c>
    </row>
    <row r="18" spans="3:13" x14ac:dyDescent="0.25">
      <c r="C18" s="1">
        <v>152</v>
      </c>
      <c r="D18" s="1">
        <v>2</v>
      </c>
      <c r="G18" s="15">
        <f t="shared" si="0"/>
        <v>304</v>
      </c>
      <c r="H18" s="15"/>
      <c r="I18" s="15"/>
      <c r="J18" s="1"/>
      <c r="M18" s="19">
        <f t="shared" si="1"/>
        <v>1063.0577335833991</v>
      </c>
    </row>
    <row r="19" spans="3:13" x14ac:dyDescent="0.25">
      <c r="C19" s="1">
        <v>153</v>
      </c>
      <c r="D19" s="1">
        <v>0</v>
      </c>
      <c r="G19" s="15">
        <f t="shared" si="0"/>
        <v>0</v>
      </c>
      <c r="H19" s="15"/>
      <c r="I19" s="15"/>
      <c r="J19" s="1"/>
      <c r="M19" s="19">
        <f t="shared" si="1"/>
        <v>0</v>
      </c>
    </row>
    <row r="20" spans="3:13" x14ac:dyDescent="0.25">
      <c r="C20" s="1">
        <v>154</v>
      </c>
      <c r="D20" s="1">
        <v>7</v>
      </c>
      <c r="G20" s="15">
        <f t="shared" si="0"/>
        <v>1078</v>
      </c>
      <c r="H20" s="15"/>
      <c r="I20" s="15"/>
      <c r="J20" s="1"/>
      <c r="M20" s="19">
        <f t="shared" si="1"/>
        <v>3103.1645925919975</v>
      </c>
    </row>
    <row r="21" spans="3:13" x14ac:dyDescent="0.25">
      <c r="C21" s="1">
        <v>155</v>
      </c>
      <c r="D21" s="1">
        <v>5</v>
      </c>
      <c r="G21" s="15">
        <f t="shared" si="0"/>
        <v>775</v>
      </c>
      <c r="H21" s="15"/>
      <c r="I21" s="15"/>
      <c r="J21" s="1"/>
      <c r="M21" s="19">
        <f t="shared" si="1"/>
        <v>2010.9970393693197</v>
      </c>
    </row>
    <row r="22" spans="3:13" x14ac:dyDescent="0.25">
      <c r="C22" s="1">
        <v>156</v>
      </c>
      <c r="D22" s="1">
        <v>9</v>
      </c>
      <c r="G22" s="15">
        <f t="shared" si="0"/>
        <v>1404</v>
      </c>
      <c r="H22" s="15"/>
      <c r="I22" s="15"/>
      <c r="J22" s="1"/>
      <c r="M22" s="19">
        <f t="shared" si="1"/>
        <v>3267.8062941112685</v>
      </c>
    </row>
    <row r="23" spans="3:13" x14ac:dyDescent="0.25">
      <c r="C23" s="1">
        <v>157</v>
      </c>
      <c r="D23" s="1">
        <v>13</v>
      </c>
      <c r="G23" s="15">
        <f t="shared" si="0"/>
        <v>2041</v>
      </c>
      <c r="H23" s="15"/>
      <c r="I23" s="15"/>
      <c r="J23" s="1"/>
      <c r="M23" s="19">
        <f t="shared" si="1"/>
        <v>4237.7369917389888</v>
      </c>
    </row>
    <row r="24" spans="3:13" x14ac:dyDescent="0.25">
      <c r="C24" s="1">
        <v>158</v>
      </c>
      <c r="D24" s="1">
        <v>25</v>
      </c>
      <c r="G24" s="15">
        <f t="shared" si="0"/>
        <v>3950</v>
      </c>
      <c r="H24" s="15"/>
      <c r="I24" s="15"/>
      <c r="J24" s="1"/>
      <c r="M24" s="19">
        <f t="shared" si="1"/>
        <v>7271.7487239007069</v>
      </c>
    </row>
    <row r="25" spans="3:13" x14ac:dyDescent="0.25">
      <c r="C25" s="1">
        <v>159</v>
      </c>
      <c r="D25" s="1">
        <v>22</v>
      </c>
      <c r="G25" s="15">
        <f t="shared" si="0"/>
        <v>3498</v>
      </c>
      <c r="H25" s="15"/>
      <c r="I25" s="15"/>
      <c r="J25" s="1"/>
      <c r="M25" s="19">
        <f t="shared" si="1"/>
        <v>5670.7228449684935</v>
      </c>
    </row>
    <row r="26" spans="3:13" x14ac:dyDescent="0.25">
      <c r="C26" s="1">
        <v>160</v>
      </c>
      <c r="D26" s="1">
        <v>32</v>
      </c>
      <c r="G26" s="15">
        <f t="shared" si="0"/>
        <v>5120</v>
      </c>
      <c r="H26" s="15"/>
      <c r="I26" s="15"/>
      <c r="J26" s="1"/>
      <c r="M26" s="19">
        <f t="shared" si="1"/>
        <v>7252.8099096790766</v>
      </c>
    </row>
    <row r="27" spans="3:13" x14ac:dyDescent="0.25">
      <c r="C27" s="1">
        <v>161</v>
      </c>
      <c r="D27" s="1">
        <v>52</v>
      </c>
      <c r="G27" s="15">
        <f t="shared" si="0"/>
        <v>8372</v>
      </c>
      <c r="H27" s="15"/>
      <c r="I27" s="15"/>
      <c r="J27" s="1"/>
      <c r="M27" s="19">
        <f t="shared" si="1"/>
        <v>10272.105481986015</v>
      </c>
    </row>
    <row r="28" spans="3:13" x14ac:dyDescent="0.25">
      <c r="C28" s="1">
        <v>162</v>
      </c>
      <c r="D28" s="1">
        <v>56</v>
      </c>
      <c r="G28" s="15">
        <f t="shared" si="0"/>
        <v>9072</v>
      </c>
      <c r="H28" s="15"/>
      <c r="I28" s="15"/>
      <c r="J28" s="1"/>
      <c r="M28" s="19">
        <f t="shared" si="1"/>
        <v>9544.1175423391851</v>
      </c>
    </row>
    <row r="29" spans="3:13" x14ac:dyDescent="0.25">
      <c r="C29" s="1">
        <v>163</v>
      </c>
      <c r="D29" s="1">
        <v>60</v>
      </c>
      <c r="G29" s="15">
        <f t="shared" si="0"/>
        <v>9780</v>
      </c>
      <c r="H29" s="15"/>
      <c r="I29" s="15"/>
      <c r="J29" s="1"/>
      <c r="M29" s="19">
        <f t="shared" si="1"/>
        <v>8719.2510455781285</v>
      </c>
    </row>
    <row r="30" spans="3:13" x14ac:dyDescent="0.25">
      <c r="C30" s="1">
        <v>164</v>
      </c>
      <c r="D30" s="1">
        <v>104</v>
      </c>
      <c r="G30" s="15">
        <f t="shared" si="0"/>
        <v>17056</v>
      </c>
      <c r="H30" s="15"/>
      <c r="I30" s="15"/>
      <c r="J30" s="1"/>
      <c r="M30" s="19">
        <f t="shared" si="1"/>
        <v>12709.94723651712</v>
      </c>
    </row>
    <row r="31" spans="3:13" x14ac:dyDescent="0.25">
      <c r="C31" s="1">
        <v>165</v>
      </c>
      <c r="D31" s="1">
        <v>97</v>
      </c>
      <c r="G31" s="15">
        <f t="shared" si="0"/>
        <v>16005</v>
      </c>
      <c r="H31" s="15"/>
      <c r="I31" s="15"/>
      <c r="J31" s="1"/>
      <c r="M31" s="19">
        <f t="shared" si="1"/>
        <v>9806.8175136646023</v>
      </c>
    </row>
    <row r="32" spans="3:13" x14ac:dyDescent="0.25">
      <c r="C32" s="1">
        <v>166</v>
      </c>
      <c r="D32" s="1">
        <v>138</v>
      </c>
      <c r="G32" s="15">
        <f t="shared" si="0"/>
        <v>22908</v>
      </c>
      <c r="H32" s="15"/>
      <c r="I32" s="15"/>
      <c r="J32" s="1"/>
      <c r="M32" s="19">
        <f t="shared" si="1"/>
        <v>11314.812074168374</v>
      </c>
    </row>
    <row r="33" spans="3:13" x14ac:dyDescent="0.25">
      <c r="C33" s="1">
        <v>167</v>
      </c>
      <c r="D33" s="1">
        <v>146</v>
      </c>
      <c r="G33" s="15">
        <f t="shared" si="0"/>
        <v>24382</v>
      </c>
      <c r="H33" s="15"/>
      <c r="I33" s="15"/>
      <c r="J33" s="1"/>
      <c r="M33" s="19">
        <f t="shared" si="1"/>
        <v>9472.7095415681033</v>
      </c>
    </row>
    <row r="34" spans="3:13" x14ac:dyDescent="0.25">
      <c r="C34" s="1">
        <v>168</v>
      </c>
      <c r="D34" s="1">
        <v>184</v>
      </c>
      <c r="G34" s="15">
        <f t="shared" si="0"/>
        <v>30912</v>
      </c>
      <c r="H34" s="15"/>
      <c r="I34" s="15"/>
      <c r="J34" s="1"/>
      <c r="M34" s="19">
        <f t="shared" si="1"/>
        <v>9158.0024716366588</v>
      </c>
    </row>
    <row r="35" spans="3:13" x14ac:dyDescent="0.25">
      <c r="C35" s="1">
        <v>169</v>
      </c>
      <c r="D35" s="1">
        <v>185</v>
      </c>
      <c r="G35" s="15">
        <f t="shared" si="0"/>
        <v>31265</v>
      </c>
      <c r="H35" s="15"/>
      <c r="I35" s="15"/>
      <c r="J35" s="1"/>
      <c r="M35" s="19">
        <f t="shared" si="1"/>
        <v>6782.457590933368</v>
      </c>
    </row>
    <row r="36" spans="3:13" x14ac:dyDescent="0.25">
      <c r="C36" s="1">
        <v>170</v>
      </c>
      <c r="D36" s="1">
        <v>234</v>
      </c>
      <c r="G36" s="15">
        <f t="shared" si="0"/>
        <v>39780</v>
      </c>
      <c r="H36" s="15"/>
      <c r="I36" s="15"/>
      <c r="J36" s="1"/>
      <c r="M36" s="19">
        <f t="shared" si="1"/>
        <v>5979.1945086164296</v>
      </c>
    </row>
    <row r="37" spans="3:13" x14ac:dyDescent="0.25">
      <c r="C37" s="1">
        <v>171</v>
      </c>
      <c r="D37" s="1">
        <v>238</v>
      </c>
      <c r="G37" s="15">
        <f t="shared" si="0"/>
        <v>40698</v>
      </c>
      <c r="H37" s="15"/>
      <c r="I37" s="15"/>
      <c r="J37" s="1"/>
      <c r="M37" s="19">
        <f t="shared" si="1"/>
        <v>3913.2658876068758</v>
      </c>
    </row>
    <row r="38" spans="3:13" x14ac:dyDescent="0.25">
      <c r="C38" s="1">
        <v>172</v>
      </c>
      <c r="D38" s="1">
        <v>242</v>
      </c>
      <c r="G38" s="15">
        <f t="shared" si="0"/>
        <v>41624</v>
      </c>
      <c r="H38" s="15"/>
      <c r="I38" s="15"/>
      <c r="J38" s="1"/>
      <c r="M38" s="19">
        <f t="shared" si="1"/>
        <v>2258.4587094830931</v>
      </c>
    </row>
    <row r="39" spans="3:13" x14ac:dyDescent="0.25">
      <c r="C39" s="1">
        <v>173</v>
      </c>
      <c r="D39" s="1">
        <v>236</v>
      </c>
      <c r="G39" s="15">
        <f t="shared" si="0"/>
        <v>40828</v>
      </c>
      <c r="H39" s="15"/>
      <c r="I39" s="15"/>
      <c r="J39" s="1"/>
      <c r="M39" s="19">
        <f t="shared" si="1"/>
        <v>996.54643057658313</v>
      </c>
    </row>
    <row r="40" spans="3:13" x14ac:dyDescent="0.25">
      <c r="C40" s="1">
        <v>174</v>
      </c>
      <c r="D40" s="1">
        <v>265</v>
      </c>
      <c r="G40" s="15">
        <f t="shared" si="0"/>
        <v>46110</v>
      </c>
      <c r="H40" s="15"/>
      <c r="I40" s="15"/>
      <c r="J40" s="1"/>
      <c r="M40" s="19">
        <f t="shared" si="1"/>
        <v>294.90120280641389</v>
      </c>
    </row>
    <row r="41" spans="3:13" x14ac:dyDescent="0.25">
      <c r="C41" s="1">
        <v>175</v>
      </c>
      <c r="D41" s="1">
        <v>259</v>
      </c>
      <c r="G41" s="15">
        <f t="shared" si="0"/>
        <v>45325</v>
      </c>
      <c r="H41" s="15"/>
      <c r="I41" s="15"/>
      <c r="J41" s="1"/>
      <c r="M41" s="19">
        <f t="shared" si="1"/>
        <v>0.78090786783986266</v>
      </c>
    </row>
    <row r="42" spans="3:13" x14ac:dyDescent="0.25">
      <c r="C42" s="1">
        <v>176</v>
      </c>
      <c r="D42" s="1">
        <v>259</v>
      </c>
      <c r="G42" s="15">
        <f t="shared" si="0"/>
        <v>45584</v>
      </c>
      <c r="H42" s="15"/>
      <c r="I42" s="15"/>
      <c r="J42" s="1"/>
      <c r="M42" s="19">
        <f t="shared" si="1"/>
        <v>231.33762129469406</v>
      </c>
    </row>
    <row r="43" spans="3:13" x14ac:dyDescent="0.25">
      <c r="C43" s="1">
        <v>177</v>
      </c>
      <c r="D43" s="1">
        <v>219</v>
      </c>
      <c r="G43" s="15">
        <f t="shared" si="0"/>
        <v>38763</v>
      </c>
      <c r="H43" s="15"/>
      <c r="I43" s="15"/>
      <c r="J43" s="1"/>
      <c r="M43" s="19">
        <f t="shared" si="1"/>
        <v>828.55930233211996</v>
      </c>
    </row>
    <row r="44" spans="3:13" x14ac:dyDescent="0.25">
      <c r="C44" s="1">
        <v>178</v>
      </c>
      <c r="D44" s="1">
        <v>258</v>
      </c>
      <c r="G44" s="15">
        <f t="shared" si="0"/>
        <v>45924</v>
      </c>
      <c r="H44" s="15"/>
      <c r="I44" s="15"/>
      <c r="J44" s="1"/>
      <c r="M44" s="19">
        <f t="shared" si="1"/>
        <v>2237.7774919779454</v>
      </c>
    </row>
    <row r="45" spans="3:13" x14ac:dyDescent="0.25">
      <c r="C45" s="1">
        <v>179</v>
      </c>
      <c r="D45" s="1">
        <v>246</v>
      </c>
      <c r="G45" s="15">
        <f t="shared" si="0"/>
        <v>44034</v>
      </c>
      <c r="H45" s="15"/>
      <c r="I45" s="15"/>
      <c r="J45" s="1"/>
      <c r="M45" s="19">
        <f t="shared" si="1"/>
        <v>3828.679186669935</v>
      </c>
    </row>
    <row r="46" spans="3:13" x14ac:dyDescent="0.25">
      <c r="C46" s="1">
        <v>180</v>
      </c>
      <c r="D46" s="1">
        <v>225</v>
      </c>
      <c r="G46" s="15">
        <f t="shared" si="0"/>
        <v>40500</v>
      </c>
      <c r="H46" s="15"/>
      <c r="I46" s="15"/>
      <c r="J46" s="1"/>
      <c r="M46" s="19">
        <f t="shared" si="1"/>
        <v>5502.1313006775099</v>
      </c>
    </row>
    <row r="47" spans="3:13" x14ac:dyDescent="0.25">
      <c r="C47" s="1">
        <v>181</v>
      </c>
      <c r="D47" s="1">
        <v>211</v>
      </c>
      <c r="G47" s="15">
        <f t="shared" si="0"/>
        <v>38191</v>
      </c>
      <c r="H47" s="15"/>
      <c r="I47" s="15"/>
      <c r="J47" s="1"/>
      <c r="M47" s="19">
        <f t="shared" si="1"/>
        <v>7457.6045203031335</v>
      </c>
    </row>
    <row r="48" spans="3:13" x14ac:dyDescent="0.25">
      <c r="C48" s="1">
        <v>182</v>
      </c>
      <c r="D48" s="1">
        <v>161</v>
      </c>
      <c r="G48" s="15">
        <f t="shared" si="0"/>
        <v>29302</v>
      </c>
      <c r="H48" s="15"/>
      <c r="I48" s="15"/>
      <c r="J48" s="1"/>
      <c r="M48" s="19">
        <f t="shared" si="1"/>
        <v>7765.7186957482118</v>
      </c>
    </row>
    <row r="49" spans="3:13" x14ac:dyDescent="0.25">
      <c r="C49" s="1">
        <v>183</v>
      </c>
      <c r="D49" s="1">
        <v>142</v>
      </c>
      <c r="G49" s="15">
        <f t="shared" si="0"/>
        <v>25986</v>
      </c>
      <c r="H49" s="15"/>
      <c r="I49" s="15"/>
      <c r="J49" s="1"/>
      <c r="M49" s="19">
        <f t="shared" si="1"/>
        <v>8963.6730323171414</v>
      </c>
    </row>
    <row r="50" spans="3:13" x14ac:dyDescent="0.25">
      <c r="C50" s="1">
        <v>184</v>
      </c>
      <c r="D50" s="1">
        <v>139</v>
      </c>
      <c r="G50" s="15">
        <f t="shared" si="0"/>
        <v>25576</v>
      </c>
      <c r="H50" s="15"/>
      <c r="I50" s="15"/>
      <c r="J50" s="1"/>
      <c r="M50" s="19">
        <f t="shared" si="1"/>
        <v>11122.034728535229</v>
      </c>
    </row>
    <row r="51" spans="3:13" x14ac:dyDescent="0.25">
      <c r="C51" s="1">
        <v>185</v>
      </c>
      <c r="D51" s="1">
        <v>117</v>
      </c>
      <c r="G51" s="15">
        <f t="shared" si="0"/>
        <v>21645</v>
      </c>
      <c r="H51" s="15"/>
      <c r="I51" s="15"/>
      <c r="J51" s="1"/>
      <c r="M51" s="19">
        <f t="shared" si="1"/>
        <v>11571.86378737435</v>
      </c>
    </row>
    <row r="52" spans="3:13" x14ac:dyDescent="0.25">
      <c r="C52" s="1">
        <v>186</v>
      </c>
      <c r="D52" s="1">
        <v>105</v>
      </c>
      <c r="G52" s="15">
        <f t="shared" si="0"/>
        <v>19530</v>
      </c>
      <c r="H52" s="15"/>
      <c r="I52" s="15"/>
      <c r="J52" s="1"/>
      <c r="M52" s="19">
        <f t="shared" si="1"/>
        <v>12578.474900904013</v>
      </c>
    </row>
    <row r="53" spans="3:13" x14ac:dyDescent="0.25">
      <c r="C53" s="1">
        <v>187</v>
      </c>
      <c r="D53" s="1">
        <v>76</v>
      </c>
      <c r="G53" s="15">
        <f t="shared" si="0"/>
        <v>14212</v>
      </c>
      <c r="H53" s="15"/>
      <c r="I53" s="15"/>
      <c r="J53" s="1"/>
      <c r="M53" s="19">
        <f t="shared" si="1"/>
        <v>10844.073635688212</v>
      </c>
    </row>
    <row r="54" spans="3:13" x14ac:dyDescent="0.25">
      <c r="C54" s="1">
        <v>188</v>
      </c>
      <c r="D54" s="1">
        <v>57</v>
      </c>
      <c r="G54" s="15">
        <f t="shared" si="0"/>
        <v>10716</v>
      </c>
      <c r="H54" s="15"/>
      <c r="I54" s="15"/>
      <c r="J54" s="1"/>
      <c r="M54" s="19">
        <f t="shared" si="1"/>
        <v>9551.7955073272806</v>
      </c>
    </row>
    <row r="55" spans="3:13" x14ac:dyDescent="0.25">
      <c r="C55" s="1">
        <v>189</v>
      </c>
      <c r="D55" s="1">
        <v>55</v>
      </c>
      <c r="G55" s="15">
        <f t="shared" si="0"/>
        <v>10395</v>
      </c>
      <c r="H55" s="15"/>
      <c r="I55" s="15"/>
      <c r="J55" s="1"/>
      <c r="M55" s="19">
        <f t="shared" si="1"/>
        <v>10695.604707611617</v>
      </c>
    </row>
    <row r="56" spans="3:13" x14ac:dyDescent="0.25">
      <c r="C56" s="1">
        <v>190</v>
      </c>
      <c r="D56" s="1">
        <v>25</v>
      </c>
      <c r="G56" s="15">
        <f t="shared" si="0"/>
        <v>4750</v>
      </c>
      <c r="H56" s="15"/>
      <c r="I56" s="15"/>
      <c r="J56" s="1"/>
      <c r="M56" s="19">
        <f t="shared" si="1"/>
        <v>5583.8930124778617</v>
      </c>
    </row>
    <row r="57" spans="3:13" x14ac:dyDescent="0.25">
      <c r="C57" s="1">
        <v>191</v>
      </c>
      <c r="D57" s="1">
        <v>25</v>
      </c>
      <c r="G57" s="15">
        <f t="shared" si="0"/>
        <v>4775</v>
      </c>
      <c r="H57" s="15"/>
      <c r="I57" s="15"/>
      <c r="J57" s="1"/>
      <c r="M57" s="19">
        <f t="shared" si="1"/>
        <v>6356.1475214958982</v>
      </c>
    </row>
    <row r="58" spans="3:13" x14ac:dyDescent="0.25">
      <c r="C58" s="1">
        <v>192</v>
      </c>
      <c r="D58" s="1">
        <v>22</v>
      </c>
      <c r="G58" s="15">
        <f t="shared" si="0"/>
        <v>4224</v>
      </c>
      <c r="H58" s="15"/>
      <c r="I58" s="15"/>
      <c r="J58" s="1"/>
      <c r="M58" s="19">
        <f t="shared" si="1"/>
        <v>6316.9937868522629</v>
      </c>
    </row>
    <row r="59" spans="3:13" x14ac:dyDescent="0.25">
      <c r="C59" s="1">
        <v>193</v>
      </c>
      <c r="D59" s="1">
        <v>11</v>
      </c>
      <c r="G59" s="15">
        <f t="shared" si="0"/>
        <v>2123</v>
      </c>
      <c r="H59" s="15"/>
      <c r="I59" s="15"/>
      <c r="J59" s="1"/>
      <c r="M59" s="19">
        <f t="shared" si="1"/>
        <v>3542.2888773940672</v>
      </c>
    </row>
    <row r="60" spans="3:13" x14ac:dyDescent="0.25">
      <c r="C60" s="1">
        <v>194</v>
      </c>
      <c r="D60" s="1">
        <v>4</v>
      </c>
      <c r="G60" s="15">
        <f t="shared" si="0"/>
        <v>776</v>
      </c>
      <c r="H60" s="15"/>
      <c r="I60" s="15"/>
      <c r="J60" s="1"/>
      <c r="M60" s="19">
        <f t="shared" si="1"/>
        <v>1435.6657677680012</v>
      </c>
    </row>
    <row r="61" spans="3:13" x14ac:dyDescent="0.25">
      <c r="C61" s="1">
        <v>195</v>
      </c>
      <c r="D61" s="1">
        <v>8</v>
      </c>
      <c r="G61" s="15">
        <f t="shared" si="0"/>
        <v>1560</v>
      </c>
      <c r="H61" s="15"/>
      <c r="I61" s="15"/>
      <c r="J61" s="1"/>
      <c r="M61" s="19">
        <f t="shared" si="1"/>
        <v>3182.4529784217739</v>
      </c>
    </row>
    <row r="62" spans="3:13" x14ac:dyDescent="0.25">
      <c r="C62" s="1">
        <v>196</v>
      </c>
      <c r="D62" s="1">
        <v>4</v>
      </c>
      <c r="G62" s="15">
        <f t="shared" si="0"/>
        <v>784</v>
      </c>
      <c r="H62" s="15"/>
      <c r="I62" s="15"/>
      <c r="J62" s="1"/>
      <c r="M62" s="19">
        <f t="shared" si="1"/>
        <v>1754.7872106537727</v>
      </c>
    </row>
    <row r="63" spans="3:13" x14ac:dyDescent="0.25">
      <c r="C63" s="1">
        <v>197</v>
      </c>
      <c r="D63" s="1">
        <v>3</v>
      </c>
      <c r="G63" s="15">
        <f t="shared" si="0"/>
        <v>591</v>
      </c>
      <c r="H63" s="15"/>
      <c r="I63" s="15"/>
      <c r="J63" s="1"/>
      <c r="M63" s="19">
        <f t="shared" si="1"/>
        <v>1444.760949072494</v>
      </c>
    </row>
    <row r="64" spans="3:13" x14ac:dyDescent="0.25">
      <c r="C64" s="1">
        <v>198</v>
      </c>
      <c r="D64" s="1">
        <v>2</v>
      </c>
      <c r="G64" s="15">
        <f t="shared" si="0"/>
        <v>396</v>
      </c>
      <c r="H64" s="15"/>
      <c r="I64" s="15"/>
      <c r="J64" s="1"/>
      <c r="M64" s="19">
        <f t="shared" si="1"/>
        <v>1052.954326769772</v>
      </c>
    </row>
    <row r="65" spans="3:13" x14ac:dyDescent="0.25">
      <c r="C65" s="1">
        <v>199</v>
      </c>
      <c r="D65" s="1">
        <v>2</v>
      </c>
      <c r="G65" s="15">
        <f t="shared" si="0"/>
        <v>398</v>
      </c>
      <c r="H65" s="15"/>
      <c r="I65" s="15"/>
      <c r="J65" s="1"/>
      <c r="M65" s="19">
        <f t="shared" si="1"/>
        <v>1146.734687491215</v>
      </c>
    </row>
    <row r="66" spans="3:13" x14ac:dyDescent="0.25">
      <c r="C66" s="1">
        <v>200</v>
      </c>
      <c r="D66" s="1">
        <v>0</v>
      </c>
      <c r="G66" s="15">
        <f t="shared" si="0"/>
        <v>0</v>
      </c>
      <c r="H66" s="15"/>
      <c r="I66" s="15"/>
      <c r="J66" s="1"/>
      <c r="M66" s="19">
        <f t="shared" si="1"/>
        <v>0</v>
      </c>
    </row>
    <row r="67" spans="3:13" x14ac:dyDescent="0.25">
      <c r="C67" s="1">
        <v>201</v>
      </c>
      <c r="D67" s="1">
        <v>1</v>
      </c>
      <c r="G67" s="15">
        <f t="shared" si="0"/>
        <v>201</v>
      </c>
      <c r="H67" s="15"/>
      <c r="I67" s="15"/>
      <c r="J67" s="1"/>
      <c r="M67" s="19">
        <f t="shared" si="1"/>
        <v>673.1477044670504</v>
      </c>
    </row>
    <row r="68" spans="3:13" x14ac:dyDescent="0.25">
      <c r="C68" s="1">
        <v>202</v>
      </c>
      <c r="D68" s="1">
        <v>0</v>
      </c>
      <c r="G68" s="15">
        <f t="shared" si="0"/>
        <v>0</v>
      </c>
      <c r="H68" s="15"/>
      <c r="I68" s="15"/>
      <c r="J68" s="1"/>
      <c r="M68" s="19">
        <f t="shared" si="1"/>
        <v>0</v>
      </c>
    </row>
    <row r="69" spans="3:13" x14ac:dyDescent="0.25">
      <c r="C69" s="1">
        <v>203</v>
      </c>
      <c r="D69" s="1">
        <v>0</v>
      </c>
      <c r="G69" s="15">
        <f t="shared" si="0"/>
        <v>0</v>
      </c>
      <c r="H69" s="15"/>
      <c r="I69" s="15"/>
      <c r="J69" s="1"/>
      <c r="M69" s="19">
        <f t="shared" si="1"/>
        <v>0</v>
      </c>
    </row>
    <row r="70" spans="3:13" x14ac:dyDescent="0.25">
      <c r="C70" s="1">
        <v>204</v>
      </c>
      <c r="D70" s="1">
        <v>0</v>
      </c>
      <c r="G70" s="15">
        <f t="shared" si="0"/>
        <v>0</v>
      </c>
      <c r="H70" s="15"/>
      <c r="I70" s="15"/>
      <c r="J70" s="1"/>
      <c r="M70" s="19">
        <f t="shared" si="1"/>
        <v>0</v>
      </c>
    </row>
    <row r="71" spans="3:13" ht="15.75" thickBot="1" x14ac:dyDescent="0.3">
      <c r="C71" s="1">
        <v>205</v>
      </c>
      <c r="D71" s="7">
        <v>0</v>
      </c>
      <c r="G71" s="17">
        <f>C71*D71</f>
        <v>0</v>
      </c>
      <c r="H71" s="17"/>
      <c r="I71" s="17"/>
      <c r="J71" s="10"/>
      <c r="M71" s="19">
        <f t="shared" si="1"/>
        <v>0</v>
      </c>
    </row>
    <row r="72" spans="3:13" ht="15.75" thickTop="1" x14ac:dyDescent="0.25">
      <c r="D72" s="1">
        <f>SUM(D12:D71)</f>
        <v>4990</v>
      </c>
      <c r="G72" s="18">
        <f>SUM(G12:I71)</f>
        <v>873524</v>
      </c>
      <c r="H72" s="18"/>
      <c r="I72" s="18"/>
      <c r="J72" s="10"/>
    </row>
    <row r="73" spans="3:13" x14ac:dyDescent="0.25">
      <c r="G73" s="15"/>
      <c r="H73" s="15"/>
      <c r="I73" s="15"/>
      <c r="J73" s="1"/>
    </row>
  </sheetData>
  <mergeCells count="63">
    <mergeCell ref="G25:I25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37:I37"/>
    <mergeCell ref="G26:I26"/>
    <mergeCell ref="G27:I27"/>
    <mergeCell ref="G28:I28"/>
    <mergeCell ref="G29:I29"/>
    <mergeCell ref="G30:I30"/>
    <mergeCell ref="G31:I31"/>
    <mergeCell ref="G32:I32"/>
    <mergeCell ref="G33:I33"/>
    <mergeCell ref="G34:I34"/>
    <mergeCell ref="G35:I35"/>
    <mergeCell ref="G36:I36"/>
    <mergeCell ref="G49:I49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G59:I59"/>
    <mergeCell ref="G60:I60"/>
    <mergeCell ref="G61:I61"/>
    <mergeCell ref="G50:I50"/>
    <mergeCell ref="G51:I51"/>
    <mergeCell ref="G52:I52"/>
    <mergeCell ref="G53:I53"/>
    <mergeCell ref="G54:I54"/>
    <mergeCell ref="G55:I55"/>
    <mergeCell ref="G73:I73"/>
    <mergeCell ref="G11:I11"/>
    <mergeCell ref="G68:I68"/>
    <mergeCell ref="G69:I69"/>
    <mergeCell ref="G70:I70"/>
    <mergeCell ref="G71:I71"/>
    <mergeCell ref="G72:I72"/>
    <mergeCell ref="G62:I62"/>
    <mergeCell ref="G63:I63"/>
    <mergeCell ref="G64:I64"/>
    <mergeCell ref="G65:I65"/>
    <mergeCell ref="G66:I66"/>
    <mergeCell ref="G67:I67"/>
    <mergeCell ref="G56:I56"/>
    <mergeCell ref="G57:I57"/>
    <mergeCell ref="G58:I58"/>
  </mergeCells>
  <pageMargins left="0.7" right="0.7" top="0.75" bottom="0.75" header="0.3" footer="0.3"/>
  <pageSetup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Lamda</dc:creator>
  <cp:lastModifiedBy>h2so4</cp:lastModifiedBy>
  <dcterms:created xsi:type="dcterms:W3CDTF">2018-10-10T17:37:03Z</dcterms:created>
  <dcterms:modified xsi:type="dcterms:W3CDTF">2018-10-10T21:30:09Z</dcterms:modified>
</cp:coreProperties>
</file>