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6805D5D-3D0E-4EA7-8387-5BBE776F3909}" xr6:coauthVersionLast="45" xr6:coauthVersionMax="45" xr10:uidLastSave="{00000000-0000-0000-0000-000000000000}"/>
  <bookViews>
    <workbookView xWindow="-120" yWindow="-120" windowWidth="29040" windowHeight="16440" firstSheet="1" activeTab="1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5" l="1"/>
  <c r="S29" i="3"/>
  <c r="S28" i="3"/>
  <c r="S25" i="3"/>
  <c r="D8" i="3"/>
  <c r="S8" i="3"/>
  <c r="D9" i="3"/>
  <c r="S9" i="3"/>
  <c r="D12" i="3"/>
  <c r="S12" i="3"/>
  <c r="D13" i="3"/>
  <c r="S13" i="3"/>
  <c r="D16" i="3"/>
  <c r="S16" i="3"/>
  <c r="D17" i="3"/>
  <c r="S17" i="3"/>
  <c r="D20" i="3"/>
  <c r="S20" i="3"/>
  <c r="D21" i="3"/>
  <c r="S21" i="3"/>
  <c r="D24" i="3"/>
  <c r="S24" i="3"/>
  <c r="D25" i="3"/>
  <c r="D28" i="3"/>
  <c r="D29" i="3"/>
  <c r="B4" i="5"/>
  <c r="B5" i="5"/>
  <c r="B6" i="5"/>
  <c r="B7" i="5"/>
  <c r="B8" i="5"/>
  <c r="B9" i="5"/>
  <c r="B10" i="5"/>
  <c r="B11" i="5"/>
  <c r="B12" i="5"/>
  <c r="B13" i="5"/>
  <c r="B2" i="5"/>
  <c r="B2" i="2"/>
  <c r="B3" i="1"/>
  <c r="C3" i="2"/>
  <c r="C4" i="1"/>
  <c r="C4" i="2"/>
  <c r="C5" i="1"/>
  <c r="C5" i="2"/>
  <c r="C6" i="2"/>
  <c r="C7" i="1" s="1"/>
  <c r="C7" i="2"/>
  <c r="C8" i="2"/>
  <c r="C9" i="2"/>
  <c r="C10" i="1"/>
  <c r="C10" i="2"/>
  <c r="C11" i="1"/>
  <c r="C11" i="2"/>
  <c r="C12" i="2"/>
  <c r="C13" i="1" s="1"/>
  <c r="C13" i="2"/>
  <c r="C2" i="2"/>
  <c r="C3" i="1"/>
  <c r="B3" i="2"/>
  <c r="B4" i="2"/>
  <c r="B5" i="1" s="1"/>
  <c r="B5" i="2"/>
  <c r="B6" i="1" s="1"/>
  <c r="B6" i="2"/>
  <c r="B7" i="1" s="1"/>
  <c r="B7" i="2"/>
  <c r="B8" i="2"/>
  <c r="B9" i="2"/>
  <c r="B10" i="1" s="1"/>
  <c r="B10" i="2"/>
  <c r="B11" i="1"/>
  <c r="B11" i="2"/>
  <c r="B12" i="2"/>
  <c r="B13" i="1" s="1"/>
  <c r="B13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S2" i="2"/>
  <c r="R2" i="2"/>
  <c r="Q2" i="2"/>
  <c r="P2" i="2"/>
  <c r="O2" i="2"/>
  <c r="N2" i="2"/>
  <c r="M2" i="2"/>
  <c r="L2" i="2"/>
  <c r="F14" i="2"/>
  <c r="G14" i="2"/>
  <c r="H14" i="2"/>
  <c r="I14" i="2"/>
  <c r="F15" i="2"/>
  <c r="G15" i="2"/>
  <c r="H15" i="2"/>
  <c r="I15" i="2"/>
  <c r="F16" i="2"/>
  <c r="G16" i="2"/>
  <c r="H16" i="2"/>
  <c r="I16" i="2"/>
  <c r="F17" i="2"/>
  <c r="G17" i="2"/>
  <c r="H17" i="2"/>
  <c r="I17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C6" i="1"/>
  <c r="C8" i="1"/>
  <c r="C9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8" i="1"/>
  <c r="B9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E11" i="5" a="1"/>
  <c r="D5" i="5" a="1"/>
  <c r="D13" i="5" a="1"/>
  <c r="D7" i="5" a="1"/>
  <c r="E4" i="5" a="1"/>
  <c r="E8" i="5" a="1"/>
  <c r="D6" i="5" a="1"/>
  <c r="E12" i="5" a="1"/>
  <c r="E2" i="5" a="1"/>
  <c r="D4" i="5" a="1"/>
  <c r="E5" i="5" a="1"/>
  <c r="E9" i="5" a="1"/>
  <c r="D8" i="5" a="1"/>
  <c r="D9" i="5" a="1"/>
  <c r="E3" i="5" a="1"/>
  <c r="D12" i="5" a="1"/>
  <c r="E6" i="5" a="1"/>
  <c r="E13" i="5" a="1"/>
  <c r="D10" i="5" a="1"/>
  <c r="D2" i="5" a="1"/>
  <c r="E10" i="5" a="1"/>
  <c r="D3" i="5" a="1"/>
  <c r="D11" i="5" a="1"/>
  <c r="E7" i="5" a="1"/>
  <c r="E7" i="5" l="1"/>
  <c r="D11" i="5"/>
  <c r="D3" i="5"/>
  <c r="E10" i="5"/>
  <c r="D2" i="5"/>
  <c r="D10" i="5"/>
  <c r="E13" i="5"/>
  <c r="E6" i="5"/>
  <c r="D12" i="5"/>
  <c r="E3" i="5"/>
  <c r="D9" i="5"/>
  <c r="D8" i="5"/>
  <c r="E9" i="5"/>
  <c r="E5" i="5"/>
  <c r="D4" i="5"/>
  <c r="E2" i="5"/>
  <c r="E12" i="5"/>
  <c r="D6" i="5"/>
  <c r="E8" i="5"/>
  <c r="E4" i="5"/>
  <c r="D7" i="5"/>
  <c r="D13" i="5"/>
  <c r="D5" i="5"/>
  <c r="E11" i="5"/>
</calcChain>
</file>

<file path=xl/sharedStrings.xml><?xml version="1.0" encoding="utf-8"?>
<sst xmlns="http://schemas.openxmlformats.org/spreadsheetml/2006/main" count="182" uniqueCount="60">
  <si>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</si>
  <si>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</si>
  <si>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</si>
  <si>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</si>
  <si>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</si>
  <si>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</si>
  <si>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</si>
  <si>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</si>
  <si>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</si>
  <si>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</si>
  <si>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</si>
  <si>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</si>
  <si>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</si>
  <si>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</si>
  <si>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</si>
  <si>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</si>
  <si>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</si>
  <si>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</si>
  <si>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</si>
  <si>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</si>
  <si>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</si>
  <si>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</si>
  <si>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</si>
  <si>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</si>
  <si>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</si>
  <si>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</si>
  <si>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</si>
  <si>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</si>
  <si>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</si>
  <si>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</si>
  <si>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</si>
  <si>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</si>
  <si>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</si>
  <si>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</si>
  <si>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</si>
  <si>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</si>
  <si>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</si>
  <si>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</si>
  <si>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</si>
  <si>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</si>
  <si>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</si>
  <si>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Jeux</t>
  </si>
  <si>
    <t>Score</t>
  </si>
  <si>
    <t>Victoires</t>
  </si>
  <si>
    <t>Parties</t>
  </si>
  <si>
    <t>N°</t>
  </si>
  <si>
    <t>N° ÉQUIPES</t>
  </si>
  <si>
    <t>Goal average</t>
  </si>
  <si>
    <t>1er : gagnant 4 parties</t>
  </si>
  <si>
    <t>2ème : gagnant 3 parties - perdant 1 partie</t>
  </si>
  <si>
    <t>3ème : gagnant 2 parties - perdant 1 partie - gagnant 1 partie</t>
  </si>
  <si>
    <t>4ème : perdant 1 partie - gagnant 3 parties</t>
  </si>
  <si>
    <t>5ème : gagnant 1 partie - perdant 1 partie - gagnant 1 partie - perdant 1 partie</t>
  </si>
  <si>
    <t>6ème : gagnant 1 partie - perdant 2 parties - gagnant 1 partie</t>
  </si>
  <si>
    <t>7ème : perdant 1 partie - gagnant 2 parties - perdant 1 partie</t>
  </si>
  <si>
    <t>8ème : perdant 1 partie - gagnant 1 partie - perdant 1 partie - gagnant 1 partie</t>
  </si>
  <si>
    <t>9ème : gagnant 1 partie - perdant 3 parties</t>
  </si>
  <si>
    <t>10ème : perdant 2 parties - gagnant 1 partie - perdant 1 partie</t>
  </si>
  <si>
    <t>11ème : perdant 3 parties - gagnant 1 partie</t>
  </si>
  <si>
    <t>12ème : perdant 4 parties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</si>
</sst>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8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6" xfId="0" applyFont="1" applyFill="1" applyBorder="1" applyAlignment="1" applyProtection="1">
      <alignment horizontal="center" vertical="center" wrapText="1"/>
    </xf>
    <xf numFmtId="0" fontId="15" fillId="7" borderId="26" xfId="0" quotePrefix="1" applyFont="1" applyFill="1" applyBorder="1" applyAlignment="1" applyProtection="1">
      <alignment horizontal="left" vertical="center" wrapText="1" indent="1"/>
    </xf>
    <xf numFmtId="0" fontId="15" fillId="8" borderId="26" xfId="0" applyFont="1" applyFill="1" applyBorder="1" applyAlignment="1" applyProtection="1">
      <alignment horizontal="center" vertical="center" wrapText="1"/>
    </xf>
    <xf numFmtId="0" fontId="15" fillId="9" borderId="26" xfId="0" applyFont="1" applyFill="1" applyBorder="1" applyAlignment="1" applyProtection="1">
      <alignment horizontal="center" vertical="center" wrapText="1"/>
    </xf>
    <xf numFmtId="0" fontId="15" fillId="10" borderId="25" xfId="0" applyFont="1" applyFill="1" applyBorder="1" applyAlignment="1" applyProtection="1">
      <alignment horizontal="center" vertical="center" wrapText="1"/>
    </xf>
    <xf numFmtId="0" fontId="15" fillId="6" borderId="27" xfId="0" applyFont="1" applyFill="1" applyBorder="1" applyAlignment="1" applyProtection="1">
      <alignment horizontal="center" vertical="center" wrapText="1"/>
    </xf>
    <xf numFmtId="0" fontId="15" fillId="7" borderId="27" xfId="0" quotePrefix="1" applyFont="1" applyFill="1" applyBorder="1" applyAlignment="1" applyProtection="1">
      <alignment horizontal="left" vertical="center" wrapText="1" indent="1"/>
    </xf>
    <xf numFmtId="0" fontId="15" fillId="8" borderId="27" xfId="0" applyFont="1" applyFill="1" applyBorder="1" applyAlignment="1" applyProtection="1">
      <alignment horizontal="center" vertical="center" wrapText="1"/>
    </xf>
    <xf numFmtId="0" fontId="14" fillId="12" borderId="22" xfId="0" applyFont="1" applyFill="1" applyBorder="1" applyAlignment="1" applyProtection="1">
      <alignment horizontal="center" vertical="center" wrapText="1"/>
    </xf>
    <xf numFmtId="0" fontId="14" fillId="13" borderId="22" xfId="0" applyFont="1" applyFill="1" applyBorder="1" applyAlignment="1" applyProtection="1">
      <alignment horizontal="center" vertical="center" wrapText="1"/>
    </xf>
    <xf numFmtId="0" fontId="14" fillId="15" borderId="22" xfId="0" applyFont="1" applyFill="1" applyBorder="1" applyAlignment="1" applyProtection="1">
      <alignment horizontal="center" vertical="center" wrapText="1"/>
    </xf>
    <xf numFmtId="0" fontId="14" fillId="17" borderId="24" xfId="0" applyFont="1" applyFill="1" applyBorder="1" applyAlignment="1" applyProtection="1">
      <alignment horizontal="center" vertical="center" wrapText="1"/>
    </xf>
    <xf numFmtId="0" fontId="15" fillId="2" borderId="31" xfId="0" applyFont="1" applyFill="1" applyBorder="1" applyAlignment="1" applyProtection="1">
      <alignment horizontal="center" vertical="center" wrapText="1"/>
    </xf>
    <xf numFmtId="0" fontId="15" fillId="14" borderId="32" xfId="0" applyFont="1" applyFill="1" applyBorder="1" applyAlignment="1" applyProtection="1">
      <alignment horizontal="center" vertical="center" wrapText="1"/>
    </xf>
    <xf numFmtId="0" fontId="14" fillId="12" borderId="32" xfId="0" applyFont="1" applyFill="1" applyBorder="1" applyAlignment="1" applyProtection="1">
      <alignment horizontal="center" vertical="center" wrapText="1"/>
    </xf>
    <xf numFmtId="0" fontId="14" fillId="13" borderId="33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8" fillId="16" borderId="34" xfId="0" applyFont="1" applyFill="1" applyBorder="1" applyAlignment="1" applyProtection="1">
      <alignment horizontal="center" vertical="center" wrapText="1"/>
    </xf>
    <xf numFmtId="0" fontId="17" fillId="7" borderId="16" xfId="0" applyFont="1" applyFill="1" applyBorder="1" applyAlignment="1" applyProtection="1">
      <alignment horizontal="center" vertical="center" wrapText="1"/>
    </xf>
    <xf numFmtId="0" fontId="17" fillId="8" borderId="13" xfId="0" applyFont="1" applyFill="1" applyBorder="1" applyAlignment="1" applyProtection="1">
      <alignment horizontal="center" vertical="center" wrapText="1"/>
      <protection locked="0"/>
    </xf>
    <xf numFmtId="0" fontId="18" fillId="16" borderId="16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5" xfId="0" applyFont="1" applyFill="1" applyBorder="1" applyAlignment="1" applyProtection="1">
      <alignment horizontal="center" vertical="center" wrapText="1"/>
    </xf>
    <xf numFmtId="0" fontId="17" fillId="8" borderId="18" xfId="0" applyFont="1" applyFill="1" applyBorder="1" applyAlignment="1" applyProtection="1">
      <alignment horizontal="center" vertical="center" wrapText="1"/>
      <protection locked="0"/>
    </xf>
    <xf numFmtId="0" fontId="18" fillId="16" borderId="21" xfId="0" applyFont="1" applyFill="1" applyBorder="1" applyAlignment="1" applyProtection="1">
      <alignment horizontal="center" vertical="center" wrapText="1"/>
    </xf>
    <xf numFmtId="0" fontId="17" fillId="7" borderId="21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/>
    </xf>
    <xf numFmtId="0" fontId="16" fillId="7" borderId="1" xfId="0" applyFont="1" applyFill="1" applyBorder="1" applyAlignment="1" applyProtection="1">
      <alignment horizontal="left" vertical="center" indent="1"/>
      <protection locked="0"/>
    </xf>
    <xf numFmtId="0" fontId="16" fillId="8" borderId="15" xfId="0" applyFont="1" applyFill="1" applyBorder="1" applyAlignment="1" applyProtection="1">
      <alignment horizontal="left" vertical="center" indent="1"/>
      <protection locked="0"/>
    </xf>
    <xf numFmtId="0" fontId="16" fillId="6" borderId="26" xfId="0" applyFont="1" applyFill="1" applyBorder="1" applyAlignment="1" applyProtection="1">
      <alignment horizontal="center" vertical="center"/>
    </xf>
    <xf numFmtId="0" fontId="16" fillId="6" borderId="27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20" xfId="0" applyBorder="1" applyProtection="1">
      <protection locked="0"/>
    </xf>
    <xf numFmtId="0" fontId="0" fillId="0" borderId="20" xfId="0" applyBorder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 indent="1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0" fillId="0" borderId="0" xfId="0" applyBorder="1" applyAlignment="1" applyProtection="1">
      <alignment horizontal="left" vertical="center" indent="1"/>
      <protection locked="0"/>
    </xf>
    <xf numFmtId="0" fontId="14" fillId="12" borderId="19" xfId="0" applyFont="1" applyFill="1" applyBorder="1" applyAlignment="1" applyProtection="1">
      <alignment horizontal="left" vertical="center" indent="1"/>
    </xf>
    <xf numFmtId="0" fontId="14" fillId="13" borderId="24" xfId="0" applyFont="1" applyFill="1" applyBorder="1" applyAlignment="1" applyProtection="1">
      <alignment horizontal="left" vertical="center" indent="1"/>
    </xf>
    <xf numFmtId="0" fontId="13" fillId="6" borderId="26" xfId="0" applyFont="1" applyFill="1" applyBorder="1" applyAlignment="1" applyProtection="1">
      <alignment horizontal="center" vertical="center"/>
    </xf>
    <xf numFmtId="0" fontId="13" fillId="6" borderId="27" xfId="0" applyFont="1" applyFill="1" applyBorder="1" applyAlignment="1" applyProtection="1">
      <alignment horizontal="center" vertical="center"/>
    </xf>
    <xf numFmtId="0" fontId="13" fillId="7" borderId="26" xfId="0" applyFont="1" applyFill="1" applyBorder="1" applyAlignment="1" applyProtection="1">
      <alignment horizontal="left" vertical="center" indent="1"/>
    </xf>
    <xf numFmtId="0" fontId="13" fillId="7" borderId="27" xfId="0" applyFont="1" applyFill="1" applyBorder="1" applyAlignment="1" applyProtection="1">
      <alignment horizontal="left" vertical="center" indent="1"/>
    </xf>
    <xf numFmtId="0" fontId="13" fillId="8" borderId="26" xfId="0" applyFont="1" applyFill="1" applyBorder="1" applyAlignment="1" applyProtection="1">
      <alignment horizontal="left" vertical="center" indent="1"/>
    </xf>
    <xf numFmtId="0" fontId="13" fillId="8" borderId="27" xfId="0" applyFont="1" applyFill="1" applyBorder="1" applyAlignment="1" applyProtection="1">
      <alignment horizontal="left" vertical="center" indent="1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13" fillId="2" borderId="23" xfId="0" applyFont="1" applyFill="1" applyBorder="1" applyAlignment="1" applyProtection="1">
      <alignment horizontal="center" vertical="center"/>
    </xf>
    <xf numFmtId="0" fontId="1" fillId="0" borderId="1" xfId="0" applyFont="1" applyBorder="1" applyProtection="1"/>
    <xf numFmtId="0" fontId="0" fillId="0" borderId="1" xfId="0" applyBorder="1" applyProtection="1"/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 indent="1"/>
    </xf>
    <xf numFmtId="0" fontId="13" fillId="2" borderId="12" xfId="0" applyFont="1" applyFill="1" applyBorder="1" applyAlignment="1" applyProtection="1">
      <alignment horizontal="center" vertical="center"/>
    </xf>
    <xf numFmtId="0" fontId="14" fillId="12" borderId="16" xfId="0" applyFont="1" applyFill="1" applyBorder="1" applyAlignment="1" applyProtection="1">
      <alignment horizontal="center" vertical="center"/>
    </xf>
    <xf numFmtId="0" fontId="14" fillId="13" borderId="13" xfId="0" applyFont="1" applyFill="1" applyBorder="1" applyAlignment="1" applyProtection="1">
      <alignment horizontal="center" vertical="center"/>
    </xf>
    <xf numFmtId="0" fontId="16" fillId="6" borderId="14" xfId="0" applyFont="1" applyFill="1" applyBorder="1" applyAlignment="1" applyProtection="1">
      <alignment horizontal="center" vertical="center"/>
    </xf>
    <xf numFmtId="0" fontId="16" fillId="7" borderId="26" xfId="0" applyFont="1" applyFill="1" applyBorder="1" applyAlignment="1" applyProtection="1">
      <alignment horizontal="left" vertical="center" indent="1"/>
    </xf>
    <xf numFmtId="0" fontId="16" fillId="8" borderId="29" xfId="0" applyFont="1" applyFill="1" applyBorder="1" applyAlignment="1" applyProtection="1">
      <alignment horizontal="left" vertical="center" indent="1"/>
    </xf>
    <xf numFmtId="0" fontId="16" fillId="7" borderId="27" xfId="0" applyFont="1" applyFill="1" applyBorder="1" applyAlignment="1" applyProtection="1">
      <alignment horizontal="left" vertical="center" indent="1"/>
    </xf>
    <xf numFmtId="0" fontId="16" fillId="8" borderId="28" xfId="0" applyFont="1" applyFill="1" applyBorder="1" applyAlignment="1" applyProtection="1">
      <alignment horizontal="left" vertical="center" inden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3" fillId="2" borderId="23" xfId="0" applyFont="1" applyFill="1" applyBorder="1" applyAlignment="1" applyProtection="1">
      <alignment horizontal="center" vertical="center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24" xfId="0" applyFont="1" applyFill="1" applyBorder="1" applyAlignment="1" applyProtection="1">
      <alignment horizontal="center" vertic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17" fillId="6" borderId="38" xfId="0" applyFont="1" applyFill="1" applyBorder="1" applyAlignment="1" applyProtection="1">
      <alignment horizontal="center" vertical="center" wrapText="1"/>
    </xf>
    <xf numFmtId="0" fontId="17" fillId="6" borderId="30" xfId="0" applyFont="1" applyFill="1" applyBorder="1" applyAlignment="1" applyProtection="1">
      <alignment horizontal="center" vertical="center" wrapText="1"/>
    </xf>
    <xf numFmtId="0" fontId="17" fillId="6" borderId="38" xfId="0" quotePrefix="1" applyFont="1" applyFill="1" applyBorder="1" applyAlignment="1" applyProtection="1">
      <alignment horizontal="center" vertical="center" wrapText="1"/>
    </xf>
    <xf numFmtId="0" fontId="17" fillId="6" borderId="30" xfId="0" quotePrefix="1" applyFont="1" applyFill="1" applyBorder="1" applyAlignment="1" applyProtection="1">
      <alignment horizontal="center" vertical="center" wrapText="1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6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7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49" fontId="20" fillId="11" borderId="14" xfId="0" applyNumberFormat="1" applyFont="1" applyFill="1" applyBorder="1" applyAlignment="1" applyProtection="1">
      <alignment horizontal="left" vertical="center" indent="1"/>
    </xf>
    <xf numFmtId="49" fontId="20" fillId="11" borderId="1" xfId="0" applyNumberFormat="1" applyFont="1" applyFill="1" applyBorder="1" applyAlignment="1" applyProtection="1">
      <alignment horizontal="left" vertical="center" indent="1"/>
    </xf>
    <xf numFmtId="49" fontId="20" fillId="11" borderId="15" xfId="0" applyNumberFormat="1" applyFont="1" applyFill="1" applyBorder="1" applyAlignment="1" applyProtection="1">
      <alignment horizontal="left" vertical="center" inden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20" fillId="11" borderId="12" xfId="0" applyNumberFormat="1" applyFont="1" applyFill="1" applyBorder="1" applyAlignment="1" applyProtection="1">
      <alignment horizontal="left" vertical="center" indent="1"/>
    </xf>
    <xf numFmtId="49" fontId="20" fillId="11" borderId="16" xfId="0" applyNumberFormat="1" applyFont="1" applyFill="1" applyBorder="1" applyAlignment="1" applyProtection="1">
      <alignment horizontal="left" vertical="center" indent="1"/>
    </xf>
    <xf numFmtId="49" fontId="20" fillId="11" borderId="13" xfId="0" applyNumberFormat="1" applyFont="1" applyFill="1" applyBorder="1" applyAlignment="1" applyProtection="1">
      <alignment horizontal="left" vertical="center" indent="1"/>
    </xf>
    <xf numFmtId="49" fontId="20" fillId="11" borderId="17" xfId="0" applyNumberFormat="1" applyFont="1" applyFill="1" applyBorder="1" applyAlignment="1" applyProtection="1">
      <alignment horizontal="left" vertical="center" indent="1"/>
    </xf>
    <xf numFmtId="49" fontId="20" fillId="11" borderId="21" xfId="0" applyNumberFormat="1" applyFont="1" applyFill="1" applyBorder="1" applyAlignment="1" applyProtection="1">
      <alignment horizontal="left" vertical="center" indent="1"/>
    </xf>
    <xf numFmtId="49" fontId="20" fillId="11" borderId="18" xfId="0" applyNumberFormat="1" applyFont="1" applyFill="1" applyBorder="1" applyAlignment="1" applyProtection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279577</xdr:colOff>
      <xdr:row>5</xdr:row>
      <xdr:rowOff>85443</xdr:rowOff>
    </xdr:from>
    <xdr:to>
      <xdr:col>3</xdr:col>
      <xdr:colOff>1464731</xdr:colOff>
      <xdr:row>6</xdr:row>
      <xdr:rowOff>463868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6375577" y="2456110"/>
          <a:ext cx="1185154" cy="8525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279577</xdr:colOff>
      <xdr:row>1</xdr:row>
      <xdr:rowOff>67452</xdr:rowOff>
    </xdr:from>
    <xdr:to>
      <xdr:col>3</xdr:col>
      <xdr:colOff>1464731</xdr:colOff>
      <xdr:row>2</xdr:row>
      <xdr:rowOff>445875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6375577" y="541585"/>
          <a:ext cx="1185154" cy="8525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7426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3175</xdr:colOff>
      <xdr:row>0</xdr:row>
      <xdr:rowOff>23814</xdr:rowOff>
    </xdr:from>
    <xdr:to>
      <xdr:col>18</xdr:col>
      <xdr:colOff>23385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12880975" y="23814"/>
          <a:ext cx="909210" cy="68738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0" t="s">
        <v>5</v>
      </c>
      <c r="AO2" s="101"/>
      <c r="AP2" s="100" t="s">
        <v>6</v>
      </c>
      <c r="AQ2" s="101"/>
      <c r="AR2" s="100" t="s">
        <v>7</v>
      </c>
      <c r="AS2" s="101"/>
      <c r="AT2" s="100" t="s">
        <v>8</v>
      </c>
      <c r="AU2" s="101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2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2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2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2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2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2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2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02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02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02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02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102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102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102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102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Tirages!B14</f>
        <v>0</v>
      </c>
      <c r="C19">
        <f>Tirages!C14</f>
        <v>0</v>
      </c>
      <c r="D19">
        <v>1</v>
      </c>
      <c r="I19" s="102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Tirages!B15</f>
        <v>0</v>
      </c>
      <c r="C20">
        <f>Tirages!C15</f>
        <v>0</v>
      </c>
      <c r="D20">
        <v>1</v>
      </c>
      <c r="I20" s="102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Tirages!B16</f>
        <v>0</v>
      </c>
      <c r="C21">
        <f>Tirages!C16</f>
        <v>0</v>
      </c>
      <c r="D21">
        <v>1</v>
      </c>
      <c r="I21" s="102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Tirages!B17</f>
        <v>0</v>
      </c>
      <c r="C22">
        <f>Tirages!C17</f>
        <v>0</v>
      </c>
      <c r="D22">
        <v>1</v>
      </c>
      <c r="I22" s="102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Tirages!B18</f>
        <v>0</v>
      </c>
      <c r="C23">
        <f>Tirages!C18</f>
        <v>0</v>
      </c>
      <c r="D23">
        <v>1</v>
      </c>
      <c r="I23" s="102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Tirages!B19</f>
        <v>0</v>
      </c>
      <c r="C24">
        <f>Tirages!C19</f>
        <v>0</v>
      </c>
      <c r="D24">
        <v>1</v>
      </c>
      <c r="I24" s="102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Tirages!B20</f>
        <v>0</v>
      </c>
      <c r="C25">
        <f>Tirages!C20</f>
        <v>0</v>
      </c>
      <c r="D25">
        <v>1</v>
      </c>
      <c r="I25" s="102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Tirages!B21</f>
        <v>0</v>
      </c>
      <c r="C26">
        <f>Tirages!C21</f>
        <v>0</v>
      </c>
      <c r="D26">
        <v>1</v>
      </c>
      <c r="I26" s="102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Tirages!B22</f>
        <v>0</v>
      </c>
      <c r="C27">
        <f>Tirages!C22</f>
        <v>0</v>
      </c>
      <c r="D27">
        <v>1</v>
      </c>
      <c r="I27" s="102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Tirages!B23</f>
        <v>0</v>
      </c>
      <c r="C28">
        <f>Tirages!C23</f>
        <v>0</v>
      </c>
      <c r="D28">
        <v>1</v>
      </c>
      <c r="I28" s="102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Tirages!B24</f>
        <v>0</v>
      </c>
      <c r="C29">
        <f>Tirages!C24</f>
        <v>0</v>
      </c>
      <c r="D29">
        <v>1</v>
      </c>
      <c r="I29" s="102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Tirages!B25</f>
        <v>0</v>
      </c>
      <c r="C30">
        <f>Tirages!C25</f>
        <v>0</v>
      </c>
      <c r="D30">
        <v>1</v>
      </c>
      <c r="I30" s="102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Tirages!B26</f>
        <v>0</v>
      </c>
      <c r="C31">
        <f>Tirages!C26</f>
        <v>0</v>
      </c>
      <c r="D31">
        <v>1</v>
      </c>
      <c r="I31" s="102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Tirages!B27</f>
        <v>0</v>
      </c>
      <c r="C32">
        <f>Tirages!C27</f>
        <v>0</v>
      </c>
      <c r="D32">
        <v>1</v>
      </c>
      <c r="I32" s="102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Tirages!B28</f>
        <v>0</v>
      </c>
      <c r="C33">
        <f>Tirages!C28</f>
        <v>0</v>
      </c>
      <c r="D33">
        <v>1</v>
      </c>
      <c r="I33" s="102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Tirages!B29</f>
        <v>0</v>
      </c>
      <c r="C34">
        <f>Tirages!C29</f>
        <v>0</v>
      </c>
      <c r="D34">
        <v>1</v>
      </c>
      <c r="I34" s="102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Tirages!B30</f>
        <v>0</v>
      </c>
      <c r="C35">
        <f>Tirages!C30</f>
        <v>0</v>
      </c>
      <c r="D35">
        <v>1</v>
      </c>
      <c r="I35" s="102"/>
      <c r="M35" s="11"/>
      <c r="AI35" s="4"/>
    </row>
    <row r="36" spans="1:47" x14ac:dyDescent="0.25">
      <c r="A36">
        <v>34</v>
      </c>
      <c r="B36">
        <f>Tirages!B31</f>
        <v>0</v>
      </c>
      <c r="C36">
        <f>Tirages!C31</f>
        <v>0</v>
      </c>
      <c r="D36">
        <v>1</v>
      </c>
      <c r="I36" s="102"/>
      <c r="AI36" s="4"/>
    </row>
    <row r="37" spans="1:47" x14ac:dyDescent="0.25">
      <c r="A37">
        <v>35</v>
      </c>
      <c r="B37">
        <f>Tirages!B32</f>
        <v>0</v>
      </c>
      <c r="C37">
        <f>Tirages!C32</f>
        <v>0</v>
      </c>
      <c r="D37">
        <v>1</v>
      </c>
      <c r="I37" s="102"/>
      <c r="M37" s="11"/>
      <c r="N37" s="10"/>
      <c r="AI37" s="4"/>
    </row>
    <row r="38" spans="1:47" x14ac:dyDescent="0.25">
      <c r="A38">
        <v>36</v>
      </c>
      <c r="B38">
        <f>Tirages!B33</f>
        <v>0</v>
      </c>
      <c r="C38">
        <f>Tirages!C33</f>
        <v>0</v>
      </c>
      <c r="D38">
        <v>1</v>
      </c>
      <c r="I38" s="102"/>
      <c r="M38" s="11"/>
      <c r="AI38" s="4"/>
    </row>
    <row r="39" spans="1:47" x14ac:dyDescent="0.25">
      <c r="A39">
        <v>37</v>
      </c>
      <c r="B39">
        <f>Tirages!B34</f>
        <v>0</v>
      </c>
      <c r="C39">
        <f>Tirages!C34</f>
        <v>0</v>
      </c>
      <c r="D39">
        <v>1</v>
      </c>
      <c r="I39" s="102"/>
      <c r="M39" s="11"/>
      <c r="N39" s="10"/>
      <c r="AI39" s="9"/>
    </row>
    <row r="40" spans="1:47" x14ac:dyDescent="0.25">
      <c r="A40">
        <v>38</v>
      </c>
      <c r="B40">
        <f>Tirages!B35</f>
        <v>0</v>
      </c>
      <c r="C40">
        <f>Tirages!C35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Tirages!B36</f>
        <v>0</v>
      </c>
      <c r="C41">
        <f>Tirages!C36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Tirages!B37</f>
        <v>0</v>
      </c>
      <c r="C42">
        <f>Tirages!C37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Tirages!B38</f>
        <v>0</v>
      </c>
      <c r="C43">
        <f>Tirages!C38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Tirages!B39</f>
        <v>0</v>
      </c>
      <c r="C44">
        <f>Tirages!C39</f>
        <v>0</v>
      </c>
      <c r="D44">
        <v>1</v>
      </c>
      <c r="AI44" s="4"/>
    </row>
    <row r="45" spans="1:47" x14ac:dyDescent="0.25">
      <c r="A45">
        <v>43</v>
      </c>
      <c r="B45">
        <f>Tirages!B40</f>
        <v>0</v>
      </c>
      <c r="C45">
        <f>Tirages!C40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Tirages!B41</f>
        <v>0</v>
      </c>
      <c r="C46">
        <f>Tirages!C41</f>
        <v>0</v>
      </c>
      <c r="D46">
        <v>1</v>
      </c>
      <c r="AI46" s="4"/>
    </row>
    <row r="47" spans="1:47" x14ac:dyDescent="0.25">
      <c r="A47">
        <v>45</v>
      </c>
      <c r="B47">
        <f>Tirages!B42</f>
        <v>0</v>
      </c>
      <c r="C47">
        <f>Tirages!C42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Tirages!B43</f>
        <v>0</v>
      </c>
      <c r="C48">
        <f>Tirages!C43</f>
        <v>0</v>
      </c>
      <c r="D48">
        <v>1</v>
      </c>
      <c r="AI48" s="9"/>
    </row>
    <row r="49" spans="1:35" x14ac:dyDescent="0.25">
      <c r="A49">
        <v>47</v>
      </c>
      <c r="B49">
        <f>Tirages!B44</f>
        <v>0</v>
      </c>
      <c r="C49">
        <f>Tirages!C44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Tirages!B45</f>
        <v>0</v>
      </c>
      <c r="C50">
        <f>Tirages!C45</f>
        <v>0</v>
      </c>
      <c r="D50">
        <v>1</v>
      </c>
      <c r="AI50" s="9"/>
    </row>
    <row r="51" spans="1:35" x14ac:dyDescent="0.25">
      <c r="A51">
        <v>49</v>
      </c>
      <c r="B51">
        <f>Tirages!B46</f>
        <v>0</v>
      </c>
      <c r="C51">
        <f>Tirages!C46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Tirages!B47</f>
        <v>0</v>
      </c>
      <c r="C52">
        <f>Tirages!C47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Tirages!B48</f>
        <v>0</v>
      </c>
      <c r="C53">
        <f>Tirages!C48</f>
        <v>0</v>
      </c>
      <c r="D53">
        <v>1</v>
      </c>
      <c r="AI53" s="4"/>
    </row>
    <row r="54" spans="1:35" x14ac:dyDescent="0.25">
      <c r="A54">
        <v>52</v>
      </c>
      <c r="B54">
        <f>Tirages!B49</f>
        <v>0</v>
      </c>
      <c r="C54">
        <f>Tirages!C49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Tirages!B50</f>
        <v>0</v>
      </c>
      <c r="C55">
        <f>Tirages!C50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Tirages!B51</f>
        <v>0</v>
      </c>
      <c r="C56">
        <f>Tirages!C51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Tirages!B52</f>
        <v>0</v>
      </c>
      <c r="C57">
        <f>Tirages!C52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Tirages!B53</f>
        <v>0</v>
      </c>
      <c r="C58">
        <f>Tirages!C53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Tirages!B54</f>
        <v>0</v>
      </c>
      <c r="C59">
        <f>Tirages!C54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Tirages!B55</f>
        <v>0</v>
      </c>
      <c r="C60">
        <f>Tirages!C55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Tirages!B56</f>
        <v>0</v>
      </c>
      <c r="C61">
        <f>Tirages!C56</f>
        <v>0</v>
      </c>
      <c r="D61">
        <v>1</v>
      </c>
      <c r="AI61" s="4"/>
    </row>
    <row r="62" spans="1:35" x14ac:dyDescent="0.25">
      <c r="A62">
        <v>60</v>
      </c>
      <c r="B62">
        <f>Tirages!B57</f>
        <v>0</v>
      </c>
      <c r="C62">
        <f>Tirages!C57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Tirages!B58</f>
        <v>0</v>
      </c>
      <c r="C63">
        <f>Tirages!C58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Tirages!B59</f>
        <v>0</v>
      </c>
      <c r="C64">
        <f>Tirages!C59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Tirages!B60</f>
        <v>0</v>
      </c>
      <c r="C65">
        <f>Tirages!C60</f>
        <v>0</v>
      </c>
      <c r="D65">
        <v>1</v>
      </c>
      <c r="AI65" s="9"/>
    </row>
    <row r="66" spans="1:35" x14ac:dyDescent="0.25">
      <c r="A66">
        <v>64</v>
      </c>
      <c r="B66">
        <f>Tirages!B61</f>
        <v>0</v>
      </c>
      <c r="C66">
        <f>Tirages!C61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Tirages!B62</f>
        <v>0</v>
      </c>
      <c r="C67">
        <f>Tirages!C62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Tirages!B63</f>
        <v>0</v>
      </c>
      <c r="C68">
        <f>Tirages!C63</f>
        <v>0</v>
      </c>
      <c r="D68">
        <v>1</v>
      </c>
      <c r="M68" s="10"/>
    </row>
    <row r="69" spans="1:35" x14ac:dyDescent="0.25">
      <c r="A69">
        <v>67</v>
      </c>
      <c r="B69">
        <f>Tirages!B64</f>
        <v>0</v>
      </c>
      <c r="C69">
        <f>Tirages!C64</f>
        <v>0</v>
      </c>
      <c r="D69">
        <v>1</v>
      </c>
      <c r="M69" s="11"/>
    </row>
    <row r="70" spans="1:35" x14ac:dyDescent="0.25">
      <c r="A70">
        <v>68</v>
      </c>
      <c r="B70">
        <f>Tirages!B65</f>
        <v>0</v>
      </c>
      <c r="C70">
        <f>Tirages!C65</f>
        <v>0</v>
      </c>
      <c r="D70">
        <v>1</v>
      </c>
      <c r="M70" s="11"/>
    </row>
    <row r="71" spans="1:35" x14ac:dyDescent="0.25">
      <c r="A71">
        <v>69</v>
      </c>
      <c r="B71">
        <f>Tirages!B66</f>
        <v>0</v>
      </c>
      <c r="C71">
        <f>Tirages!C66</f>
        <v>0</v>
      </c>
      <c r="D71">
        <v>1</v>
      </c>
    </row>
    <row r="72" spans="1:35" x14ac:dyDescent="0.25">
      <c r="A72">
        <v>70</v>
      </c>
      <c r="B72">
        <f>Tirages!B67</f>
        <v>0</v>
      </c>
      <c r="C72">
        <f>Tirages!C67</f>
        <v>0</v>
      </c>
      <c r="D72">
        <v>1</v>
      </c>
    </row>
    <row r="73" spans="1:35" x14ac:dyDescent="0.25">
      <c r="A73">
        <v>71</v>
      </c>
      <c r="B73">
        <f>Tirages!B68</f>
        <v>0</v>
      </c>
      <c r="C73">
        <f>Tirages!C68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Tirages!B69</f>
        <v>0</v>
      </c>
      <c r="C74">
        <f>Tirages!C69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Tirages!B70</f>
        <v>0</v>
      </c>
      <c r="C75">
        <f>Tirages!C70</f>
        <v>0</v>
      </c>
      <c r="D75">
        <v>1</v>
      </c>
    </row>
    <row r="76" spans="1:35" x14ac:dyDescent="0.25">
      <c r="A76">
        <v>74</v>
      </c>
      <c r="B76">
        <f>Tirages!B71</f>
        <v>0</v>
      </c>
      <c r="C76">
        <f>Tirages!C71</f>
        <v>0</v>
      </c>
      <c r="D76">
        <v>1</v>
      </c>
    </row>
    <row r="77" spans="1:35" x14ac:dyDescent="0.25">
      <c r="A77">
        <v>75</v>
      </c>
      <c r="B77">
        <f>Tirages!B72</f>
        <v>0</v>
      </c>
      <c r="C77">
        <f>Tirages!C72</f>
        <v>0</v>
      </c>
      <c r="D77">
        <v>1</v>
      </c>
    </row>
    <row r="78" spans="1:35" x14ac:dyDescent="0.25">
      <c r="A78">
        <v>76</v>
      </c>
      <c r="B78">
        <f>Tirages!B73</f>
        <v>0</v>
      </c>
      <c r="C78">
        <f>Tirages!C73</f>
        <v>0</v>
      </c>
      <c r="D78">
        <v>1</v>
      </c>
    </row>
    <row r="79" spans="1:35" x14ac:dyDescent="0.25">
      <c r="A79">
        <v>77</v>
      </c>
      <c r="B79">
        <f>Tirages!B74</f>
        <v>0</v>
      </c>
      <c r="C79">
        <f>Tirages!C74</f>
        <v>0</v>
      </c>
      <c r="D79">
        <v>1</v>
      </c>
    </row>
    <row r="80" spans="1:35" x14ac:dyDescent="0.25">
      <c r="A80">
        <v>78</v>
      </c>
      <c r="B80">
        <f>Tirages!B75</f>
        <v>0</v>
      </c>
      <c r="C80">
        <f>Tirages!C75</f>
        <v>0</v>
      </c>
      <c r="D80">
        <v>1</v>
      </c>
    </row>
    <row r="81" spans="1:14" x14ac:dyDescent="0.25">
      <c r="A81">
        <v>79</v>
      </c>
      <c r="B81">
        <f>Tirages!B76</f>
        <v>0</v>
      </c>
      <c r="C81">
        <f>Tirages!C76</f>
        <v>0</v>
      </c>
      <c r="D81">
        <v>1</v>
      </c>
    </row>
    <row r="82" spans="1:14" x14ac:dyDescent="0.25">
      <c r="A82">
        <v>80</v>
      </c>
      <c r="B82">
        <f>Tirages!B77</f>
        <v>0</v>
      </c>
      <c r="C82">
        <f>Tirages!C77</f>
        <v>0</v>
      </c>
      <c r="D82">
        <v>1</v>
      </c>
    </row>
    <row r="83" spans="1:14" x14ac:dyDescent="0.25">
      <c r="A83">
        <v>81</v>
      </c>
      <c r="B83">
        <f>Tirages!B78</f>
        <v>0</v>
      </c>
      <c r="C83">
        <f>Tirages!C78</f>
        <v>0</v>
      </c>
      <c r="D83">
        <v>1</v>
      </c>
    </row>
    <row r="84" spans="1:14" x14ac:dyDescent="0.25">
      <c r="A84">
        <v>82</v>
      </c>
      <c r="B84">
        <f>Tirages!B79</f>
        <v>0</v>
      </c>
      <c r="C84">
        <f>Tirages!C79</f>
        <v>0</v>
      </c>
      <c r="D84">
        <v>1</v>
      </c>
    </row>
    <row r="85" spans="1:14" x14ac:dyDescent="0.25">
      <c r="A85">
        <v>83</v>
      </c>
      <c r="B85">
        <f>Tirages!B80</f>
        <v>0</v>
      </c>
      <c r="C85">
        <f>Tirages!C80</f>
        <v>0</v>
      </c>
      <c r="D85">
        <v>1</v>
      </c>
    </row>
    <row r="86" spans="1:14" x14ac:dyDescent="0.25">
      <c r="A86">
        <v>84</v>
      </c>
      <c r="B86">
        <f>Tirages!B81</f>
        <v>0</v>
      </c>
      <c r="C86">
        <f>Tirages!C81</f>
        <v>0</v>
      </c>
      <c r="D86">
        <v>1</v>
      </c>
    </row>
    <row r="87" spans="1:14" x14ac:dyDescent="0.25">
      <c r="A87">
        <v>85</v>
      </c>
      <c r="B87">
        <f>Tirages!B82</f>
        <v>0</v>
      </c>
      <c r="C87">
        <f>Tirages!C82</f>
        <v>0</v>
      </c>
      <c r="D87">
        <v>1</v>
      </c>
    </row>
    <row r="88" spans="1:14" x14ac:dyDescent="0.25">
      <c r="A88">
        <v>86</v>
      </c>
      <c r="B88">
        <f>Tirages!B83</f>
        <v>0</v>
      </c>
      <c r="C88">
        <f>Tirages!C83</f>
        <v>0</v>
      </c>
      <c r="D88">
        <v>1</v>
      </c>
    </row>
    <row r="89" spans="1:14" x14ac:dyDescent="0.25">
      <c r="A89">
        <v>87</v>
      </c>
      <c r="B89">
        <f>Tirages!B84</f>
        <v>0</v>
      </c>
      <c r="C89">
        <f>Tirages!C84</f>
        <v>0</v>
      </c>
      <c r="D89">
        <v>1</v>
      </c>
    </row>
    <row r="90" spans="1:14" x14ac:dyDescent="0.25">
      <c r="A90">
        <v>88</v>
      </c>
      <c r="B90">
        <f>Tirages!B85</f>
        <v>0</v>
      </c>
      <c r="C90">
        <f>Tirages!C85</f>
        <v>0</v>
      </c>
      <c r="D90">
        <v>1</v>
      </c>
    </row>
    <row r="91" spans="1:14" x14ac:dyDescent="0.25">
      <c r="A91">
        <v>89</v>
      </c>
      <c r="B91">
        <f>Tirages!B86</f>
        <v>0</v>
      </c>
      <c r="C91">
        <f>Tirages!C86</f>
        <v>0</v>
      </c>
      <c r="D91">
        <v>1</v>
      </c>
    </row>
    <row r="92" spans="1:14" x14ac:dyDescent="0.25">
      <c r="A92">
        <v>90</v>
      </c>
      <c r="B92">
        <f>Tirages!B87</f>
        <v>0</v>
      </c>
      <c r="C92">
        <f>Tirages!C87</f>
        <v>0</v>
      </c>
      <c r="D92">
        <v>1</v>
      </c>
      <c r="M92" s="11"/>
    </row>
    <row r="93" spans="1:14" x14ac:dyDescent="0.25">
      <c r="A93">
        <v>91</v>
      </c>
      <c r="B93">
        <f>Tirages!B88</f>
        <v>0</v>
      </c>
      <c r="C93">
        <f>Tirages!C88</f>
        <v>0</v>
      </c>
      <c r="D93">
        <v>1</v>
      </c>
      <c r="M93" s="11"/>
    </row>
    <row r="94" spans="1:14" x14ac:dyDescent="0.25">
      <c r="A94">
        <v>92</v>
      </c>
      <c r="B94">
        <f>Tirages!B89</f>
        <v>0</v>
      </c>
      <c r="C94">
        <f>Tirages!C89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Tirages!B90</f>
        <v>0</v>
      </c>
      <c r="C95">
        <f>Tirages!C90</f>
        <v>0</v>
      </c>
      <c r="D95">
        <v>1</v>
      </c>
      <c r="M95" s="11"/>
    </row>
    <row r="96" spans="1:14" x14ac:dyDescent="0.25">
      <c r="A96">
        <v>94</v>
      </c>
      <c r="B96">
        <f>Tirages!B91</f>
        <v>0</v>
      </c>
      <c r="C96">
        <f>Tirages!C91</f>
        <v>0</v>
      </c>
      <c r="D96">
        <v>1</v>
      </c>
      <c r="M96" s="11"/>
    </row>
    <row r="97" spans="1:13" x14ac:dyDescent="0.25">
      <c r="A97">
        <v>95</v>
      </c>
      <c r="B97">
        <f>Tirages!B92</f>
        <v>0</v>
      </c>
      <c r="C97">
        <f>Tirages!C92</f>
        <v>0</v>
      </c>
      <c r="D97">
        <v>1</v>
      </c>
      <c r="M97" s="10"/>
    </row>
    <row r="98" spans="1:13" x14ac:dyDescent="0.25">
      <c r="A98">
        <v>96</v>
      </c>
      <c r="B98">
        <f>Tirages!B93</f>
        <v>0</v>
      </c>
      <c r="C98">
        <f>Tirages!C93</f>
        <v>0</v>
      </c>
      <c r="D98">
        <v>1</v>
      </c>
      <c r="M98" s="11"/>
    </row>
    <row r="99" spans="1:13" x14ac:dyDescent="0.25">
      <c r="A99">
        <v>97</v>
      </c>
      <c r="B99">
        <f>Tirages!B94</f>
        <v>0</v>
      </c>
      <c r="C99">
        <f>Tirages!C94</f>
        <v>0</v>
      </c>
      <c r="D99">
        <v>1</v>
      </c>
      <c r="M99" s="11"/>
    </row>
    <row r="100" spans="1:13" x14ac:dyDescent="0.25">
      <c r="A100">
        <v>98</v>
      </c>
      <c r="B100">
        <f>Tirages!B95</f>
        <v>0</v>
      </c>
      <c r="C100">
        <f>Tirages!C95</f>
        <v>0</v>
      </c>
      <c r="D100">
        <v>1</v>
      </c>
    </row>
    <row r="101" spans="1:13" x14ac:dyDescent="0.25">
      <c r="A101">
        <v>99</v>
      </c>
      <c r="B101">
        <f>Tirages!B96</f>
        <v>0</v>
      </c>
      <c r="C101">
        <f>Tirages!C96</f>
        <v>0</v>
      </c>
      <c r="D101">
        <v>1</v>
      </c>
    </row>
    <row r="102" spans="1:13" x14ac:dyDescent="0.25">
      <c r="A102">
        <v>100</v>
      </c>
      <c r="B102">
        <f>Tirages!B97</f>
        <v>0</v>
      </c>
      <c r="C102">
        <f>Tirages!C97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18"/>
  <sheetViews>
    <sheetView showGridLines="0" tabSelected="1" zoomScale="75" zoomScaleNormal="75" zoomScalePageLayoutView="75" workbookViewId="0">
      <selection activeCell="C6" sqref="C6"/>
    </sheetView>
  </sheetViews>
  <sheetFormatPr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103" t="s">
        <v>14</v>
      </c>
      <c r="B1" s="104"/>
      <c r="C1" s="105"/>
    </row>
    <row r="2" spans="1:3" ht="39.950000000000003" customHeight="1" x14ac:dyDescent="0.25">
      <c r="A2" s="92" t="s">
        <v>46</v>
      </c>
      <c r="B2" s="93" t="s">
        <v>17</v>
      </c>
      <c r="C2" s="94" t="s">
        <v>24</v>
      </c>
    </row>
    <row r="3" spans="1:3" ht="39.950000000000003" customHeight="1" x14ac:dyDescent="0.25">
      <c r="A3" s="95">
        <v>1</v>
      </c>
      <c r="B3" s="61" t="s">
        <v>29</v>
      </c>
      <c r="C3" s="62" t="s">
        <v>5</v>
      </c>
    </row>
    <row r="4" spans="1:3" ht="39.950000000000003" customHeight="1" x14ac:dyDescent="0.25">
      <c r="A4" s="95">
        <v>2</v>
      </c>
      <c r="B4" s="61" t="s">
        <v>30</v>
      </c>
      <c r="C4" s="62" t="s">
        <v>6</v>
      </c>
    </row>
    <row r="5" spans="1:3" ht="39.950000000000003" customHeight="1" x14ac:dyDescent="0.25">
      <c r="A5" s="95">
        <v>3</v>
      </c>
      <c r="B5" s="61" t="s">
        <v>31</v>
      </c>
      <c r="C5" s="62" t="s">
        <v>7</v>
      </c>
    </row>
    <row r="6" spans="1:3" ht="39.950000000000003" customHeight="1" x14ac:dyDescent="0.25">
      <c r="A6" s="95">
        <v>4</v>
      </c>
      <c r="B6" s="61" t="s">
        <v>32</v>
      </c>
      <c r="C6" s="62" t="s">
        <v>8</v>
      </c>
    </row>
    <row r="7" spans="1:3" ht="39.950000000000003" customHeight="1" x14ac:dyDescent="0.25">
      <c r="A7" s="95">
        <v>5</v>
      </c>
      <c r="B7" s="61" t="s">
        <v>33</v>
      </c>
      <c r="C7" s="62" t="s">
        <v>5</v>
      </c>
    </row>
    <row r="8" spans="1:3" ht="39.950000000000003" customHeight="1" x14ac:dyDescent="0.25">
      <c r="A8" s="95">
        <v>6</v>
      </c>
      <c r="B8" s="61" t="s">
        <v>34</v>
      </c>
      <c r="C8" s="62" t="s">
        <v>18</v>
      </c>
    </row>
    <row r="9" spans="1:3" ht="39.950000000000003" customHeight="1" x14ac:dyDescent="0.25">
      <c r="A9" s="95">
        <v>7</v>
      </c>
      <c r="B9" s="61" t="s">
        <v>35</v>
      </c>
      <c r="C9" s="62" t="s">
        <v>6</v>
      </c>
    </row>
    <row r="10" spans="1:3" ht="39.950000000000003" customHeight="1" x14ac:dyDescent="0.25">
      <c r="A10" s="95">
        <v>8</v>
      </c>
      <c r="B10" s="61" t="s">
        <v>36</v>
      </c>
      <c r="C10" s="62" t="s">
        <v>19</v>
      </c>
    </row>
    <row r="11" spans="1:3" ht="39.950000000000003" customHeight="1" x14ac:dyDescent="0.25">
      <c r="A11" s="95">
        <v>9</v>
      </c>
      <c r="B11" s="61" t="s">
        <v>37</v>
      </c>
      <c r="C11" s="62" t="s">
        <v>20</v>
      </c>
    </row>
    <row r="12" spans="1:3" ht="39.950000000000003" customHeight="1" x14ac:dyDescent="0.25">
      <c r="A12" s="95">
        <v>10</v>
      </c>
      <c r="B12" s="61" t="s">
        <v>38</v>
      </c>
      <c r="C12" s="62" t="s">
        <v>21</v>
      </c>
    </row>
    <row r="13" spans="1:3" ht="39.950000000000003" customHeight="1" x14ac:dyDescent="0.25">
      <c r="A13" s="95">
        <v>11</v>
      </c>
      <c r="B13" s="61" t="s">
        <v>39</v>
      </c>
      <c r="C13" s="62" t="s">
        <v>8</v>
      </c>
    </row>
    <row r="14" spans="1:3" ht="39.950000000000003" customHeight="1" x14ac:dyDescent="0.25">
      <c r="A14" s="95">
        <v>12</v>
      </c>
      <c r="B14" s="61" t="s">
        <v>40</v>
      </c>
      <c r="C14" s="62" t="s">
        <v>5</v>
      </c>
    </row>
    <row r="15" spans="1:3" x14ac:dyDescent="0.25">
      <c r="A15" s="6"/>
    </row>
    <row r="16" spans="1:3" x14ac:dyDescent="0.25">
      <c r="A16" s="6"/>
    </row>
    <row r="17" spans="1:1" x14ac:dyDescent="0.25">
      <c r="A17" s="6"/>
    </row>
    <row r="18" spans="1:1" x14ac:dyDescent="0.25">
      <c r="A18" s="6"/>
    </row>
  </sheetData>
  <sheetProtection password="8E33" sheet="1" objects="1" scenarios="1"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65"/>
  <sheetViews>
    <sheetView showGridLines="0" zoomScale="75" zoomScaleNormal="75" zoomScalePageLayoutView="75" workbookViewId="0">
      <selection activeCell="U2" sqref="U2"/>
    </sheetView>
  </sheetViews>
  <sheetFormatPr defaultColWidth="11.42578125" defaultRowHeight="15" x14ac:dyDescent="0.25"/>
  <cols>
    <col min="1" max="1" width="8.28515625" style="66" customWidth="1"/>
    <col min="2" max="3" width="35.7109375" style="75" customWidth="1"/>
    <col min="4" max="4" width="22.7109375" style="66" customWidth="1"/>
    <col min="5" max="5" width="8.28515625" style="66" customWidth="1"/>
    <col min="6" max="9" width="35.7109375" style="75" customWidth="1"/>
    <col min="10" max="10" width="4.42578125" style="66" customWidth="1"/>
    <col min="11" max="12" width="0" style="66" hidden="1" customWidth="1"/>
    <col min="13" max="13" width="15.140625" style="66" hidden="1" customWidth="1"/>
    <col min="14" max="14" width="0" style="66" hidden="1" customWidth="1"/>
    <col min="15" max="15" width="15.140625" style="66" hidden="1" customWidth="1"/>
    <col min="16" max="16" width="0" style="66" hidden="1" customWidth="1"/>
    <col min="17" max="17" width="15.140625" style="66" hidden="1" customWidth="1"/>
    <col min="18" max="18" width="0" style="66" hidden="1" customWidth="1"/>
    <col min="19" max="19" width="15.140625" style="66" hidden="1" customWidth="1"/>
    <col min="20" max="16384" width="11.42578125" style="66"/>
  </cols>
  <sheetData>
    <row r="1" spans="1:20" ht="36.950000000000003" customHeight="1" thickBot="1" x14ac:dyDescent="0.3">
      <c r="A1" s="87" t="s">
        <v>45</v>
      </c>
      <c r="B1" s="77" t="s">
        <v>17</v>
      </c>
      <c r="C1" s="78" t="s">
        <v>24</v>
      </c>
      <c r="D1" s="65"/>
      <c r="E1" s="108" t="s">
        <v>28</v>
      </c>
      <c r="F1" s="109"/>
      <c r="G1" s="109"/>
      <c r="H1" s="109"/>
      <c r="I1" s="110"/>
      <c r="J1" s="13"/>
      <c r="K1" s="88" t="s">
        <v>4</v>
      </c>
      <c r="L1" s="106" t="s">
        <v>5</v>
      </c>
      <c r="M1" s="107"/>
      <c r="N1" s="106" t="s">
        <v>6</v>
      </c>
      <c r="O1" s="107"/>
      <c r="P1" s="106" t="s">
        <v>7</v>
      </c>
      <c r="Q1" s="107"/>
      <c r="R1" s="106" t="s">
        <v>8</v>
      </c>
      <c r="S1" s="107"/>
      <c r="T1" s="13"/>
    </row>
    <row r="2" spans="1:20" ht="36.950000000000003" customHeight="1" x14ac:dyDescent="0.25">
      <c r="A2" s="63">
        <v>1</v>
      </c>
      <c r="B2" s="96" t="str">
        <f>Inscription!B3</f>
        <v>Equipe 1</v>
      </c>
      <c r="C2" s="97" t="str">
        <f>Inscription!C3</f>
        <v>A</v>
      </c>
      <c r="D2" s="65"/>
      <c r="E2" s="79">
        <v>1</v>
      </c>
      <c r="F2" s="81" t="s">
        <v>32</v>
      </c>
      <c r="G2" s="83" t="s">
        <v>8</v>
      </c>
      <c r="H2" s="81" t="s">
        <v>30</v>
      </c>
      <c r="I2" s="83" t="s">
        <v>6</v>
      </c>
      <c r="J2" s="13"/>
      <c r="K2" s="89">
        <v>1</v>
      </c>
      <c r="L2" s="89">
        <f>'Stage 1'!AN3</f>
        <v>14</v>
      </c>
      <c r="M2" s="89" t="str">
        <f>'Stage 1'!AO3</f>
        <v>J</v>
      </c>
      <c r="N2" s="89">
        <f>'Stage 1'!AP3</f>
        <v>2</v>
      </c>
      <c r="O2" s="89" t="str">
        <f>'Stage 1'!AQ3</f>
        <v>B</v>
      </c>
      <c r="P2" s="89">
        <f>'Stage 1'!AR3</f>
        <v>11</v>
      </c>
      <c r="Q2" s="89" t="str">
        <f>'Stage 1'!AS3</f>
        <v>D</v>
      </c>
      <c r="R2" s="89">
        <f>'Stage 1'!AT3</f>
        <v>6</v>
      </c>
      <c r="S2" s="89" t="str">
        <f>'Stage 1'!AU3</f>
        <v>E</v>
      </c>
      <c r="T2" s="13"/>
    </row>
    <row r="3" spans="1:20" ht="36.950000000000003" customHeight="1" x14ac:dyDescent="0.25">
      <c r="A3" s="64">
        <v>2</v>
      </c>
      <c r="B3" s="98" t="str">
        <f>Inscription!B4</f>
        <v>Equipe 2</v>
      </c>
      <c r="C3" s="99" t="str">
        <f>Inscription!C4</f>
        <v>B</v>
      </c>
      <c r="D3" s="65"/>
      <c r="E3" s="80">
        <v>2</v>
      </c>
      <c r="F3" s="82" t="s">
        <v>35</v>
      </c>
      <c r="G3" s="84" t="s">
        <v>6</v>
      </c>
      <c r="H3" s="82" t="s">
        <v>36</v>
      </c>
      <c r="I3" s="84" t="s">
        <v>19</v>
      </c>
      <c r="J3" s="13"/>
      <c r="K3" s="89">
        <v>2</v>
      </c>
      <c r="L3" s="89">
        <f>'Stage 1'!AN4</f>
        <v>15</v>
      </c>
      <c r="M3" s="89" t="str">
        <f>'Stage 1'!AO4</f>
        <v>F</v>
      </c>
      <c r="N3" s="89">
        <f>'Stage 1'!AP4</f>
        <v>7</v>
      </c>
      <c r="O3" s="89" t="str">
        <f>'Stage 1'!AQ4</f>
        <v>B</v>
      </c>
      <c r="P3" s="89">
        <f>'Stage 1'!AR4</f>
        <v>5</v>
      </c>
      <c r="Q3" s="89" t="str">
        <f>'Stage 1'!AS4</f>
        <v>A</v>
      </c>
      <c r="R3" s="89">
        <f>'Stage 1'!AT4</f>
        <v>9</v>
      </c>
      <c r="S3" s="89" t="str">
        <f>'Stage 1'!AU4</f>
        <v>G</v>
      </c>
      <c r="T3" s="13"/>
    </row>
    <row r="4" spans="1:20" ht="36.950000000000003" customHeight="1" x14ac:dyDescent="0.25">
      <c r="A4" s="64">
        <v>3</v>
      </c>
      <c r="B4" s="98" t="str">
        <f>Inscription!B5</f>
        <v>Equipe 3</v>
      </c>
      <c r="C4" s="99" t="str">
        <f>Inscription!C5</f>
        <v>C</v>
      </c>
      <c r="D4" s="65"/>
      <c r="E4" s="80">
        <v>3</v>
      </c>
      <c r="F4" s="82" t="s">
        <v>40</v>
      </c>
      <c r="G4" s="84" t="s">
        <v>5</v>
      </c>
      <c r="H4" s="82" t="s">
        <v>38</v>
      </c>
      <c r="I4" s="84" t="s">
        <v>21</v>
      </c>
      <c r="J4" s="13"/>
      <c r="K4" s="89">
        <v>3</v>
      </c>
      <c r="L4" s="89">
        <f>'Stage 1'!AN5</f>
        <v>8</v>
      </c>
      <c r="M4" s="89" t="str">
        <f>'Stage 1'!AO5</f>
        <v>F</v>
      </c>
      <c r="N4" s="89">
        <f>'Stage 1'!AP5</f>
        <v>3</v>
      </c>
      <c r="O4" s="89" t="str">
        <f>'Stage 1'!AQ5</f>
        <v>C</v>
      </c>
      <c r="P4" s="89">
        <f>'Stage 1'!AR5</f>
        <v>12</v>
      </c>
      <c r="Q4" s="89" t="str">
        <f>'Stage 1'!AS5</f>
        <v>A</v>
      </c>
      <c r="R4" s="89">
        <f>'Stage 1'!AT5</f>
        <v>13</v>
      </c>
      <c r="S4" s="89" t="str">
        <f>'Stage 1'!AU5</f>
        <v>I</v>
      </c>
      <c r="T4" s="13"/>
    </row>
    <row r="5" spans="1:20" ht="36.950000000000003" customHeight="1" x14ac:dyDescent="0.25">
      <c r="A5" s="64">
        <v>4</v>
      </c>
      <c r="B5" s="98" t="str">
        <f>Inscription!B6</f>
        <v>Equipe 4</v>
      </c>
      <c r="C5" s="99" t="str">
        <f>Inscription!C6</f>
        <v>D</v>
      </c>
      <c r="D5" s="65"/>
      <c r="E5" s="80">
        <v>4</v>
      </c>
      <c r="F5" s="82" t="s">
        <v>37</v>
      </c>
      <c r="G5" s="84" t="s">
        <v>20</v>
      </c>
      <c r="H5" s="82" t="s">
        <v>31</v>
      </c>
      <c r="I5" s="84" t="s">
        <v>7</v>
      </c>
      <c r="J5" s="13"/>
      <c r="K5" s="89">
        <v>4</v>
      </c>
      <c r="L5" s="89">
        <f>'Stage 1'!AN6</f>
        <v>4</v>
      </c>
      <c r="M5" s="89" t="str">
        <f>'Stage 1'!AO6</f>
        <v>D</v>
      </c>
      <c r="N5" s="89">
        <f>'Stage 1'!AP6</f>
        <v>16</v>
      </c>
      <c r="O5" s="89" t="str">
        <f>'Stage 1'!AQ6</f>
        <v>C</v>
      </c>
      <c r="P5" s="89">
        <f>'Stage 1'!AR6</f>
        <v>1</v>
      </c>
      <c r="Q5" s="89" t="str">
        <f>'Stage 1'!AS6</f>
        <v>A</v>
      </c>
      <c r="R5" s="89">
        <f>'Stage 1'!AT6</f>
        <v>10</v>
      </c>
      <c r="S5" s="89" t="str">
        <f>'Stage 1'!AU6</f>
        <v>H</v>
      </c>
      <c r="T5" s="13"/>
    </row>
    <row r="6" spans="1:20" ht="36.950000000000003" customHeight="1" x14ac:dyDescent="0.25">
      <c r="A6" s="64">
        <v>5</v>
      </c>
      <c r="B6" s="98" t="str">
        <f>Inscription!B7</f>
        <v>Equipe 5</v>
      </c>
      <c r="C6" s="99" t="str">
        <f>Inscription!C7</f>
        <v>A</v>
      </c>
      <c r="D6" s="65"/>
      <c r="E6" s="80">
        <v>5</v>
      </c>
      <c r="F6" s="82" t="s">
        <v>39</v>
      </c>
      <c r="G6" s="84" t="s">
        <v>8</v>
      </c>
      <c r="H6" s="82" t="s">
        <v>29</v>
      </c>
      <c r="I6" s="84" t="s">
        <v>5</v>
      </c>
      <c r="J6" s="13"/>
      <c r="K6" s="89">
        <v>5</v>
      </c>
      <c r="L6" s="89">
        <f>'Stage 1'!AN7</f>
        <v>0</v>
      </c>
      <c r="M6" s="89">
        <f>'Stage 1'!AO7</f>
        <v>0</v>
      </c>
      <c r="N6" s="89">
        <f>'Stage 1'!AP7</f>
        <v>0</v>
      </c>
      <c r="O6" s="89">
        <f>'Stage 1'!AQ7</f>
        <v>0</v>
      </c>
      <c r="P6" s="89">
        <f>'Stage 1'!AR7</f>
        <v>0</v>
      </c>
      <c r="Q6" s="89">
        <f>'Stage 1'!AS7</f>
        <v>0</v>
      </c>
      <c r="R6" s="89">
        <f>'Stage 1'!AT7</f>
        <v>0</v>
      </c>
      <c r="S6" s="89">
        <f>'Stage 1'!AU7</f>
        <v>0</v>
      </c>
      <c r="T6" s="13"/>
    </row>
    <row r="7" spans="1:20" ht="36.950000000000003" customHeight="1" x14ac:dyDescent="0.25">
      <c r="A7" s="64">
        <v>6</v>
      </c>
      <c r="B7" s="98" t="str">
        <f>Inscription!B8</f>
        <v>Equipe 6</v>
      </c>
      <c r="C7" s="99" t="str">
        <f>Inscription!C8</f>
        <v>E</v>
      </c>
      <c r="D7" s="65"/>
      <c r="E7" s="80">
        <v>6</v>
      </c>
      <c r="F7" s="82" t="s">
        <v>33</v>
      </c>
      <c r="G7" s="84" t="s">
        <v>5</v>
      </c>
      <c r="H7" s="82" t="s">
        <v>34</v>
      </c>
      <c r="I7" s="84" t="s">
        <v>18</v>
      </c>
      <c r="J7" s="13"/>
      <c r="K7" s="89">
        <v>6</v>
      </c>
      <c r="L7" s="89">
        <f>'Stage 1'!AN8</f>
        <v>0</v>
      </c>
      <c r="M7" s="89">
        <f>'Stage 1'!AO8</f>
        <v>0</v>
      </c>
      <c r="N7" s="89">
        <f>'Stage 1'!AP8</f>
        <v>0</v>
      </c>
      <c r="O7" s="89">
        <f>'Stage 1'!AQ8</f>
        <v>0</v>
      </c>
      <c r="P7" s="89">
        <f>'Stage 1'!AR8</f>
        <v>0</v>
      </c>
      <c r="Q7" s="89">
        <f>'Stage 1'!AS8</f>
        <v>0</v>
      </c>
      <c r="R7" s="89">
        <f>'Stage 1'!AT8</f>
        <v>0</v>
      </c>
      <c r="S7" s="89">
        <f>'Stage 1'!AU8</f>
        <v>0</v>
      </c>
      <c r="T7" s="13"/>
    </row>
    <row r="8" spans="1:20" ht="36.950000000000003" customHeight="1" x14ac:dyDescent="0.25">
      <c r="A8" s="64">
        <v>7</v>
      </c>
      <c r="B8" s="98" t="str">
        <f>Inscription!B9</f>
        <v>Equipe 7</v>
      </c>
      <c r="C8" s="99" t="str">
        <f>Inscription!C9</f>
        <v>B</v>
      </c>
      <c r="D8" s="65"/>
      <c r="E8" s="90"/>
      <c r="F8" s="91"/>
      <c r="G8" s="91"/>
      <c r="H8" s="91"/>
      <c r="I8" s="91"/>
      <c r="J8" s="13"/>
      <c r="K8" s="89">
        <v>7</v>
      </c>
      <c r="L8" s="89">
        <f>'Stage 1'!AN9</f>
        <v>0</v>
      </c>
      <c r="M8" s="89">
        <f>'Stage 1'!AO9</f>
        <v>0</v>
      </c>
      <c r="N8" s="89">
        <f>'Stage 1'!AP9</f>
        <v>0</v>
      </c>
      <c r="O8" s="89">
        <f>'Stage 1'!AQ9</f>
        <v>0</v>
      </c>
      <c r="P8" s="89">
        <f>'Stage 1'!AR9</f>
        <v>0</v>
      </c>
      <c r="Q8" s="89">
        <f>'Stage 1'!AS9</f>
        <v>0</v>
      </c>
      <c r="R8" s="89">
        <f>'Stage 1'!AT9</f>
        <v>0</v>
      </c>
      <c r="S8" s="89">
        <f>'Stage 1'!AU9</f>
        <v>0</v>
      </c>
      <c r="T8" s="13"/>
    </row>
    <row r="9" spans="1:20" ht="36.950000000000003" customHeight="1" x14ac:dyDescent="0.25">
      <c r="A9" s="64">
        <v>8</v>
      </c>
      <c r="B9" s="98" t="str">
        <f>Inscription!B10</f>
        <v>Equipe 8</v>
      </c>
      <c r="C9" s="99" t="str">
        <f>Inscription!C10</f>
        <v>F</v>
      </c>
      <c r="D9" s="65"/>
      <c r="E9" s="90"/>
      <c r="F9" s="91"/>
      <c r="G9" s="91"/>
      <c r="H9" s="91"/>
      <c r="I9" s="91"/>
      <c r="J9" s="13"/>
      <c r="K9" s="89">
        <v>8</v>
      </c>
      <c r="L9" s="89">
        <f>'Stage 1'!AN10</f>
        <v>0</v>
      </c>
      <c r="M9" s="89">
        <f>'Stage 1'!AO10</f>
        <v>0</v>
      </c>
      <c r="N9" s="89">
        <f>'Stage 1'!AP10</f>
        <v>0</v>
      </c>
      <c r="O9" s="89">
        <f>'Stage 1'!AQ10</f>
        <v>0</v>
      </c>
      <c r="P9" s="89">
        <f>'Stage 1'!AR10</f>
        <v>0</v>
      </c>
      <c r="Q9" s="89">
        <f>'Stage 1'!AS10</f>
        <v>0</v>
      </c>
      <c r="R9" s="89">
        <f>'Stage 1'!AT10</f>
        <v>0</v>
      </c>
      <c r="S9" s="89">
        <f>'Stage 1'!AU10</f>
        <v>0</v>
      </c>
      <c r="T9" s="13"/>
    </row>
    <row r="10" spans="1:20" ht="36.950000000000003" customHeight="1" x14ac:dyDescent="0.25">
      <c r="A10" s="64">
        <v>9</v>
      </c>
      <c r="B10" s="98" t="str">
        <f>Inscription!B11</f>
        <v>Equipe 9</v>
      </c>
      <c r="C10" s="99" t="str">
        <f>Inscription!C11</f>
        <v>G</v>
      </c>
      <c r="D10" s="65"/>
      <c r="E10" s="90"/>
      <c r="F10" s="91"/>
      <c r="G10" s="91"/>
      <c r="H10" s="91"/>
      <c r="I10" s="91"/>
      <c r="J10" s="13"/>
      <c r="K10" s="89">
        <v>9</v>
      </c>
      <c r="L10" s="89">
        <f>'Stage 1'!AN11</f>
        <v>0</v>
      </c>
      <c r="M10" s="89">
        <f>'Stage 1'!AO11</f>
        <v>0</v>
      </c>
      <c r="N10" s="89">
        <f>'Stage 1'!AP11</f>
        <v>0</v>
      </c>
      <c r="O10" s="89">
        <f>'Stage 1'!AQ11</f>
        <v>0</v>
      </c>
      <c r="P10" s="89">
        <f>'Stage 1'!AR11</f>
        <v>0</v>
      </c>
      <c r="Q10" s="89">
        <f>'Stage 1'!AS11</f>
        <v>0</v>
      </c>
      <c r="R10" s="89">
        <f>'Stage 1'!AT11</f>
        <v>0</v>
      </c>
      <c r="S10" s="89">
        <f>'Stage 1'!AU11</f>
        <v>0</v>
      </c>
      <c r="T10" s="13"/>
    </row>
    <row r="11" spans="1:20" ht="36.950000000000003" customHeight="1" x14ac:dyDescent="0.25">
      <c r="A11" s="64">
        <v>10</v>
      </c>
      <c r="B11" s="98" t="str">
        <f>Inscription!B12</f>
        <v>Equipe 10</v>
      </c>
      <c r="C11" s="99" t="str">
        <f>Inscription!C12</f>
        <v>H</v>
      </c>
      <c r="D11" s="65"/>
      <c r="E11" s="68"/>
      <c r="F11" s="69"/>
      <c r="G11" s="69"/>
      <c r="H11" s="69"/>
      <c r="I11" s="69"/>
      <c r="K11" s="67">
        <v>10</v>
      </c>
      <c r="L11" s="67">
        <f>'Stage 1'!AN12</f>
        <v>0</v>
      </c>
      <c r="M11" s="67">
        <f>'Stage 1'!AO12</f>
        <v>0</v>
      </c>
      <c r="N11" s="67">
        <f>'Stage 1'!AP12</f>
        <v>0</v>
      </c>
      <c r="O11" s="67">
        <f>'Stage 1'!AQ12</f>
        <v>0</v>
      </c>
      <c r="P11" s="67">
        <f>'Stage 1'!AR12</f>
        <v>0</v>
      </c>
      <c r="Q11" s="67">
        <f>'Stage 1'!AS12</f>
        <v>0</v>
      </c>
      <c r="R11" s="67">
        <f>'Stage 1'!AT12</f>
        <v>0</v>
      </c>
      <c r="S11" s="67">
        <f>'Stage 1'!AU12</f>
        <v>0</v>
      </c>
    </row>
    <row r="12" spans="1:20" ht="36.950000000000003" customHeight="1" x14ac:dyDescent="0.25">
      <c r="A12" s="64">
        <v>11</v>
      </c>
      <c r="B12" s="98" t="str">
        <f>Inscription!B13</f>
        <v>Equipe 11</v>
      </c>
      <c r="C12" s="99" t="str">
        <f>Inscription!C13</f>
        <v>D</v>
      </c>
      <c r="D12" s="65"/>
      <c r="E12" s="85"/>
      <c r="F12" s="86"/>
      <c r="G12" s="86"/>
      <c r="H12" s="86"/>
      <c r="I12" s="86"/>
      <c r="K12" s="67">
        <v>11</v>
      </c>
      <c r="L12" s="67">
        <f>'Stage 1'!AN13</f>
        <v>0</v>
      </c>
      <c r="M12" s="67">
        <f>'Stage 1'!AO13</f>
        <v>0</v>
      </c>
      <c r="N12" s="67">
        <f>'Stage 1'!AP13</f>
        <v>0</v>
      </c>
      <c r="O12" s="67">
        <f>'Stage 1'!AQ13</f>
        <v>0</v>
      </c>
      <c r="P12" s="67">
        <f>'Stage 1'!AR13</f>
        <v>0</v>
      </c>
      <c r="Q12" s="67">
        <f>'Stage 1'!AS13</f>
        <v>0</v>
      </c>
      <c r="R12" s="67">
        <f>'Stage 1'!AT13</f>
        <v>0</v>
      </c>
      <c r="S12" s="67">
        <f>'Stage 1'!AU13</f>
        <v>0</v>
      </c>
    </row>
    <row r="13" spans="1:20" ht="36.950000000000003" customHeight="1" x14ac:dyDescent="0.25">
      <c r="A13" s="64">
        <v>12</v>
      </c>
      <c r="B13" s="98" t="str">
        <f>Inscription!B14</f>
        <v>Equipe 12</v>
      </c>
      <c r="C13" s="99" t="str">
        <f>Inscription!C14</f>
        <v>A</v>
      </c>
      <c r="D13" s="65"/>
      <c r="E13" s="85"/>
      <c r="F13" s="86"/>
      <c r="G13" s="86"/>
      <c r="H13" s="86"/>
      <c r="I13" s="86"/>
      <c r="K13" s="67">
        <v>12</v>
      </c>
      <c r="L13" s="67">
        <f>'Stage 1'!AN14</f>
        <v>0</v>
      </c>
      <c r="M13" s="67">
        <f>'Stage 1'!AO14</f>
        <v>0</v>
      </c>
      <c r="N13" s="67">
        <f>'Stage 1'!AP14</f>
        <v>0</v>
      </c>
      <c r="O13" s="67">
        <f>'Stage 1'!AQ14</f>
        <v>0</v>
      </c>
      <c r="P13" s="67">
        <f>'Stage 1'!AR14</f>
        <v>0</v>
      </c>
      <c r="Q13" s="67">
        <f>'Stage 1'!AS14</f>
        <v>0</v>
      </c>
      <c r="R13" s="67">
        <f>'Stage 1'!AT14</f>
        <v>0</v>
      </c>
      <c r="S13" s="67">
        <f>'Stage 1'!AU14</f>
        <v>0</v>
      </c>
    </row>
    <row r="14" spans="1:20" hidden="1" x14ac:dyDescent="0.25">
      <c r="A14" s="66">
        <v>17</v>
      </c>
      <c r="B14" s="70"/>
      <c r="C14" s="70"/>
      <c r="E14" s="71">
        <v>19</v>
      </c>
      <c r="F14" s="72">
        <f>'Stage 1'!AC21</f>
        <v>0</v>
      </c>
      <c r="G14" s="72">
        <f>'Stage 1'!AD21</f>
        <v>0</v>
      </c>
      <c r="H14" s="72">
        <f>'Stage 1'!AE21</f>
        <v>0</v>
      </c>
      <c r="I14" s="72">
        <f>'Stage 1'!AF21</f>
        <v>0</v>
      </c>
      <c r="K14" s="73"/>
      <c r="L14" s="73"/>
      <c r="M14" s="73"/>
      <c r="N14" s="73"/>
      <c r="O14" s="73"/>
      <c r="P14" s="73"/>
      <c r="Q14" s="73"/>
      <c r="R14" s="73"/>
      <c r="S14" s="73"/>
    </row>
    <row r="15" spans="1:20" hidden="1" x14ac:dyDescent="0.25">
      <c r="A15" s="66">
        <v>18</v>
      </c>
      <c r="B15" s="70"/>
      <c r="C15" s="70"/>
      <c r="E15" s="67">
        <v>20</v>
      </c>
      <c r="F15" s="74">
        <f>'Stage 1'!AC22</f>
        <v>0</v>
      </c>
      <c r="G15" s="74">
        <f>'Stage 1'!AD22</f>
        <v>0</v>
      </c>
      <c r="H15" s="74">
        <f>'Stage 1'!AE22</f>
        <v>0</v>
      </c>
      <c r="I15" s="74">
        <f>'Stage 1'!AF22</f>
        <v>0</v>
      </c>
      <c r="K15" s="73"/>
      <c r="L15" s="73"/>
      <c r="M15" s="73"/>
      <c r="N15" s="73"/>
      <c r="O15" s="73"/>
      <c r="P15" s="73"/>
      <c r="Q15" s="73"/>
      <c r="R15" s="73"/>
      <c r="S15" s="73"/>
    </row>
    <row r="16" spans="1:20" hidden="1" x14ac:dyDescent="0.25">
      <c r="A16" s="66">
        <v>19</v>
      </c>
      <c r="B16" s="70"/>
      <c r="C16" s="70"/>
      <c r="E16" s="67">
        <v>21</v>
      </c>
      <c r="F16" s="74">
        <f>'Stage 1'!AC23</f>
        <v>0</v>
      </c>
      <c r="G16" s="74">
        <f>'Stage 1'!AD23</f>
        <v>0</v>
      </c>
      <c r="H16" s="74">
        <f>'Stage 1'!AE23</f>
        <v>0</v>
      </c>
      <c r="I16" s="74">
        <f>'Stage 1'!AF23</f>
        <v>0</v>
      </c>
      <c r="K16" s="73"/>
      <c r="L16" s="73"/>
      <c r="M16" s="73"/>
      <c r="N16" s="73"/>
      <c r="O16" s="73"/>
      <c r="P16" s="73"/>
      <c r="Q16" s="73"/>
      <c r="R16" s="73"/>
      <c r="S16" s="73"/>
    </row>
    <row r="17" spans="1:19" hidden="1" x14ac:dyDescent="0.25">
      <c r="A17" s="66">
        <v>20</v>
      </c>
      <c r="B17" s="70"/>
      <c r="C17" s="70"/>
      <c r="E17" s="67">
        <v>22</v>
      </c>
      <c r="F17" s="74">
        <f>'Stage 1'!AC24</f>
        <v>0</v>
      </c>
      <c r="G17" s="74">
        <f>'Stage 1'!AD24</f>
        <v>0</v>
      </c>
      <c r="H17" s="74">
        <f>'Stage 1'!AE24</f>
        <v>0</v>
      </c>
      <c r="I17" s="74">
        <f>'Stage 1'!AF24</f>
        <v>0</v>
      </c>
      <c r="K17" s="73"/>
      <c r="L17" s="73"/>
      <c r="M17" s="73"/>
      <c r="N17" s="73"/>
      <c r="O17" s="73"/>
      <c r="P17" s="73"/>
      <c r="Q17" s="73"/>
      <c r="R17" s="73"/>
      <c r="S17" s="73"/>
    </row>
    <row r="18" spans="1:19" hidden="1" x14ac:dyDescent="0.25">
      <c r="A18" s="66">
        <v>21</v>
      </c>
      <c r="B18" s="70"/>
      <c r="C18" s="70"/>
      <c r="E18" s="67">
        <v>23</v>
      </c>
      <c r="F18" s="74">
        <f>'Stage 1'!AC25</f>
        <v>0</v>
      </c>
      <c r="G18" s="74">
        <f>'Stage 1'!AD25</f>
        <v>0</v>
      </c>
      <c r="H18" s="74">
        <f>'Stage 1'!AE25</f>
        <v>0</v>
      </c>
      <c r="I18" s="74">
        <f>'Stage 1'!AF25</f>
        <v>0</v>
      </c>
      <c r="K18" s="73"/>
      <c r="L18" s="73"/>
      <c r="M18" s="73"/>
      <c r="N18" s="73"/>
      <c r="O18" s="73"/>
      <c r="P18" s="73"/>
      <c r="Q18" s="73"/>
      <c r="R18" s="73"/>
      <c r="S18" s="73"/>
    </row>
    <row r="19" spans="1:19" hidden="1" x14ac:dyDescent="0.25">
      <c r="A19" s="66">
        <v>22</v>
      </c>
      <c r="B19" s="70"/>
      <c r="C19" s="70"/>
      <c r="E19" s="67">
        <v>24</v>
      </c>
      <c r="F19" s="74">
        <f>'Stage 1'!AC26</f>
        <v>0</v>
      </c>
      <c r="G19" s="74">
        <f>'Stage 1'!AD26</f>
        <v>0</v>
      </c>
      <c r="H19" s="74">
        <f>'Stage 1'!AE26</f>
        <v>0</v>
      </c>
      <c r="I19" s="74">
        <f>'Stage 1'!AF26</f>
        <v>0</v>
      </c>
      <c r="K19" s="73"/>
      <c r="L19" s="73"/>
      <c r="M19" s="73"/>
      <c r="N19" s="73"/>
      <c r="O19" s="73"/>
      <c r="P19" s="73"/>
      <c r="Q19" s="73"/>
      <c r="R19" s="73"/>
      <c r="S19" s="73"/>
    </row>
    <row r="20" spans="1:19" hidden="1" x14ac:dyDescent="0.25">
      <c r="A20" s="66">
        <v>23</v>
      </c>
      <c r="B20" s="70"/>
      <c r="C20" s="70"/>
      <c r="E20" s="67">
        <v>25</v>
      </c>
      <c r="F20" s="74">
        <f>'Stage 1'!AC27</f>
        <v>0</v>
      </c>
      <c r="G20" s="74">
        <f>'Stage 1'!AD27</f>
        <v>0</v>
      </c>
      <c r="H20" s="74">
        <f>'Stage 1'!AE27</f>
        <v>0</v>
      </c>
      <c r="I20" s="74">
        <f>'Stage 1'!AF27</f>
        <v>0</v>
      </c>
      <c r="K20" s="73"/>
      <c r="L20" s="73"/>
      <c r="M20" s="73"/>
      <c r="N20" s="73"/>
      <c r="O20" s="73"/>
      <c r="P20" s="73"/>
      <c r="Q20" s="73"/>
      <c r="R20" s="73"/>
      <c r="S20" s="73"/>
    </row>
    <row r="21" spans="1:19" hidden="1" x14ac:dyDescent="0.25">
      <c r="A21" s="66">
        <v>24</v>
      </c>
      <c r="B21" s="70"/>
      <c r="C21" s="70"/>
      <c r="E21" s="67">
        <v>26</v>
      </c>
      <c r="F21" s="74">
        <f>'Stage 1'!AC28</f>
        <v>0</v>
      </c>
      <c r="G21" s="74">
        <f>'Stage 1'!AD28</f>
        <v>0</v>
      </c>
      <c r="H21" s="74">
        <f>'Stage 1'!AE28</f>
        <v>0</v>
      </c>
      <c r="I21" s="74">
        <f>'Stage 1'!AF28</f>
        <v>0</v>
      </c>
      <c r="K21" s="73"/>
      <c r="L21" s="73"/>
      <c r="M21" s="73"/>
      <c r="N21" s="73"/>
      <c r="O21" s="73"/>
      <c r="P21" s="73"/>
      <c r="Q21" s="73"/>
      <c r="R21" s="73"/>
      <c r="S21" s="73"/>
    </row>
    <row r="22" spans="1:19" hidden="1" x14ac:dyDescent="0.25">
      <c r="A22" s="66">
        <v>25</v>
      </c>
      <c r="B22" s="70"/>
      <c r="C22" s="70"/>
      <c r="E22" s="67">
        <v>27</v>
      </c>
      <c r="F22" s="74">
        <f>'Stage 1'!AC29</f>
        <v>0</v>
      </c>
      <c r="G22" s="74">
        <f>'Stage 1'!AD29</f>
        <v>0</v>
      </c>
      <c r="H22" s="74">
        <f>'Stage 1'!AE29</f>
        <v>0</v>
      </c>
      <c r="I22" s="74">
        <f>'Stage 1'!AF29</f>
        <v>0</v>
      </c>
      <c r="K22" s="73"/>
      <c r="L22" s="73"/>
      <c r="M22" s="73"/>
      <c r="N22" s="73"/>
      <c r="O22" s="73"/>
      <c r="P22" s="73"/>
      <c r="Q22" s="73"/>
      <c r="R22" s="73"/>
      <c r="S22" s="73"/>
    </row>
    <row r="23" spans="1:19" hidden="1" x14ac:dyDescent="0.25">
      <c r="A23" s="66">
        <v>26</v>
      </c>
      <c r="B23" s="70"/>
      <c r="C23" s="70"/>
      <c r="E23" s="67">
        <v>28</v>
      </c>
      <c r="F23" s="74">
        <f>'Stage 1'!AC30</f>
        <v>0</v>
      </c>
      <c r="G23" s="74">
        <f>'Stage 1'!AD30</f>
        <v>0</v>
      </c>
      <c r="H23" s="74">
        <f>'Stage 1'!AE30</f>
        <v>0</v>
      </c>
      <c r="I23" s="74">
        <f>'Stage 1'!AF30</f>
        <v>0</v>
      </c>
      <c r="K23" s="73"/>
      <c r="L23" s="73"/>
      <c r="M23" s="73"/>
      <c r="N23" s="73"/>
      <c r="O23" s="73"/>
      <c r="P23" s="73"/>
      <c r="Q23" s="73"/>
      <c r="R23" s="73"/>
      <c r="S23" s="73"/>
    </row>
    <row r="24" spans="1:19" hidden="1" x14ac:dyDescent="0.25">
      <c r="A24" s="66">
        <v>27</v>
      </c>
      <c r="B24" s="70"/>
      <c r="C24" s="70"/>
      <c r="E24" s="67">
        <v>29</v>
      </c>
      <c r="F24" s="74">
        <f>'Stage 1'!AC31</f>
        <v>0</v>
      </c>
      <c r="G24" s="74">
        <f>'Stage 1'!AD31</f>
        <v>0</v>
      </c>
      <c r="H24" s="74">
        <f>'Stage 1'!AE31</f>
        <v>0</v>
      </c>
      <c r="I24" s="74">
        <f>'Stage 1'!AF31</f>
        <v>0</v>
      </c>
      <c r="K24" s="73"/>
      <c r="L24" s="73"/>
      <c r="M24" s="73"/>
      <c r="N24" s="73"/>
      <c r="O24" s="73"/>
      <c r="P24" s="73"/>
      <c r="Q24" s="73"/>
      <c r="R24" s="73"/>
      <c r="S24" s="73"/>
    </row>
    <row r="25" spans="1:19" hidden="1" x14ac:dyDescent="0.25">
      <c r="A25" s="66">
        <v>28</v>
      </c>
      <c r="B25" s="70"/>
      <c r="C25" s="70"/>
      <c r="E25" s="67">
        <v>30</v>
      </c>
      <c r="F25" s="74">
        <f>'Stage 1'!AC32</f>
        <v>0</v>
      </c>
      <c r="G25" s="74">
        <f>'Stage 1'!AD32</f>
        <v>0</v>
      </c>
      <c r="H25" s="74">
        <f>'Stage 1'!AE32</f>
        <v>0</v>
      </c>
      <c r="I25" s="74">
        <f>'Stage 1'!AF32</f>
        <v>0</v>
      </c>
      <c r="K25" s="73"/>
      <c r="L25" s="73"/>
      <c r="M25" s="73"/>
      <c r="N25" s="73"/>
      <c r="O25" s="73"/>
      <c r="P25" s="73"/>
      <c r="Q25" s="73"/>
      <c r="R25" s="73"/>
      <c r="S25" s="73"/>
    </row>
    <row r="26" spans="1:19" hidden="1" x14ac:dyDescent="0.25">
      <c r="A26" s="66">
        <v>29</v>
      </c>
      <c r="B26" s="70"/>
      <c r="C26" s="70"/>
      <c r="E26" s="67">
        <v>31</v>
      </c>
      <c r="F26" s="74">
        <f>'Stage 1'!AC33</f>
        <v>0</v>
      </c>
      <c r="G26" s="74">
        <f>'Stage 1'!AD33</f>
        <v>0</v>
      </c>
      <c r="H26" s="74">
        <f>'Stage 1'!AE33</f>
        <v>0</v>
      </c>
      <c r="I26" s="74">
        <f>'Stage 1'!AF33</f>
        <v>0</v>
      </c>
      <c r="K26" s="73"/>
      <c r="L26" s="73"/>
      <c r="M26" s="73"/>
      <c r="N26" s="73"/>
      <c r="O26" s="73"/>
      <c r="P26" s="73"/>
      <c r="Q26" s="73"/>
      <c r="R26" s="73"/>
      <c r="S26" s="73"/>
    </row>
    <row r="27" spans="1:19" hidden="1" x14ac:dyDescent="0.25">
      <c r="A27" s="66">
        <v>30</v>
      </c>
      <c r="B27" s="70"/>
      <c r="C27" s="70"/>
      <c r="E27" s="67">
        <v>32</v>
      </c>
      <c r="F27" s="74">
        <f>'Stage 1'!AC34</f>
        <v>0</v>
      </c>
      <c r="G27" s="74">
        <f>'Stage 1'!AD34</f>
        <v>0</v>
      </c>
      <c r="H27" s="74">
        <f>'Stage 1'!AE34</f>
        <v>0</v>
      </c>
      <c r="I27" s="74">
        <f>'Stage 1'!AF34</f>
        <v>0</v>
      </c>
      <c r="K27" s="73"/>
      <c r="L27" s="73"/>
      <c r="M27" s="73"/>
      <c r="N27" s="73"/>
      <c r="O27" s="73"/>
      <c r="P27" s="73"/>
      <c r="Q27" s="73"/>
      <c r="R27" s="73"/>
      <c r="S27" s="73"/>
    </row>
    <row r="28" spans="1:19" hidden="1" x14ac:dyDescent="0.25">
      <c r="A28" s="66">
        <v>31</v>
      </c>
      <c r="B28" s="70"/>
      <c r="C28" s="70"/>
      <c r="K28" s="73"/>
      <c r="L28" s="73"/>
      <c r="M28" s="73"/>
      <c r="N28" s="73"/>
      <c r="O28" s="73"/>
      <c r="P28" s="73"/>
      <c r="Q28" s="73"/>
      <c r="R28" s="73"/>
      <c r="S28" s="73"/>
    </row>
    <row r="29" spans="1:19" hidden="1" x14ac:dyDescent="0.25">
      <c r="A29" s="66">
        <v>32</v>
      </c>
      <c r="B29" s="70"/>
      <c r="C29" s="70"/>
      <c r="K29" s="73"/>
      <c r="L29" s="73"/>
      <c r="M29" s="73"/>
      <c r="N29" s="73"/>
      <c r="O29" s="73"/>
      <c r="P29" s="73"/>
      <c r="Q29" s="73"/>
      <c r="R29" s="73"/>
      <c r="S29" s="73"/>
    </row>
    <row r="30" spans="1:19" hidden="1" x14ac:dyDescent="0.25">
      <c r="A30" s="66">
        <v>33</v>
      </c>
      <c r="B30" s="70"/>
      <c r="C30" s="70"/>
    </row>
    <row r="31" spans="1:19" hidden="1" x14ac:dyDescent="0.25">
      <c r="A31" s="66">
        <v>34</v>
      </c>
      <c r="B31" s="70"/>
      <c r="C31" s="70"/>
    </row>
    <row r="32" spans="1:19" hidden="1" x14ac:dyDescent="0.25">
      <c r="A32" s="66">
        <v>35</v>
      </c>
      <c r="B32" s="70"/>
      <c r="C32" s="70"/>
    </row>
    <row r="33" spans="1:3" hidden="1" x14ac:dyDescent="0.25">
      <c r="A33" s="66">
        <v>36</v>
      </c>
      <c r="B33" s="70"/>
      <c r="C33" s="70"/>
    </row>
    <row r="34" spans="1:3" hidden="1" x14ac:dyDescent="0.25">
      <c r="A34" s="66">
        <v>37</v>
      </c>
      <c r="B34" s="70"/>
      <c r="C34" s="70"/>
    </row>
    <row r="35" spans="1:3" hidden="1" x14ac:dyDescent="0.25">
      <c r="A35" s="66">
        <v>38</v>
      </c>
      <c r="B35" s="70"/>
      <c r="C35" s="70"/>
    </row>
    <row r="36" spans="1:3" hidden="1" x14ac:dyDescent="0.25">
      <c r="A36" s="66">
        <v>39</v>
      </c>
      <c r="B36" s="70"/>
      <c r="C36" s="70"/>
    </row>
    <row r="37" spans="1:3" hidden="1" x14ac:dyDescent="0.25">
      <c r="A37" s="66">
        <v>40</v>
      </c>
      <c r="B37" s="70"/>
      <c r="C37" s="70"/>
    </row>
    <row r="38" spans="1:3" hidden="1" x14ac:dyDescent="0.25">
      <c r="A38" s="66">
        <v>41</v>
      </c>
      <c r="B38" s="70"/>
      <c r="C38" s="70"/>
    </row>
    <row r="39" spans="1:3" hidden="1" x14ac:dyDescent="0.25">
      <c r="A39" s="66">
        <v>42</v>
      </c>
      <c r="B39" s="70"/>
      <c r="C39" s="70"/>
    </row>
    <row r="40" spans="1:3" hidden="1" x14ac:dyDescent="0.25">
      <c r="A40" s="66">
        <v>43</v>
      </c>
      <c r="B40" s="70"/>
      <c r="C40" s="70"/>
    </row>
    <row r="41" spans="1:3" hidden="1" x14ac:dyDescent="0.25">
      <c r="A41" s="66">
        <v>44</v>
      </c>
      <c r="B41" s="70"/>
      <c r="C41" s="70"/>
    </row>
    <row r="42" spans="1:3" hidden="1" x14ac:dyDescent="0.25">
      <c r="A42" s="66">
        <v>45</v>
      </c>
      <c r="B42" s="70"/>
      <c r="C42" s="70"/>
    </row>
    <row r="43" spans="1:3" hidden="1" x14ac:dyDescent="0.25">
      <c r="A43" s="66">
        <v>46</v>
      </c>
      <c r="B43" s="70"/>
      <c r="C43" s="70"/>
    </row>
    <row r="44" spans="1:3" hidden="1" x14ac:dyDescent="0.25">
      <c r="A44" s="66">
        <v>47</v>
      </c>
      <c r="B44" s="70"/>
      <c r="C44" s="70"/>
    </row>
    <row r="45" spans="1:3" hidden="1" x14ac:dyDescent="0.25">
      <c r="A45" s="66">
        <v>48</v>
      </c>
      <c r="B45" s="70"/>
      <c r="C45" s="70"/>
    </row>
    <row r="46" spans="1:3" hidden="1" x14ac:dyDescent="0.25">
      <c r="A46" s="66">
        <v>49</v>
      </c>
      <c r="B46" s="70"/>
      <c r="C46" s="70"/>
    </row>
    <row r="47" spans="1:3" hidden="1" x14ac:dyDescent="0.25">
      <c r="A47" s="66">
        <v>50</v>
      </c>
      <c r="B47" s="70"/>
      <c r="C47" s="70"/>
    </row>
    <row r="48" spans="1:3" hidden="1" x14ac:dyDescent="0.25">
      <c r="A48" s="66">
        <v>51</v>
      </c>
      <c r="B48" s="70"/>
      <c r="C48" s="70"/>
    </row>
    <row r="49" spans="1:3" hidden="1" x14ac:dyDescent="0.25">
      <c r="A49" s="66">
        <v>52</v>
      </c>
      <c r="B49" s="70"/>
      <c r="C49" s="70"/>
    </row>
    <row r="50" spans="1:3" hidden="1" x14ac:dyDescent="0.25">
      <c r="A50" s="66">
        <v>53</v>
      </c>
      <c r="B50" s="70"/>
      <c r="C50" s="70"/>
    </row>
    <row r="51" spans="1:3" hidden="1" x14ac:dyDescent="0.25">
      <c r="A51" s="66">
        <v>54</v>
      </c>
      <c r="B51" s="70"/>
      <c r="C51" s="70"/>
    </row>
    <row r="52" spans="1:3" hidden="1" x14ac:dyDescent="0.25">
      <c r="A52" s="66">
        <v>55</v>
      </c>
      <c r="B52" s="70"/>
      <c r="C52" s="70"/>
    </row>
    <row r="53" spans="1:3" hidden="1" x14ac:dyDescent="0.25">
      <c r="A53" s="66">
        <v>56</v>
      </c>
      <c r="B53" s="70"/>
      <c r="C53" s="70"/>
    </row>
    <row r="54" spans="1:3" hidden="1" x14ac:dyDescent="0.25">
      <c r="A54" s="66">
        <v>57</v>
      </c>
      <c r="B54" s="70"/>
      <c r="C54" s="70"/>
    </row>
    <row r="55" spans="1:3" hidden="1" x14ac:dyDescent="0.25">
      <c r="A55" s="66">
        <v>58</v>
      </c>
      <c r="B55" s="70"/>
      <c r="C55" s="70"/>
    </row>
    <row r="56" spans="1:3" hidden="1" x14ac:dyDescent="0.25">
      <c r="A56" s="66">
        <v>59</v>
      </c>
      <c r="B56" s="70"/>
      <c r="C56" s="70"/>
    </row>
    <row r="57" spans="1:3" hidden="1" x14ac:dyDescent="0.25">
      <c r="A57" s="66">
        <v>60</v>
      </c>
      <c r="B57" s="70"/>
      <c r="C57" s="70"/>
    </row>
    <row r="58" spans="1:3" hidden="1" x14ac:dyDescent="0.25">
      <c r="A58" s="66">
        <v>61</v>
      </c>
      <c r="B58" s="70"/>
      <c r="C58" s="70"/>
    </row>
    <row r="59" spans="1:3" hidden="1" x14ac:dyDescent="0.25">
      <c r="A59" s="66">
        <v>62</v>
      </c>
      <c r="B59" s="70"/>
      <c r="C59" s="70"/>
    </row>
    <row r="60" spans="1:3" hidden="1" x14ac:dyDescent="0.25">
      <c r="A60" s="66">
        <v>63</v>
      </c>
      <c r="B60" s="70"/>
      <c r="C60" s="70"/>
    </row>
    <row r="61" spans="1:3" hidden="1" x14ac:dyDescent="0.25">
      <c r="A61" s="66">
        <v>64</v>
      </c>
      <c r="B61" s="70"/>
      <c r="C61" s="70"/>
    </row>
    <row r="65" spans="6:6" x14ac:dyDescent="0.25">
      <c r="F65" s="76"/>
    </row>
  </sheetData>
  <sheetProtection algorithmName="SHA-512" hashValue="KyeNG3FfA9hOwSuJjS6k4Ph5gFcQnjGICfKL5sBfcshV/tfoC+fyzThVCHEEbmfdyq6Y5Pl9eIlE9ZhT5BsXig==" saltValue="LDvqRGW24/5uV9CKJNSOuw==" spinCount="100000" sheet="1" objects="1" scenarios="1" selectLockedCells="1"/>
  <protectedRanges>
    <protectedRange sqref="B2:C13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49"/>
  <sheetViews>
    <sheetView showGridLines="0" zoomScale="75" zoomScaleNormal="75" zoomScalePageLayoutView="75" workbookViewId="0">
      <selection activeCell="E12" sqref="E12"/>
    </sheetView>
  </sheetViews>
  <sheetFormatPr defaultColWidth="9.140625" defaultRowHeight="15" x14ac:dyDescent="0.25"/>
  <cols>
    <col min="1" max="1" width="1.7109375" style="126" customWidth="1"/>
    <col min="2" max="2" width="11.42578125" style="14" customWidth="1"/>
    <col min="3" max="3" width="1.7109375" style="14" customWidth="1"/>
    <col min="4" max="4" width="35.28515625" style="14" customWidth="1"/>
    <col min="5" max="5" width="13.42578125" style="14" customWidth="1"/>
    <col min="6" max="6" width="1.7109375" style="14" customWidth="1"/>
    <col min="7" max="7" width="11.42578125" style="14" customWidth="1"/>
    <col min="8" max="8" width="1.7109375" style="14" customWidth="1"/>
    <col min="9" max="9" width="35.28515625" style="14" customWidth="1"/>
    <col min="10" max="10" width="13.42578125" style="14" customWidth="1"/>
    <col min="11" max="11" width="1.7109375" style="14" customWidth="1"/>
    <col min="12" max="12" width="11.42578125" style="14" customWidth="1"/>
    <col min="13" max="13" width="1.7109375" style="14" customWidth="1"/>
    <col min="14" max="14" width="35.28515625" style="14" customWidth="1"/>
    <col min="15" max="15" width="13.42578125" style="14" customWidth="1"/>
    <col min="16" max="16" width="1.7109375" style="14" customWidth="1"/>
    <col min="17" max="17" width="11.42578125" style="14" customWidth="1"/>
    <col min="18" max="18" width="1.7109375" style="14" customWidth="1"/>
    <col min="19" max="19" width="35.28515625" style="14" customWidth="1"/>
    <col min="20" max="20" width="13.42578125" style="14" customWidth="1"/>
    <col min="21" max="21" width="4" style="49" customWidth="1"/>
    <col min="22" max="22" width="5.140625" style="13" bestFit="1" customWidth="1"/>
    <col min="23" max="23" width="20.42578125" style="48" bestFit="1" customWidth="1"/>
    <col min="24" max="24" width="12.28515625" style="48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3" customHeight="1" x14ac:dyDescent="0.25"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  <c r="U1" s="129"/>
      <c r="V1" s="129"/>
      <c r="W1" s="129"/>
    </row>
    <row r="2" spans="1:24" ht="3" customHeight="1" x14ac:dyDescent="0.25"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29"/>
      <c r="V2" s="129"/>
      <c r="W2" s="129"/>
      <c r="X2" s="27"/>
    </row>
    <row r="3" spans="1:24" ht="3" customHeight="1" x14ac:dyDescent="0.25"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29"/>
      <c r="V3" s="129"/>
      <c r="W3" s="129"/>
      <c r="X3" s="27"/>
    </row>
    <row r="4" spans="1:24" ht="3" customHeight="1" thickBot="1" x14ac:dyDescent="0.3">
      <c r="B4" s="115"/>
      <c r="C4" s="115"/>
      <c r="D4" s="115"/>
      <c r="E4" s="115"/>
      <c r="F4" s="114"/>
      <c r="G4" s="115"/>
      <c r="H4" s="115"/>
      <c r="I4" s="115"/>
      <c r="J4" s="115"/>
      <c r="K4" s="114"/>
      <c r="L4" s="115"/>
      <c r="M4" s="115"/>
      <c r="N4" s="115"/>
      <c r="O4" s="115"/>
      <c r="P4" s="114"/>
      <c r="Q4" s="115"/>
      <c r="R4" s="115"/>
      <c r="S4" s="115"/>
      <c r="T4" s="115"/>
      <c r="U4" s="129"/>
      <c r="V4" s="129"/>
      <c r="W4" s="129"/>
    </row>
    <row r="5" spans="1:24" ht="36.950000000000003" customHeight="1" thickBot="1" x14ac:dyDescent="0.3">
      <c r="B5" s="111" t="s">
        <v>15</v>
      </c>
      <c r="C5" s="112"/>
      <c r="D5" s="112"/>
      <c r="E5" s="113"/>
      <c r="F5" s="114"/>
      <c r="G5" s="111" t="s">
        <v>25</v>
      </c>
      <c r="H5" s="112"/>
      <c r="I5" s="112"/>
      <c r="J5" s="113"/>
      <c r="K5" s="114"/>
      <c r="L5" s="111" t="s">
        <v>26</v>
      </c>
      <c r="M5" s="112"/>
      <c r="N5" s="112"/>
      <c r="O5" s="113"/>
      <c r="P5" s="114"/>
      <c r="Q5" s="111" t="s">
        <v>27</v>
      </c>
      <c r="R5" s="112"/>
      <c r="S5" s="112"/>
      <c r="T5" s="113"/>
      <c r="U5" s="129"/>
      <c r="V5" s="129"/>
      <c r="W5" s="129"/>
    </row>
    <row r="6" spans="1:24" s="28" customFormat="1" ht="9.9499999999999993" customHeight="1" thickBot="1" x14ac:dyDescent="0.35">
      <c r="A6" s="126"/>
      <c r="B6" s="128"/>
      <c r="C6" s="128"/>
      <c r="D6" s="128"/>
      <c r="E6" s="128"/>
      <c r="F6" s="114"/>
      <c r="G6" s="128"/>
      <c r="H6" s="128"/>
      <c r="I6" s="128"/>
      <c r="J6" s="128"/>
      <c r="K6" s="114"/>
      <c r="L6" s="127"/>
      <c r="M6" s="127"/>
      <c r="N6" s="127"/>
      <c r="O6" s="127"/>
      <c r="P6" s="114"/>
      <c r="Q6" s="127"/>
      <c r="R6" s="127"/>
      <c r="S6" s="127"/>
      <c r="T6" s="127"/>
      <c r="U6" s="129"/>
      <c r="V6" s="129"/>
      <c r="W6" s="129"/>
      <c r="X6" s="29"/>
    </row>
    <row r="7" spans="1:24" s="28" customFormat="1" ht="36.6" customHeight="1" thickBot="1" x14ac:dyDescent="0.3">
      <c r="A7" s="126"/>
      <c r="B7" s="44" t="s">
        <v>41</v>
      </c>
      <c r="C7" s="45"/>
      <c r="D7" s="46" t="s">
        <v>17</v>
      </c>
      <c r="E7" s="47" t="s">
        <v>42</v>
      </c>
      <c r="F7" s="114"/>
      <c r="G7" s="44" t="s">
        <v>41</v>
      </c>
      <c r="H7" s="45"/>
      <c r="I7" s="46" t="s">
        <v>17</v>
      </c>
      <c r="J7" s="47" t="s">
        <v>42</v>
      </c>
      <c r="K7" s="114"/>
      <c r="L7" s="44" t="s">
        <v>41</v>
      </c>
      <c r="M7" s="45"/>
      <c r="N7" s="46" t="s">
        <v>17</v>
      </c>
      <c r="O7" s="47" t="s">
        <v>42</v>
      </c>
      <c r="P7" s="114"/>
      <c r="Q7" s="44" t="s">
        <v>41</v>
      </c>
      <c r="R7" s="45"/>
      <c r="S7" s="46" t="s">
        <v>17</v>
      </c>
      <c r="T7" s="47" t="s">
        <v>42</v>
      </c>
      <c r="U7" s="129"/>
      <c r="V7" s="129"/>
      <c r="W7" s="129"/>
      <c r="X7" s="29"/>
    </row>
    <row r="8" spans="1:24" s="55" customFormat="1" ht="36.6" customHeight="1" thickBot="1" x14ac:dyDescent="0.5">
      <c r="A8" s="126"/>
      <c r="B8" s="116">
        <v>4</v>
      </c>
      <c r="C8" s="50"/>
      <c r="D8" s="51" t="str">
        <f>IF(Tirages!F2="","",Tirages!F2)</f>
        <v>Equipe 4</v>
      </c>
      <c r="E8" s="52"/>
      <c r="F8" s="114"/>
      <c r="G8" s="116">
        <v>6</v>
      </c>
      <c r="H8" s="53"/>
      <c r="I8" s="51"/>
      <c r="J8" s="52"/>
      <c r="K8" s="114"/>
      <c r="L8" s="118">
        <v>4</v>
      </c>
      <c r="M8" s="53"/>
      <c r="N8" s="51"/>
      <c r="O8" s="52"/>
      <c r="P8" s="114"/>
      <c r="Q8" s="116">
        <v>2</v>
      </c>
      <c r="R8" s="53"/>
      <c r="S8" s="51" t="str">
        <f>IF((O8=""),"",IF(O8&gt;O9,N8,N9))</f>
        <v/>
      </c>
      <c r="T8" s="52"/>
      <c r="U8" s="129"/>
      <c r="V8" s="129"/>
      <c r="W8" s="129"/>
      <c r="X8" s="54"/>
    </row>
    <row r="9" spans="1:24" s="55" customFormat="1" ht="36.6" customHeight="1" thickBot="1" x14ac:dyDescent="0.5">
      <c r="A9" s="126"/>
      <c r="B9" s="117"/>
      <c r="C9" s="56"/>
      <c r="D9" s="51" t="str">
        <f>IF(Tirages!H2="","",Tirages!H2)</f>
        <v>Equipe 2</v>
      </c>
      <c r="E9" s="57"/>
      <c r="F9" s="114"/>
      <c r="G9" s="117"/>
      <c r="H9" s="58"/>
      <c r="I9" s="59"/>
      <c r="J9" s="57"/>
      <c r="K9" s="114"/>
      <c r="L9" s="119"/>
      <c r="M9" s="58"/>
      <c r="N9" s="59"/>
      <c r="O9" s="57"/>
      <c r="P9" s="114"/>
      <c r="Q9" s="117"/>
      <c r="R9" s="58"/>
      <c r="S9" s="59" t="str">
        <f>IF((O12=""),"",IF(O12&gt;O13,N12,N13))</f>
        <v/>
      </c>
      <c r="T9" s="57"/>
      <c r="U9" s="129"/>
      <c r="V9" s="129"/>
      <c r="W9" s="129"/>
      <c r="X9" s="54"/>
    </row>
    <row r="10" spans="1:24" s="28" customFormat="1" ht="3" customHeight="1" x14ac:dyDescent="0.25">
      <c r="A10" s="126"/>
      <c r="B10" s="120"/>
      <c r="C10" s="121"/>
      <c r="D10" s="121"/>
      <c r="E10" s="122"/>
      <c r="F10" s="114"/>
      <c r="G10" s="120"/>
      <c r="H10" s="121"/>
      <c r="I10" s="121"/>
      <c r="J10" s="122"/>
      <c r="K10" s="114"/>
      <c r="L10" s="120"/>
      <c r="M10" s="121"/>
      <c r="N10" s="121"/>
      <c r="O10" s="122"/>
      <c r="P10" s="114"/>
      <c r="Q10" s="120"/>
      <c r="R10" s="121"/>
      <c r="S10" s="121"/>
      <c r="T10" s="122"/>
      <c r="U10" s="129"/>
      <c r="V10" s="129"/>
      <c r="W10" s="129"/>
      <c r="X10" s="29"/>
    </row>
    <row r="11" spans="1:24" s="28" customFormat="1" ht="3" customHeight="1" thickBot="1" x14ac:dyDescent="0.3">
      <c r="A11" s="126"/>
      <c r="B11" s="123"/>
      <c r="C11" s="124"/>
      <c r="D11" s="124"/>
      <c r="E11" s="125"/>
      <c r="F11" s="114"/>
      <c r="G11" s="123"/>
      <c r="H11" s="124"/>
      <c r="I11" s="124"/>
      <c r="J11" s="125"/>
      <c r="K11" s="114"/>
      <c r="L11" s="123"/>
      <c r="M11" s="124"/>
      <c r="N11" s="124"/>
      <c r="O11" s="125"/>
      <c r="P11" s="114"/>
      <c r="Q11" s="123"/>
      <c r="R11" s="124"/>
      <c r="S11" s="124"/>
      <c r="T11" s="125"/>
      <c r="U11" s="129"/>
      <c r="V11" s="129"/>
      <c r="W11" s="129"/>
      <c r="X11" s="29"/>
    </row>
    <row r="12" spans="1:24" s="55" customFormat="1" ht="36.6" customHeight="1" thickBot="1" x14ac:dyDescent="0.5">
      <c r="A12" s="126"/>
      <c r="B12" s="116">
        <v>3</v>
      </c>
      <c r="C12" s="53"/>
      <c r="D12" s="51" t="str">
        <f>IF(Tirages!F3="","",Tirages!F3)</f>
        <v>Equipe 7</v>
      </c>
      <c r="E12" s="52"/>
      <c r="F12" s="114"/>
      <c r="G12" s="118">
        <v>3</v>
      </c>
      <c r="H12" s="53"/>
      <c r="I12" s="51"/>
      <c r="J12" s="52"/>
      <c r="K12" s="114"/>
      <c r="L12" s="116">
        <v>5</v>
      </c>
      <c r="M12" s="53"/>
      <c r="N12" s="51"/>
      <c r="O12" s="52"/>
      <c r="P12" s="114"/>
      <c r="Q12" s="116">
        <v>1</v>
      </c>
      <c r="R12" s="53"/>
      <c r="S12" s="51" t="str">
        <f>IF((O8=""),"",IF(O8&lt;O9,N8,N9))</f>
        <v/>
      </c>
      <c r="T12" s="52"/>
      <c r="U12" s="129"/>
      <c r="V12" s="129"/>
      <c r="W12" s="129"/>
      <c r="X12" s="54"/>
    </row>
    <row r="13" spans="1:24" s="55" customFormat="1" ht="36.6" customHeight="1" thickBot="1" x14ac:dyDescent="0.5">
      <c r="A13" s="126"/>
      <c r="B13" s="117"/>
      <c r="C13" s="58"/>
      <c r="D13" s="51" t="str">
        <f>IF(Tirages!H3="","",Tirages!H3)</f>
        <v>Equipe 8</v>
      </c>
      <c r="E13" s="57"/>
      <c r="F13" s="114"/>
      <c r="G13" s="119"/>
      <c r="H13" s="58"/>
      <c r="I13" s="59"/>
      <c r="J13" s="57"/>
      <c r="K13" s="114"/>
      <c r="L13" s="117"/>
      <c r="M13" s="58"/>
      <c r="N13" s="59"/>
      <c r="O13" s="57"/>
      <c r="P13" s="114"/>
      <c r="Q13" s="117"/>
      <c r="R13" s="58"/>
      <c r="S13" s="51" t="str">
        <f>IF((O16=""),"",IF(O16&gt;O17,N16,N17))</f>
        <v/>
      </c>
      <c r="T13" s="57"/>
      <c r="U13" s="129"/>
      <c r="V13" s="129"/>
      <c r="W13" s="129"/>
      <c r="X13" s="54"/>
    </row>
    <row r="14" spans="1:24" s="28" customFormat="1" ht="3" customHeight="1" x14ac:dyDescent="0.25">
      <c r="A14" s="126"/>
      <c r="B14" s="120"/>
      <c r="C14" s="121"/>
      <c r="D14" s="121"/>
      <c r="E14" s="122"/>
      <c r="F14" s="114"/>
      <c r="G14" s="120"/>
      <c r="H14" s="121"/>
      <c r="I14" s="121"/>
      <c r="J14" s="122"/>
      <c r="K14" s="114"/>
      <c r="L14" s="120"/>
      <c r="M14" s="121"/>
      <c r="N14" s="121"/>
      <c r="O14" s="122"/>
      <c r="P14" s="114"/>
      <c r="Q14" s="120"/>
      <c r="R14" s="121"/>
      <c r="S14" s="121"/>
      <c r="T14" s="122"/>
      <c r="U14" s="129"/>
      <c r="V14" s="129"/>
      <c r="W14" s="129"/>
      <c r="X14" s="29"/>
    </row>
    <row r="15" spans="1:24" s="28" customFormat="1" ht="3" customHeight="1" thickBot="1" x14ac:dyDescent="0.3">
      <c r="A15" s="126"/>
      <c r="B15" s="123"/>
      <c r="C15" s="124"/>
      <c r="D15" s="124"/>
      <c r="E15" s="125"/>
      <c r="F15" s="114"/>
      <c r="G15" s="123"/>
      <c r="H15" s="124"/>
      <c r="I15" s="124"/>
      <c r="J15" s="125"/>
      <c r="K15" s="114"/>
      <c r="L15" s="123"/>
      <c r="M15" s="124"/>
      <c r="N15" s="124"/>
      <c r="O15" s="125"/>
      <c r="P15" s="114"/>
      <c r="Q15" s="123"/>
      <c r="R15" s="124"/>
      <c r="S15" s="124"/>
      <c r="T15" s="125"/>
      <c r="U15" s="129"/>
      <c r="V15" s="129"/>
      <c r="W15" s="129"/>
      <c r="X15" s="29"/>
    </row>
    <row r="16" spans="1:24" s="55" customFormat="1" ht="36.6" customHeight="1" thickBot="1" x14ac:dyDescent="0.5">
      <c r="A16" s="126"/>
      <c r="B16" s="116">
        <v>6</v>
      </c>
      <c r="C16" s="53"/>
      <c r="D16" s="51" t="str">
        <f>IF(Tirages!F4="","",Tirages!F4)</f>
        <v>Equipe 12</v>
      </c>
      <c r="E16" s="52"/>
      <c r="F16" s="114"/>
      <c r="G16" s="116">
        <v>1</v>
      </c>
      <c r="H16" s="53"/>
      <c r="I16" s="51"/>
      <c r="J16" s="52"/>
      <c r="K16" s="114"/>
      <c r="L16" s="116">
        <v>1</v>
      </c>
      <c r="M16" s="53"/>
      <c r="N16" s="51"/>
      <c r="O16" s="52"/>
      <c r="P16" s="114"/>
      <c r="Q16" s="118">
        <v>5</v>
      </c>
      <c r="R16" s="53"/>
      <c r="S16" s="59" t="str">
        <f>IF((O12=""),"",IF(O12&lt;O13,N12,N13))</f>
        <v/>
      </c>
      <c r="T16" s="52"/>
      <c r="U16" s="129"/>
      <c r="V16" s="129"/>
      <c r="W16" s="129"/>
      <c r="X16" s="54"/>
    </row>
    <row r="17" spans="1:25" s="55" customFormat="1" ht="36.6" customHeight="1" thickBot="1" x14ac:dyDescent="0.5">
      <c r="A17" s="126"/>
      <c r="B17" s="117"/>
      <c r="C17" s="58"/>
      <c r="D17" s="51" t="str">
        <f>IF(Tirages!H4="","",Tirages!H4)</f>
        <v>Equipe 10</v>
      </c>
      <c r="E17" s="57"/>
      <c r="F17" s="114"/>
      <c r="G17" s="117"/>
      <c r="H17" s="58"/>
      <c r="I17" s="59"/>
      <c r="J17" s="57"/>
      <c r="K17" s="114"/>
      <c r="L17" s="117"/>
      <c r="M17" s="58"/>
      <c r="N17" s="59"/>
      <c r="O17" s="57"/>
      <c r="P17" s="114"/>
      <c r="Q17" s="119"/>
      <c r="R17" s="58"/>
      <c r="S17" s="51" t="str">
        <f>IF((O16=""),"",IF(O16&lt;O17,N16,N17))</f>
        <v/>
      </c>
      <c r="T17" s="57"/>
      <c r="U17" s="129"/>
      <c r="V17" s="129"/>
      <c r="W17" s="129"/>
      <c r="X17" s="54"/>
    </row>
    <row r="18" spans="1:25" s="28" customFormat="1" ht="3" customHeight="1" x14ac:dyDescent="0.25">
      <c r="A18" s="126"/>
      <c r="B18" s="120"/>
      <c r="C18" s="121"/>
      <c r="D18" s="121"/>
      <c r="E18" s="122"/>
      <c r="F18" s="114"/>
      <c r="G18" s="120"/>
      <c r="H18" s="121"/>
      <c r="I18" s="121"/>
      <c r="J18" s="122"/>
      <c r="K18" s="114"/>
      <c r="L18" s="120"/>
      <c r="M18" s="121"/>
      <c r="N18" s="121"/>
      <c r="O18" s="122"/>
      <c r="P18" s="114"/>
      <c r="Q18" s="120"/>
      <c r="R18" s="121"/>
      <c r="S18" s="121"/>
      <c r="T18" s="122"/>
      <c r="U18" s="129"/>
      <c r="V18" s="129"/>
      <c r="W18" s="129"/>
      <c r="X18" s="29"/>
    </row>
    <row r="19" spans="1:25" s="28" customFormat="1" ht="3" customHeight="1" thickBot="1" x14ac:dyDescent="0.3">
      <c r="A19" s="126"/>
      <c r="B19" s="123"/>
      <c r="C19" s="124"/>
      <c r="D19" s="124"/>
      <c r="E19" s="125"/>
      <c r="F19" s="114"/>
      <c r="G19" s="123"/>
      <c r="H19" s="124"/>
      <c r="I19" s="124"/>
      <c r="J19" s="125"/>
      <c r="K19" s="114"/>
      <c r="L19" s="123"/>
      <c r="M19" s="124"/>
      <c r="N19" s="124"/>
      <c r="O19" s="125"/>
      <c r="P19" s="114"/>
      <c r="Q19" s="123"/>
      <c r="R19" s="124"/>
      <c r="S19" s="124"/>
      <c r="T19" s="125"/>
      <c r="U19" s="129"/>
      <c r="V19" s="129"/>
      <c r="W19" s="129"/>
      <c r="X19" s="29"/>
    </row>
    <row r="20" spans="1:25" s="55" customFormat="1" ht="36.6" customHeight="1" thickBot="1" x14ac:dyDescent="0.5">
      <c r="A20" s="126"/>
      <c r="B20" s="116">
        <v>1</v>
      </c>
      <c r="C20" s="53"/>
      <c r="D20" s="51" t="str">
        <f>IF(Tirages!F5="","",Tirages!F5)</f>
        <v>Equipe 9</v>
      </c>
      <c r="E20" s="52"/>
      <c r="F20" s="114"/>
      <c r="G20" s="116">
        <v>4</v>
      </c>
      <c r="H20" s="53"/>
      <c r="I20" s="51"/>
      <c r="J20" s="52"/>
      <c r="K20" s="114"/>
      <c r="L20" s="116">
        <v>6</v>
      </c>
      <c r="M20" s="53"/>
      <c r="N20" s="51"/>
      <c r="O20" s="52"/>
      <c r="P20" s="114"/>
      <c r="Q20" s="118">
        <v>4</v>
      </c>
      <c r="R20" s="53"/>
      <c r="S20" s="59" t="str">
        <f>IF((O20=""),"",IF(O20&gt;O21,N20,N21))</f>
        <v/>
      </c>
      <c r="T20" s="52"/>
      <c r="U20" s="129"/>
      <c r="V20" s="129"/>
      <c r="W20" s="129"/>
      <c r="X20" s="54"/>
    </row>
    <row r="21" spans="1:25" s="55" customFormat="1" ht="36.6" customHeight="1" thickBot="1" x14ac:dyDescent="0.5">
      <c r="A21" s="126"/>
      <c r="B21" s="117"/>
      <c r="C21" s="58"/>
      <c r="D21" s="51" t="str">
        <f>IF(Tirages!H5="","",Tirages!H5)</f>
        <v>Equipe 3</v>
      </c>
      <c r="E21" s="57"/>
      <c r="F21" s="114"/>
      <c r="G21" s="117"/>
      <c r="H21" s="58"/>
      <c r="I21" s="59"/>
      <c r="J21" s="57"/>
      <c r="K21" s="114"/>
      <c r="L21" s="117"/>
      <c r="M21" s="58"/>
      <c r="N21" s="59"/>
      <c r="O21" s="57"/>
      <c r="P21" s="114"/>
      <c r="Q21" s="119"/>
      <c r="R21" s="58"/>
      <c r="S21" s="51" t="str">
        <f>IF((O24=""),"",IF(O24&gt;O25,N24,N25))</f>
        <v/>
      </c>
      <c r="T21" s="57"/>
      <c r="U21" s="129"/>
      <c r="V21" s="129"/>
      <c r="W21" s="129"/>
      <c r="X21" s="54"/>
    </row>
    <row r="22" spans="1:25" s="28" customFormat="1" ht="3" customHeight="1" x14ac:dyDescent="0.25">
      <c r="A22" s="126"/>
      <c r="B22" s="120"/>
      <c r="C22" s="121"/>
      <c r="D22" s="121"/>
      <c r="E22" s="122"/>
      <c r="F22" s="114"/>
      <c r="G22" s="120"/>
      <c r="H22" s="121"/>
      <c r="I22" s="121"/>
      <c r="J22" s="122"/>
      <c r="K22" s="114"/>
      <c r="L22" s="120"/>
      <c r="M22" s="121"/>
      <c r="N22" s="121"/>
      <c r="O22" s="122"/>
      <c r="P22" s="114"/>
      <c r="Q22" s="120"/>
      <c r="R22" s="121"/>
      <c r="S22" s="121"/>
      <c r="T22" s="122"/>
      <c r="U22" s="129"/>
      <c r="V22" s="129"/>
      <c r="W22" s="129"/>
      <c r="X22" s="29"/>
    </row>
    <row r="23" spans="1:25" s="28" customFormat="1" ht="3" customHeight="1" thickBot="1" x14ac:dyDescent="0.3">
      <c r="A23" s="126"/>
      <c r="B23" s="123"/>
      <c r="C23" s="124"/>
      <c r="D23" s="124"/>
      <c r="E23" s="125"/>
      <c r="F23" s="114"/>
      <c r="G23" s="123"/>
      <c r="H23" s="124"/>
      <c r="I23" s="124"/>
      <c r="J23" s="125"/>
      <c r="K23" s="114"/>
      <c r="L23" s="123"/>
      <c r="M23" s="124"/>
      <c r="N23" s="124"/>
      <c r="O23" s="125"/>
      <c r="P23" s="114"/>
      <c r="Q23" s="123"/>
      <c r="R23" s="124"/>
      <c r="S23" s="124"/>
      <c r="T23" s="125"/>
      <c r="U23" s="129"/>
      <c r="V23" s="129"/>
      <c r="W23" s="129"/>
      <c r="X23" s="29"/>
    </row>
    <row r="24" spans="1:25" s="55" customFormat="1" ht="36.6" customHeight="1" thickBot="1" x14ac:dyDescent="0.5">
      <c r="A24" s="126"/>
      <c r="B24" s="116">
        <v>5</v>
      </c>
      <c r="C24" s="53"/>
      <c r="D24" s="51" t="str">
        <f>IF(Tirages!F6="","",Tirages!F6)</f>
        <v>Equipe 11</v>
      </c>
      <c r="E24" s="52"/>
      <c r="F24" s="114"/>
      <c r="G24" s="116">
        <v>2</v>
      </c>
      <c r="H24" s="53"/>
      <c r="I24" s="51"/>
      <c r="J24" s="52"/>
      <c r="K24" s="114"/>
      <c r="L24" s="116">
        <v>3</v>
      </c>
      <c r="M24" s="53"/>
      <c r="N24" s="51"/>
      <c r="O24" s="52"/>
      <c r="P24" s="114"/>
      <c r="Q24" s="118">
        <v>5</v>
      </c>
      <c r="R24" s="53"/>
      <c r="S24" s="59" t="str">
        <f>IF((O20=""),"",IF(O20&lt;O21,N20,N21))</f>
        <v/>
      </c>
      <c r="T24" s="52"/>
      <c r="U24" s="129"/>
      <c r="V24" s="129"/>
      <c r="W24" s="129"/>
      <c r="X24" s="60"/>
    </row>
    <row r="25" spans="1:25" s="55" customFormat="1" ht="36.6" customHeight="1" thickBot="1" x14ac:dyDescent="0.5">
      <c r="A25" s="126"/>
      <c r="B25" s="117"/>
      <c r="C25" s="58"/>
      <c r="D25" s="51" t="str">
        <f>IF(Tirages!H6="","",Tirages!H6)</f>
        <v>Equipe 1</v>
      </c>
      <c r="E25" s="57"/>
      <c r="F25" s="114"/>
      <c r="G25" s="117"/>
      <c r="H25" s="58"/>
      <c r="I25" s="59"/>
      <c r="J25" s="57"/>
      <c r="K25" s="114"/>
      <c r="L25" s="117"/>
      <c r="M25" s="58"/>
      <c r="N25" s="59"/>
      <c r="O25" s="57"/>
      <c r="P25" s="114"/>
      <c r="Q25" s="119"/>
      <c r="R25" s="58"/>
      <c r="S25" s="59" t="str">
        <f>IF((O28=""),"",IF(O28&gt;O29,N28,N29))</f>
        <v/>
      </c>
      <c r="T25" s="57"/>
      <c r="U25" s="129"/>
      <c r="V25" s="129"/>
      <c r="W25" s="129"/>
      <c r="X25" s="60"/>
    </row>
    <row r="26" spans="1:25" s="28" customFormat="1" ht="3" customHeight="1" x14ac:dyDescent="0.3">
      <c r="A26" s="126"/>
      <c r="B26" s="120"/>
      <c r="C26" s="121"/>
      <c r="D26" s="121"/>
      <c r="E26" s="122"/>
      <c r="F26" s="114"/>
      <c r="G26" s="120"/>
      <c r="H26" s="121"/>
      <c r="I26" s="121"/>
      <c r="J26" s="122"/>
      <c r="K26" s="114"/>
      <c r="L26" s="120"/>
      <c r="M26" s="121"/>
      <c r="N26" s="121"/>
      <c r="O26" s="122"/>
      <c r="P26" s="114"/>
      <c r="Q26" s="120"/>
      <c r="R26" s="121"/>
      <c r="S26" s="121"/>
      <c r="T26" s="122"/>
      <c r="U26" s="129"/>
      <c r="V26" s="129"/>
      <c r="W26" s="129"/>
      <c r="X26" s="30"/>
    </row>
    <row r="27" spans="1:25" s="28" customFormat="1" ht="3" customHeight="1" thickBot="1" x14ac:dyDescent="0.35">
      <c r="A27" s="126"/>
      <c r="B27" s="123"/>
      <c r="C27" s="124"/>
      <c r="D27" s="124"/>
      <c r="E27" s="125"/>
      <c r="F27" s="114"/>
      <c r="G27" s="123"/>
      <c r="H27" s="124"/>
      <c r="I27" s="124"/>
      <c r="J27" s="125"/>
      <c r="K27" s="114"/>
      <c r="L27" s="123"/>
      <c r="M27" s="124"/>
      <c r="N27" s="124"/>
      <c r="O27" s="125"/>
      <c r="P27" s="114"/>
      <c r="Q27" s="123"/>
      <c r="R27" s="124"/>
      <c r="S27" s="124"/>
      <c r="T27" s="125"/>
      <c r="U27" s="129"/>
      <c r="V27" s="129"/>
      <c r="W27" s="129"/>
      <c r="X27" s="30"/>
    </row>
    <row r="28" spans="1:25" s="55" customFormat="1" ht="36.6" customHeight="1" thickBot="1" x14ac:dyDescent="0.5">
      <c r="A28" s="126"/>
      <c r="B28" s="116">
        <v>2</v>
      </c>
      <c r="C28" s="53"/>
      <c r="D28" s="51" t="str">
        <f>IF(Tirages!F7="","",Tirages!F7)</f>
        <v>Equipe 5</v>
      </c>
      <c r="E28" s="52"/>
      <c r="F28" s="114"/>
      <c r="G28" s="116">
        <v>5</v>
      </c>
      <c r="H28" s="53"/>
      <c r="I28" s="51"/>
      <c r="J28" s="52"/>
      <c r="K28" s="114"/>
      <c r="L28" s="116">
        <v>2</v>
      </c>
      <c r="M28" s="53"/>
      <c r="N28" s="51"/>
      <c r="O28" s="52"/>
      <c r="P28" s="114"/>
      <c r="Q28" s="118">
        <v>6</v>
      </c>
      <c r="R28" s="53"/>
      <c r="S28" s="51" t="str">
        <f>IF((O24=""),"",IF(O24&lt;O25,N24,N25))</f>
        <v/>
      </c>
      <c r="T28" s="52"/>
      <c r="U28" s="129"/>
      <c r="V28" s="129"/>
      <c r="W28" s="129"/>
      <c r="X28" s="60"/>
    </row>
    <row r="29" spans="1:25" s="55" customFormat="1" ht="36.6" customHeight="1" thickBot="1" x14ac:dyDescent="0.5">
      <c r="A29" s="126"/>
      <c r="B29" s="117"/>
      <c r="C29" s="58"/>
      <c r="D29" s="51" t="str">
        <f>IF(Tirages!H7="","",Tirages!H7)</f>
        <v>Equipe 6</v>
      </c>
      <c r="E29" s="57"/>
      <c r="F29" s="114"/>
      <c r="G29" s="117"/>
      <c r="H29" s="58"/>
      <c r="I29" s="59"/>
      <c r="J29" s="57"/>
      <c r="K29" s="114"/>
      <c r="L29" s="117"/>
      <c r="M29" s="58"/>
      <c r="N29" s="59"/>
      <c r="O29" s="57"/>
      <c r="P29" s="114"/>
      <c r="Q29" s="119"/>
      <c r="R29" s="58"/>
      <c r="S29" s="59" t="str">
        <f>IF((O28=""),"",IF(O28&lt;O29,N28,N29))</f>
        <v/>
      </c>
      <c r="T29" s="57"/>
      <c r="U29" s="129"/>
      <c r="V29" s="129"/>
      <c r="W29" s="129"/>
      <c r="X29" s="60"/>
    </row>
    <row r="30" spans="1:25" ht="15" customHeight="1" x14ac:dyDescent="0.25">
      <c r="B30" s="130"/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29"/>
      <c r="V30" s="129"/>
      <c r="W30" s="129"/>
      <c r="X30" s="13"/>
    </row>
    <row r="31" spans="1:25" ht="18" customHeight="1" x14ac:dyDescent="0.25"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29"/>
      <c r="V31" s="129"/>
      <c r="W31" s="129"/>
      <c r="Y31" s="48"/>
    </row>
    <row r="32" spans="1:25" ht="14.1" customHeight="1" x14ac:dyDescent="0.25">
      <c r="B32" s="131"/>
      <c r="C32" s="131"/>
      <c r="D32" s="131"/>
      <c r="E32" s="131"/>
      <c r="F32" s="131"/>
      <c r="G32" s="131"/>
      <c r="H32" s="131"/>
      <c r="I32" s="131"/>
      <c r="J32" s="131"/>
      <c r="K32" s="131"/>
      <c r="L32" s="131"/>
      <c r="M32" s="131"/>
      <c r="N32" s="131"/>
      <c r="O32" s="131"/>
      <c r="P32" s="131"/>
      <c r="Q32" s="131"/>
      <c r="R32" s="131"/>
      <c r="S32" s="131"/>
      <c r="T32" s="131"/>
      <c r="U32" s="129"/>
      <c r="V32" s="129"/>
      <c r="W32" s="129"/>
      <c r="Y32" s="48"/>
    </row>
    <row r="33" spans="2:24" ht="14.1" customHeight="1" x14ac:dyDescent="0.25">
      <c r="B33" s="131"/>
      <c r="C33" s="131"/>
      <c r="D33" s="131"/>
      <c r="E33" s="131"/>
      <c r="F33" s="131"/>
      <c r="G33" s="131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131"/>
      <c r="T33" s="131"/>
      <c r="U33" s="129"/>
      <c r="V33" s="129"/>
      <c r="W33" s="129"/>
      <c r="X33" s="13"/>
    </row>
    <row r="34" spans="2:24" ht="14.1" customHeight="1" x14ac:dyDescent="0.25"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29"/>
      <c r="V34" s="129"/>
      <c r="W34" s="129"/>
      <c r="X34" s="13"/>
    </row>
    <row r="35" spans="2:24" x14ac:dyDescent="0.25"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22"/>
      <c r="U35" s="20"/>
      <c r="V35" s="21"/>
      <c r="W35" s="13"/>
      <c r="X35" s="13"/>
    </row>
    <row r="36" spans="2:24" x14ac:dyDescent="0.25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22"/>
      <c r="U36" s="20"/>
      <c r="V36" s="21"/>
      <c r="W36" s="13"/>
      <c r="X36" s="13"/>
    </row>
    <row r="37" spans="2:24" x14ac:dyDescent="0.25">
      <c r="B37" s="23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22"/>
      <c r="U37" s="20"/>
      <c r="V37" s="21"/>
      <c r="W37" s="13"/>
      <c r="X37" s="13"/>
    </row>
    <row r="38" spans="2:24" x14ac:dyDescent="0.25">
      <c r="J38" s="18"/>
      <c r="T38" s="19"/>
      <c r="W38" s="13"/>
      <c r="X38" s="13"/>
    </row>
    <row r="39" spans="2:24" x14ac:dyDescent="0.25">
      <c r="B39" s="17"/>
      <c r="E39" s="18"/>
      <c r="J39" s="18"/>
      <c r="T39" s="16"/>
      <c r="W39" s="13"/>
      <c r="X39" s="13"/>
    </row>
    <row r="40" spans="2:24" x14ac:dyDescent="0.25">
      <c r="T40" s="16"/>
      <c r="W40" s="13"/>
      <c r="X40" s="13"/>
    </row>
    <row r="41" spans="2:24" x14ac:dyDescent="0.25">
      <c r="T41" s="16"/>
      <c r="U41" s="13"/>
      <c r="W41" s="13"/>
      <c r="X41" s="13"/>
    </row>
    <row r="42" spans="2:24" x14ac:dyDescent="0.25">
      <c r="T42" s="16"/>
      <c r="U42" s="13"/>
      <c r="W42" s="13"/>
      <c r="X42" s="13"/>
    </row>
    <row r="43" spans="2:24" x14ac:dyDescent="0.25">
      <c r="T43" s="16"/>
      <c r="U43" s="13"/>
      <c r="W43" s="13"/>
      <c r="X43" s="13"/>
    </row>
    <row r="44" spans="2:24" x14ac:dyDescent="0.25">
      <c r="T44" s="16"/>
      <c r="U44" s="13"/>
      <c r="W44" s="13"/>
      <c r="X44" s="13"/>
    </row>
    <row r="45" spans="2:24" x14ac:dyDescent="0.25">
      <c r="T45" s="16"/>
      <c r="U45" s="13"/>
      <c r="W45" s="13"/>
      <c r="X45" s="13"/>
    </row>
    <row r="46" spans="2:24" x14ac:dyDescent="0.25">
      <c r="T46" s="19"/>
      <c r="U46" s="13"/>
      <c r="W46" s="13"/>
      <c r="X46" s="13"/>
    </row>
    <row r="47" spans="2:24" x14ac:dyDescent="0.25">
      <c r="T47" s="19"/>
      <c r="U47" s="13"/>
      <c r="W47" s="13"/>
      <c r="X47" s="13"/>
    </row>
    <row r="48" spans="2:24" x14ac:dyDescent="0.25">
      <c r="T48" s="16"/>
      <c r="U48" s="13"/>
      <c r="W48" s="13"/>
      <c r="X48" s="13"/>
    </row>
    <row r="49" spans="20:20" x14ac:dyDescent="0.25">
      <c r="T49" s="16"/>
    </row>
  </sheetData>
  <sheetProtection algorithmName="SHA-512" hashValue="qDoQkHiqkHlt2JAZ6pLg8Pski9l9nHFyTkHI8csSLgr1TEul13Xpm1wahfZKuhzzGaSUU+WTe05gCuLSlK00dw==" saltValue="ZsijYGQxvaAoOd1Wj74cgA==" spinCount="100000" sheet="1" objects="1" scenarios="1" selectLockedCells="1"/>
  <mergeCells count="62">
    <mergeCell ref="U1:W34"/>
    <mergeCell ref="F1:F29"/>
    <mergeCell ref="K1:K29"/>
    <mergeCell ref="P1:P29"/>
    <mergeCell ref="Q22:T23"/>
    <mergeCell ref="Q20:Q21"/>
    <mergeCell ref="B30:T34"/>
    <mergeCell ref="B14:E15"/>
    <mergeCell ref="G14:J15"/>
    <mergeCell ref="L14:O15"/>
    <mergeCell ref="Q14:T15"/>
    <mergeCell ref="B16:B17"/>
    <mergeCell ref="G16:G17"/>
    <mergeCell ref="L16:L17"/>
    <mergeCell ref="Q16:Q17"/>
    <mergeCell ref="B28:B29"/>
    <mergeCell ref="B26:E27"/>
    <mergeCell ref="G26:J27"/>
    <mergeCell ref="B20:B21"/>
    <mergeCell ref="G20:G21"/>
    <mergeCell ref="L20:L21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24:B25"/>
    <mergeCell ref="G24:G25"/>
    <mergeCell ref="L24:L25"/>
    <mergeCell ref="Q24:Q25"/>
    <mergeCell ref="G28:G29"/>
    <mergeCell ref="L28:L29"/>
    <mergeCell ref="Q28:Q29"/>
    <mergeCell ref="L26:O27"/>
    <mergeCell ref="Q26:T27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5:E5"/>
    <mergeCell ref="G5:J5"/>
    <mergeCell ref="L5:O5"/>
    <mergeCell ref="Q5:T5"/>
    <mergeCell ref="B1:E4"/>
    <mergeCell ref="G1:J4"/>
    <mergeCell ref="L1:O4"/>
    <mergeCell ref="Q1:T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4"/>
  <sheetViews>
    <sheetView showGridLines="0" zoomScale="75" zoomScaleNormal="75" zoomScalePageLayoutView="75" workbookViewId="0">
      <selection activeCell="J15" sqref="A1:XFD1048576"/>
    </sheetView>
  </sheetViews>
  <sheetFormatPr defaultColWidth="8.85546875" defaultRowHeight="18.75" x14ac:dyDescent="0.3"/>
  <cols>
    <col min="1" max="1" width="14.140625" style="24" customWidth="1"/>
    <col min="2" max="2" width="58.28515625" style="24" customWidth="1"/>
    <col min="3" max="3" width="20.140625" style="24" customWidth="1"/>
    <col min="4" max="4" width="25.140625" style="24" customWidth="1"/>
    <col min="5" max="5" width="20.140625" style="24" customWidth="1"/>
    <col min="6" max="17" width="8.85546875" style="24"/>
    <col min="18" max="18" width="14.140625" style="24" customWidth="1"/>
    <col min="19" max="16384" width="8.85546875" style="24"/>
  </cols>
  <sheetData>
    <row r="1" spans="1:18" ht="36.950000000000003" customHeight="1" thickBot="1" x14ac:dyDescent="0.35">
      <c r="A1" s="31"/>
      <c r="B1" s="40" t="s">
        <v>16</v>
      </c>
      <c r="C1" s="41" t="s">
        <v>43</v>
      </c>
      <c r="D1" s="42" t="s">
        <v>47</v>
      </c>
      <c r="E1" s="43" t="s">
        <v>44</v>
      </c>
      <c r="F1" s="135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</row>
    <row r="2" spans="1:18" ht="36.950000000000003" customHeight="1" thickBot="1" x14ac:dyDescent="0.35">
      <c r="A2" s="32">
        <v>1</v>
      </c>
      <c r="B2" s="33" t="str">
        <f>IF(Concours!T8="","",IF(Concours!T8&gt;Concours!T9,Concours!S8,Concours!S9))</f>
        <v/>
      </c>
      <c r="C2" s="34">
        <v>4</v>
      </c>
      <c r="D2" s="35" t="str">
        <f t="array" ref="D2">IFERROR(goalaverage(Concours!$D$8:$T$29,B2),"")</f>
        <v/>
      </c>
      <c r="E2" s="36" t="str">
        <f t="array" ref="E2">profilvictoire(Concours!$D$8:$S$29,B2)</f>
        <v/>
      </c>
      <c r="F2" s="137" t="s">
        <v>48</v>
      </c>
      <c r="G2" s="138"/>
      <c r="H2" s="138"/>
      <c r="I2" s="138"/>
      <c r="J2" s="138"/>
      <c r="K2" s="138"/>
      <c r="L2" s="138"/>
      <c r="M2" s="138"/>
      <c r="N2" s="138"/>
      <c r="O2" s="138"/>
      <c r="P2" s="138"/>
      <c r="Q2" s="138"/>
      <c r="R2" s="139"/>
    </row>
    <row r="3" spans="1:18" ht="36.950000000000003" customHeight="1" thickBot="1" x14ac:dyDescent="0.35">
      <c r="A3" s="37">
        <v>2</v>
      </c>
      <c r="B3" s="38" t="str">
        <f>IF(Concours!T8="","",IF(Concours!T9&gt;Concours!T8,Concours!S8,Concours!S9))</f>
        <v/>
      </c>
      <c r="C3" s="39">
        <v>3</v>
      </c>
      <c r="D3" s="35" t="str">
        <f t="array" ref="D3">IFERROR(goalaverage(Concours!$D$8:$T$29,B3),"")</f>
        <v/>
      </c>
      <c r="E3" s="36" t="str">
        <f t="array" ref="E3">profilvictoire(Concours!$D$8:$S$29,B3)</f>
        <v/>
      </c>
      <c r="F3" s="132" t="s">
        <v>49</v>
      </c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4"/>
    </row>
    <row r="4" spans="1:18" ht="36.950000000000003" customHeight="1" thickBot="1" x14ac:dyDescent="0.35">
      <c r="A4" s="37">
        <v>3</v>
      </c>
      <c r="B4" s="38" t="str">
        <f>IF(Concours!T12="","",IF(Concours!T12&gt;Concours!T13,Concours!S12,Concours!S16))</f>
        <v/>
      </c>
      <c r="C4" s="39">
        <v>3</v>
      </c>
      <c r="D4" s="35" t="str">
        <f t="array" ref="D4">IFERROR(goalaverage(Concours!$D$8:$T$29,B4),"")</f>
        <v/>
      </c>
      <c r="E4" s="36" t="str">
        <f t="array" ref="E4">profilvictoire(Concours!$D$8:$S$29,B4)</f>
        <v/>
      </c>
      <c r="F4" s="132" t="s">
        <v>50</v>
      </c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4"/>
    </row>
    <row r="5" spans="1:18" ht="36.950000000000003" customHeight="1" thickBot="1" x14ac:dyDescent="0.35">
      <c r="A5" s="37">
        <v>4</v>
      </c>
      <c r="B5" s="38" t="str">
        <f>IF(Concours!T16="","",IF(Concours!T17&gt;Concours!T16,Concours!S13,Concours!S20))</f>
        <v/>
      </c>
      <c r="C5" s="39">
        <v>3</v>
      </c>
      <c r="D5" s="35" t="str">
        <f t="array" ref="D5">IFERROR(goalaverage(Concours!$D$8:$T$29,B5),"")</f>
        <v/>
      </c>
      <c r="E5" s="36" t="str">
        <f t="array" ref="E5">profilvictoire(Concours!$D$8:$S$29,B5)</f>
        <v/>
      </c>
      <c r="F5" s="132" t="s">
        <v>51</v>
      </c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4"/>
    </row>
    <row r="6" spans="1:18" ht="36.950000000000003" customHeight="1" thickBot="1" x14ac:dyDescent="0.35">
      <c r="A6" s="37">
        <v>5</v>
      </c>
      <c r="B6" s="38" t="str">
        <f>IF(Concours!T16="","",IF(Concours!T16&gt;Concours!T17,Concours!S13,Concours!S20))</f>
        <v/>
      </c>
      <c r="C6" s="39">
        <v>2</v>
      </c>
      <c r="D6" s="35" t="str">
        <f t="array" ref="D6">IFERROR(goalaverage(Concours!$D$8:$T$29,B6),"")</f>
        <v/>
      </c>
      <c r="E6" s="36" t="str">
        <f t="array" ref="E6">profilvictoire(Concours!$D$8:$S$29,B6)</f>
        <v/>
      </c>
      <c r="F6" s="132" t="s">
        <v>52</v>
      </c>
      <c r="G6" s="133"/>
      <c r="H6" s="133"/>
      <c r="I6" s="133"/>
      <c r="J6" s="133"/>
      <c r="K6" s="133"/>
      <c r="L6" s="133"/>
      <c r="M6" s="133"/>
      <c r="N6" s="133"/>
      <c r="O6" s="133"/>
      <c r="P6" s="133"/>
      <c r="Q6" s="133"/>
      <c r="R6" s="134"/>
    </row>
    <row r="7" spans="1:18" ht="36.950000000000003" customHeight="1" thickBot="1" x14ac:dyDescent="0.35">
      <c r="A7" s="37">
        <v>6</v>
      </c>
      <c r="B7" s="38" t="str">
        <f>IF(Concours!T12="","",IF(Concours!T13&gt;Concours!T12,Concours!S12,Concours!S16))</f>
        <v/>
      </c>
      <c r="C7" s="39">
        <v>2</v>
      </c>
      <c r="D7" s="35" t="str">
        <f t="array" ref="D7">IFERROR(goalaverage(Concours!$D$8:$T$29,B7),"")</f>
        <v/>
      </c>
      <c r="E7" s="36" t="str">
        <f t="array" ref="E7">profilvictoire(Concours!$D$8:$S$29,B7)</f>
        <v/>
      </c>
      <c r="F7" s="132" t="s">
        <v>53</v>
      </c>
      <c r="G7" s="133"/>
      <c r="H7" s="133"/>
      <c r="I7" s="133"/>
      <c r="J7" s="133"/>
      <c r="K7" s="133"/>
      <c r="L7" s="133"/>
      <c r="M7" s="133"/>
      <c r="N7" s="133"/>
      <c r="O7" s="133"/>
      <c r="P7" s="133"/>
      <c r="Q7" s="133"/>
      <c r="R7" s="134"/>
    </row>
    <row r="8" spans="1:18" ht="36.950000000000003" customHeight="1" thickBot="1" x14ac:dyDescent="0.35">
      <c r="A8" s="37">
        <v>7</v>
      </c>
      <c r="B8" s="38" t="str">
        <f>IF(Concours!T24="","",IF(Concours!T24&gt;Concours!T25,Concours!S21,Concours!S25))</f>
        <v/>
      </c>
      <c r="C8" s="39">
        <v>2</v>
      </c>
      <c r="D8" s="35" t="str">
        <f t="array" ref="D8">IFERROR(goalaverage(Concours!$D$8:$T$29,B8),"")</f>
        <v/>
      </c>
      <c r="E8" s="36" t="str">
        <f t="array" ref="E8">profilvictoire(Concours!$D$8:$S$29,B8)</f>
        <v/>
      </c>
      <c r="F8" s="132" t="s">
        <v>54</v>
      </c>
      <c r="G8" s="133"/>
      <c r="H8" s="133"/>
      <c r="I8" s="133"/>
      <c r="J8" s="133"/>
      <c r="K8" s="133"/>
      <c r="L8" s="133"/>
      <c r="M8" s="133"/>
      <c r="N8" s="133"/>
      <c r="O8" s="133"/>
      <c r="P8" s="133"/>
      <c r="Q8" s="133"/>
      <c r="R8" s="134"/>
    </row>
    <row r="9" spans="1:18" ht="36.950000000000003" customHeight="1" thickBot="1" x14ac:dyDescent="0.35">
      <c r="A9" s="37">
        <v>8</v>
      </c>
      <c r="B9" s="38" t="str">
        <f>IF(Concours!T20="","",IF(Concours!T21&gt;Concours!T20,Concours!S17,Concours!S24))</f>
        <v/>
      </c>
      <c r="C9" s="39">
        <v>1</v>
      </c>
      <c r="D9" s="35" t="str">
        <f t="array" ref="D9">IFERROR(goalaverage(Concours!$D$8:$T$29,B9),"")</f>
        <v/>
      </c>
      <c r="E9" s="36" t="str">
        <f t="array" ref="E9">profilvictoire(Concours!$D$8:$S$29,B9)</f>
        <v/>
      </c>
      <c r="F9" s="132" t="s">
        <v>55</v>
      </c>
      <c r="G9" s="133"/>
      <c r="H9" s="133"/>
      <c r="I9" s="133"/>
      <c r="J9" s="133"/>
      <c r="K9" s="133"/>
      <c r="L9" s="133"/>
      <c r="M9" s="133"/>
      <c r="N9" s="133"/>
      <c r="O9" s="133"/>
      <c r="P9" s="133"/>
      <c r="Q9" s="133"/>
      <c r="R9" s="134"/>
    </row>
    <row r="10" spans="1:18" ht="36.950000000000003" customHeight="1" thickBot="1" x14ac:dyDescent="0.35">
      <c r="A10" s="37">
        <v>9</v>
      </c>
      <c r="B10" s="38" t="str">
        <f>IF(Concours!T20="","",IF(Concours!T20&gt;Concours!T21,Concours!S17,Concours!S24))</f>
        <v/>
      </c>
      <c r="C10" s="39">
        <v>1</v>
      </c>
      <c r="D10" s="35" t="str">
        <f t="array" ref="D10">IFERROR(goalaverage(Concours!$D$8:$T$29,B10),"")</f>
        <v/>
      </c>
      <c r="E10" s="36" t="str">
        <f t="array" ref="E10">profilvictoire(Concours!$D$8:$S$29,B10)</f>
        <v/>
      </c>
      <c r="F10" s="132" t="s">
        <v>56</v>
      </c>
      <c r="G10" s="133"/>
      <c r="H10" s="133"/>
      <c r="I10" s="133"/>
      <c r="J10" s="133"/>
      <c r="K10" s="133"/>
      <c r="L10" s="133"/>
      <c r="M10" s="133"/>
      <c r="N10" s="133"/>
      <c r="O10" s="133"/>
      <c r="P10" s="133"/>
      <c r="Q10" s="133"/>
      <c r="R10" s="134"/>
    </row>
    <row r="11" spans="1:18" ht="36.950000000000003" customHeight="1" thickBot="1" x14ac:dyDescent="0.35">
      <c r="A11" s="37">
        <v>10</v>
      </c>
      <c r="B11" s="38" t="str">
        <f>IF(Concours!T24="","",IF(Concours!T25&gt;Concours!T24,Concours!S21,Concours!S25))</f>
        <v/>
      </c>
      <c r="C11" s="39">
        <v>1</v>
      </c>
      <c r="D11" s="35" t="str">
        <f t="array" ref="D11">IFERROR(goalaverage(Concours!$D$8:$T$29,B11),"")</f>
        <v/>
      </c>
      <c r="E11" s="36" t="str">
        <f t="array" ref="E11">profilvictoire(Concours!$D$8:$S$29,B11)</f>
        <v/>
      </c>
      <c r="F11" s="132" t="s">
        <v>57</v>
      </c>
      <c r="G11" s="133"/>
      <c r="H11" s="133"/>
      <c r="I11" s="133"/>
      <c r="J11" s="133"/>
      <c r="K11" s="133"/>
      <c r="L11" s="133"/>
      <c r="M11" s="133"/>
      <c r="N11" s="133"/>
      <c r="O11" s="133"/>
      <c r="P11" s="133"/>
      <c r="Q11" s="133"/>
      <c r="R11" s="134"/>
    </row>
    <row r="12" spans="1:18" ht="36.950000000000003" customHeight="1" thickBot="1" x14ac:dyDescent="0.35">
      <c r="A12" s="37">
        <v>11</v>
      </c>
      <c r="B12" s="38" t="str">
        <f>IF(Concours!T28="","",IF(Concours!T28&gt;Concours!T29,Concours!S28,Concours!S29))</f>
        <v/>
      </c>
      <c r="C12" s="39">
        <v>1</v>
      </c>
      <c r="D12" s="35" t="str">
        <f t="array" ref="D12">IFERROR(goalaverage(Concours!$D$8:$T$29,B12),"")</f>
        <v/>
      </c>
      <c r="E12" s="36" t="str">
        <f t="array" ref="E12">profilvictoire(Concours!$D$8:$S$29,B12)</f>
        <v/>
      </c>
      <c r="F12" s="132" t="s">
        <v>58</v>
      </c>
      <c r="G12" s="133"/>
      <c r="H12" s="133"/>
      <c r="I12" s="133"/>
      <c r="J12" s="133"/>
      <c r="K12" s="133"/>
      <c r="L12" s="133"/>
      <c r="M12" s="133"/>
      <c r="N12" s="133"/>
      <c r="O12" s="133"/>
      <c r="P12" s="133"/>
      <c r="Q12" s="133"/>
      <c r="R12" s="134"/>
    </row>
    <row r="13" spans="1:18" ht="36.950000000000003" customHeight="1" thickBot="1" x14ac:dyDescent="0.35">
      <c r="A13" s="37">
        <v>12</v>
      </c>
      <c r="B13" s="38" t="str">
        <f>IF(Concours!T28="","",IF(Concours!T28&gt;Concours!T29,Concours!S29,Concours!S28))</f>
        <v/>
      </c>
      <c r="C13" s="39">
        <v>0</v>
      </c>
      <c r="D13" s="35" t="str">
        <f t="array" ref="D13">IFERROR(goalaverage(Concours!$D$8:$T$29,B13),"")</f>
        <v/>
      </c>
      <c r="E13" s="36" t="str">
        <f t="array" ref="E13">profilvictoire(Concours!$D$8:$S$29,B13)</f>
        <v/>
      </c>
      <c r="F13" s="140" t="s">
        <v>59</v>
      </c>
      <c r="G13" s="141"/>
      <c r="H13" s="141"/>
      <c r="I13" s="141"/>
      <c r="J13" s="141"/>
      <c r="K13" s="141"/>
      <c r="L13" s="141"/>
      <c r="M13" s="141"/>
      <c r="N13" s="141"/>
      <c r="O13" s="141"/>
      <c r="P13" s="141"/>
      <c r="Q13" s="141"/>
      <c r="R13" s="142"/>
    </row>
    <row r="14" spans="1:18" x14ac:dyDescent="0.3">
      <c r="A14" s="25"/>
      <c r="B14" s="26"/>
      <c r="C14" s="26"/>
    </row>
  </sheetData>
  <sheetProtection algorithmName="SHA-512" hashValue="3uFDfkAL8UgKw+w+p02FWOD3Be4zeofJ7twRdACoRL+dt2D0rwriuJu4fPmoK1iWc/d2eD5qlNIYdlUxf72a+g==" saltValue="6tut6ggyKYj7lnnrqA0q2Q==" spinCount="100000" sheet="1" objects="1" scenarios="1" selectLockedCells="1"/>
  <mergeCells count="13">
    <mergeCell ref="F9:R9"/>
    <mergeCell ref="F10:R10"/>
    <mergeCell ref="F11:R11"/>
    <mergeCell ref="F12:R12"/>
    <mergeCell ref="F13:R13"/>
    <mergeCell ref="F8:R8"/>
    <mergeCell ref="F7:R7"/>
    <mergeCell ref="F5:R5"/>
    <mergeCell ref="F6:R6"/>
    <mergeCell ref="F1:R1"/>
    <mergeCell ref="F2:R2"/>
    <mergeCell ref="F3:R3"/>
    <mergeCell ref="F4:R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h2so4</cp:lastModifiedBy>
  <cp:lastPrinted>2018-02-01T06:43:31Z</cp:lastPrinted>
  <dcterms:created xsi:type="dcterms:W3CDTF">2015-12-30T15:32:56Z</dcterms:created>
  <dcterms:modified xsi:type="dcterms:W3CDTF">2020-03-08T14:53:38Z</dcterms:modified>
</cp:coreProperties>
</file>