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B6E4860-A654-4F49-814C-3F891942A722}" xr6:coauthVersionLast="45" xr6:coauthVersionMax="45" xr10:uidLastSave="{00000000-0000-0000-0000-000000000000}"/>
  <bookViews>
    <workbookView xWindow="-120" yWindow="-120" windowWidth="29040" windowHeight="16440" xr2:uid="{E9033417-8679-4468-A9A6-52AA13F3E64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3" i="1" l="1"/>
  <c r="J10" i="1"/>
  <c r="C11" i="1"/>
  <c r="C10" i="1"/>
  <c r="H10" i="1" l="1"/>
  <c r="J9" i="1"/>
  <c r="H3" i="1"/>
  <c r="H2" i="1"/>
  <c r="H4" i="1" l="1"/>
  <c r="I3" i="1" s="1"/>
  <c r="J3" i="1" s="1"/>
  <c r="C4" i="1" s="1"/>
  <c r="E4" i="1" s="1"/>
  <c r="I2" i="1" l="1"/>
  <c r="I4" i="1" l="1"/>
  <c r="J2" i="1"/>
  <c r="J4" i="1" l="1"/>
  <c r="C3" i="1"/>
  <c r="F3" i="1" l="1"/>
  <c r="B6" i="1" s="1"/>
  <c r="C6" i="1" s="1"/>
  <c r="B10" i="1" s="1"/>
  <c r="E3" i="1"/>
  <c r="F4" i="1"/>
  <c r="H9" i="1" l="1"/>
  <c r="E10" i="1"/>
  <c r="H11" i="1" l="1"/>
  <c r="I10" i="1" s="1"/>
  <c r="I9" i="1" l="1"/>
  <c r="E11" i="1"/>
  <c r="J11" i="1"/>
  <c r="A14" i="1" s="1"/>
  <c r="I11" i="1"/>
  <c r="F11" i="1" l="1"/>
  <c r="F10" i="1"/>
  <c r="B13" i="1" l="1"/>
  <c r="B14" i="1" s="1"/>
  <c r="C13" i="1" l="1"/>
  <c r="C14" i="1" s="1"/>
</calcChain>
</file>

<file path=xl/sharedStrings.xml><?xml version="1.0" encoding="utf-8"?>
<sst xmlns="http://schemas.openxmlformats.org/spreadsheetml/2006/main" count="23" uniqueCount="16">
  <si>
    <t>Paris</t>
  </si>
  <si>
    <t>Cotes</t>
  </si>
  <si>
    <t>Mises en €</t>
  </si>
  <si>
    <t>Gain Brut</t>
  </si>
  <si>
    <t>Gain Net</t>
  </si>
  <si>
    <t xml:space="preserve">Domicile </t>
  </si>
  <si>
    <t>Extérieur</t>
  </si>
  <si>
    <t>Mise souhaitée</t>
  </si>
  <si>
    <t>Gain Moyen</t>
  </si>
  <si>
    <t>Cote équivalente</t>
  </si>
  <si>
    <t>Dom - Ext</t>
  </si>
  <si>
    <t>Nul (Live)</t>
  </si>
  <si>
    <t>Mise totale</t>
  </si>
  <si>
    <t>AJUSTER LA MISE SOUHAITÉE DU TABLEAU LIVE POUR OBTENIR LA MISE SOUHAITÉE DU TABLEAU PRÉ MATCH</t>
  </si>
  <si>
    <t>TABLEAU 1 - PRÉ MATCH</t>
  </si>
  <si>
    <t>Tableau 2 - LIVE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</si>
</sst>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&quot; 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darkGray">
        <fgColor rgb="FFFFFF00"/>
      </patternFill>
    </fill>
    <fill>
      <patternFill patternType="solid">
        <fgColor rgb="FF00B0F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/>
      <right style="medium">
        <color indexed="64"/>
      </right>
      <top/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9"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0" fontId="5" fillId="0" borderId="6" xfId="1" applyNumberFormat="1" applyFont="1" applyBorder="1" applyAlignment="1">
      <alignment horizontal="center" vertical="center"/>
    </xf>
    <xf numFmtId="10" fontId="5" fillId="0" borderId="7" xfId="1" applyNumberFormat="1" applyFont="1" applyBorder="1" applyAlignment="1">
      <alignment horizontal="center" vertical="center"/>
    </xf>
    <xf numFmtId="164" fontId="5" fillId="0" borderId="8" xfId="0" applyNumberFormat="1" applyFont="1" applyBorder="1" applyAlignment="1">
      <alignment horizontal="center" vertical="center"/>
    </xf>
    <xf numFmtId="49" fontId="6" fillId="3" borderId="9" xfId="0" applyNumberFormat="1" applyFont="1" applyFill="1" applyBorder="1" applyAlignment="1">
      <alignment horizontal="center" vertical="center"/>
    </xf>
    <xf numFmtId="2" fontId="6" fillId="3" borderId="10" xfId="0" applyNumberFormat="1" applyFont="1" applyFill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49" fontId="6" fillId="3" borderId="12" xfId="0" applyNumberFormat="1" applyFont="1" applyFill="1" applyBorder="1" applyAlignment="1">
      <alignment horizontal="center" vertical="center"/>
    </xf>
    <xf numFmtId="2" fontId="6" fillId="3" borderId="12" xfId="0" applyNumberFormat="1" applyFont="1" applyFill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164" fontId="4" fillId="0" borderId="13" xfId="0" applyNumberFormat="1" applyFont="1" applyBorder="1" applyAlignment="1">
      <alignment horizontal="center" vertical="center"/>
    </xf>
    <xf numFmtId="10" fontId="5" fillId="0" borderId="3" xfId="1" applyNumberFormat="1" applyFont="1" applyBorder="1" applyAlignment="1">
      <alignment horizontal="center" vertical="center"/>
    </xf>
    <xf numFmtId="10" fontId="5" fillId="0" borderId="14" xfId="1" applyNumberFormat="1" applyFont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4" fillId="3" borderId="16" xfId="0" applyNumberFormat="1" applyFont="1" applyFill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17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164" fontId="4" fillId="3" borderId="19" xfId="0" applyNumberFormat="1" applyFont="1" applyFill="1" applyBorder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5" fontId="7" fillId="0" borderId="5" xfId="0" applyNumberFormat="1" applyFont="1" applyBorder="1" applyAlignment="1">
      <alignment horizontal="center" vertical="center"/>
    </xf>
    <xf numFmtId="49" fontId="4" fillId="4" borderId="9" xfId="0" applyNumberFormat="1" applyFont="1" applyFill="1" applyBorder="1" applyAlignment="1">
      <alignment horizontal="center" vertical="center"/>
    </xf>
    <xf numFmtId="2" fontId="4" fillId="4" borderId="18" xfId="0" applyNumberFormat="1" applyFont="1" applyFill="1" applyBorder="1" applyAlignment="1">
      <alignment horizontal="center" vertical="center"/>
    </xf>
    <xf numFmtId="49" fontId="4" fillId="4" borderId="12" xfId="0" applyNumberFormat="1" applyFont="1" applyFill="1" applyBorder="1" applyAlignment="1">
      <alignment horizontal="center" vertical="center"/>
    </xf>
    <xf numFmtId="2" fontId="4" fillId="4" borderId="16" xfId="0" applyNumberFormat="1" applyFont="1" applyFill="1" applyBorder="1" applyAlignment="1">
      <alignment horizontal="center" vertical="center"/>
    </xf>
    <xf numFmtId="2" fontId="7" fillId="0" borderId="3" xfId="0" applyNumberFormat="1" applyFont="1" applyBorder="1" applyAlignment="1">
      <alignment horizontal="center" vertical="center"/>
    </xf>
    <xf numFmtId="2" fontId="7" fillId="0" borderId="4" xfId="0" applyNumberFormat="1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65" fontId="4" fillId="4" borderId="0" xfId="0" applyNumberFormat="1" applyFont="1" applyFill="1" applyAlignment="1">
      <alignment horizontal="center" vertical="center"/>
    </xf>
    <xf numFmtId="165" fontId="4" fillId="4" borderId="11" xfId="0" applyNumberFormat="1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2" fontId="7" fillId="0" borderId="7" xfId="0" applyNumberFormat="1" applyFont="1" applyBorder="1" applyAlignment="1">
      <alignment horizontal="center" vertical="center"/>
    </xf>
    <xf numFmtId="2" fontId="7" fillId="0" borderId="8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65" fontId="5" fillId="0" borderId="11" xfId="0" applyNumberFormat="1" applyFont="1" applyBorder="1" applyAlignment="1">
      <alignment horizontal="center" vertical="center"/>
    </xf>
    <xf numFmtId="2" fontId="7" fillId="0" borderId="14" xfId="0" applyNumberFormat="1" applyFont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8">
    <dxf>
      <font>
        <b/>
        <i val="0"/>
        <color rgb="FF92D05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darkGray">
          <fgColor rgb="FF00B050"/>
          <bgColor auto="1"/>
        </patternFill>
      </fill>
    </dxf>
    <dxf>
      <font>
        <b/>
        <i val="0"/>
        <color auto="1"/>
      </font>
      <fill>
        <patternFill patternType="darkGray">
          <fgColor rgb="FFFF0000"/>
          <bgColor auto="1"/>
        </patternFill>
      </fill>
    </dxf>
    <dxf>
      <font>
        <b/>
        <i val="0"/>
        <color rgb="FF92D05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darkGray">
          <fgColor rgb="FF00B050"/>
          <bgColor auto="1"/>
        </patternFill>
      </fill>
    </dxf>
    <dxf>
      <font>
        <b/>
        <i val="0"/>
        <color auto="1"/>
      </font>
      <fill>
        <patternFill patternType="darkGray">
          <fgColor rgb="FFFF0000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F6954F-67A6-40DC-80A4-34A179DBF17C}">
  <dimension ref="A1:L18"/>
  <sheetViews>
    <sheetView tabSelected="1" workbookViewId="0">
      <selection activeCell="C14" sqref="C14:D14"/>
    </sheetView>
  </sheetViews>
  <sheetFormatPr defaultColWidth="11.42578125" defaultRowHeight="25.15" customHeight="1" x14ac:dyDescent="0.25"/>
  <cols>
    <col min="1" max="1" width="17.28515625" bestFit="1" customWidth="1"/>
    <col min="2" max="2" width="13.85546875" bestFit="1" customWidth="1"/>
  </cols>
  <sheetData>
    <row r="1" spans="1:12" ht="19.5" thickBot="1" x14ac:dyDescent="0.3">
      <c r="A1" s="36" t="s">
        <v>14</v>
      </c>
      <c r="B1" s="36"/>
      <c r="C1" s="36"/>
      <c r="D1" s="36"/>
      <c r="E1" s="36"/>
      <c r="F1" s="36"/>
    </row>
    <row r="2" spans="1:12" ht="19.5" thickBot="1" x14ac:dyDescent="0.3">
      <c r="A2" s="1" t="s">
        <v>0</v>
      </c>
      <c r="B2" s="1" t="s">
        <v>1</v>
      </c>
      <c r="C2" s="45" t="s">
        <v>2</v>
      </c>
      <c r="D2" s="38"/>
      <c r="E2" s="2" t="s">
        <v>3</v>
      </c>
      <c r="F2" s="2" t="s">
        <v>4</v>
      </c>
      <c r="G2" s="3"/>
      <c r="H2" s="4">
        <f>IF(B3="","",1/B3)</f>
        <v>0.36363636363636365</v>
      </c>
      <c r="I2" s="5">
        <f>IF(H2="","",H2/$H$4)</f>
        <v>0.47619047619047616</v>
      </c>
      <c r="J2" s="6">
        <f>IF(I2="","",I2*$A$6)</f>
        <v>23.809523809523807</v>
      </c>
      <c r="K2" s="3"/>
      <c r="L2" s="3"/>
    </row>
    <row r="3" spans="1:12" ht="20.25" thickTop="1" thickBot="1" x14ac:dyDescent="0.3">
      <c r="A3" s="7" t="s">
        <v>5</v>
      </c>
      <c r="B3" s="8">
        <v>2.75</v>
      </c>
      <c r="C3" s="46">
        <f>IF(B3="","",ROUND(J2,2))</f>
        <v>23.81</v>
      </c>
      <c r="D3" s="47"/>
      <c r="E3" s="9">
        <f>IF(B3="","",B3*C3)</f>
        <v>65.477499999999992</v>
      </c>
      <c r="F3" s="10">
        <f>IF(B3="","",IF(AND(B3&gt;0,SUM($C$3:$C$4)=$A$6),E3-$A$6,E3-SUM($C$3:$C$4)))</f>
        <v>15.477499999999992</v>
      </c>
      <c r="G3" s="3"/>
      <c r="H3" s="4">
        <f>IF(B4="","",1/B4)</f>
        <v>0.4</v>
      </c>
      <c r="I3" s="5">
        <f>IF(H3="","",H3/$H$4)</f>
        <v>0.52380952380952384</v>
      </c>
      <c r="J3" s="6">
        <f>IF(I3="","",I3*$A$6)</f>
        <v>26.190476190476193</v>
      </c>
      <c r="K3" s="3"/>
      <c r="L3" s="3"/>
    </row>
    <row r="4" spans="1:12" ht="19.5" thickBot="1" x14ac:dyDescent="0.3">
      <c r="A4" s="11" t="s">
        <v>6</v>
      </c>
      <c r="B4" s="12">
        <v>2.5</v>
      </c>
      <c r="C4" s="46">
        <f>IF(B4="","",ROUND(J3,2))</f>
        <v>26.19</v>
      </c>
      <c r="D4" s="47"/>
      <c r="E4" s="13">
        <f t="shared" ref="E4" si="0">IF(B4="","",B4*C4)</f>
        <v>65.475000000000009</v>
      </c>
      <c r="F4" s="14">
        <f>IF(B4="","",IF(AND(B4&gt;0,SUM($C$3:$C$4)=$A$6),E4-$A$6,E4-SUM($C$3:$C$4)))</f>
        <v>15.475000000000009</v>
      </c>
      <c r="G4" s="3"/>
      <c r="H4" s="15">
        <f>SUM(H2:H3)</f>
        <v>0.76363636363636367</v>
      </c>
      <c r="I4" s="16">
        <f>SUM(I2:I3)</f>
        <v>1</v>
      </c>
      <c r="J4" s="17">
        <f>SUM(J2:J3)</f>
        <v>50</v>
      </c>
      <c r="K4" s="3"/>
      <c r="L4" s="3"/>
    </row>
    <row r="5" spans="1:12" ht="20.25" thickTop="1" thickBot="1" x14ac:dyDescent="0.3">
      <c r="A5" s="18" t="s">
        <v>7</v>
      </c>
      <c r="B5" s="19" t="s">
        <v>8</v>
      </c>
      <c r="C5" s="41" t="s">
        <v>9</v>
      </c>
      <c r="D5" s="42"/>
      <c r="E5" s="3"/>
      <c r="F5" s="3"/>
      <c r="G5" s="3"/>
      <c r="H5" s="3"/>
      <c r="I5" s="3"/>
      <c r="J5" s="3"/>
      <c r="K5" s="3"/>
      <c r="L5" s="3"/>
    </row>
    <row r="6" spans="1:12" ht="20.25" thickTop="1" thickBot="1" x14ac:dyDescent="0.3">
      <c r="A6" s="20">
        <v>50</v>
      </c>
      <c r="B6" s="21">
        <f>AVERAGE(F3:F4)</f>
        <v>15.47625</v>
      </c>
      <c r="C6" s="48">
        <f>IF(B6=0,"",AVERAGE(E3:E4)/SUM(C3:C4))</f>
        <v>1.3095249999999998</v>
      </c>
      <c r="D6" s="34"/>
      <c r="E6" s="3"/>
      <c r="F6" s="3"/>
      <c r="G6" s="3"/>
      <c r="H6" s="3"/>
      <c r="I6" s="3"/>
      <c r="J6" s="3"/>
      <c r="K6" s="3"/>
      <c r="L6" s="3"/>
    </row>
    <row r="7" spans="1:12" ht="19.5" thickTop="1" x14ac:dyDescent="0.25">
      <c r="A7" s="3"/>
      <c r="B7" s="22"/>
      <c r="C7" s="22"/>
      <c r="D7" s="22"/>
      <c r="E7" s="3"/>
      <c r="F7" s="3"/>
      <c r="G7" s="3"/>
      <c r="K7" s="3"/>
      <c r="L7" s="3"/>
    </row>
    <row r="8" spans="1:12" ht="19.5" thickBot="1" x14ac:dyDescent="0.3">
      <c r="A8" s="36" t="s">
        <v>15</v>
      </c>
      <c r="B8" s="36"/>
      <c r="C8" s="36"/>
      <c r="D8" s="36"/>
      <c r="E8" s="36"/>
      <c r="F8" s="36"/>
      <c r="G8" s="3"/>
      <c r="K8" s="3"/>
      <c r="L8" s="3"/>
    </row>
    <row r="9" spans="1:12" ht="19.5" thickBot="1" x14ac:dyDescent="0.3">
      <c r="A9" s="1" t="s">
        <v>0</v>
      </c>
      <c r="B9" s="23" t="s">
        <v>1</v>
      </c>
      <c r="C9" s="37" t="s">
        <v>2</v>
      </c>
      <c r="D9" s="38"/>
      <c r="E9" s="2" t="s">
        <v>3</v>
      </c>
      <c r="F9" s="2" t="s">
        <v>4</v>
      </c>
      <c r="G9" s="3"/>
      <c r="H9" s="4">
        <f>IF(B10="","",1/B10)</f>
        <v>0.7636356694221188</v>
      </c>
      <c r="I9" s="5">
        <f>IF(H9="","",H9/$H$11)</f>
        <v>0.79245268066930552</v>
      </c>
      <c r="J9" s="6">
        <f>C10</f>
        <v>39.622634033465275</v>
      </c>
      <c r="K9" s="3"/>
      <c r="L9" s="3"/>
    </row>
    <row r="10" spans="1:12" ht="20.25" thickTop="1" thickBot="1" x14ac:dyDescent="0.3">
      <c r="A10" s="29" t="s">
        <v>10</v>
      </c>
      <c r="B10" s="30">
        <f>C6</f>
        <v>1.3095249999999998</v>
      </c>
      <c r="C10" s="39">
        <f>A6*I9</f>
        <v>39.622634033465275</v>
      </c>
      <c r="D10" s="40"/>
      <c r="E10" s="9">
        <f>IF(B10="","",B10*C10)</f>
        <v>51.886829832673605</v>
      </c>
      <c r="F10" s="10">
        <f>IF(B10="","",IF(AND(B10&gt;0,SUM($C$10:$C$11)=$A$13),E10-$A$13,E10-SUM($C$10:$C$11)))</f>
        <v>1.8868298326736053</v>
      </c>
      <c r="G10" s="3"/>
      <c r="H10" s="4">
        <f>IF(B11="","",1/B11)</f>
        <v>0.2</v>
      </c>
      <c r="I10" s="5">
        <f>IF(H10="","",H10/$H$11)</f>
        <v>0.20754731933069445</v>
      </c>
      <c r="J10" s="6">
        <f>C11</f>
        <v>10.377365966534722</v>
      </c>
    </row>
    <row r="11" spans="1:12" ht="20.25" thickTop="1" thickBot="1" x14ac:dyDescent="0.3">
      <c r="A11" s="31" t="s">
        <v>11</v>
      </c>
      <c r="B11" s="32">
        <v>5</v>
      </c>
      <c r="C11" s="39">
        <f>A6*I10</f>
        <v>10.377365966534722</v>
      </c>
      <c r="D11" s="40"/>
      <c r="E11" s="13">
        <f>IF(B11="","",B11*C11)</f>
        <v>51.886829832673612</v>
      </c>
      <c r="F11" s="14">
        <f>IF(B11="","",IF(AND(B11&gt;0,SUM($C$10:$C$11)=$J$11),E11-$J$11,E11-SUM($C$10:$C$11)))</f>
        <v>1.8868298326736124</v>
      </c>
      <c r="G11" s="3"/>
      <c r="H11" s="15">
        <f>SUM(H9:H10)</f>
        <v>0.96363566942211887</v>
      </c>
      <c r="I11" s="16">
        <f>SUM(I9:I10)</f>
        <v>1</v>
      </c>
      <c r="J11" s="17">
        <f>SUM(J9:J10)</f>
        <v>50</v>
      </c>
    </row>
    <row r="12" spans="1:12" ht="20.25" thickTop="1" thickBot="1" x14ac:dyDescent="0.3">
      <c r="A12" s="2" t="s">
        <v>12</v>
      </c>
      <c r="B12" s="24" t="s">
        <v>8</v>
      </c>
      <c r="C12" s="41" t="s">
        <v>9</v>
      </c>
      <c r="D12" s="42"/>
      <c r="E12" s="3"/>
      <c r="F12" s="3"/>
      <c r="G12" s="3"/>
    </row>
    <row r="13" spans="1:12" ht="19.5" thickBot="1" x14ac:dyDescent="0.3">
      <c r="A13" s="25">
        <f>J11</f>
        <v>50</v>
      </c>
      <c r="B13" s="26">
        <f>AVERAGE(F10:F11)</f>
        <v>1.8868298326736088</v>
      </c>
      <c r="C13" s="43">
        <f>IF(B13=0,"",AVERAGE(E10:E11)/SUM(C10:C11))</f>
        <v>1.0377365966534722</v>
      </c>
      <c r="D13" s="44"/>
      <c r="E13" s="3"/>
      <c r="F13" s="3"/>
      <c r="G13" s="3"/>
      <c r="H13" s="3"/>
      <c r="I13" s="3"/>
    </row>
    <row r="14" spans="1:12" ht="19.5" thickBot="1" x14ac:dyDescent="0.3">
      <c r="A14" s="27">
        <f>J11</f>
        <v>50</v>
      </c>
      <c r="B14" s="28">
        <f>B13</f>
        <v>1.8868298326736088</v>
      </c>
      <c r="C14" s="33">
        <f>C13</f>
        <v>1.0377365966534722</v>
      </c>
      <c r="D14" s="34"/>
      <c r="E14" s="3"/>
      <c r="F14" s="3"/>
      <c r="G14" s="3"/>
      <c r="H14" s="3"/>
      <c r="I14" s="3"/>
    </row>
    <row r="15" spans="1:12" ht="18.75" x14ac:dyDescent="0.25">
      <c r="A15" s="3"/>
      <c r="B15" s="3"/>
      <c r="C15" s="3"/>
      <c r="D15" s="3"/>
      <c r="E15" s="3"/>
      <c r="F15" s="3"/>
      <c r="G15" s="3"/>
      <c r="H15" s="3"/>
      <c r="I15" s="3"/>
    </row>
    <row r="16" spans="1:12" ht="18.75" x14ac:dyDescent="0.25">
      <c r="A16" s="35" t="s">
        <v>13</v>
      </c>
      <c r="B16" s="35"/>
      <c r="C16" s="35"/>
      <c r="D16" s="35"/>
      <c r="E16" s="35"/>
      <c r="F16" s="35"/>
      <c r="G16" s="3"/>
      <c r="H16" s="3"/>
      <c r="I16" s="3"/>
    </row>
    <row r="17" spans="1:9" ht="18.75" x14ac:dyDescent="0.25">
      <c r="A17" s="35"/>
      <c r="B17" s="35"/>
      <c r="C17" s="35"/>
      <c r="D17" s="35"/>
      <c r="E17" s="35"/>
      <c r="F17" s="35"/>
      <c r="G17" s="3"/>
      <c r="H17" s="3"/>
      <c r="I17" s="3"/>
    </row>
    <row r="18" spans="1:9" ht="18.75" x14ac:dyDescent="0.25">
      <c r="A18" s="3"/>
      <c r="B18" s="3"/>
      <c r="C18" s="3"/>
      <c r="D18" s="3"/>
      <c r="E18" s="3"/>
      <c r="F18" s="3"/>
      <c r="G18" s="3"/>
    </row>
  </sheetData>
  <mergeCells count="14">
    <mergeCell ref="C6:D6"/>
    <mergeCell ref="A1:F1"/>
    <mergeCell ref="C2:D2"/>
    <mergeCell ref="C3:D3"/>
    <mergeCell ref="C4:D4"/>
    <mergeCell ref="C5:D5"/>
    <mergeCell ref="C14:D14"/>
    <mergeCell ref="A16:F17"/>
    <mergeCell ref="A8:F8"/>
    <mergeCell ref="C9:D9"/>
    <mergeCell ref="C10:D10"/>
    <mergeCell ref="C11:D11"/>
    <mergeCell ref="C12:D12"/>
    <mergeCell ref="C13:D13"/>
  </mergeCells>
  <conditionalFormatting sqref="B6">
    <cfRule type="cellIs" dxfId="7" priority="7" operator="lessThan">
      <formula>0</formula>
    </cfRule>
    <cfRule type="cellIs" dxfId="6" priority="8" operator="greaterThanOrEqual">
      <formula>0</formula>
    </cfRule>
  </conditionalFormatting>
  <conditionalFormatting sqref="F3:F4"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B13:B14">
    <cfRule type="cellIs" dxfId="3" priority="3" operator="lessThan">
      <formula>0</formula>
    </cfRule>
    <cfRule type="cellIs" dxfId="2" priority="4" operator="greaterThanOrEqual">
      <formula>0</formula>
    </cfRule>
  </conditionalFormatting>
  <conditionalFormatting sqref="F10:F11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HENER</dc:creator>
  <cp:lastModifiedBy>h2so4</cp:lastModifiedBy>
  <dcterms:created xsi:type="dcterms:W3CDTF">2020-06-05T13:08:35Z</dcterms:created>
  <dcterms:modified xsi:type="dcterms:W3CDTF">2020-06-05T14:01:46Z</dcterms:modified>
</cp:coreProperties>
</file>