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Application P 35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1" l="1"/>
  <c r="J35" i="1"/>
  <c r="J33" i="1"/>
  <c r="J29" i="1" l="1"/>
  <c r="I29" i="1"/>
  <c r="I28" i="1"/>
  <c r="J28" i="1" s="1"/>
  <c r="J27" i="1"/>
  <c r="I27" i="1"/>
  <c r="I26" i="1"/>
  <c r="J26" i="1" s="1"/>
  <c r="J25" i="1"/>
  <c r="I25" i="1"/>
  <c r="I24" i="1"/>
  <c r="J24" i="1" s="1"/>
  <c r="J23" i="1"/>
  <c r="I23" i="1"/>
  <c r="I22" i="1"/>
  <c r="J22" i="1" s="1"/>
  <c r="I21" i="1"/>
  <c r="J21" i="1" s="1"/>
  <c r="J30" i="1" l="1"/>
  <c r="J32" i="1" s="1"/>
  <c r="J37" i="1" s="1"/>
</calcChain>
</file>

<file path=xl/sharedStrings.xml><?xml version="1.0" encoding="utf-8"?>
<sst xmlns="http://schemas.openxmlformats.org/spreadsheetml/2006/main" count="43" uniqueCount="40">
  <si>
    <r>
      <rPr>
        <b/>
        <sz val="12"/>
        <color theme="1"/>
        <rFont val="Arial"/>
        <family val="2"/>
      </rPr>
      <t>Exercice d’application N°1</t>
    </r>
    <r>
      <rPr>
        <sz val="10"/>
        <color theme="1"/>
        <rFont val="Arial"/>
        <family val="2"/>
      </rPr>
      <t xml:space="preserve">
1 - Etablir des factures suivantes en mentionnant les codes pour les taux de TVA
• TVA code 1 = taux réduit 5,50 %
• TVA code 2 = taux réduit 10 %
• TVA code 3 = taux normal 20 %</t>
    </r>
  </si>
  <si>
    <r>
      <t xml:space="preserve">ENTREPRISE GAZON
</t>
    </r>
    <r>
      <rPr>
        <sz val="9"/>
        <color theme="1"/>
        <rFont val="Arial"/>
        <family val="2"/>
      </rPr>
      <t>Graineterie - Alimentation animale
80300 Ham</t>
    </r>
  </si>
  <si>
    <t>Facture N°</t>
  </si>
  <si>
    <t xml:space="preserve">Le, </t>
  </si>
  <si>
    <t>Doit :</t>
  </si>
  <si>
    <t>La Grande Ferme</t>
  </si>
  <si>
    <t>80300 Eppeville</t>
  </si>
  <si>
    <t>Livraison</t>
  </si>
  <si>
    <t>Conditions</t>
  </si>
  <si>
    <t>Mode :</t>
  </si>
  <si>
    <t>Date de paiement :</t>
  </si>
  <si>
    <t>Conditions :</t>
  </si>
  <si>
    <t>Domiciliation :</t>
  </si>
  <si>
    <t>Date :</t>
  </si>
  <si>
    <t>N° Bon de Livraison :</t>
  </si>
  <si>
    <t>V/commande N°</t>
  </si>
  <si>
    <t>Représentant :</t>
  </si>
  <si>
    <t>Nombre de colis :</t>
  </si>
  <si>
    <t>Poids :</t>
  </si>
  <si>
    <t>Réf.</t>
  </si>
  <si>
    <t>Désignation</t>
  </si>
  <si>
    <t>Prix Unitaire
H.T.</t>
  </si>
  <si>
    <t>Taux de Remise</t>
  </si>
  <si>
    <t>Quantité</t>
  </si>
  <si>
    <t>Prix Unitaire NET H.T.</t>
  </si>
  <si>
    <t>Montant
NET H.T.</t>
  </si>
  <si>
    <t>CODE
TVA</t>
  </si>
  <si>
    <t>Sacs d'engrais bio</t>
  </si>
  <si>
    <t>Semences d'oignons (kg)</t>
  </si>
  <si>
    <t>Bidons désherbant total</t>
  </si>
  <si>
    <t>Soupe spécial chiens</t>
  </si>
  <si>
    <t>Orge pour volailles</t>
  </si>
  <si>
    <t>CODE TVA</t>
  </si>
  <si>
    <t>TOTAL H.T.</t>
  </si>
  <si>
    <t>Escompte</t>
  </si>
  <si>
    <t>Net</t>
  </si>
  <si>
    <t>TVA</t>
  </si>
  <si>
    <t>TOTAL TVA</t>
  </si>
  <si>
    <t>NET A PAYER</t>
  </si>
  <si>
    <t>Tout règlement tardif sera obligatoirement soumis à la pénalité prévue par la loi 92-1442.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</si>
</sst>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d/m;@"/>
  </numFmts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sz val="10"/>
      <color theme="4" tint="-0.249977111117893"/>
      <name val="Arial"/>
      <family val="2"/>
    </font>
    <font>
      <b/>
      <i/>
      <sz val="9"/>
      <color theme="4" tint="-0.249977111117893"/>
      <name val="Arial"/>
      <family val="2"/>
    </font>
    <font>
      <b/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3" borderId="2" xfId="0" applyFont="1" applyFill="1" applyBorder="1" applyAlignment="1">
      <alignment vertical="center"/>
    </xf>
    <xf numFmtId="0" fontId="0" fillId="0" borderId="4" xfId="0" applyBorder="1"/>
    <xf numFmtId="0" fontId="0" fillId="0" borderId="0" xfId="0" applyBorder="1"/>
    <xf numFmtId="16" fontId="0" fillId="0" borderId="0" xfId="0" applyNumberFormat="1" applyBorder="1"/>
    <xf numFmtId="0" fontId="0" fillId="0" borderId="5" xfId="0" applyBorder="1"/>
    <xf numFmtId="0" fontId="5" fillId="0" borderId="0" xfId="0" applyFont="1" applyBorder="1"/>
    <xf numFmtId="0" fontId="5" fillId="0" borderId="1" xfId="0" applyFont="1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0" fontId="6" fillId="0" borderId="0" xfId="0" applyFont="1" applyFill="1" applyBorder="1"/>
    <xf numFmtId="0" fontId="6" fillId="0" borderId="4" xfId="0" applyFont="1" applyFill="1" applyBorder="1"/>
    <xf numFmtId="0" fontId="7" fillId="0" borderId="4" xfId="0" applyFont="1" applyFill="1" applyBorder="1"/>
    <xf numFmtId="0" fontId="7" fillId="0" borderId="6" xfId="0" applyFont="1" applyFill="1" applyBorder="1"/>
    <xf numFmtId="0" fontId="0" fillId="0" borderId="7" xfId="0" applyBorder="1"/>
    <xf numFmtId="0" fontId="0" fillId="0" borderId="8" xfId="0" applyBorder="1"/>
    <xf numFmtId="16" fontId="2" fillId="0" borderId="3" xfId="0" applyNumberFormat="1" applyFont="1" applyBorder="1" applyAlignment="1">
      <alignment horizontal="center"/>
    </xf>
    <xf numFmtId="0" fontId="0" fillId="0" borderId="6" xfId="0" applyBorder="1"/>
    <xf numFmtId="0" fontId="0" fillId="0" borderId="2" xfId="0" applyBorder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0" xfId="0" applyBorder="1" applyAlignment="1">
      <alignment horizontal="left"/>
    </xf>
    <xf numFmtId="16" fontId="2" fillId="0" borderId="5" xfId="0" applyNumberFormat="1" applyFont="1" applyBorder="1"/>
    <xf numFmtId="0" fontId="2" fillId="0" borderId="5" xfId="0" applyFont="1" applyBorder="1" applyAlignment="1">
      <alignment horizontal="center"/>
    </xf>
    <xf numFmtId="16" fontId="0" fillId="0" borderId="8" xfId="0" applyNumberFormat="1" applyBorder="1"/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64" fontId="0" fillId="0" borderId="13" xfId="1" applyFont="1" applyBorder="1" applyAlignment="1">
      <alignment horizontal="center" vertical="center"/>
    </xf>
    <xf numFmtId="9" fontId="0" fillId="0" borderId="13" xfId="2" applyFont="1" applyBorder="1" applyAlignment="1">
      <alignment horizontal="center" vertical="center"/>
    </xf>
    <xf numFmtId="164" fontId="0" fillId="0" borderId="13" xfId="1" applyFont="1" applyBorder="1" applyAlignment="1">
      <alignment horizontal="center" vertical="center" wrapText="1"/>
    </xf>
    <xf numFmtId="164" fontId="0" fillId="0" borderId="13" xfId="1" applyFont="1" applyBorder="1"/>
    <xf numFmtId="0" fontId="8" fillId="0" borderId="13" xfId="1" applyNumberFormat="1" applyFont="1" applyBorder="1" applyAlignment="1">
      <alignment horizontal="center" vertical="center" wrapText="1"/>
    </xf>
    <xf numFmtId="0" fontId="0" fillId="0" borderId="0" xfId="0" applyFont="1"/>
    <xf numFmtId="0" fontId="0" fillId="0" borderId="13" xfId="0" applyBorder="1"/>
    <xf numFmtId="164" fontId="0" fillId="0" borderId="13" xfId="1" applyFont="1" applyBorder="1" applyAlignment="1">
      <alignment horizontal="center"/>
    </xf>
    <xf numFmtId="9" fontId="0" fillId="0" borderId="13" xfId="2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8" fillId="0" borderId="13" xfId="1" applyNumberFormat="1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0" fillId="0" borderId="14" xfId="0" applyBorder="1"/>
    <xf numFmtId="164" fontId="0" fillId="0" borderId="14" xfId="1" applyFont="1" applyBorder="1" applyAlignment="1">
      <alignment horizontal="center"/>
    </xf>
    <xf numFmtId="9" fontId="0" fillId="0" borderId="14" xfId="2" applyFont="1" applyBorder="1" applyAlignment="1">
      <alignment horizontal="center"/>
    </xf>
    <xf numFmtId="0" fontId="0" fillId="0" borderId="14" xfId="0" applyBorder="1" applyAlignment="1">
      <alignment horizontal="center"/>
    </xf>
    <xf numFmtId="164" fontId="2" fillId="0" borderId="13" xfId="1" applyFont="1" applyBorder="1"/>
    <xf numFmtId="0" fontId="8" fillId="0" borderId="13" xfId="0" applyFon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9" fontId="0" fillId="0" borderId="13" xfId="0" applyNumberFormat="1" applyBorder="1" applyAlignment="1">
      <alignment horizontal="center"/>
    </xf>
    <xf numFmtId="0" fontId="2" fillId="0" borderId="9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5" fillId="0" borderId="13" xfId="0" applyFont="1" applyBorder="1" applyAlignment="1">
      <alignment horizontal="center"/>
    </xf>
    <xf numFmtId="0" fontId="0" fillId="0" borderId="7" xfId="0" applyBorder="1" applyAlignment="1">
      <alignment horizontal="left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165" fontId="0" fillId="0" borderId="4" xfId="0" applyNumberFormat="1" applyBorder="1" applyAlignment="1">
      <alignment horizontal="left"/>
    </xf>
    <xf numFmtId="165" fontId="0" fillId="0" borderId="0" xfId="0" applyNumberFormat="1" applyBorder="1" applyAlignment="1">
      <alignment horizontal="left"/>
    </xf>
    <xf numFmtId="16" fontId="2" fillId="0" borderId="0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12" workbookViewId="0">
      <selection activeCell="J33" sqref="J33:J35"/>
    </sheetView>
  </sheetViews>
  <sheetFormatPr defaultColWidth="11.42578125" defaultRowHeight="12.75" x14ac:dyDescent="0.2"/>
  <cols>
    <col min="11" max="11" width="6.140625" bestFit="1" customWidth="1"/>
  </cols>
  <sheetData>
    <row r="1" spans="1:10" ht="92.25" customHeigh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</row>
    <row r="5" spans="1:10" ht="55.5" customHeight="1" x14ac:dyDescent="0.2">
      <c r="A5" s="89" t="s">
        <v>1</v>
      </c>
      <c r="B5" s="90"/>
      <c r="C5" s="90"/>
      <c r="D5" s="90"/>
      <c r="E5" s="1"/>
      <c r="F5" s="1"/>
      <c r="G5" s="1"/>
      <c r="H5" s="1" t="s">
        <v>2</v>
      </c>
      <c r="I5" s="91">
        <v>3589</v>
      </c>
      <c r="J5" s="92"/>
    </row>
    <row r="6" spans="1:10" x14ac:dyDescent="0.2">
      <c r="A6" s="2"/>
      <c r="B6" s="3"/>
      <c r="C6" s="3"/>
      <c r="D6" s="3"/>
      <c r="E6" s="3"/>
      <c r="F6" s="3"/>
      <c r="G6" s="3"/>
      <c r="H6" s="4" t="s">
        <v>3</v>
      </c>
      <c r="I6" s="4">
        <v>42866</v>
      </c>
      <c r="J6" s="5"/>
    </row>
    <row r="7" spans="1:10" x14ac:dyDescent="0.2">
      <c r="A7" s="2"/>
      <c r="B7" s="3"/>
      <c r="C7" s="3"/>
      <c r="D7" s="3"/>
      <c r="E7" s="3"/>
      <c r="F7" s="3"/>
      <c r="G7" s="6"/>
      <c r="H7" s="7" t="s">
        <v>4</v>
      </c>
      <c r="I7" s="8"/>
      <c r="J7" s="9"/>
    </row>
    <row r="8" spans="1:10" x14ac:dyDescent="0.2">
      <c r="A8" s="10"/>
      <c r="B8" s="3"/>
      <c r="C8" s="3"/>
      <c r="D8" s="3"/>
      <c r="E8" s="3"/>
      <c r="F8" s="3"/>
      <c r="G8" s="11"/>
      <c r="H8" s="12" t="s">
        <v>5</v>
      </c>
      <c r="I8" s="3"/>
      <c r="J8" s="5"/>
    </row>
    <row r="9" spans="1:10" x14ac:dyDescent="0.2">
      <c r="A9" s="10"/>
      <c r="B9" s="3"/>
      <c r="C9" s="3"/>
      <c r="D9" s="3"/>
      <c r="E9" s="3"/>
      <c r="F9" s="3"/>
      <c r="G9" s="11"/>
      <c r="H9" s="13"/>
      <c r="I9" s="3"/>
      <c r="J9" s="5"/>
    </row>
    <row r="10" spans="1:10" x14ac:dyDescent="0.2">
      <c r="A10" s="10"/>
      <c r="B10" s="3"/>
      <c r="C10" s="3"/>
      <c r="D10" s="3"/>
      <c r="E10" s="3"/>
      <c r="F10" s="3"/>
      <c r="G10" s="11"/>
      <c r="H10" s="14" t="s">
        <v>6</v>
      </c>
      <c r="I10" s="15"/>
      <c r="J10" s="16"/>
    </row>
    <row r="11" spans="1:10" x14ac:dyDescent="0.2">
      <c r="A11" s="93" t="s">
        <v>7</v>
      </c>
      <c r="B11" s="94"/>
      <c r="C11" s="94"/>
      <c r="D11" s="95"/>
      <c r="E11" s="93" t="s">
        <v>8</v>
      </c>
      <c r="F11" s="94"/>
      <c r="G11" s="95"/>
      <c r="H11" s="3"/>
      <c r="I11" s="3"/>
      <c r="J11" s="5"/>
    </row>
    <row r="12" spans="1:10" x14ac:dyDescent="0.2">
      <c r="A12" s="79" t="s">
        <v>9</v>
      </c>
      <c r="B12" s="80"/>
      <c r="C12" s="70"/>
      <c r="D12" s="71"/>
      <c r="E12" s="79" t="s">
        <v>10</v>
      </c>
      <c r="F12" s="80"/>
      <c r="G12" s="17"/>
      <c r="H12" s="3"/>
      <c r="I12" s="3"/>
      <c r="J12" s="5"/>
    </row>
    <row r="13" spans="1:10" x14ac:dyDescent="0.2">
      <c r="A13" s="81" t="s">
        <v>11</v>
      </c>
      <c r="B13" s="82"/>
      <c r="C13" s="73"/>
      <c r="D13" s="74"/>
      <c r="E13" s="83" t="s">
        <v>12</v>
      </c>
      <c r="F13" s="84"/>
      <c r="G13" s="5"/>
      <c r="H13" s="3"/>
      <c r="I13" s="3"/>
      <c r="J13" s="5"/>
    </row>
    <row r="14" spans="1:10" x14ac:dyDescent="0.2">
      <c r="A14" s="81" t="s">
        <v>13</v>
      </c>
      <c r="B14" s="82"/>
      <c r="C14" s="85">
        <v>42866</v>
      </c>
      <c r="D14" s="74"/>
      <c r="E14" s="86"/>
      <c r="F14" s="87"/>
      <c r="G14" s="5"/>
      <c r="H14" s="3"/>
      <c r="I14" s="3"/>
      <c r="J14" s="5"/>
    </row>
    <row r="15" spans="1:10" x14ac:dyDescent="0.2">
      <c r="A15" s="78" t="s">
        <v>14</v>
      </c>
      <c r="B15" s="60"/>
      <c r="C15" s="76"/>
      <c r="D15" s="77"/>
      <c r="E15" s="18"/>
      <c r="F15" s="15"/>
      <c r="G15" s="16"/>
      <c r="H15" s="3"/>
      <c r="I15" s="3"/>
      <c r="J15" s="5"/>
    </row>
    <row r="16" spans="1:10" x14ac:dyDescent="0.2">
      <c r="A16" s="2"/>
      <c r="B16" s="3"/>
      <c r="C16" s="3"/>
      <c r="D16" s="3"/>
      <c r="E16" s="3"/>
      <c r="F16" s="3"/>
      <c r="G16" s="3"/>
      <c r="H16" s="3"/>
      <c r="I16" s="3"/>
      <c r="J16" s="5"/>
    </row>
    <row r="17" spans="1:11" x14ac:dyDescent="0.2">
      <c r="A17" s="79" t="s">
        <v>15</v>
      </c>
      <c r="B17" s="80"/>
      <c r="C17" s="19"/>
      <c r="D17" s="20"/>
      <c r="E17" s="80" t="s">
        <v>16</v>
      </c>
      <c r="F17" s="80"/>
      <c r="G17" s="21"/>
      <c r="H17" s="3"/>
      <c r="I17" s="3"/>
      <c r="J17" s="5"/>
    </row>
    <row r="18" spans="1:11" x14ac:dyDescent="0.2">
      <c r="A18" s="81" t="s">
        <v>13</v>
      </c>
      <c r="B18" s="82"/>
      <c r="C18" s="22"/>
      <c r="D18" s="23"/>
      <c r="E18" s="82" t="s">
        <v>17</v>
      </c>
      <c r="F18" s="82"/>
      <c r="G18" s="24"/>
      <c r="H18" s="3"/>
      <c r="I18" s="3"/>
      <c r="J18" s="5"/>
    </row>
    <row r="19" spans="1:11" x14ac:dyDescent="0.2">
      <c r="A19" s="18"/>
      <c r="B19" s="15"/>
      <c r="C19" s="15"/>
      <c r="D19" s="25"/>
      <c r="E19" s="60" t="s">
        <v>18</v>
      </c>
      <c r="F19" s="60"/>
      <c r="G19" s="26"/>
      <c r="H19" s="3"/>
      <c r="I19" s="3"/>
      <c r="J19" s="5"/>
    </row>
    <row r="20" spans="1:11" ht="38.25" x14ac:dyDescent="0.2">
      <c r="A20" s="27" t="s">
        <v>19</v>
      </c>
      <c r="B20" s="61" t="s">
        <v>20</v>
      </c>
      <c r="C20" s="61"/>
      <c r="D20" s="61"/>
      <c r="E20" s="62"/>
      <c r="F20" s="28" t="s">
        <v>21</v>
      </c>
      <c r="G20" s="28" t="s">
        <v>22</v>
      </c>
      <c r="H20" s="29" t="s">
        <v>23</v>
      </c>
      <c r="I20" s="28" t="s">
        <v>24</v>
      </c>
      <c r="J20" s="28" t="s">
        <v>25</v>
      </c>
      <c r="K20" s="28" t="s">
        <v>26</v>
      </c>
    </row>
    <row r="21" spans="1:11" s="40" customFormat="1" x14ac:dyDescent="0.2">
      <c r="A21" s="30"/>
      <c r="B21" s="31" t="s">
        <v>27</v>
      </c>
      <c r="C21" s="32"/>
      <c r="D21" s="33"/>
      <c r="E21" s="34"/>
      <c r="F21" s="35">
        <v>48</v>
      </c>
      <c r="G21" s="36"/>
      <c r="H21" s="30">
        <v>5</v>
      </c>
      <c r="I21" s="37">
        <f>IF(G21&gt;0,F21-(F21*G21),F21)</f>
        <v>48</v>
      </c>
      <c r="J21" s="38">
        <f>H21*I21</f>
        <v>240</v>
      </c>
      <c r="K21" s="39">
        <v>2</v>
      </c>
    </row>
    <row r="22" spans="1:11" x14ac:dyDescent="0.2">
      <c r="A22" s="41"/>
      <c r="B22" s="63" t="s">
        <v>28</v>
      </c>
      <c r="C22" s="64"/>
      <c r="D22" s="64"/>
      <c r="E22" s="65"/>
      <c r="F22" s="42">
        <v>4</v>
      </c>
      <c r="G22" s="43"/>
      <c r="H22" s="44">
        <v>3</v>
      </c>
      <c r="I22" s="38">
        <f t="shared" ref="I22:I29" si="0">IF(G22&gt;0,F22-(F22*G22),F22)</f>
        <v>4</v>
      </c>
      <c r="J22" s="38">
        <f t="shared" ref="J22:J29" si="1">H22*I22</f>
        <v>12</v>
      </c>
      <c r="K22" s="45">
        <v>2</v>
      </c>
    </row>
    <row r="23" spans="1:11" x14ac:dyDescent="0.2">
      <c r="A23" s="41"/>
      <c r="B23" s="46" t="s">
        <v>29</v>
      </c>
      <c r="C23" s="47"/>
      <c r="D23" s="47"/>
      <c r="E23" s="48"/>
      <c r="F23" s="42">
        <v>26</v>
      </c>
      <c r="G23" s="43"/>
      <c r="H23" s="44">
        <v>2</v>
      </c>
      <c r="I23" s="38">
        <f t="shared" si="0"/>
        <v>26</v>
      </c>
      <c r="J23" s="38">
        <f t="shared" si="1"/>
        <v>52</v>
      </c>
      <c r="K23" s="45">
        <v>3</v>
      </c>
    </row>
    <row r="24" spans="1:11" x14ac:dyDescent="0.2">
      <c r="A24" s="41"/>
      <c r="B24" s="46" t="s">
        <v>30</v>
      </c>
      <c r="C24" s="47"/>
      <c r="D24" s="47"/>
      <c r="E24" s="48"/>
      <c r="F24" s="42">
        <v>40</v>
      </c>
      <c r="G24" s="43"/>
      <c r="H24" s="44">
        <v>10</v>
      </c>
      <c r="I24" s="38">
        <f t="shared" si="0"/>
        <v>40</v>
      </c>
      <c r="J24" s="38">
        <f t="shared" si="1"/>
        <v>400</v>
      </c>
      <c r="K24" s="45">
        <v>3</v>
      </c>
    </row>
    <row r="25" spans="1:11" x14ac:dyDescent="0.2">
      <c r="A25" s="41"/>
      <c r="B25" s="46" t="s">
        <v>31</v>
      </c>
      <c r="C25" s="47"/>
      <c r="D25" s="47"/>
      <c r="E25" s="48"/>
      <c r="F25" s="42">
        <v>9</v>
      </c>
      <c r="G25" s="43"/>
      <c r="H25" s="44">
        <v>20</v>
      </c>
      <c r="I25" s="38">
        <f t="shared" si="0"/>
        <v>9</v>
      </c>
      <c r="J25" s="38">
        <f t="shared" si="1"/>
        <v>180</v>
      </c>
      <c r="K25" s="45">
        <v>2</v>
      </c>
    </row>
    <row r="26" spans="1:11" x14ac:dyDescent="0.2">
      <c r="A26" s="41"/>
      <c r="B26" s="46"/>
      <c r="C26" s="47"/>
      <c r="D26" s="47"/>
      <c r="E26" s="48"/>
      <c r="F26" s="42"/>
      <c r="G26" s="43"/>
      <c r="H26" s="44"/>
      <c r="I26" s="38">
        <f t="shared" si="0"/>
        <v>0</v>
      </c>
      <c r="J26" s="38">
        <f t="shared" si="1"/>
        <v>0</v>
      </c>
      <c r="K26" s="45"/>
    </row>
    <row r="27" spans="1:11" x14ac:dyDescent="0.2">
      <c r="A27" s="41"/>
      <c r="B27" s="46"/>
      <c r="C27" s="47"/>
      <c r="D27" s="47"/>
      <c r="E27" s="48"/>
      <c r="F27" s="42"/>
      <c r="G27" s="43"/>
      <c r="H27" s="44"/>
      <c r="I27" s="38">
        <f t="shared" si="0"/>
        <v>0</v>
      </c>
      <c r="J27" s="38">
        <f t="shared" si="1"/>
        <v>0</v>
      </c>
      <c r="K27" s="45"/>
    </row>
    <row r="28" spans="1:11" x14ac:dyDescent="0.2">
      <c r="A28" s="41"/>
      <c r="B28" s="63"/>
      <c r="C28" s="64"/>
      <c r="D28" s="64"/>
      <c r="E28" s="65"/>
      <c r="F28" s="42"/>
      <c r="G28" s="43"/>
      <c r="H28" s="44"/>
      <c r="I28" s="38">
        <f t="shared" si="0"/>
        <v>0</v>
      </c>
      <c r="J28" s="38">
        <f t="shared" si="1"/>
        <v>0</v>
      </c>
      <c r="K28" s="45"/>
    </row>
    <row r="29" spans="1:11" x14ac:dyDescent="0.2">
      <c r="A29" s="49"/>
      <c r="B29" s="66"/>
      <c r="C29" s="67"/>
      <c r="D29" s="67"/>
      <c r="E29" s="68"/>
      <c r="F29" s="50"/>
      <c r="G29" s="51"/>
      <c r="H29" s="52"/>
      <c r="I29" s="38">
        <f t="shared" si="0"/>
        <v>0</v>
      </c>
      <c r="J29" s="38">
        <f t="shared" si="1"/>
        <v>0</v>
      </c>
      <c r="K29" s="45"/>
    </row>
    <row r="30" spans="1:11" x14ac:dyDescent="0.2">
      <c r="A30" s="69"/>
      <c r="B30" s="70"/>
      <c r="C30" s="70"/>
      <c r="D30" s="70"/>
      <c r="E30" s="71"/>
      <c r="F30" s="62" t="s">
        <v>32</v>
      </c>
      <c r="G30" s="57" t="s">
        <v>33</v>
      </c>
      <c r="H30" s="58"/>
      <c r="I30" s="44"/>
      <c r="J30" s="53">
        <f>SUM(J21:J29)</f>
        <v>884</v>
      </c>
    </row>
    <row r="31" spans="1:11" x14ac:dyDescent="0.2">
      <c r="A31" s="72"/>
      <c r="B31" s="73"/>
      <c r="C31" s="73"/>
      <c r="D31" s="73"/>
      <c r="E31" s="74"/>
      <c r="F31" s="62"/>
      <c r="G31" s="57" t="s">
        <v>34</v>
      </c>
      <c r="H31" s="58"/>
      <c r="I31" s="44"/>
      <c r="J31" s="38"/>
    </row>
    <row r="32" spans="1:11" x14ac:dyDescent="0.2">
      <c r="A32" s="72"/>
      <c r="B32" s="73"/>
      <c r="C32" s="73"/>
      <c r="D32" s="73"/>
      <c r="E32" s="74"/>
      <c r="F32" s="62"/>
      <c r="G32" s="57" t="s">
        <v>35</v>
      </c>
      <c r="H32" s="58"/>
      <c r="I32" s="44"/>
      <c r="J32" s="53">
        <f>J30-J31</f>
        <v>884</v>
      </c>
    </row>
    <row r="33" spans="1:10" x14ac:dyDescent="0.2">
      <c r="A33" s="72"/>
      <c r="B33" s="73"/>
      <c r="C33" s="73"/>
      <c r="D33" s="73"/>
      <c r="E33" s="74"/>
      <c r="F33" s="54">
        <v>1</v>
      </c>
      <c r="G33" s="57" t="s">
        <v>36</v>
      </c>
      <c r="H33" s="58"/>
      <c r="I33" s="55">
        <v>5.5E-2</v>
      </c>
      <c r="J33" s="38">
        <f>SUMIF($K$21:$K$29,F33,$J$21:$J$29)*I33</f>
        <v>0</v>
      </c>
    </row>
    <row r="34" spans="1:10" x14ac:dyDescent="0.2">
      <c r="A34" s="72"/>
      <c r="B34" s="73"/>
      <c r="C34" s="73"/>
      <c r="D34" s="73"/>
      <c r="E34" s="74"/>
      <c r="F34" s="54">
        <v>2</v>
      </c>
      <c r="G34" s="57" t="s">
        <v>36</v>
      </c>
      <c r="H34" s="58"/>
      <c r="I34" s="55">
        <v>0.1</v>
      </c>
      <c r="J34" s="38">
        <f t="shared" ref="J34:J35" si="2">SUMIF($K$21:$K$29,F34,$J$21:$J$29)*I34</f>
        <v>43.2</v>
      </c>
    </row>
    <row r="35" spans="1:10" x14ac:dyDescent="0.2">
      <c r="A35" s="72"/>
      <c r="B35" s="73"/>
      <c r="C35" s="73"/>
      <c r="D35" s="73"/>
      <c r="E35" s="74"/>
      <c r="F35" s="54">
        <v>3</v>
      </c>
      <c r="G35" s="57" t="s">
        <v>36</v>
      </c>
      <c r="H35" s="58"/>
      <c r="I35" s="55">
        <v>0.2</v>
      </c>
      <c r="J35" s="38">
        <f t="shared" si="2"/>
        <v>90.4</v>
      </c>
    </row>
    <row r="36" spans="1:10" x14ac:dyDescent="0.2">
      <c r="A36" s="72"/>
      <c r="B36" s="73"/>
      <c r="C36" s="73"/>
      <c r="D36" s="73"/>
      <c r="E36" s="74"/>
      <c r="F36" s="54"/>
      <c r="G36" s="57" t="s">
        <v>37</v>
      </c>
      <c r="H36" s="58"/>
      <c r="I36" s="56"/>
      <c r="J36" s="53"/>
    </row>
    <row r="37" spans="1:10" x14ac:dyDescent="0.2">
      <c r="A37" s="75"/>
      <c r="B37" s="76"/>
      <c r="C37" s="76"/>
      <c r="D37" s="76"/>
      <c r="E37" s="77"/>
      <c r="F37" s="54"/>
      <c r="G37" s="57" t="s">
        <v>38</v>
      </c>
      <c r="H37" s="58"/>
      <c r="I37" s="44"/>
      <c r="J37" s="53">
        <f>SUM(J32:J35)</f>
        <v>1017.6</v>
      </c>
    </row>
    <row r="38" spans="1:10" x14ac:dyDescent="0.2">
      <c r="A38" s="59" t="s">
        <v>39</v>
      </c>
      <c r="B38" s="59"/>
      <c r="C38" s="59"/>
      <c r="D38" s="59"/>
      <c r="E38" s="59"/>
      <c r="F38" s="59"/>
      <c r="G38" s="59"/>
      <c r="H38" s="59"/>
      <c r="I38" s="59"/>
      <c r="J38" s="59"/>
    </row>
  </sheetData>
  <mergeCells count="36">
    <mergeCell ref="A12:B12"/>
    <mergeCell ref="C12:D12"/>
    <mergeCell ref="E12:F12"/>
    <mergeCell ref="A1:J1"/>
    <mergeCell ref="A5:D5"/>
    <mergeCell ref="I5:J5"/>
    <mergeCell ref="A11:D11"/>
    <mergeCell ref="E11:G11"/>
    <mergeCell ref="A13:B13"/>
    <mergeCell ref="C13:D13"/>
    <mergeCell ref="E13:F13"/>
    <mergeCell ref="A14:B14"/>
    <mergeCell ref="C14:D14"/>
    <mergeCell ref="E14:F14"/>
    <mergeCell ref="A15:B15"/>
    <mergeCell ref="C15:D15"/>
    <mergeCell ref="A17:B17"/>
    <mergeCell ref="E17:F17"/>
    <mergeCell ref="A18:B18"/>
    <mergeCell ref="E18:F18"/>
    <mergeCell ref="E19:F19"/>
    <mergeCell ref="B20:E20"/>
    <mergeCell ref="B22:E22"/>
    <mergeCell ref="B28:E28"/>
    <mergeCell ref="B29:E29"/>
    <mergeCell ref="G36:H36"/>
    <mergeCell ref="G37:H37"/>
    <mergeCell ref="A38:J38"/>
    <mergeCell ref="G30:H30"/>
    <mergeCell ref="G31:H31"/>
    <mergeCell ref="G32:H32"/>
    <mergeCell ref="G33:H33"/>
    <mergeCell ref="G34:H34"/>
    <mergeCell ref="G35:H35"/>
    <mergeCell ref="A30:E37"/>
    <mergeCell ref="F30:F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Application P 35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h2so4</cp:lastModifiedBy>
  <dcterms:created xsi:type="dcterms:W3CDTF">2017-11-05T09:59:47Z</dcterms:created>
  <dcterms:modified xsi:type="dcterms:W3CDTF">2017-11-05T11:39:44Z</dcterms:modified>
</cp:coreProperties>
</file>