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1" l="1"/>
  <c r="D17" i="1"/>
  <c r="E17" i="1"/>
  <c r="F17" i="1"/>
  <c r="G17" i="1"/>
  <c r="H17" i="1"/>
  <c r="I17" i="1"/>
  <c r="J17" i="1"/>
  <c r="K17" i="1"/>
  <c r="L17" i="1"/>
  <c r="M17" i="1"/>
  <c r="N17" i="1"/>
  <c r="B17" i="1"/>
  <c r="C27" i="1"/>
  <c r="C28" i="1"/>
  <c r="C29" i="1"/>
  <c r="C30" i="1"/>
  <c r="C26" i="1"/>
  <c r="B27" i="1"/>
  <c r="B28" i="1"/>
  <c r="B29" i="1"/>
  <c r="B30" i="1"/>
  <c r="B26" i="1"/>
  <c r="G18" i="1"/>
  <c r="H18" i="1"/>
  <c r="I18" i="1"/>
  <c r="J18" i="1"/>
  <c r="K18" i="1"/>
  <c r="L18" i="1"/>
  <c r="M18" i="1"/>
  <c r="N18" i="1"/>
  <c r="G19" i="1"/>
  <c r="H19" i="1"/>
  <c r="I19" i="1"/>
  <c r="J19" i="1"/>
  <c r="K19" i="1"/>
  <c r="L19" i="1"/>
  <c r="M19" i="1"/>
  <c r="N19" i="1"/>
  <c r="G20" i="1"/>
  <c r="H20" i="1"/>
  <c r="I20" i="1"/>
  <c r="J20" i="1"/>
  <c r="K20" i="1"/>
  <c r="L20" i="1"/>
  <c r="M20" i="1"/>
  <c r="N20" i="1"/>
  <c r="G21" i="1"/>
  <c r="H21" i="1"/>
  <c r="I21" i="1"/>
  <c r="J21" i="1"/>
  <c r="K21" i="1"/>
  <c r="L21" i="1"/>
  <c r="M21" i="1"/>
  <c r="M23" i="1" s="1"/>
  <c r="N21" i="1"/>
  <c r="G22" i="1"/>
  <c r="H22" i="1"/>
  <c r="I22" i="1"/>
  <c r="J22" i="1"/>
  <c r="K22" i="1"/>
  <c r="L22" i="1"/>
  <c r="M22" i="1"/>
  <c r="N22" i="1"/>
  <c r="G23" i="1"/>
  <c r="H23" i="1"/>
  <c r="I23" i="1"/>
  <c r="J23" i="1"/>
  <c r="K23" i="1"/>
  <c r="L23" i="1"/>
  <c r="N23" i="1"/>
  <c r="G12" i="1"/>
  <c r="H12" i="1"/>
  <c r="I12" i="1"/>
  <c r="J12" i="1"/>
  <c r="K12" i="1"/>
  <c r="L12" i="1"/>
  <c r="M12" i="1"/>
  <c r="N12" i="1"/>
  <c r="B11" i="1"/>
  <c r="B18" i="1" s="1"/>
  <c r="C23" i="1"/>
  <c r="D23" i="1"/>
  <c r="E23" i="1"/>
  <c r="C11" i="1"/>
  <c r="C18" i="1" s="1"/>
  <c r="D11" i="1"/>
  <c r="D18" i="1" s="1"/>
  <c r="E11" i="1"/>
  <c r="E21" i="1" s="1"/>
  <c r="F11" i="1"/>
  <c r="F19" i="1" s="1"/>
  <c r="F18" i="1"/>
  <c r="C19" i="1"/>
  <c r="E19" i="1"/>
  <c r="D21" i="1"/>
  <c r="F22" i="1"/>
  <c r="B20" i="1"/>
  <c r="B21" i="1"/>
  <c r="C12" i="1"/>
  <c r="D12" i="1"/>
  <c r="E12" i="1"/>
  <c r="F12" i="1"/>
  <c r="B12" i="1"/>
  <c r="F21" i="1" l="1"/>
  <c r="D29" i="1" s="1"/>
  <c r="F20" i="1"/>
  <c r="D19" i="1"/>
  <c r="E22" i="1"/>
  <c r="E20" i="1"/>
  <c r="E18" i="1"/>
  <c r="C21" i="1"/>
  <c r="D22" i="1"/>
  <c r="D20" i="1"/>
  <c r="C22" i="1"/>
  <c r="C20" i="1"/>
  <c r="B19" i="1"/>
  <c r="D27" i="1" s="1"/>
  <c r="B22" i="1"/>
  <c r="D30" i="1" s="1"/>
  <c r="F23" i="1" l="1"/>
  <c r="D26" i="1" s="1"/>
  <c r="B31" i="1"/>
  <c r="B23" i="1"/>
  <c r="D28" i="1" l="1"/>
  <c r="D31" i="1" s="1"/>
  <c r="C31" i="1"/>
</calcChain>
</file>

<file path=xl/sharedStrings.xml><?xml version="1.0" encoding="utf-8"?>
<sst xmlns="http://schemas.openxmlformats.org/spreadsheetml/2006/main" count="60" uniqueCount="25">
  <si>
    <t>9.11.</t>
  </si>
  <si>
    <t>16.11.</t>
  </si>
  <si>
    <t>23.11.</t>
  </si>
  <si>
    <t>14.12.</t>
  </si>
  <si>
    <t>21.12.</t>
  </si>
  <si>
    <t xml:space="preserve">A </t>
  </si>
  <si>
    <t>Date</t>
  </si>
  <si>
    <t>coût trajet €</t>
  </si>
  <si>
    <t>Participants</t>
  </si>
  <si>
    <t>Conducteur</t>
  </si>
  <si>
    <t>Passager</t>
  </si>
  <si>
    <t>Absent</t>
  </si>
  <si>
    <t>C</t>
  </si>
  <si>
    <t>P</t>
  </si>
  <si>
    <t>doit</t>
  </si>
  <si>
    <t>reçoit</t>
  </si>
  <si>
    <t>Nombre personnes/voiture</t>
  </si>
  <si>
    <t>A (coût x 1,33)</t>
  </si>
  <si>
    <t>Mi</t>
  </si>
  <si>
    <t>L</t>
  </si>
  <si>
    <t>Ma</t>
  </si>
  <si>
    <t>A</t>
  </si>
  <si>
    <t>solde</t>
  </si>
  <si>
    <t>total</t>
  </si>
  <si>
    <t>prix par trajet par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</si>
</sst>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38" fontId="0" fillId="0" borderId="0" xfId="0" applyNumberFormat="1"/>
    <xf numFmtId="0" fontId="1" fillId="0" borderId="0" xfId="0" applyFont="1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1"/>
  <sheetViews>
    <sheetView tabSelected="1" workbookViewId="0">
      <selection activeCell="I26" sqref="I26"/>
    </sheetView>
  </sheetViews>
  <sheetFormatPr defaultColWidth="11.42578125" defaultRowHeight="15" x14ac:dyDescent="0.25"/>
  <cols>
    <col min="1" max="1" width="28.140625" customWidth="1"/>
    <col min="6" max="14" width="11.28515625" customWidth="1"/>
  </cols>
  <sheetData>
    <row r="2" spans="1:14" x14ac:dyDescent="0.25">
      <c r="A2" s="8" t="s">
        <v>6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/>
      <c r="H2" s="2"/>
      <c r="I2" s="2"/>
      <c r="J2" s="7"/>
    </row>
    <row r="3" spans="1:14" x14ac:dyDescent="0.25">
      <c r="A3" s="7" t="s">
        <v>8</v>
      </c>
      <c r="K3" s="1"/>
    </row>
    <row r="4" spans="1:14" x14ac:dyDescent="0.25">
      <c r="A4" t="s">
        <v>17</v>
      </c>
      <c r="B4" s="4" t="s">
        <v>13</v>
      </c>
      <c r="C4" s="4" t="s">
        <v>13</v>
      </c>
      <c r="D4" s="4" t="s">
        <v>13</v>
      </c>
      <c r="E4" s="4" t="s">
        <v>13</v>
      </c>
      <c r="F4" s="3" t="s">
        <v>12</v>
      </c>
      <c r="K4" s="1"/>
    </row>
    <row r="5" spans="1:14" x14ac:dyDescent="0.25">
      <c r="A5" t="s">
        <v>12</v>
      </c>
      <c r="B5" s="4" t="s">
        <v>13</v>
      </c>
      <c r="C5" s="3" t="s">
        <v>12</v>
      </c>
      <c r="D5" s="4" t="s">
        <v>13</v>
      </c>
      <c r="E5" s="3" t="s">
        <v>12</v>
      </c>
      <c r="F5" s="4" t="s">
        <v>13</v>
      </c>
    </row>
    <row r="6" spans="1:14" x14ac:dyDescent="0.25">
      <c r="A6" t="s">
        <v>18</v>
      </c>
      <c r="B6" s="3" t="s">
        <v>12</v>
      </c>
      <c r="C6" s="4" t="s">
        <v>13</v>
      </c>
      <c r="D6" s="4" t="s">
        <v>13</v>
      </c>
      <c r="E6" s="4" t="s">
        <v>13</v>
      </c>
      <c r="F6" s="4" t="s">
        <v>13</v>
      </c>
    </row>
    <row r="7" spans="1:14" x14ac:dyDescent="0.25">
      <c r="A7" t="s">
        <v>19</v>
      </c>
      <c r="B7" s="5" t="s">
        <v>21</v>
      </c>
      <c r="C7" s="4" t="s">
        <v>13</v>
      </c>
      <c r="D7" s="3" t="s">
        <v>12</v>
      </c>
      <c r="E7" s="4" t="s">
        <v>13</v>
      </c>
      <c r="F7" s="4" t="s">
        <v>13</v>
      </c>
    </row>
    <row r="8" spans="1:14" x14ac:dyDescent="0.25">
      <c r="A8" t="s">
        <v>20</v>
      </c>
      <c r="B8" s="4" t="s">
        <v>13</v>
      </c>
      <c r="C8" s="4" t="s">
        <v>13</v>
      </c>
      <c r="D8" s="4" t="s">
        <v>13</v>
      </c>
      <c r="E8" s="4" t="s">
        <v>13</v>
      </c>
      <c r="F8" s="5" t="s">
        <v>21</v>
      </c>
    </row>
    <row r="10" spans="1:14" x14ac:dyDescent="0.25">
      <c r="A10" s="7"/>
      <c r="B10">
        <v>25</v>
      </c>
    </row>
    <row r="11" spans="1:14" x14ac:dyDescent="0.25">
      <c r="A11" s="7" t="s">
        <v>16</v>
      </c>
      <c r="B11">
        <f>COUNTIF(B$4:B$8,"&lt;&gt;A")</f>
        <v>4</v>
      </c>
      <c r="C11">
        <f t="shared" ref="C11:F11" si="0">COUNTIF(C$4:C$8,"&lt;&gt;A")</f>
        <v>5</v>
      </c>
      <c r="D11">
        <f t="shared" si="0"/>
        <v>5</v>
      </c>
      <c r="E11">
        <f t="shared" si="0"/>
        <v>5</v>
      </c>
      <c r="F11">
        <f t="shared" si="0"/>
        <v>4</v>
      </c>
      <c r="K11" s="7"/>
    </row>
    <row r="12" spans="1:14" x14ac:dyDescent="0.25">
      <c r="A12" s="7" t="s">
        <v>7</v>
      </c>
      <c r="B12" s="6">
        <f>IF(B4="C",$B$10*1.33,$B$10)</f>
        <v>25</v>
      </c>
      <c r="C12" s="6">
        <f t="shared" ref="C12:N12" si="1">IF(C4="C",$B$10*1.33,$B$10)</f>
        <v>25</v>
      </c>
      <c r="D12" s="6">
        <f t="shared" si="1"/>
        <v>25</v>
      </c>
      <c r="E12" s="6">
        <f t="shared" si="1"/>
        <v>25</v>
      </c>
      <c r="F12" s="6">
        <f t="shared" si="1"/>
        <v>33.25</v>
      </c>
      <c r="G12" s="6">
        <f t="shared" si="1"/>
        <v>25</v>
      </c>
      <c r="H12" s="6">
        <f t="shared" si="1"/>
        <v>25</v>
      </c>
      <c r="I12" s="6">
        <f t="shared" si="1"/>
        <v>25</v>
      </c>
      <c r="J12" s="6">
        <f t="shared" si="1"/>
        <v>25</v>
      </c>
      <c r="K12" s="6">
        <f t="shared" si="1"/>
        <v>25</v>
      </c>
      <c r="L12" s="6">
        <f t="shared" si="1"/>
        <v>25</v>
      </c>
      <c r="M12" s="6">
        <f t="shared" si="1"/>
        <v>25</v>
      </c>
      <c r="N12" s="6">
        <f t="shared" si="1"/>
        <v>25</v>
      </c>
    </row>
    <row r="14" spans="1:14" x14ac:dyDescent="0.25">
      <c r="B14" s="3" t="s">
        <v>12</v>
      </c>
      <c r="C14" t="s">
        <v>9</v>
      </c>
    </row>
    <row r="15" spans="1:14" x14ac:dyDescent="0.25">
      <c r="B15" s="4" t="s">
        <v>13</v>
      </c>
      <c r="C15" t="s">
        <v>10</v>
      </c>
    </row>
    <row r="16" spans="1:14" x14ac:dyDescent="0.25">
      <c r="B16" s="5" t="s">
        <v>5</v>
      </c>
      <c r="C16" t="s">
        <v>11</v>
      </c>
    </row>
    <row r="17" spans="1:14" x14ac:dyDescent="0.25">
      <c r="A17" t="s">
        <v>24</v>
      </c>
      <c r="B17" s="2" t="str">
        <f>B2</f>
        <v>9.11.</v>
      </c>
      <c r="C17" s="2" t="str">
        <f t="shared" ref="C17:N17" si="2">C2</f>
        <v>16.11.</v>
      </c>
      <c r="D17" s="2" t="str">
        <f t="shared" si="2"/>
        <v>23.11.</v>
      </c>
      <c r="E17" s="2" t="str">
        <f t="shared" si="2"/>
        <v>14.12.</v>
      </c>
      <c r="F17" s="2" t="str">
        <f t="shared" si="2"/>
        <v>21.12.</v>
      </c>
      <c r="G17" s="2">
        <f t="shared" si="2"/>
        <v>0</v>
      </c>
      <c r="H17" s="2">
        <f t="shared" si="2"/>
        <v>0</v>
      </c>
      <c r="I17" s="2">
        <f t="shared" si="2"/>
        <v>0</v>
      </c>
      <c r="J17" s="2">
        <f t="shared" si="2"/>
        <v>0</v>
      </c>
      <c r="K17" s="2">
        <f t="shared" si="2"/>
        <v>0</v>
      </c>
      <c r="L17" s="2">
        <f t="shared" si="2"/>
        <v>0</v>
      </c>
      <c r="M17" s="2">
        <f t="shared" si="2"/>
        <v>0</v>
      </c>
      <c r="N17" s="2">
        <f t="shared" si="2"/>
        <v>0</v>
      </c>
    </row>
    <row r="18" spans="1:14" x14ac:dyDescent="0.25">
      <c r="A18" t="s">
        <v>21</v>
      </c>
      <c r="B18">
        <f>IF(B4="P",B$12/B$11,0)</f>
        <v>6.25</v>
      </c>
      <c r="C18">
        <f t="shared" ref="C18:F18" si="3">IF(C4="P",C$12/C$11,0)</f>
        <v>5</v>
      </c>
      <c r="D18">
        <f t="shared" si="3"/>
        <v>5</v>
      </c>
      <c r="E18">
        <f t="shared" si="3"/>
        <v>5</v>
      </c>
      <c r="F18">
        <f t="shared" si="3"/>
        <v>0</v>
      </c>
      <c r="G18">
        <f t="shared" ref="G18:N18" si="4">IF(G4="P",G$12/G$11,0)</f>
        <v>0</v>
      </c>
      <c r="H18">
        <f t="shared" si="4"/>
        <v>0</v>
      </c>
      <c r="I18">
        <f t="shared" si="4"/>
        <v>0</v>
      </c>
      <c r="J18">
        <f t="shared" si="4"/>
        <v>0</v>
      </c>
      <c r="K18">
        <f t="shared" si="4"/>
        <v>0</v>
      </c>
      <c r="L18">
        <f t="shared" si="4"/>
        <v>0</v>
      </c>
      <c r="M18">
        <f t="shared" si="4"/>
        <v>0</v>
      </c>
      <c r="N18">
        <f t="shared" si="4"/>
        <v>0</v>
      </c>
    </row>
    <row r="19" spans="1:14" x14ac:dyDescent="0.25">
      <c r="A19" t="s">
        <v>12</v>
      </c>
      <c r="B19">
        <f t="shared" ref="B19:F22" si="5">IF(B5="P",B$12/B$11,0)</f>
        <v>6.25</v>
      </c>
      <c r="C19">
        <f t="shared" si="5"/>
        <v>0</v>
      </c>
      <c r="D19">
        <f t="shared" si="5"/>
        <v>5</v>
      </c>
      <c r="E19">
        <f t="shared" si="5"/>
        <v>0</v>
      </c>
      <c r="F19">
        <f t="shared" si="5"/>
        <v>8.3125</v>
      </c>
      <c r="G19">
        <f t="shared" ref="G19:N19" si="6">IF(G5="P",G$12/G$11,0)</f>
        <v>0</v>
      </c>
      <c r="H19">
        <f t="shared" si="6"/>
        <v>0</v>
      </c>
      <c r="I19">
        <f t="shared" si="6"/>
        <v>0</v>
      </c>
      <c r="J19">
        <f t="shared" si="6"/>
        <v>0</v>
      </c>
      <c r="K19">
        <f t="shared" si="6"/>
        <v>0</v>
      </c>
      <c r="L19">
        <f t="shared" si="6"/>
        <v>0</v>
      </c>
      <c r="M19">
        <f t="shared" si="6"/>
        <v>0</v>
      </c>
      <c r="N19">
        <f t="shared" si="6"/>
        <v>0</v>
      </c>
    </row>
    <row r="20" spans="1:14" x14ac:dyDescent="0.25">
      <c r="A20" t="s">
        <v>18</v>
      </c>
      <c r="B20">
        <f t="shared" si="5"/>
        <v>0</v>
      </c>
      <c r="C20">
        <f t="shared" si="5"/>
        <v>5</v>
      </c>
      <c r="D20">
        <f t="shared" si="5"/>
        <v>5</v>
      </c>
      <c r="E20">
        <f t="shared" si="5"/>
        <v>5</v>
      </c>
      <c r="F20">
        <f t="shared" si="5"/>
        <v>8.3125</v>
      </c>
      <c r="G20">
        <f t="shared" ref="G20:N20" si="7">IF(G6="P",G$12/G$11,0)</f>
        <v>0</v>
      </c>
      <c r="H20">
        <f t="shared" si="7"/>
        <v>0</v>
      </c>
      <c r="I20">
        <f t="shared" si="7"/>
        <v>0</v>
      </c>
      <c r="J20">
        <f t="shared" si="7"/>
        <v>0</v>
      </c>
      <c r="K20">
        <f t="shared" si="7"/>
        <v>0</v>
      </c>
      <c r="L20">
        <f t="shared" si="7"/>
        <v>0</v>
      </c>
      <c r="M20">
        <f t="shared" si="7"/>
        <v>0</v>
      </c>
      <c r="N20">
        <f t="shared" si="7"/>
        <v>0</v>
      </c>
    </row>
    <row r="21" spans="1:14" x14ac:dyDescent="0.25">
      <c r="A21" t="s">
        <v>19</v>
      </c>
      <c r="B21">
        <f t="shared" si="5"/>
        <v>0</v>
      </c>
      <c r="C21">
        <f t="shared" si="5"/>
        <v>5</v>
      </c>
      <c r="D21">
        <f t="shared" si="5"/>
        <v>0</v>
      </c>
      <c r="E21">
        <f t="shared" si="5"/>
        <v>5</v>
      </c>
      <c r="F21">
        <f t="shared" si="5"/>
        <v>8.3125</v>
      </c>
      <c r="G21">
        <f t="shared" ref="G21:N21" si="8">IF(G7="P",G$12/G$11,0)</f>
        <v>0</v>
      </c>
      <c r="H21">
        <f t="shared" si="8"/>
        <v>0</v>
      </c>
      <c r="I21">
        <f t="shared" si="8"/>
        <v>0</v>
      </c>
      <c r="J21">
        <f t="shared" si="8"/>
        <v>0</v>
      </c>
      <c r="K21">
        <f t="shared" si="8"/>
        <v>0</v>
      </c>
      <c r="L21">
        <f t="shared" si="8"/>
        <v>0</v>
      </c>
      <c r="M21">
        <f t="shared" si="8"/>
        <v>0</v>
      </c>
      <c r="N21">
        <f t="shared" si="8"/>
        <v>0</v>
      </c>
    </row>
    <row r="22" spans="1:14" x14ac:dyDescent="0.25">
      <c r="A22" t="s">
        <v>20</v>
      </c>
      <c r="B22">
        <f t="shared" si="5"/>
        <v>6.25</v>
      </c>
      <c r="C22">
        <f t="shared" si="5"/>
        <v>5</v>
      </c>
      <c r="D22">
        <f t="shared" si="5"/>
        <v>5</v>
      </c>
      <c r="E22">
        <f t="shared" si="5"/>
        <v>5</v>
      </c>
      <c r="F22">
        <f t="shared" si="5"/>
        <v>0</v>
      </c>
      <c r="G22">
        <f t="shared" ref="G22:N22" si="9">IF(G8="P",G$12/G$11,0)</f>
        <v>0</v>
      </c>
      <c r="H22">
        <f t="shared" si="9"/>
        <v>0</v>
      </c>
      <c r="I22">
        <f t="shared" si="9"/>
        <v>0</v>
      </c>
      <c r="J22">
        <f t="shared" si="9"/>
        <v>0</v>
      </c>
      <c r="K22">
        <f t="shared" si="9"/>
        <v>0</v>
      </c>
      <c r="L22">
        <f t="shared" si="9"/>
        <v>0</v>
      </c>
      <c r="M22">
        <f t="shared" si="9"/>
        <v>0</v>
      </c>
      <c r="N22">
        <f t="shared" si="9"/>
        <v>0</v>
      </c>
    </row>
    <row r="23" spans="1:14" x14ac:dyDescent="0.25">
      <c r="B23">
        <f>SUM(B18:B22)</f>
        <v>18.75</v>
      </c>
      <c r="C23">
        <f t="shared" ref="C23:F23" si="10">SUM(C18:C22)</f>
        <v>20</v>
      </c>
      <c r="D23">
        <f t="shared" si="10"/>
        <v>20</v>
      </c>
      <c r="E23">
        <f t="shared" si="10"/>
        <v>20</v>
      </c>
      <c r="F23">
        <f t="shared" si="10"/>
        <v>24.9375</v>
      </c>
      <c r="G23">
        <f t="shared" ref="G23" si="11">SUM(G18:G22)</f>
        <v>0</v>
      </c>
      <c r="H23">
        <f t="shared" ref="H23" si="12">SUM(H18:H22)</f>
        <v>0</v>
      </c>
      <c r="I23">
        <f t="shared" ref="I23" si="13">SUM(I18:I22)</f>
        <v>0</v>
      </c>
      <c r="J23">
        <f t="shared" ref="J23" si="14">SUM(J18:J22)</f>
        <v>0</v>
      </c>
      <c r="K23">
        <f t="shared" ref="K23" si="15">SUM(K18:K22)</f>
        <v>0</v>
      </c>
      <c r="L23">
        <f t="shared" ref="L23" si="16">SUM(L18:L22)</f>
        <v>0</v>
      </c>
      <c r="M23">
        <f t="shared" ref="M23" si="17">SUM(M18:M22)</f>
        <v>0</v>
      </c>
      <c r="N23">
        <f t="shared" ref="N23" si="18">SUM(N18:N22)</f>
        <v>0</v>
      </c>
    </row>
    <row r="25" spans="1:14" x14ac:dyDescent="0.25">
      <c r="B25" t="s">
        <v>14</v>
      </c>
      <c r="C25" t="s">
        <v>15</v>
      </c>
      <c r="D25" t="s">
        <v>22</v>
      </c>
    </row>
    <row r="26" spans="1:14" x14ac:dyDescent="0.25">
      <c r="A26" t="s">
        <v>21</v>
      </c>
      <c r="B26">
        <f>SUM(B18:N18)</f>
        <v>21.25</v>
      </c>
      <c r="C26">
        <f>SUMIFS($B$23:$N$23,B4:N4,"C")</f>
        <v>24.9375</v>
      </c>
      <c r="D26">
        <f>C26-B26</f>
        <v>3.6875</v>
      </c>
    </row>
    <row r="27" spans="1:14" x14ac:dyDescent="0.25">
      <c r="A27" t="s">
        <v>12</v>
      </c>
      <c r="B27">
        <f t="shared" ref="B27:B30" si="19">SUM(B19:N19)</f>
        <v>19.5625</v>
      </c>
      <c r="C27">
        <f t="shared" ref="C27:C30" si="20">SUMIFS($B$23:$N$23,B5:N5,"C")</f>
        <v>40</v>
      </c>
      <c r="D27">
        <f t="shared" ref="D27:D30" si="21">C27-B27</f>
        <v>20.4375</v>
      </c>
    </row>
    <row r="28" spans="1:14" x14ac:dyDescent="0.25">
      <c r="A28" t="s">
        <v>18</v>
      </c>
      <c r="B28">
        <f t="shared" si="19"/>
        <v>23.3125</v>
      </c>
      <c r="C28">
        <f t="shared" si="20"/>
        <v>18.75</v>
      </c>
      <c r="D28">
        <f t="shared" si="21"/>
        <v>-4.5625</v>
      </c>
    </row>
    <row r="29" spans="1:14" x14ac:dyDescent="0.25">
      <c r="A29" t="s">
        <v>19</v>
      </c>
      <c r="B29">
        <f t="shared" si="19"/>
        <v>18.3125</v>
      </c>
      <c r="C29">
        <f t="shared" si="20"/>
        <v>20</v>
      </c>
      <c r="D29">
        <f t="shared" si="21"/>
        <v>1.6875</v>
      </c>
    </row>
    <row r="30" spans="1:14" x14ac:dyDescent="0.25">
      <c r="A30" t="s">
        <v>20</v>
      </c>
      <c r="B30">
        <f t="shared" si="19"/>
        <v>21.25</v>
      </c>
      <c r="C30">
        <f t="shared" si="20"/>
        <v>0</v>
      </c>
      <c r="D30">
        <f t="shared" si="21"/>
        <v>-21.25</v>
      </c>
    </row>
    <row r="31" spans="1:14" x14ac:dyDescent="0.25">
      <c r="A31" t="s">
        <v>23</v>
      </c>
      <c r="B31">
        <f>SUM(B26:B30)</f>
        <v>103.6875</v>
      </c>
      <c r="C31">
        <f t="shared" ref="C31:D31" si="22">SUM(C26:C30)</f>
        <v>103.6875</v>
      </c>
      <c r="D31">
        <f t="shared" si="22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h2so4</cp:lastModifiedBy>
  <dcterms:created xsi:type="dcterms:W3CDTF">2018-12-16T10:28:36Z</dcterms:created>
  <dcterms:modified xsi:type="dcterms:W3CDTF">2018-12-16T13:20:24Z</dcterms:modified>
</cp:coreProperties>
</file>