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DD05357-B919-427D-B53B-EDAAF7545D63}" xr6:coauthVersionLast="45" xr6:coauthVersionMax="45" xr10:uidLastSave="{00000000-0000-0000-0000-000000000000}"/>
  <bookViews>
    <workbookView xWindow="-120" yWindow="-120" windowWidth="29040" windowHeight="16440" xr2:uid="{AA50E409-4F2B-4D43-804D-C15390A9960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66" i="1" l="1" a="1"/>
  <c r="Q66" i="1" s="1"/>
  <c r="R66" i="1" a="1"/>
  <c r="R66" i="1" s="1"/>
  <c r="Q67" i="1" a="1"/>
  <c r="Q67" i="1"/>
  <c r="R67" i="1" a="1"/>
  <c r="R67" i="1"/>
  <c r="Q68" i="1" a="1"/>
  <c r="Q68" i="1" s="1"/>
  <c r="R68" i="1" a="1"/>
  <c r="R68" i="1" s="1"/>
  <c r="Q69" i="1" a="1"/>
  <c r="Q69" i="1" s="1"/>
  <c r="R69" i="1" a="1"/>
  <c r="R69" i="1"/>
  <c r="Q51" i="1" a="1"/>
  <c r="Q51" i="1" s="1"/>
  <c r="R51" i="1" a="1"/>
  <c r="R51" i="1"/>
  <c r="Q52" i="1" a="1"/>
  <c r="Q52" i="1" s="1"/>
  <c r="R52" i="1" a="1"/>
  <c r="R52" i="1"/>
  <c r="Q53" i="1" a="1"/>
  <c r="Q53" i="1" s="1"/>
  <c r="R53" i="1" a="1"/>
  <c r="R53" i="1"/>
  <c r="Q54" i="1" a="1"/>
  <c r="Q54" i="1" s="1"/>
  <c r="R54" i="1" a="1"/>
  <c r="R54" i="1"/>
  <c r="Q55" i="1" a="1"/>
  <c r="Q55" i="1" s="1"/>
  <c r="R55" i="1" a="1"/>
  <c r="R55" i="1"/>
  <c r="Q56" i="1" a="1"/>
  <c r="Q56" i="1" s="1"/>
  <c r="R56" i="1" a="1"/>
  <c r="R56" i="1"/>
  <c r="Q57" i="1" a="1"/>
  <c r="Q57" i="1" s="1"/>
  <c r="R57" i="1" a="1"/>
  <c r="R57" i="1"/>
  <c r="Q58" i="1" a="1"/>
  <c r="Q58" i="1" s="1"/>
  <c r="R58" i="1" a="1"/>
  <c r="R58" i="1"/>
  <c r="Q59" i="1" a="1"/>
  <c r="Q59" i="1" s="1"/>
  <c r="R59" i="1" a="1"/>
  <c r="R59" i="1"/>
  <c r="Q60" i="1" a="1"/>
  <c r="Q60" i="1" s="1"/>
  <c r="R60" i="1" a="1"/>
  <c r="R60" i="1"/>
  <c r="Q61" i="1" a="1"/>
  <c r="Q61" i="1" s="1"/>
  <c r="R61" i="1" a="1"/>
  <c r="R61" i="1"/>
  <c r="Q62" i="1" a="1"/>
  <c r="Q62" i="1" s="1"/>
  <c r="R62" i="1" a="1"/>
  <c r="R62" i="1"/>
  <c r="Q63" i="1" a="1"/>
  <c r="Q63" i="1" s="1"/>
  <c r="R63" i="1" a="1"/>
  <c r="R63" i="1"/>
  <c r="Q64" i="1" a="1"/>
  <c r="Q64" i="1" s="1"/>
  <c r="R64" i="1" a="1"/>
  <c r="R64" i="1"/>
  <c r="Q65" i="1" a="1"/>
  <c r="Q65" i="1" s="1"/>
  <c r="R65" i="1" a="1"/>
  <c r="R65" i="1"/>
  <c r="R50" i="1" a="1"/>
  <c r="R50" i="1" s="1"/>
  <c r="Q50" i="1" a="1"/>
  <c r="Q50" i="1" s="1"/>
  <c r="P69" i="1"/>
  <c r="P66" i="1"/>
  <c r="P67" i="1"/>
  <c r="P68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50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27" i="1"/>
  <c r="R46" i="1" l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2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<sst xmlns="http://schemas.openxmlformats.org/spreadsheetml/2006/main" count="39" uniqueCount="25">
  <si>
    <t>##</t>
  </si>
  <si>
    <t>Paul</t>
  </si>
  <si>
    <t>Serge</t>
  </si>
  <si>
    <t>Claude</t>
  </si>
  <si>
    <t>Michel</t>
  </si>
  <si>
    <t>René</t>
  </si>
  <si>
    <t>NOM</t>
  </si>
  <si>
    <t>Total</t>
  </si>
  <si>
    <t>R1</t>
  </si>
  <si>
    <t>R2</t>
  </si>
  <si>
    <t>R3</t>
  </si>
  <si>
    <t>N°</t>
  </si>
  <si>
    <t>Philippe</t>
  </si>
  <si>
    <t>Jean</t>
  </si>
  <si>
    <t>Remy</t>
  </si>
  <si>
    <t>Thierry</t>
  </si>
  <si>
    <t>Jean louis</t>
  </si>
  <si>
    <t>Oscar</t>
  </si>
  <si>
    <t>Axel</t>
  </si>
  <si>
    <t>Samuel</t>
  </si>
  <si>
    <t>Frédéric</t>
  </si>
  <si>
    <t>Vincent</t>
  </si>
  <si>
    <t>Damien</t>
  </si>
  <si>
    <t>magic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</si>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</sst>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1" xfId="0" applyFill="1" applyBorder="1"/>
    <xf numFmtId="0" fontId="0" fillId="4" borderId="0" xfId="0" applyFill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4" borderId="2" xfId="0" applyFill="1" applyBorder="1" applyAlignment="1">
      <alignment horizontal="center"/>
    </xf>
  </cellXfs>
  <cellStyles count="1">
    <cellStyle name="Normal" xfId="0" builtinId="0"/>
  </cellStyles>
  <dxfs count="1">
    <dxf>
      <font>
        <color rgb="FFFFFFFF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BA9536-731B-4B53-9562-9E5744DB2A4A}">
  <dimension ref="K26:T69"/>
  <sheetViews>
    <sheetView tabSelected="1" topLeftCell="E25" workbookViewId="0">
      <selection activeCell="S13" sqref="S1:T1048576"/>
    </sheetView>
  </sheetViews>
  <sheetFormatPr defaultColWidth="11.42578125" defaultRowHeight="15" x14ac:dyDescent="0.25"/>
  <cols>
    <col min="1" max="10" width="2.140625" customWidth="1"/>
    <col min="11" max="11" width="6.42578125" style="1" customWidth="1"/>
    <col min="12" max="12" width="0.7109375" style="1" customWidth="1"/>
    <col min="13" max="13" width="5.140625" style="1" customWidth="1"/>
    <col min="14" max="14" width="0.85546875" style="1" customWidth="1"/>
    <col min="15" max="16" width="3.42578125" style="1" customWidth="1"/>
    <col min="17" max="18" width="10" style="1" customWidth="1"/>
    <col min="19" max="20" width="11.42578125" hidden="1" customWidth="1"/>
  </cols>
  <sheetData>
    <row r="26" spans="11:20" x14ac:dyDescent="0.25">
      <c r="K26" s="6" t="s">
        <v>8</v>
      </c>
      <c r="L26" s="6"/>
      <c r="M26" s="6" t="s">
        <v>9</v>
      </c>
      <c r="N26" s="6"/>
      <c r="O26" s="6" t="s">
        <v>10</v>
      </c>
      <c r="P26" s="6" t="s">
        <v>11</v>
      </c>
      <c r="Q26" s="6" t="s">
        <v>6</v>
      </c>
      <c r="R26" s="6" t="s">
        <v>7</v>
      </c>
      <c r="S26" s="9" t="s">
        <v>23</v>
      </c>
      <c r="T26" s="9" t="s">
        <v>24</v>
      </c>
    </row>
    <row r="27" spans="11:20" x14ac:dyDescent="0.25">
      <c r="K27" s="1">
        <v>3</v>
      </c>
      <c r="L27" s="3"/>
      <c r="M27" s="1">
        <v>11</v>
      </c>
      <c r="N27" s="3"/>
      <c r="O27" s="1">
        <v>14</v>
      </c>
      <c r="P27" s="2">
        <v>1</v>
      </c>
      <c r="Q27" s="4" t="s">
        <v>12</v>
      </c>
      <c r="R27" s="8">
        <f>SUM(K27:O27)</f>
        <v>28</v>
      </c>
      <c r="S27">
        <f>IF(R27&gt;0,R27,999999)+P27/100</f>
        <v>28.01</v>
      </c>
      <c r="T27">
        <f>RANK(S27,$S$27:$S$46,1)</f>
        <v>13</v>
      </c>
    </row>
    <row r="28" spans="11:20" x14ac:dyDescent="0.25">
      <c r="K28" s="1">
        <v>12</v>
      </c>
      <c r="L28" s="3"/>
      <c r="M28" s="1">
        <v>4</v>
      </c>
      <c r="N28" s="3"/>
      <c r="O28" s="1">
        <v>7</v>
      </c>
      <c r="P28" s="2">
        <v>2</v>
      </c>
      <c r="Q28" s="4" t="s">
        <v>1</v>
      </c>
      <c r="R28" s="8">
        <f>SUM(K28:O28)</f>
        <v>23</v>
      </c>
      <c r="S28">
        <f t="shared" ref="S28:S46" si="0">IF(R28&gt;0,R28,999999)+P28/100</f>
        <v>23.02</v>
      </c>
      <c r="T28">
        <f t="shared" ref="T28:T46" si="1">RANK(S28,$S$27:$S$46,1)</f>
        <v>4</v>
      </c>
    </row>
    <row r="29" spans="11:20" x14ac:dyDescent="0.25">
      <c r="K29" s="1">
        <v>11</v>
      </c>
      <c r="L29" s="3"/>
      <c r="M29" s="1">
        <v>5</v>
      </c>
      <c r="N29" s="3"/>
      <c r="O29" s="1">
        <v>10</v>
      </c>
      <c r="P29" s="2">
        <v>3</v>
      </c>
      <c r="Q29" s="4" t="s">
        <v>13</v>
      </c>
      <c r="R29" s="8">
        <f>SUM(K29:O29)</f>
        <v>26</v>
      </c>
      <c r="S29">
        <f t="shared" si="0"/>
        <v>26.03</v>
      </c>
      <c r="T29">
        <f t="shared" si="1"/>
        <v>9</v>
      </c>
    </row>
    <row r="30" spans="11:20" x14ac:dyDescent="0.25">
      <c r="K30" s="1">
        <v>16</v>
      </c>
      <c r="L30" s="3"/>
      <c r="M30" s="1">
        <v>1</v>
      </c>
      <c r="N30" s="3"/>
      <c r="O30" s="1">
        <v>1</v>
      </c>
      <c r="P30" s="2">
        <v>4</v>
      </c>
      <c r="Q30" s="4" t="s">
        <v>3</v>
      </c>
      <c r="R30" s="8">
        <f>SUM(K30:O30)</f>
        <v>18</v>
      </c>
      <c r="S30">
        <f t="shared" si="0"/>
        <v>18.04</v>
      </c>
      <c r="T30">
        <f t="shared" si="1"/>
        <v>1</v>
      </c>
    </row>
    <row r="31" spans="11:20" x14ac:dyDescent="0.25">
      <c r="K31" s="1">
        <v>8</v>
      </c>
      <c r="L31" s="3"/>
      <c r="M31" s="1">
        <v>10</v>
      </c>
      <c r="N31" s="3"/>
      <c r="O31" s="1">
        <v>6</v>
      </c>
      <c r="P31" s="2">
        <v>5</v>
      </c>
      <c r="Q31" s="4" t="s">
        <v>14</v>
      </c>
      <c r="R31" s="8">
        <f>SUM(K31:O31)</f>
        <v>24</v>
      </c>
      <c r="S31">
        <f t="shared" si="0"/>
        <v>24.05</v>
      </c>
      <c r="T31">
        <f t="shared" si="1"/>
        <v>7</v>
      </c>
    </row>
    <row r="32" spans="11:20" x14ac:dyDescent="0.25">
      <c r="K32" s="1">
        <v>7</v>
      </c>
      <c r="L32" s="3"/>
      <c r="M32" s="1">
        <v>9</v>
      </c>
      <c r="N32" s="3"/>
      <c r="O32" s="1">
        <v>11</v>
      </c>
      <c r="P32" s="2">
        <v>6</v>
      </c>
      <c r="Q32" s="4" t="s">
        <v>2</v>
      </c>
      <c r="R32" s="8">
        <f>SUM(K32:O32)</f>
        <v>27</v>
      </c>
      <c r="S32">
        <f t="shared" si="0"/>
        <v>27.06</v>
      </c>
      <c r="T32">
        <f t="shared" si="1"/>
        <v>11</v>
      </c>
    </row>
    <row r="33" spans="11:20" x14ac:dyDescent="0.25">
      <c r="K33" s="1">
        <v>9</v>
      </c>
      <c r="L33" s="3"/>
      <c r="M33" s="1">
        <v>6</v>
      </c>
      <c r="N33" s="3"/>
      <c r="O33" s="1">
        <v>12</v>
      </c>
      <c r="P33" s="2">
        <v>7</v>
      </c>
      <c r="Q33" s="4" t="s">
        <v>15</v>
      </c>
      <c r="R33" s="8">
        <f>SUM(K33:O33)</f>
        <v>27</v>
      </c>
      <c r="S33">
        <f t="shared" si="0"/>
        <v>27.07</v>
      </c>
      <c r="T33">
        <f t="shared" si="1"/>
        <v>12</v>
      </c>
    </row>
    <row r="34" spans="11:20" x14ac:dyDescent="0.25">
      <c r="K34" s="1">
        <v>1</v>
      </c>
      <c r="L34" s="3"/>
      <c r="M34" s="1">
        <v>15</v>
      </c>
      <c r="N34" s="3"/>
      <c r="O34" s="1">
        <v>16</v>
      </c>
      <c r="P34" s="2">
        <v>8</v>
      </c>
      <c r="Q34" s="4" t="s">
        <v>4</v>
      </c>
      <c r="R34" s="8">
        <f>SUM(K34:O34)</f>
        <v>32</v>
      </c>
      <c r="S34">
        <f t="shared" si="0"/>
        <v>32.08</v>
      </c>
      <c r="T34">
        <f t="shared" si="1"/>
        <v>15</v>
      </c>
    </row>
    <row r="35" spans="11:20" x14ac:dyDescent="0.25">
      <c r="K35" s="1">
        <v>4</v>
      </c>
      <c r="L35" s="3"/>
      <c r="M35" s="1">
        <v>12</v>
      </c>
      <c r="N35" s="3"/>
      <c r="O35" s="1">
        <v>13</v>
      </c>
      <c r="P35" s="2">
        <v>9</v>
      </c>
      <c r="Q35" s="4" t="s">
        <v>16</v>
      </c>
      <c r="R35" s="8">
        <f>SUM(K35:O35)</f>
        <v>29</v>
      </c>
      <c r="S35">
        <f t="shared" si="0"/>
        <v>29.09</v>
      </c>
      <c r="T35">
        <f t="shared" si="1"/>
        <v>14</v>
      </c>
    </row>
    <row r="36" spans="11:20" x14ac:dyDescent="0.25">
      <c r="K36" s="1">
        <v>6</v>
      </c>
      <c r="L36" s="3"/>
      <c r="M36" s="1">
        <v>12</v>
      </c>
      <c r="N36" s="3"/>
      <c r="O36" s="1">
        <v>5</v>
      </c>
      <c r="P36" s="2">
        <v>10</v>
      </c>
      <c r="Q36" s="4" t="s">
        <v>5</v>
      </c>
      <c r="R36" s="8">
        <f>SUM(K36:O36)</f>
        <v>23</v>
      </c>
      <c r="S36">
        <f t="shared" si="0"/>
        <v>23.1</v>
      </c>
      <c r="T36">
        <f t="shared" si="1"/>
        <v>5</v>
      </c>
    </row>
    <row r="37" spans="11:20" x14ac:dyDescent="0.25">
      <c r="K37" s="1">
        <v>14</v>
      </c>
      <c r="L37" s="3"/>
      <c r="M37" s="1">
        <v>2</v>
      </c>
      <c r="N37" s="3"/>
      <c r="O37" s="1">
        <v>4</v>
      </c>
      <c r="P37" s="2">
        <v>11</v>
      </c>
      <c r="Q37" s="4" t="s">
        <v>17</v>
      </c>
      <c r="R37" s="8">
        <f>SUM(K37:O37)</f>
        <v>20</v>
      </c>
      <c r="S37">
        <f t="shared" si="0"/>
        <v>20.11</v>
      </c>
      <c r="T37">
        <f t="shared" si="1"/>
        <v>3</v>
      </c>
    </row>
    <row r="38" spans="11:20" x14ac:dyDescent="0.25">
      <c r="K38" s="1">
        <v>15</v>
      </c>
      <c r="L38" s="3"/>
      <c r="M38" s="1">
        <v>2</v>
      </c>
      <c r="N38" s="3"/>
      <c r="O38" s="1">
        <v>2</v>
      </c>
      <c r="P38" s="2">
        <v>12</v>
      </c>
      <c r="Q38" s="4" t="s">
        <v>18</v>
      </c>
      <c r="R38" s="8">
        <f>SUM(K38:O38)</f>
        <v>19</v>
      </c>
      <c r="S38">
        <f t="shared" si="0"/>
        <v>19.12</v>
      </c>
      <c r="T38">
        <f t="shared" si="1"/>
        <v>2</v>
      </c>
    </row>
    <row r="39" spans="11:20" x14ac:dyDescent="0.25">
      <c r="K39" s="1">
        <v>5</v>
      </c>
      <c r="L39" s="3"/>
      <c r="M39" s="1">
        <v>12</v>
      </c>
      <c r="N39" s="3"/>
      <c r="O39" s="1">
        <v>8</v>
      </c>
      <c r="P39" s="2">
        <v>13</v>
      </c>
      <c r="Q39" s="4" t="s">
        <v>19</v>
      </c>
      <c r="R39" s="8">
        <f>SUM(K39:O39)</f>
        <v>25</v>
      </c>
      <c r="S39">
        <f t="shared" si="0"/>
        <v>25.13</v>
      </c>
      <c r="T39">
        <f t="shared" si="1"/>
        <v>8</v>
      </c>
    </row>
    <row r="40" spans="11:20" x14ac:dyDescent="0.25">
      <c r="K40" s="1">
        <v>13</v>
      </c>
      <c r="L40" s="3"/>
      <c r="M40" s="1">
        <v>7</v>
      </c>
      <c r="N40" s="3"/>
      <c r="O40" s="1">
        <v>3</v>
      </c>
      <c r="P40" s="2">
        <v>14</v>
      </c>
      <c r="Q40" s="4" t="s">
        <v>20</v>
      </c>
      <c r="R40" s="8">
        <f>SUM(K40:O40)</f>
        <v>23</v>
      </c>
      <c r="S40">
        <f t="shared" si="0"/>
        <v>23.14</v>
      </c>
      <c r="T40">
        <f t="shared" si="1"/>
        <v>6</v>
      </c>
    </row>
    <row r="41" spans="11:20" x14ac:dyDescent="0.25">
      <c r="K41" s="1">
        <v>2</v>
      </c>
      <c r="L41" s="3"/>
      <c r="M41" s="1">
        <v>15</v>
      </c>
      <c r="N41" s="3"/>
      <c r="O41" s="1">
        <v>15</v>
      </c>
      <c r="P41" s="2">
        <v>15</v>
      </c>
      <c r="Q41" s="4" t="s">
        <v>21</v>
      </c>
      <c r="R41" s="8">
        <f>SUM(K41:O41)</f>
        <v>32</v>
      </c>
      <c r="S41">
        <f t="shared" si="0"/>
        <v>32.15</v>
      </c>
      <c r="T41">
        <f t="shared" si="1"/>
        <v>16</v>
      </c>
    </row>
    <row r="42" spans="11:20" x14ac:dyDescent="0.25">
      <c r="K42" s="1">
        <v>9</v>
      </c>
      <c r="L42" s="3"/>
      <c r="M42" s="1">
        <v>8</v>
      </c>
      <c r="N42" s="3"/>
      <c r="O42" s="1">
        <v>9</v>
      </c>
      <c r="P42" s="2">
        <v>16</v>
      </c>
      <c r="Q42" s="4" t="s">
        <v>22</v>
      </c>
      <c r="R42" s="8">
        <f>SUM(K42:O42)</f>
        <v>26</v>
      </c>
      <c r="S42">
        <f t="shared" si="0"/>
        <v>26.16</v>
      </c>
      <c r="T42">
        <f t="shared" si="1"/>
        <v>10</v>
      </c>
    </row>
    <row r="43" spans="11:20" x14ac:dyDescent="0.25">
      <c r="K43" s="1" t="s">
        <v>0</v>
      </c>
      <c r="L43" s="3"/>
      <c r="M43" s="1" t="s">
        <v>0</v>
      </c>
      <c r="N43" s="3"/>
      <c r="O43" s="1" t="s">
        <v>0</v>
      </c>
      <c r="P43" s="2">
        <v>17</v>
      </c>
      <c r="Q43" s="4"/>
      <c r="R43" s="8">
        <f>SUM(K43:O43)</f>
        <v>0</v>
      </c>
      <c r="S43">
        <f t="shared" si="0"/>
        <v>999999.17</v>
      </c>
      <c r="T43">
        <f t="shared" si="1"/>
        <v>17</v>
      </c>
    </row>
    <row r="44" spans="11:20" x14ac:dyDescent="0.25">
      <c r="K44" s="1" t="s">
        <v>0</v>
      </c>
      <c r="L44" s="3"/>
      <c r="M44" s="1" t="s">
        <v>0</v>
      </c>
      <c r="N44" s="3"/>
      <c r="O44" s="1" t="s">
        <v>0</v>
      </c>
      <c r="P44" s="2">
        <v>18</v>
      </c>
      <c r="Q44" s="4"/>
      <c r="R44" s="8">
        <f>SUM(K44:O44)</f>
        <v>0</v>
      </c>
      <c r="S44">
        <f t="shared" si="0"/>
        <v>999999.18</v>
      </c>
      <c r="T44">
        <f t="shared" si="1"/>
        <v>18</v>
      </c>
    </row>
    <row r="45" spans="11:20" x14ac:dyDescent="0.25">
      <c r="K45" s="1" t="s">
        <v>0</v>
      </c>
      <c r="L45" s="3"/>
      <c r="M45" s="1" t="s">
        <v>0</v>
      </c>
      <c r="N45" s="3"/>
      <c r="O45" s="1" t="s">
        <v>0</v>
      </c>
      <c r="P45" s="2">
        <v>19</v>
      </c>
      <c r="Q45" s="4"/>
      <c r="R45" s="8">
        <f>SUM(K45:O45)</f>
        <v>0</v>
      </c>
      <c r="S45">
        <f t="shared" si="0"/>
        <v>999999.19</v>
      </c>
      <c r="T45">
        <f t="shared" si="1"/>
        <v>19</v>
      </c>
    </row>
    <row r="46" spans="11:20" x14ac:dyDescent="0.25">
      <c r="K46" s="1" t="s">
        <v>0</v>
      </c>
      <c r="L46" s="3"/>
      <c r="M46" s="1" t="s">
        <v>0</v>
      </c>
      <c r="N46" s="3"/>
      <c r="O46" s="1" t="s">
        <v>0</v>
      </c>
      <c r="P46" s="2">
        <v>20</v>
      </c>
      <c r="Q46" s="4"/>
      <c r="R46" s="8">
        <f>SUM(K46:O46)</f>
        <v>0</v>
      </c>
      <c r="S46">
        <f t="shared" si="0"/>
        <v>999999.2</v>
      </c>
      <c r="T46">
        <f t="shared" si="1"/>
        <v>20</v>
      </c>
    </row>
    <row r="49" spans="16:18" x14ac:dyDescent="0.25">
      <c r="P49" s="5" t="s">
        <v>11</v>
      </c>
      <c r="Q49" s="5" t="s">
        <v>6</v>
      </c>
      <c r="R49" s="5" t="s">
        <v>7</v>
      </c>
    </row>
    <row r="50" spans="16:18" x14ac:dyDescent="0.25">
      <c r="P50" s="2">
        <f>INDEX($P$27:$P$46,MATCH(ROW(A1),$T$27:$T$46,0))</f>
        <v>4</v>
      </c>
      <c r="Q50" s="7" t="str" cm="1">
        <f t="array" ref="Q50">VLOOKUP($P50,$P$27:$R$46,COLUMN(B1),FALSE)</f>
        <v>Claude</v>
      </c>
      <c r="R50" s="8" cm="1">
        <f t="array" ref="R50">VLOOKUP($P50,$P$27:$R$46,COLUMN(C1),FALSE)</f>
        <v>18</v>
      </c>
    </row>
    <row r="51" spans="16:18" x14ac:dyDescent="0.25">
      <c r="P51" s="2">
        <f t="shared" ref="P51:P68" si="2">INDEX($P$27:$P$46,MATCH(ROW(A2),$T$27:$T$46,0))</f>
        <v>12</v>
      </c>
      <c r="Q51" s="7" t="str" cm="1">
        <f t="array" ref="Q51">VLOOKUP($P51,$P$27:$R$46,COLUMN(B2),FALSE)</f>
        <v>Axel</v>
      </c>
      <c r="R51" s="8" cm="1">
        <f t="array" ref="R51">VLOOKUP($P51,$P$27:$R$46,COLUMN(C2),FALSE)</f>
        <v>19</v>
      </c>
    </row>
    <row r="52" spans="16:18" x14ac:dyDescent="0.25">
      <c r="P52" s="2">
        <f t="shared" si="2"/>
        <v>11</v>
      </c>
      <c r="Q52" s="7" t="str" cm="1">
        <f t="array" ref="Q52">VLOOKUP($P52,$P$27:$R$46,COLUMN(B3),FALSE)</f>
        <v>Oscar</v>
      </c>
      <c r="R52" s="8" cm="1">
        <f t="array" ref="R52">VLOOKUP($P52,$P$27:$R$46,COLUMN(C3),FALSE)</f>
        <v>20</v>
      </c>
    </row>
    <row r="53" spans="16:18" x14ac:dyDescent="0.25">
      <c r="P53" s="2">
        <f t="shared" si="2"/>
        <v>2</v>
      </c>
      <c r="Q53" s="7" t="str" cm="1">
        <f t="array" ref="Q53">VLOOKUP($P53,$P$27:$R$46,COLUMN(B4),FALSE)</f>
        <v>Paul</v>
      </c>
      <c r="R53" s="8" cm="1">
        <f t="array" ref="R53">VLOOKUP($P53,$P$27:$R$46,COLUMN(C4),FALSE)</f>
        <v>23</v>
      </c>
    </row>
    <row r="54" spans="16:18" x14ac:dyDescent="0.25">
      <c r="P54" s="2">
        <f t="shared" si="2"/>
        <v>10</v>
      </c>
      <c r="Q54" s="7" t="str" cm="1">
        <f t="array" ref="Q54">VLOOKUP($P54,$P$27:$R$46,COLUMN(B5),FALSE)</f>
        <v>René</v>
      </c>
      <c r="R54" s="8" cm="1">
        <f t="array" ref="R54">VLOOKUP($P54,$P$27:$R$46,COLUMN(C5),FALSE)</f>
        <v>23</v>
      </c>
    </row>
    <row r="55" spans="16:18" x14ac:dyDescent="0.25">
      <c r="P55" s="2">
        <f t="shared" si="2"/>
        <v>14</v>
      </c>
      <c r="Q55" s="7" t="str" cm="1">
        <f t="array" ref="Q55">VLOOKUP($P55,$P$27:$R$46,COLUMN(B6),FALSE)</f>
        <v>Frédéric</v>
      </c>
      <c r="R55" s="8" cm="1">
        <f t="array" ref="R55">VLOOKUP($P55,$P$27:$R$46,COLUMN(C6),FALSE)</f>
        <v>23</v>
      </c>
    </row>
    <row r="56" spans="16:18" x14ac:dyDescent="0.25">
      <c r="P56" s="2">
        <f t="shared" si="2"/>
        <v>5</v>
      </c>
      <c r="Q56" s="7" t="str" cm="1">
        <f t="array" ref="Q56">VLOOKUP($P56,$P$27:$R$46,COLUMN(B7),FALSE)</f>
        <v>Remy</v>
      </c>
      <c r="R56" s="8" cm="1">
        <f t="array" ref="R56">VLOOKUP($P56,$P$27:$R$46,COLUMN(C7),FALSE)</f>
        <v>24</v>
      </c>
    </row>
    <row r="57" spans="16:18" x14ac:dyDescent="0.25">
      <c r="P57" s="2">
        <f t="shared" si="2"/>
        <v>13</v>
      </c>
      <c r="Q57" s="7" t="str" cm="1">
        <f t="array" ref="Q57">VLOOKUP($P57,$P$27:$R$46,COLUMN(B8),FALSE)</f>
        <v>Samuel</v>
      </c>
      <c r="R57" s="8" cm="1">
        <f t="array" ref="R57">VLOOKUP($P57,$P$27:$R$46,COLUMN(C8),FALSE)</f>
        <v>25</v>
      </c>
    </row>
    <row r="58" spans="16:18" x14ac:dyDescent="0.25">
      <c r="P58" s="2">
        <f t="shared" si="2"/>
        <v>3</v>
      </c>
      <c r="Q58" s="7" t="str" cm="1">
        <f t="array" ref="Q58">VLOOKUP($P58,$P$27:$R$46,COLUMN(B9),FALSE)</f>
        <v>Jean</v>
      </c>
      <c r="R58" s="8" cm="1">
        <f t="array" ref="R58">VLOOKUP($P58,$P$27:$R$46,COLUMN(C9),FALSE)</f>
        <v>26</v>
      </c>
    </row>
    <row r="59" spans="16:18" x14ac:dyDescent="0.25">
      <c r="P59" s="2">
        <f t="shared" si="2"/>
        <v>16</v>
      </c>
      <c r="Q59" s="7" t="str" cm="1">
        <f t="array" ref="Q59">VLOOKUP($P59,$P$27:$R$46,COLUMN(B10),FALSE)</f>
        <v>Damien</v>
      </c>
      <c r="R59" s="8" cm="1">
        <f t="array" ref="R59">VLOOKUP($P59,$P$27:$R$46,COLUMN(C10),FALSE)</f>
        <v>26</v>
      </c>
    </row>
    <row r="60" spans="16:18" x14ac:dyDescent="0.25">
      <c r="P60" s="2">
        <f t="shared" si="2"/>
        <v>6</v>
      </c>
      <c r="Q60" s="7" t="str" cm="1">
        <f t="array" ref="Q60">VLOOKUP($P60,$P$27:$R$46,COLUMN(B11),FALSE)</f>
        <v>Serge</v>
      </c>
      <c r="R60" s="8" cm="1">
        <f t="array" ref="R60">VLOOKUP($P60,$P$27:$R$46,COLUMN(C11),FALSE)</f>
        <v>27</v>
      </c>
    </row>
    <row r="61" spans="16:18" x14ac:dyDescent="0.25">
      <c r="P61" s="2">
        <f t="shared" si="2"/>
        <v>7</v>
      </c>
      <c r="Q61" s="7" t="str" cm="1">
        <f t="array" ref="Q61">VLOOKUP($P61,$P$27:$R$46,COLUMN(B12),FALSE)</f>
        <v>Thierry</v>
      </c>
      <c r="R61" s="8" cm="1">
        <f t="array" ref="R61">VLOOKUP($P61,$P$27:$R$46,COLUMN(C12),FALSE)</f>
        <v>27</v>
      </c>
    </row>
    <row r="62" spans="16:18" x14ac:dyDescent="0.25">
      <c r="P62" s="2">
        <f t="shared" si="2"/>
        <v>1</v>
      </c>
      <c r="Q62" s="7" t="str" cm="1">
        <f t="array" ref="Q62">VLOOKUP($P62,$P$27:$R$46,COLUMN(B13),FALSE)</f>
        <v>Philippe</v>
      </c>
      <c r="R62" s="8" cm="1">
        <f t="array" ref="R62">VLOOKUP($P62,$P$27:$R$46,COLUMN(C13),FALSE)</f>
        <v>28</v>
      </c>
    </row>
    <row r="63" spans="16:18" x14ac:dyDescent="0.25">
      <c r="P63" s="2">
        <f t="shared" si="2"/>
        <v>9</v>
      </c>
      <c r="Q63" s="7" t="str" cm="1">
        <f t="array" ref="Q63">VLOOKUP($P63,$P$27:$R$46,COLUMN(B14),FALSE)</f>
        <v>Jean louis</v>
      </c>
      <c r="R63" s="8" cm="1">
        <f t="array" ref="R63">VLOOKUP($P63,$P$27:$R$46,COLUMN(C14),FALSE)</f>
        <v>29</v>
      </c>
    </row>
    <row r="64" spans="16:18" x14ac:dyDescent="0.25">
      <c r="P64" s="2">
        <f t="shared" si="2"/>
        <v>8</v>
      </c>
      <c r="Q64" s="7" t="str" cm="1">
        <f t="array" ref="Q64">VLOOKUP($P64,$P$27:$R$46,COLUMN(B15),FALSE)</f>
        <v>Michel</v>
      </c>
      <c r="R64" s="8" cm="1">
        <f t="array" ref="R64">VLOOKUP($P64,$P$27:$R$46,COLUMN(C15),FALSE)</f>
        <v>32</v>
      </c>
    </row>
    <row r="65" spans="16:18" x14ac:dyDescent="0.25">
      <c r="P65" s="2">
        <f t="shared" si="2"/>
        <v>15</v>
      </c>
      <c r="Q65" s="7" t="str" cm="1">
        <f t="array" ref="Q65">VLOOKUP($P65,$P$27:$R$46,COLUMN(B16),FALSE)</f>
        <v>Vincent</v>
      </c>
      <c r="R65" s="8" cm="1">
        <f t="array" ref="R65">VLOOKUP($P65,$P$27:$R$46,COLUMN(C16),FALSE)</f>
        <v>32</v>
      </c>
    </row>
    <row r="66" spans="16:18" x14ac:dyDescent="0.25">
      <c r="P66" s="2">
        <f>INDEX($P$27:$P$46,MATCH(ROW(A17),$T$27:$T$46,0))</f>
        <v>17</v>
      </c>
      <c r="Q66" s="7" cm="1">
        <f t="array" ref="Q66">VLOOKUP($P66,$P$27:$R$46,COLUMN(B17),FALSE)</f>
        <v>0</v>
      </c>
      <c r="R66" s="8" cm="1">
        <f t="array" ref="R66">VLOOKUP($P66,$P$27:$R$46,COLUMN(C17),FALSE)</f>
        <v>0</v>
      </c>
    </row>
    <row r="67" spans="16:18" x14ac:dyDescent="0.25">
      <c r="P67" s="2">
        <f t="shared" si="2"/>
        <v>18</v>
      </c>
      <c r="Q67" s="7" cm="1">
        <f t="array" ref="Q67">VLOOKUP($P67,$P$27:$R$46,COLUMN(B18),FALSE)</f>
        <v>0</v>
      </c>
      <c r="R67" s="8" cm="1">
        <f t="array" ref="R67">VLOOKUP($P67,$P$27:$R$46,COLUMN(C18),FALSE)</f>
        <v>0</v>
      </c>
    </row>
    <row r="68" spans="16:18" x14ac:dyDescent="0.25">
      <c r="P68" s="2">
        <f t="shared" si="2"/>
        <v>19</v>
      </c>
      <c r="Q68" s="7" cm="1">
        <f t="array" ref="Q68">VLOOKUP($P68,$P$27:$R$46,COLUMN(B19),FALSE)</f>
        <v>0</v>
      </c>
      <c r="R68" s="8" cm="1">
        <f t="array" ref="R68">VLOOKUP($P68,$P$27:$R$46,COLUMN(C19),FALSE)</f>
        <v>0</v>
      </c>
    </row>
    <row r="69" spans="16:18" x14ac:dyDescent="0.25">
      <c r="P69" s="2">
        <f>INDEX($P$27:$P$46,MATCH(ROW(A20),$T$27:$T$46,0))</f>
        <v>20</v>
      </c>
      <c r="Q69" s="7" cm="1">
        <f t="array" ref="Q69">VLOOKUP($P69,$P$27:$R$46,COLUMN(B20),FALSE)</f>
        <v>0</v>
      </c>
      <c r="R69" s="8" cm="1">
        <f t="array" ref="R69">VLOOKUP($P69,$P$27:$R$46,COLUMN(C20),FALSE)</f>
        <v>0</v>
      </c>
    </row>
  </sheetData>
  <sortState xmlns:xlrd2="http://schemas.microsoft.com/office/spreadsheetml/2017/richdata2" ref="P50:R65">
    <sortCondition ref="R50:R65"/>
  </sortState>
  <conditionalFormatting sqref="P50:R69">
    <cfRule type="expression" dxfId="0" priority="1">
      <formula>$R50=0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h2so4</cp:lastModifiedBy>
  <dcterms:created xsi:type="dcterms:W3CDTF">2020-01-08T08:06:06Z</dcterms:created>
  <dcterms:modified xsi:type="dcterms:W3CDTF">2020-01-08T10:47:26Z</dcterms:modified>
</cp:coreProperties>
</file>