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METRAGE" sheetId="5" r:id="rId1"/>
    <sheet name="DEVIS" sheetId="4" r:id="rId2"/>
    <sheet name="FACTURE" sheetId="1" r:id="rId3"/>
    <sheet name="-" sheetId="2" r:id="rId4"/>
  </sheets>
  <externalReferences>
    <externalReference r:id="rId5"/>
  </externalReferences>
  <definedNames>
    <definedName name="_xlnm.Print_Area" localSheetId="2">FACTURE!$A$1:$F$32</definedName>
    <definedName name="tva" localSheetId="1">DEVIS!#REF!</definedName>
    <definedName name="tva">FACTURE!#REF!</definedName>
  </definedNames>
  <calcPr calcId="152511"/>
</workbook>
</file>

<file path=xl/calcChain.xml><?xml version="1.0" encoding="utf-8"?>
<calcChain xmlns="http://schemas.openxmlformats.org/spreadsheetml/2006/main">
  <c r="C20" i="1" l="1"/>
  <c r="E20" i="1"/>
  <c r="F20" i="1"/>
  <c r="A20" i="4"/>
  <c r="A20" i="1" s="1"/>
  <c r="B20" i="4"/>
  <c r="B20" i="1" s="1"/>
  <c r="D20" i="4"/>
  <c r="D20" i="1" s="1"/>
  <c r="E21" i="4"/>
  <c r="E21" i="1" l="1"/>
  <c r="F19" i="1"/>
  <c r="E19" i="1"/>
  <c r="C19" i="1"/>
  <c r="A51" i="2"/>
  <c r="B51" i="2"/>
  <c r="A19" i="4"/>
  <c r="B19" i="4"/>
  <c r="D19" i="4"/>
  <c r="B19" i="1" l="1"/>
  <c r="D19" i="1"/>
  <c r="A19" i="1"/>
  <c r="E29" i="1"/>
  <c r="A21" i="4"/>
  <c r="E23" i="4"/>
  <c r="E23" i="1" s="1"/>
  <c r="E22" i="4"/>
  <c r="E22" i="1" s="1"/>
  <c r="E24" i="4" l="1"/>
  <c r="L1" i="2"/>
  <c r="A11" i="1"/>
  <c r="A21" i="1"/>
  <c r="A12" i="1" l="1"/>
  <c r="E24" i="1" l="1"/>
  <c r="B32" i="1" s="1"/>
</calcChain>
</file>

<file path=xl/sharedStrings.xml><?xml version="1.0" encoding="utf-8"?>
<sst xmlns="http://schemas.openxmlformats.org/spreadsheetml/2006/main" count="109" uniqueCount="77">
  <si>
    <t>DEVIS GRATUIT</t>
  </si>
  <si>
    <t>U</t>
  </si>
  <si>
    <t>PU</t>
  </si>
  <si>
    <t>QTE</t>
  </si>
  <si>
    <t>TVA</t>
  </si>
  <si>
    <t>DESIGNATION</t>
  </si>
  <si>
    <t>ml</t>
  </si>
  <si>
    <t>TOTAL HT</t>
  </si>
  <si>
    <t>TOTAL TTC</t>
  </si>
  <si>
    <t>u</t>
  </si>
  <si>
    <t>UNITES</t>
  </si>
  <si>
    <t>m²</t>
  </si>
  <si>
    <t>19,6</t>
  </si>
  <si>
    <t>7</t>
  </si>
  <si>
    <t xml:space="preserve">Date de début : </t>
  </si>
  <si>
    <t xml:space="preserve">Durée : </t>
  </si>
  <si>
    <t>PHT</t>
  </si>
  <si>
    <t>NET A PAYER</t>
  </si>
  <si>
    <t>Mode de règlement</t>
  </si>
  <si>
    <t>ACOMPTES</t>
  </si>
  <si>
    <t>Pas d'escompte pour paiement anticipé. Taux de pénalités de retard : 10%. Indemnité forfaitaire pour frais de recouvrement de 40€ (décret n°2012-1115)</t>
  </si>
  <si>
    <t>FACTURE</t>
  </si>
  <si>
    <t>La mention manuscrite "devis reçu avant l'exécution, bon pour travaux" datée et signée ainsi que le versement d'un acompte de 33% du montant total TTC engageront contractuellement le client et la société, le solde sera versé à la réception.</t>
  </si>
  <si>
    <t>VIREMENT</t>
  </si>
  <si>
    <t>CHEQUE</t>
  </si>
  <si>
    <t>DONNEES CHANTIER</t>
  </si>
  <si>
    <t>Client</t>
  </si>
  <si>
    <t>Nom, prénom</t>
  </si>
  <si>
    <t>Adresse</t>
  </si>
  <si>
    <t>Code postal</t>
  </si>
  <si>
    <t>Ville</t>
  </si>
  <si>
    <t>Tel.</t>
  </si>
  <si>
    <t>Port.</t>
  </si>
  <si>
    <t>Mel.</t>
  </si>
  <si>
    <t>Chantier</t>
  </si>
  <si>
    <t>Type</t>
  </si>
  <si>
    <t>Peut débuter le</t>
  </si>
  <si>
    <t>A finir pour le</t>
  </si>
  <si>
    <t>Commentaires</t>
  </si>
  <si>
    <t>Métrés</t>
  </si>
  <si>
    <t>Désignation</t>
  </si>
  <si>
    <t>Matériau</t>
  </si>
  <si>
    <t>Etat</t>
  </si>
  <si>
    <t>Finition</t>
  </si>
  <si>
    <t>Couleur / Texture</t>
  </si>
  <si>
    <t>Métrage</t>
  </si>
  <si>
    <t>Notes</t>
  </si>
  <si>
    <t>A</t>
  </si>
  <si>
    <t>B</t>
  </si>
  <si>
    <t>C</t>
  </si>
  <si>
    <t>D</t>
  </si>
  <si>
    <t>E</t>
  </si>
  <si>
    <t>Dormant</t>
  </si>
  <si>
    <t>Ouvrant</t>
  </si>
  <si>
    <t>Total</t>
  </si>
  <si>
    <t>PLAFOND</t>
  </si>
  <si>
    <t>PLATRE</t>
  </si>
  <si>
    <t>BON</t>
  </si>
  <si>
    <t>MUR</t>
  </si>
  <si>
    <t>MOYEN</t>
  </si>
  <si>
    <t>SOL</t>
  </si>
  <si>
    <t>BETON</t>
  </si>
  <si>
    <t>FENETRE</t>
  </si>
  <si>
    <t>BOIS</t>
  </si>
  <si>
    <t>PORTE</t>
  </si>
  <si>
    <t>-</t>
  </si>
  <si>
    <t>PORTE-FENETRE</t>
  </si>
  <si>
    <t>NEUF</t>
  </si>
  <si>
    <t>PLACO</t>
  </si>
  <si>
    <t>MAUVAIS</t>
  </si>
  <si>
    <t>PVC</t>
  </si>
  <si>
    <t>METAL</t>
  </si>
  <si>
    <t>blabla</t>
  </si>
  <si>
    <t>adress</t>
  </si>
  <si>
    <t>99999 fdkfzkfzjiijzf</t>
  </si>
  <si>
    <t>blublu</t>
  </si>
  <si>
    <t>hiho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</si>
</sst>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&quot; ml&quot;"/>
    <numFmt numFmtId="165" formatCode="0.00&quot; m²&quot;"/>
    <numFmt numFmtId="166" formatCode="&quot;ouvrant &quot;0.00&quot; ml&quot;"/>
    <numFmt numFmtId="167" formatCode="&quot;Edité le &quot;dd/mm/yyyy&quot;, valable 1 mois&quot;"/>
  </numFmts>
  <fonts count="18" x14ac:knownFonts="1"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sz val="10"/>
      <color rgb="FF000000"/>
      <name val="Calibri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8"/>
      <color theme="0"/>
      <name val="Arial"/>
      <family val="2"/>
    </font>
    <font>
      <sz val="8"/>
      <color rgb="FF000000"/>
      <name val="Tahoma"/>
      <family val="2"/>
    </font>
    <font>
      <b/>
      <sz val="2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10" fontId="5" fillId="2" borderId="10" xfId="0" applyNumberFormat="1" applyFont="1" applyFill="1" applyBorder="1" applyAlignment="1" applyProtection="1">
      <alignment horizontal="center" vertical="center"/>
    </xf>
    <xf numFmtId="9" fontId="5" fillId="2" borderId="10" xfId="0" applyNumberFormat="1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center" vertical="center"/>
    </xf>
    <xf numFmtId="2" fontId="0" fillId="2" borderId="11" xfId="0" applyNumberFormat="1" applyFont="1" applyFill="1" applyBorder="1" applyAlignment="1" applyProtection="1">
      <alignment horizontal="center" vertical="center"/>
    </xf>
    <xf numFmtId="2" fontId="0" fillId="2" borderId="0" xfId="0" applyNumberFormat="1" applyFont="1" applyFill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2" xfId="0" applyNumberFormat="1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5" fillId="0" borderId="7" xfId="0" applyFont="1" applyBorder="1" applyAlignment="1" applyProtection="1">
      <alignment vertical="center"/>
    </xf>
    <xf numFmtId="0" fontId="1" fillId="0" borderId="2" xfId="0" applyFont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0" fillId="3" borderId="2" xfId="0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Fill="1" applyBorder="1" applyAlignment="1" applyProtection="1">
      <alignment horizontal="center" vertical="center"/>
      <protection locked="0"/>
    </xf>
    <xf numFmtId="2" fontId="0" fillId="0" borderId="18" xfId="0" applyNumberFormat="1" applyFont="1" applyFill="1" applyBorder="1" applyAlignment="1" applyProtection="1">
      <alignment horizontal="center" vertical="center"/>
      <protection locked="0"/>
    </xf>
    <xf numFmtId="164" fontId="11" fillId="6" borderId="18" xfId="0" applyNumberFormat="1" applyFont="1" applyFill="1" applyBorder="1" applyAlignment="1">
      <alignment horizontal="center" vertical="center"/>
    </xf>
    <xf numFmtId="165" fontId="11" fillId="6" borderId="18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>
      <alignment horizontal="center" vertical="center"/>
    </xf>
    <xf numFmtId="49" fontId="16" fillId="0" borderId="10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2" xfId="0" applyNumberFormat="1" applyFont="1" applyFill="1" applyBorder="1" applyAlignment="1" applyProtection="1">
      <alignment horizontal="center" vertical="center"/>
      <protection locked="0"/>
    </xf>
    <xf numFmtId="2" fontId="0" fillId="0" borderId="2" xfId="0" applyNumberFormat="1" applyFont="1" applyFill="1" applyBorder="1" applyAlignment="1" applyProtection="1">
      <alignment horizontal="center" vertical="center"/>
      <protection locked="0"/>
    </xf>
    <xf numFmtId="164" fontId="11" fillId="6" borderId="2" xfId="0" applyNumberFormat="1" applyFont="1" applyFill="1" applyBorder="1" applyAlignment="1">
      <alignment horizontal="center" vertical="center"/>
    </xf>
    <xf numFmtId="165" fontId="11" fillId="6" borderId="2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 applyProtection="1">
      <alignment horizontal="center" vertical="center" wrapText="1"/>
      <protection locked="0"/>
    </xf>
    <xf numFmtId="2" fontId="0" fillId="0" borderId="0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2" fontId="0" fillId="0" borderId="0" xfId="0" applyNumberFormat="1" applyFont="1" applyBorder="1" applyAlignment="1" applyProtection="1">
      <alignment horizontal="center" vertical="center"/>
      <protection locked="0"/>
    </xf>
    <xf numFmtId="0" fontId="0" fillId="8" borderId="2" xfId="0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166" fontId="0" fillId="0" borderId="2" xfId="0" applyNumberFormat="1" applyFont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" fillId="0" borderId="10" xfId="0" applyNumberFormat="1" applyFont="1" applyBorder="1" applyAlignment="1" applyProtection="1">
      <alignment horizontal="center" vertical="center" wrapText="1"/>
      <protection locked="0"/>
    </xf>
    <xf numFmtId="0" fontId="12" fillId="5" borderId="14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 wrapText="1"/>
      <protection locked="0"/>
    </xf>
    <xf numFmtId="0" fontId="0" fillId="3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2" fontId="3" fillId="4" borderId="2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2" fontId="0" fillId="2" borderId="12" xfId="0" applyNumberFormat="1" applyFont="1" applyFill="1" applyBorder="1" applyAlignment="1" applyProtection="1">
      <alignment horizontal="center" vertical="center"/>
    </xf>
    <xf numFmtId="2" fontId="1" fillId="2" borderId="12" xfId="0" applyNumberFormat="1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2" fontId="3" fillId="3" borderId="11" xfId="0" applyNumberFormat="1" applyFont="1" applyFill="1" applyBorder="1" applyAlignment="1" applyProtection="1">
      <alignment horizontal="center" vertical="center"/>
    </xf>
    <xf numFmtId="2" fontId="3" fillId="3" borderId="10" xfId="0" applyNumberFormat="1" applyFont="1" applyFill="1" applyBorder="1" applyAlignment="1" applyProtection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</xf>
    <xf numFmtId="0" fontId="8" fillId="0" borderId="12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167" fontId="2" fillId="0" borderId="13" xfId="0" applyNumberFormat="1" applyFont="1" applyBorder="1" applyAlignment="1" applyProtection="1">
      <alignment horizontal="center" vertical="center"/>
      <protection locked="0"/>
    </xf>
    <xf numFmtId="167" fontId="2" fillId="0" borderId="18" xfId="0" applyNumberFormat="1" applyFont="1" applyBorder="1" applyAlignment="1" applyProtection="1">
      <alignment horizontal="center" vertical="center"/>
      <protection locked="0"/>
    </xf>
    <xf numFmtId="167" fontId="2" fillId="0" borderId="12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/>
    </xf>
    <xf numFmtId="14" fontId="2" fillId="0" borderId="13" xfId="0" applyNumberFormat="1" applyFont="1" applyBorder="1" applyAlignment="1" applyProtection="1">
      <alignment horizontal="center" vertical="center"/>
      <protection locked="0"/>
    </xf>
    <xf numFmtId="0" fontId="2" fillId="0" borderId="12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center" textRotation="0" wrapText="0" indent="0" justifyLastLine="0" shrinkToFit="0" readingOrder="0"/>
      <protection locked="1" hidden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5" formatCode="0.00&quot; m²&quot;"/>
      <fill>
        <patternFill patternType="solid">
          <fgColor indexed="64"/>
          <bgColor theme="6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4" formatCode="0.00&quot; ml&quot;"/>
      <fill>
        <patternFill patternType="solid">
          <fgColor indexed="64"/>
          <bgColor theme="6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164" formatCode="0.00&quot; ml&quot;"/>
      <fill>
        <patternFill patternType="solid">
          <fgColor indexed="64"/>
          <bgColor theme="6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21</xdr:row>
          <xdr:rowOff>99060</xdr:rowOff>
        </xdr:from>
        <xdr:to>
          <xdr:col>2</xdr:col>
          <xdr:colOff>556260</xdr:colOff>
          <xdr:row>22</xdr:row>
          <xdr:rowOff>76200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EAU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990600</xdr:colOff>
          <xdr:row>21</xdr:row>
          <xdr:rowOff>99060</xdr:rowOff>
        </xdr:from>
        <xdr:to>
          <xdr:col>3</xdr:col>
          <xdr:colOff>579120</xdr:colOff>
          <xdr:row>22</xdr:row>
          <xdr:rowOff>68580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LUMIERE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518160</xdr:colOff>
          <xdr:row>21</xdr:row>
          <xdr:rowOff>99060</xdr:rowOff>
        </xdr:from>
        <xdr:to>
          <xdr:col>3</xdr:col>
          <xdr:colOff>0</xdr:colOff>
          <xdr:row>22</xdr:row>
          <xdr:rowOff>76200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ELEC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33</xdr:row>
          <xdr:rowOff>30480</xdr:rowOff>
        </xdr:from>
        <xdr:to>
          <xdr:col>1</xdr:col>
          <xdr:colOff>2080260</xdr:colOff>
          <xdr:row>33</xdr:row>
          <xdr:rowOff>289560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</a:rPr>
                <a:t>LIGNE +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34</xdr:row>
          <xdr:rowOff>30480</xdr:rowOff>
        </xdr:from>
        <xdr:to>
          <xdr:col>1</xdr:col>
          <xdr:colOff>2080260</xdr:colOff>
          <xdr:row>34</xdr:row>
          <xdr:rowOff>289560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</a:rPr>
                <a:t>LIGNE -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33</xdr:row>
          <xdr:rowOff>7620</xdr:rowOff>
        </xdr:from>
        <xdr:to>
          <xdr:col>2</xdr:col>
          <xdr:colOff>990600</xdr:colOff>
          <xdr:row>33</xdr:row>
          <xdr:rowOff>274320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t%20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let chantier"/>
    </sheetNames>
    <definedNames>
      <definedName name="tri"/>
    </defined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31:P32" headerRowCount="0" totalsRowShown="0" headerRowDxfId="55" dataDxfId="54" tableBorderDxfId="53" totalsRowBorderDxfId="52">
  <sortState ref="B31:P37">
    <sortCondition ref="C31:C36" customList="PLAFOND,MUR,SOL,FENETRE,PORTE-FENETRE,PORTE"/>
  </sortState>
  <tableColumns count="15">
    <tableColumn id="1" name="Colonne1" headerRowDxfId="51" dataDxfId="50"/>
    <tableColumn id="3" name="Colonne3" headerRowDxfId="49" dataDxfId="48"/>
    <tableColumn id="4" name="Colonne4" headerRowDxfId="47" dataDxfId="46"/>
    <tableColumn id="5" name="Colonne5" headerRowDxfId="45" dataDxfId="44"/>
    <tableColumn id="6" name="Colonne6" headerRowDxfId="43" dataDxfId="42"/>
    <tableColumn id="7" name="Colonne7" headerRowDxfId="41" dataDxfId="40"/>
    <tableColumn id="8" name="Colonne8" headerRowDxfId="39" dataDxfId="38"/>
    <tableColumn id="9" name="Colonne9" headerRowDxfId="37" dataDxfId="36"/>
    <tableColumn id="10" name="Colonne10" headerRowDxfId="35" dataDxfId="34"/>
    <tableColumn id="11" name="Colonne11" headerRowDxfId="33" dataDxfId="32"/>
    <tableColumn id="12" name="Colonne12" headerRowDxfId="31" dataDxfId="30"/>
    <tableColumn id="13" name="Colonne13" headerRowDxfId="29" dataDxfId="28"/>
    <tableColumn id="14" name="Colonne14" headerRowDxfId="27" dataDxfId="26"/>
    <tableColumn id="15" name="Colonne15" headerRowDxfId="25" dataDxfId="24"/>
    <tableColumn id="16" name="Colonne16" headerRowDxfId="23" dataDxfId="2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42" displayName="Tableau42" ref="A18:F20" totalsRowShown="0" headerRowDxfId="21" dataDxfId="19" headerRowBorderDxfId="20" tableBorderDxfId="18" totalsRowBorderDxfId="17">
  <tableColumns count="6">
    <tableColumn id="1" name="DESIGNATION" dataDxfId="16">
      <calculatedColumnFormula>(METRAGE!C31)&amp;" "&amp;(METRAGE!B31)</calculatedColumnFormula>
    </tableColumn>
    <tableColumn id="2" name="U" dataDxfId="15">
      <calculatedColumnFormula>IF(METRAGE!C31="MUR","m²","-")</calculatedColumnFormula>
    </tableColumn>
    <tableColumn id="3" name="PU" dataDxfId="14"/>
    <tableColumn id="4" name="QTE" dataDxfId="13">
      <calculatedColumnFormula>METRAGE!O31</calculatedColumnFormula>
    </tableColumn>
    <tableColumn id="5" name="PHT" dataDxfId="12"/>
    <tableColumn id="6" name="TVA" dataDxfId="11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8:F20" totalsRowShown="0" headerRowDxfId="10" dataDxfId="8" headerRowBorderDxfId="9" tableBorderDxfId="7" totalsRowBorderDxfId="6">
  <tableColumns count="6">
    <tableColumn id="1" name="DESIGNATION" dataDxfId="5">
      <calculatedColumnFormula>(DEVIS!A19)</calculatedColumnFormula>
    </tableColumn>
    <tableColumn id="2" name="U" dataDxfId="4">
      <calculatedColumnFormula>(DEVIS!B19)</calculatedColumnFormula>
    </tableColumn>
    <tableColumn id="3" name="PU" dataDxfId="3">
      <calculatedColumnFormula>(DEVIS!C19)</calculatedColumnFormula>
    </tableColumn>
    <tableColumn id="4" name="QTE" dataDxfId="2">
      <calculatedColumnFormula>(DEVIS!D19)</calculatedColumnFormula>
    </tableColumn>
    <tableColumn id="5" name="PHT" dataDxfId="1">
      <calculatedColumnFormula>(DEVIS!E19)</calculatedColumnFormula>
    </tableColumn>
    <tableColumn id="6" name="TVA" dataDxfId="0">
      <calculatedColumnFormula>(DEVIS!F19)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T964"/>
  <sheetViews>
    <sheetView tabSelected="1" topLeftCell="A8" zoomScale="80" zoomScaleNormal="80" workbookViewId="0">
      <selection activeCell="A32" sqref="A32:XFD32"/>
    </sheetView>
  </sheetViews>
  <sheetFormatPr defaultColWidth="15.6640625" defaultRowHeight="12.6" customHeight="1" x14ac:dyDescent="0.3"/>
  <cols>
    <col min="1" max="1" width="15.6640625" style="32"/>
    <col min="2" max="2" width="31.44140625" style="32" customWidth="1"/>
    <col min="3" max="15" width="15.6640625" style="32"/>
    <col min="16" max="16" width="62.88671875" style="32" customWidth="1"/>
    <col min="17" max="19" width="15.6640625" style="32"/>
    <col min="20" max="20" width="15.6640625" style="35"/>
    <col min="21" max="16384" width="15.6640625" style="32"/>
  </cols>
  <sheetData>
    <row r="1" spans="2:9" s="32" customFormat="1" ht="12.6" customHeight="1" x14ac:dyDescent="0.3">
      <c r="B1" s="75" t="s">
        <v>25</v>
      </c>
      <c r="C1" s="75"/>
      <c r="D1" s="75"/>
      <c r="E1" s="75"/>
      <c r="F1" s="75"/>
      <c r="G1" s="75"/>
      <c r="H1" s="75"/>
      <c r="I1" s="75"/>
    </row>
    <row r="2" spans="2:9" s="32" customFormat="1" ht="12.6" customHeight="1" x14ac:dyDescent="0.3">
      <c r="B2" s="75"/>
      <c r="C2" s="75"/>
      <c r="D2" s="75"/>
      <c r="E2" s="75"/>
      <c r="F2" s="75"/>
      <c r="G2" s="75"/>
      <c r="H2" s="75"/>
      <c r="I2" s="75"/>
    </row>
    <row r="3" spans="2:9" s="32" customFormat="1" ht="12.6" customHeight="1" x14ac:dyDescent="0.3">
      <c r="B3" s="75"/>
      <c r="C3" s="75"/>
      <c r="D3" s="75"/>
      <c r="E3" s="75"/>
      <c r="F3" s="75"/>
      <c r="G3" s="75"/>
      <c r="H3" s="75"/>
      <c r="I3" s="75"/>
    </row>
    <row r="4" spans="2:9" s="32" customFormat="1" ht="12.6" customHeight="1" x14ac:dyDescent="0.3">
      <c r="B4" s="33" t="s">
        <v>26</v>
      </c>
    </row>
    <row r="5" spans="2:9" s="32" customFormat="1" ht="12.6" customHeight="1" x14ac:dyDescent="0.3">
      <c r="B5" s="72" t="s">
        <v>27</v>
      </c>
      <c r="C5" s="73"/>
      <c r="D5" s="73"/>
      <c r="E5" s="73"/>
      <c r="F5" s="73"/>
      <c r="G5" s="73"/>
      <c r="H5" s="73"/>
      <c r="I5" s="73"/>
    </row>
    <row r="6" spans="2:9" s="32" customFormat="1" ht="12.6" customHeight="1" x14ac:dyDescent="0.3">
      <c r="B6" s="72"/>
      <c r="C6" s="73"/>
      <c r="D6" s="73"/>
      <c r="E6" s="73"/>
      <c r="F6" s="73"/>
      <c r="G6" s="73"/>
      <c r="H6" s="73"/>
      <c r="I6" s="73"/>
    </row>
    <row r="7" spans="2:9" s="32" customFormat="1" ht="12.6" customHeight="1" x14ac:dyDescent="0.3">
      <c r="B7" s="72" t="s">
        <v>28</v>
      </c>
      <c r="C7" s="73"/>
      <c r="D7" s="73"/>
      <c r="E7" s="73"/>
      <c r="F7" s="73"/>
      <c r="G7" s="73"/>
      <c r="H7" s="73"/>
      <c r="I7" s="73"/>
    </row>
    <row r="8" spans="2:9" s="32" customFormat="1" ht="12.6" customHeight="1" x14ac:dyDescent="0.3">
      <c r="B8" s="72"/>
      <c r="C8" s="73"/>
      <c r="D8" s="73"/>
      <c r="E8" s="73"/>
      <c r="F8" s="73"/>
      <c r="G8" s="73"/>
      <c r="H8" s="73"/>
      <c r="I8" s="73"/>
    </row>
    <row r="9" spans="2:9" s="32" customFormat="1" ht="12.6" customHeight="1" x14ac:dyDescent="0.3">
      <c r="B9" s="72" t="s">
        <v>29</v>
      </c>
      <c r="C9" s="73"/>
      <c r="D9" s="72" t="s">
        <v>30</v>
      </c>
      <c r="E9" s="73"/>
      <c r="F9" s="73"/>
      <c r="G9" s="73"/>
      <c r="H9" s="73"/>
      <c r="I9" s="73"/>
    </row>
    <row r="10" spans="2:9" s="32" customFormat="1" ht="12.6" customHeight="1" x14ac:dyDescent="0.3">
      <c r="B10" s="72"/>
      <c r="C10" s="73"/>
      <c r="D10" s="72"/>
      <c r="E10" s="73"/>
      <c r="F10" s="73"/>
      <c r="G10" s="73"/>
      <c r="H10" s="73"/>
      <c r="I10" s="73"/>
    </row>
    <row r="11" spans="2:9" s="32" customFormat="1" ht="12.6" customHeight="1" x14ac:dyDescent="0.3">
      <c r="B11" s="72" t="s">
        <v>31</v>
      </c>
      <c r="C11" s="73"/>
      <c r="D11" s="72" t="s">
        <v>32</v>
      </c>
      <c r="E11" s="73"/>
      <c r="F11" s="72" t="s">
        <v>33</v>
      </c>
      <c r="G11" s="73"/>
      <c r="H11" s="73"/>
      <c r="I11" s="73"/>
    </row>
    <row r="12" spans="2:9" s="32" customFormat="1" ht="12.6" customHeight="1" x14ac:dyDescent="0.3">
      <c r="B12" s="72"/>
      <c r="C12" s="73"/>
      <c r="D12" s="72"/>
      <c r="E12" s="73"/>
      <c r="F12" s="72"/>
      <c r="G12" s="73"/>
      <c r="H12" s="73"/>
      <c r="I12" s="73"/>
    </row>
    <row r="13" spans="2:9" s="35" customFormat="1" ht="12.6" customHeight="1" x14ac:dyDescent="0.3">
      <c r="B13" s="34"/>
      <c r="C13" s="34"/>
      <c r="D13" s="34"/>
      <c r="E13" s="34"/>
      <c r="F13" s="34"/>
      <c r="G13" s="34"/>
      <c r="H13" s="34"/>
      <c r="I13" s="34"/>
    </row>
    <row r="14" spans="2:9" s="32" customFormat="1" ht="12.6" customHeight="1" x14ac:dyDescent="0.3"/>
    <row r="15" spans="2:9" s="32" customFormat="1" ht="12.6" customHeight="1" x14ac:dyDescent="0.3">
      <c r="B15" s="33" t="s">
        <v>34</v>
      </c>
    </row>
    <row r="16" spans="2:9" s="32" customFormat="1" ht="12.6" customHeight="1" x14ac:dyDescent="0.3">
      <c r="B16" s="72" t="s">
        <v>35</v>
      </c>
      <c r="C16" s="73"/>
      <c r="D16" s="73"/>
      <c r="E16" s="73"/>
      <c r="F16" s="72" t="s">
        <v>36</v>
      </c>
      <c r="G16" s="73"/>
      <c r="H16" s="72" t="s">
        <v>37</v>
      </c>
      <c r="I16" s="73"/>
    </row>
    <row r="17" spans="2:20" ht="12.6" customHeight="1" x14ac:dyDescent="0.3">
      <c r="B17" s="72"/>
      <c r="C17" s="73"/>
      <c r="D17" s="73"/>
      <c r="E17" s="73"/>
      <c r="F17" s="72"/>
      <c r="G17" s="73"/>
      <c r="H17" s="72"/>
      <c r="I17" s="73"/>
      <c r="T17" s="32"/>
    </row>
    <row r="18" spans="2:20" ht="12.6" customHeight="1" x14ac:dyDescent="0.3">
      <c r="B18" s="72" t="s">
        <v>28</v>
      </c>
      <c r="C18" s="73"/>
      <c r="D18" s="73"/>
      <c r="E18" s="73"/>
      <c r="F18" s="73"/>
      <c r="G18" s="73"/>
      <c r="H18" s="73"/>
      <c r="I18" s="73"/>
      <c r="T18" s="32"/>
    </row>
    <row r="19" spans="2:20" ht="12.6" customHeight="1" x14ac:dyDescent="0.3">
      <c r="B19" s="72"/>
      <c r="C19" s="73"/>
      <c r="D19" s="73"/>
      <c r="E19" s="73"/>
      <c r="F19" s="73"/>
      <c r="G19" s="73"/>
      <c r="H19" s="73"/>
      <c r="I19" s="73"/>
      <c r="T19" s="32"/>
    </row>
    <row r="20" spans="2:20" ht="12.6" customHeight="1" x14ac:dyDescent="0.3">
      <c r="B20" s="72" t="s">
        <v>29</v>
      </c>
      <c r="C20" s="73"/>
      <c r="D20" s="72" t="s">
        <v>30</v>
      </c>
      <c r="E20" s="73"/>
      <c r="F20" s="73"/>
      <c r="G20" s="73"/>
      <c r="H20" s="73"/>
      <c r="I20" s="73"/>
      <c r="T20" s="32"/>
    </row>
    <row r="21" spans="2:20" ht="12.6" customHeight="1" x14ac:dyDescent="0.3">
      <c r="B21" s="72"/>
      <c r="C21" s="73"/>
      <c r="D21" s="72"/>
      <c r="E21" s="73"/>
      <c r="F21" s="73"/>
      <c r="G21" s="73"/>
      <c r="H21" s="73"/>
      <c r="I21" s="73"/>
      <c r="T21" s="32"/>
    </row>
    <row r="22" spans="2:20" ht="12.6" customHeight="1" x14ac:dyDescent="0.3">
      <c r="B22" s="72" t="s">
        <v>38</v>
      </c>
      <c r="C22" s="73"/>
      <c r="D22" s="73"/>
      <c r="E22" s="73"/>
      <c r="F22" s="73"/>
      <c r="G22" s="73"/>
      <c r="H22" s="73"/>
      <c r="I22" s="73"/>
      <c r="T22" s="32"/>
    </row>
    <row r="23" spans="2:20" ht="12.6" customHeight="1" x14ac:dyDescent="0.3">
      <c r="B23" s="72"/>
      <c r="C23" s="73"/>
      <c r="D23" s="73"/>
      <c r="E23" s="73"/>
      <c r="F23" s="73"/>
      <c r="G23" s="73"/>
      <c r="H23" s="73"/>
      <c r="I23" s="73"/>
      <c r="T23" s="32"/>
    </row>
    <row r="24" spans="2:20" ht="12.6" customHeight="1" x14ac:dyDescent="0.3">
      <c r="B24" s="72"/>
      <c r="C24" s="73"/>
      <c r="D24" s="73"/>
      <c r="E24" s="73"/>
      <c r="F24" s="73"/>
      <c r="G24" s="73"/>
      <c r="H24" s="73"/>
      <c r="I24" s="73"/>
      <c r="T24" s="32"/>
    </row>
    <row r="25" spans="2:20" ht="12.6" customHeight="1" x14ac:dyDescent="0.3">
      <c r="B25" s="72"/>
      <c r="C25" s="73"/>
      <c r="D25" s="73"/>
      <c r="E25" s="73"/>
      <c r="F25" s="73"/>
      <c r="G25" s="73"/>
      <c r="H25" s="73"/>
      <c r="I25" s="73"/>
      <c r="T25" s="32"/>
    </row>
    <row r="26" spans="2:20" ht="12.6" customHeight="1" x14ac:dyDescent="0.3">
      <c r="B26" s="36"/>
      <c r="C26" s="36"/>
      <c r="D26" s="36"/>
      <c r="E26" s="36"/>
      <c r="F26" s="36"/>
      <c r="G26" s="36"/>
      <c r="H26" s="36"/>
      <c r="I26" s="36"/>
      <c r="T26" s="32"/>
    </row>
    <row r="27" spans="2:20" ht="12.6" customHeight="1" x14ac:dyDescent="0.3">
      <c r="T27" s="32"/>
    </row>
    <row r="28" spans="2:20" ht="12.6" customHeight="1" x14ac:dyDescent="0.3">
      <c r="B28" s="33" t="s">
        <v>39</v>
      </c>
      <c r="T28" s="32"/>
    </row>
    <row r="29" spans="2:20" s="35" customFormat="1" ht="24.9" customHeight="1" x14ac:dyDescent="0.3">
      <c r="B29" s="70" t="s">
        <v>40</v>
      </c>
      <c r="C29" s="74" t="s">
        <v>35</v>
      </c>
      <c r="D29" s="74" t="s">
        <v>41</v>
      </c>
      <c r="E29" s="74" t="s">
        <v>42</v>
      </c>
      <c r="F29" s="74" t="s">
        <v>43</v>
      </c>
      <c r="G29" s="74" t="s">
        <v>44</v>
      </c>
      <c r="H29" s="74" t="s">
        <v>45</v>
      </c>
      <c r="I29" s="74"/>
      <c r="J29" s="74"/>
      <c r="K29" s="74"/>
      <c r="L29" s="74"/>
      <c r="M29" s="74"/>
      <c r="N29" s="74"/>
      <c r="O29" s="74"/>
      <c r="P29" s="70" t="s">
        <v>46</v>
      </c>
      <c r="Q29" s="37"/>
      <c r="R29" s="37"/>
    </row>
    <row r="30" spans="2:20" s="35" customFormat="1" ht="24.9" customHeight="1" x14ac:dyDescent="0.3">
      <c r="B30" s="71"/>
      <c r="C30" s="74"/>
      <c r="D30" s="74"/>
      <c r="E30" s="74"/>
      <c r="F30" s="74"/>
      <c r="G30" s="74"/>
      <c r="H30" s="38" t="s">
        <v>47</v>
      </c>
      <c r="I30" s="38" t="s">
        <v>48</v>
      </c>
      <c r="J30" s="38" t="s">
        <v>49</v>
      </c>
      <c r="K30" s="38" t="s">
        <v>50</v>
      </c>
      <c r="L30" s="38" t="s">
        <v>51</v>
      </c>
      <c r="M30" s="38" t="s">
        <v>52</v>
      </c>
      <c r="N30" s="38" t="s">
        <v>53</v>
      </c>
      <c r="O30" s="38" t="s">
        <v>54</v>
      </c>
      <c r="P30" s="71"/>
      <c r="Q30" s="37"/>
      <c r="R30" s="37"/>
    </row>
    <row r="31" spans="2:20" s="35" customFormat="1" ht="24.9" customHeight="1" x14ac:dyDescent="0.3">
      <c r="B31" s="39"/>
      <c r="C31" s="40"/>
      <c r="D31" s="40"/>
      <c r="E31" s="40"/>
      <c r="F31" s="40"/>
      <c r="G31" s="40"/>
      <c r="H31" s="41"/>
      <c r="I31" s="41"/>
      <c r="J31" s="41"/>
      <c r="K31" s="41"/>
      <c r="L31" s="41"/>
      <c r="M31" s="42"/>
      <c r="N31" s="42"/>
      <c r="O31" s="43"/>
      <c r="P31" s="44"/>
      <c r="Q31" s="45"/>
      <c r="R31" s="45"/>
    </row>
    <row r="32" spans="2:20" s="35" customFormat="1" ht="24.9" customHeight="1" x14ac:dyDescent="0.3">
      <c r="B32" s="46"/>
      <c r="C32" s="47"/>
      <c r="D32" s="47"/>
      <c r="E32" s="47"/>
      <c r="F32" s="47"/>
      <c r="G32" s="47"/>
      <c r="H32" s="48"/>
      <c r="I32" s="48"/>
      <c r="J32" s="48"/>
      <c r="K32" s="48"/>
      <c r="L32" s="48"/>
      <c r="M32" s="49"/>
      <c r="N32" s="49"/>
      <c r="O32" s="50"/>
      <c r="P32" s="51"/>
      <c r="Q32" s="45"/>
      <c r="R32" s="45"/>
    </row>
    <row r="33" spans="2:20" ht="24.9" customHeight="1" x14ac:dyDescent="0.3">
      <c r="B33" s="35"/>
      <c r="T33" s="32"/>
    </row>
    <row r="34" spans="2:20" ht="24.9" customHeight="1" x14ac:dyDescent="0.3">
      <c r="B34" s="35"/>
      <c r="D34" s="52"/>
      <c r="G34" s="53"/>
      <c r="H34" s="54"/>
      <c r="I34" s="54"/>
      <c r="J34" s="55"/>
      <c r="K34" s="55"/>
      <c r="L34" s="55"/>
      <c r="M34" s="56"/>
      <c r="T34" s="32"/>
    </row>
    <row r="35" spans="2:20" ht="24.9" customHeight="1" x14ac:dyDescent="0.3">
      <c r="B35" s="35"/>
      <c r="D35" s="57"/>
      <c r="G35" s="58"/>
      <c r="H35" s="59"/>
      <c r="I35" s="59"/>
      <c r="J35" s="60"/>
      <c r="K35" s="55"/>
      <c r="L35" s="55"/>
      <c r="T35" s="32"/>
    </row>
    <row r="36" spans="2:20" ht="24.9" customHeight="1" x14ac:dyDescent="0.3">
      <c r="B36" s="35"/>
      <c r="D36" s="57"/>
      <c r="G36" s="53"/>
      <c r="H36" s="54"/>
      <c r="I36" s="54"/>
      <c r="J36" s="55"/>
      <c r="K36" s="55"/>
      <c r="L36" s="55"/>
      <c r="T36" s="32"/>
    </row>
    <row r="37" spans="2:20" ht="24.9" customHeight="1" x14ac:dyDescent="0.3">
      <c r="B37" s="35"/>
      <c r="D37" s="57"/>
      <c r="G37" s="58"/>
      <c r="H37" s="59"/>
      <c r="I37" s="59"/>
      <c r="J37" s="55"/>
      <c r="K37" s="55"/>
      <c r="L37" s="55"/>
      <c r="T37" s="32"/>
    </row>
    <row r="38" spans="2:20" ht="24.9" customHeight="1" x14ac:dyDescent="0.3">
      <c r="B38" s="35"/>
      <c r="D38" s="57"/>
      <c r="G38" s="53"/>
      <c r="H38" s="54"/>
      <c r="I38" s="54"/>
      <c r="J38" s="54"/>
      <c r="K38" s="54"/>
      <c r="L38" s="55"/>
      <c r="T38" s="32"/>
    </row>
    <row r="39" spans="2:20" ht="24.9" customHeight="1" x14ac:dyDescent="0.3">
      <c r="B39" s="35"/>
      <c r="D39" s="57"/>
      <c r="G39" s="58"/>
      <c r="H39" s="59"/>
      <c r="I39" s="59"/>
      <c r="J39" s="59"/>
      <c r="K39" s="59"/>
      <c r="L39" s="59"/>
      <c r="T39" s="32"/>
    </row>
    <row r="40" spans="2:20" ht="12.6" customHeight="1" x14ac:dyDescent="0.3">
      <c r="B40" s="35"/>
      <c r="D40" s="57"/>
      <c r="T40" s="32"/>
    </row>
    <row r="41" spans="2:20" ht="12.6" customHeight="1" x14ac:dyDescent="0.3">
      <c r="B41" s="35"/>
      <c r="D41" s="57"/>
      <c r="T41" s="32"/>
    </row>
    <row r="42" spans="2:20" ht="12.6" customHeight="1" x14ac:dyDescent="0.3">
      <c r="B42" s="35"/>
      <c r="D42" s="61"/>
      <c r="T42" s="32"/>
    </row>
    <row r="43" spans="2:20" ht="12.6" customHeight="1" x14ac:dyDescent="0.3">
      <c r="B43" s="35"/>
      <c r="T43" s="32"/>
    </row>
    <row r="44" spans="2:20" ht="12.6" customHeight="1" x14ac:dyDescent="0.3">
      <c r="T44" s="32"/>
    </row>
    <row r="45" spans="2:20" ht="12.6" customHeight="1" x14ac:dyDescent="0.3">
      <c r="T45" s="32"/>
    </row>
    <row r="46" spans="2:20" ht="12.6" customHeight="1" x14ac:dyDescent="0.3">
      <c r="T46" s="32"/>
    </row>
    <row r="47" spans="2:20" ht="12.6" customHeight="1" x14ac:dyDescent="0.3">
      <c r="T47" s="32"/>
    </row>
    <row r="48" spans="2:20" ht="12.6" customHeight="1" x14ac:dyDescent="0.3">
      <c r="T48" s="32"/>
    </row>
    <row r="49" spans="20:20" ht="12.6" customHeight="1" x14ac:dyDescent="0.3">
      <c r="T49" s="32"/>
    </row>
    <row r="50" spans="20:20" ht="12.6" customHeight="1" x14ac:dyDescent="0.3">
      <c r="T50" s="32"/>
    </row>
    <row r="51" spans="20:20" ht="12.6" customHeight="1" x14ac:dyDescent="0.3">
      <c r="T51" s="32"/>
    </row>
    <row r="52" spans="20:20" ht="12.6" customHeight="1" x14ac:dyDescent="0.3">
      <c r="T52" s="32"/>
    </row>
    <row r="53" spans="20:20" ht="12.6" customHeight="1" x14ac:dyDescent="0.3">
      <c r="T53" s="32"/>
    </row>
    <row r="54" spans="20:20" ht="12.6" customHeight="1" x14ac:dyDescent="0.3">
      <c r="T54" s="32"/>
    </row>
    <row r="55" spans="20:20" ht="12.6" customHeight="1" x14ac:dyDescent="0.3">
      <c r="T55" s="32"/>
    </row>
    <row r="56" spans="20:20" ht="12.6" customHeight="1" x14ac:dyDescent="0.3">
      <c r="T56" s="32"/>
    </row>
    <row r="57" spans="20:20" ht="12.6" customHeight="1" x14ac:dyDescent="0.3">
      <c r="T57" s="32"/>
    </row>
    <row r="58" spans="20:20" ht="12.6" customHeight="1" x14ac:dyDescent="0.3">
      <c r="T58" s="32"/>
    </row>
    <row r="59" spans="20:20" ht="12.6" customHeight="1" x14ac:dyDescent="0.3">
      <c r="T59" s="32"/>
    </row>
    <row r="60" spans="20:20" ht="12.6" customHeight="1" x14ac:dyDescent="0.3">
      <c r="T60" s="32"/>
    </row>
    <row r="61" spans="20:20" ht="12.6" customHeight="1" x14ac:dyDescent="0.3">
      <c r="T61" s="32"/>
    </row>
    <row r="62" spans="20:20" ht="12.6" customHeight="1" x14ac:dyDescent="0.3">
      <c r="T62" s="32"/>
    </row>
    <row r="63" spans="20:20" ht="12.6" customHeight="1" x14ac:dyDescent="0.3">
      <c r="T63" s="32"/>
    </row>
    <row r="64" spans="20:20" ht="12.6" customHeight="1" x14ac:dyDescent="0.3">
      <c r="T64" s="32"/>
    </row>
    <row r="65" spans="20:20" ht="12.6" customHeight="1" x14ac:dyDescent="0.3">
      <c r="T65" s="32"/>
    </row>
    <row r="66" spans="20:20" ht="12.6" customHeight="1" x14ac:dyDescent="0.3">
      <c r="T66" s="32"/>
    </row>
    <row r="67" spans="20:20" ht="12.6" customHeight="1" x14ac:dyDescent="0.3">
      <c r="T67" s="32"/>
    </row>
    <row r="68" spans="20:20" ht="12.6" customHeight="1" x14ac:dyDescent="0.3">
      <c r="T68" s="32"/>
    </row>
    <row r="69" spans="20:20" ht="12.6" customHeight="1" x14ac:dyDescent="0.3">
      <c r="T69" s="32"/>
    </row>
    <row r="70" spans="20:20" ht="12.6" customHeight="1" x14ac:dyDescent="0.3">
      <c r="T70" s="32"/>
    </row>
    <row r="71" spans="20:20" ht="12.6" customHeight="1" x14ac:dyDescent="0.3">
      <c r="T71" s="32"/>
    </row>
    <row r="72" spans="20:20" ht="12.6" customHeight="1" x14ac:dyDescent="0.3">
      <c r="T72" s="32"/>
    </row>
    <row r="73" spans="20:20" ht="12.6" customHeight="1" x14ac:dyDescent="0.3">
      <c r="T73" s="32"/>
    </row>
    <row r="74" spans="20:20" ht="12.6" customHeight="1" x14ac:dyDescent="0.3">
      <c r="T74" s="32"/>
    </row>
    <row r="75" spans="20:20" ht="12.6" customHeight="1" x14ac:dyDescent="0.3">
      <c r="T75" s="32"/>
    </row>
    <row r="76" spans="20:20" ht="12.6" customHeight="1" x14ac:dyDescent="0.3">
      <c r="T76" s="32"/>
    </row>
    <row r="77" spans="20:20" ht="12.6" customHeight="1" x14ac:dyDescent="0.3">
      <c r="T77" s="32"/>
    </row>
    <row r="78" spans="20:20" ht="12.6" customHeight="1" x14ac:dyDescent="0.3">
      <c r="T78" s="32"/>
    </row>
    <row r="79" spans="20:20" ht="12.6" customHeight="1" x14ac:dyDescent="0.3">
      <c r="T79" s="32"/>
    </row>
    <row r="80" spans="20:20" ht="12.6" customHeight="1" x14ac:dyDescent="0.3">
      <c r="T80" s="32"/>
    </row>
    <row r="81" spans="20:20" ht="12.6" customHeight="1" x14ac:dyDescent="0.3">
      <c r="T81" s="32"/>
    </row>
    <row r="82" spans="20:20" ht="12.6" customHeight="1" x14ac:dyDescent="0.3">
      <c r="T82" s="32"/>
    </row>
    <row r="83" spans="20:20" ht="12.6" customHeight="1" x14ac:dyDescent="0.3">
      <c r="T83" s="32"/>
    </row>
    <row r="84" spans="20:20" ht="12.6" customHeight="1" x14ac:dyDescent="0.3">
      <c r="T84" s="32"/>
    </row>
    <row r="85" spans="20:20" ht="12.6" customHeight="1" x14ac:dyDescent="0.3">
      <c r="T85" s="32"/>
    </row>
    <row r="86" spans="20:20" ht="12.6" customHeight="1" x14ac:dyDescent="0.3">
      <c r="T86" s="32"/>
    </row>
    <row r="87" spans="20:20" ht="12.6" customHeight="1" x14ac:dyDescent="0.3">
      <c r="T87" s="32"/>
    </row>
    <row r="88" spans="20:20" ht="12.6" customHeight="1" x14ac:dyDescent="0.3">
      <c r="T88" s="32"/>
    </row>
    <row r="89" spans="20:20" ht="12.6" customHeight="1" x14ac:dyDescent="0.3">
      <c r="T89" s="32"/>
    </row>
    <row r="90" spans="20:20" ht="12.6" customHeight="1" x14ac:dyDescent="0.3">
      <c r="T90" s="32"/>
    </row>
    <row r="91" spans="20:20" ht="12.6" customHeight="1" x14ac:dyDescent="0.3">
      <c r="T91" s="32"/>
    </row>
    <row r="92" spans="20:20" ht="12.6" customHeight="1" x14ac:dyDescent="0.3">
      <c r="T92" s="32"/>
    </row>
    <row r="93" spans="20:20" ht="12.6" customHeight="1" x14ac:dyDescent="0.3">
      <c r="T93" s="32"/>
    </row>
    <row r="94" spans="20:20" ht="12.6" customHeight="1" x14ac:dyDescent="0.3">
      <c r="T94" s="32"/>
    </row>
    <row r="95" spans="20:20" ht="12.6" customHeight="1" x14ac:dyDescent="0.3">
      <c r="T95" s="32"/>
    </row>
    <row r="96" spans="20:20" ht="12.6" customHeight="1" x14ac:dyDescent="0.3">
      <c r="T96" s="32"/>
    </row>
    <row r="97" spans="20:20" ht="12.6" customHeight="1" x14ac:dyDescent="0.3">
      <c r="T97" s="32"/>
    </row>
    <row r="98" spans="20:20" ht="12.6" customHeight="1" x14ac:dyDescent="0.3">
      <c r="T98" s="32"/>
    </row>
    <row r="99" spans="20:20" ht="12.6" customHeight="1" x14ac:dyDescent="0.3">
      <c r="T99" s="32"/>
    </row>
    <row r="100" spans="20:20" ht="12.6" customHeight="1" x14ac:dyDescent="0.3">
      <c r="T100" s="32"/>
    </row>
    <row r="101" spans="20:20" ht="12.6" customHeight="1" x14ac:dyDescent="0.3">
      <c r="T101" s="32"/>
    </row>
    <row r="102" spans="20:20" ht="12.6" customHeight="1" x14ac:dyDescent="0.3">
      <c r="T102" s="32"/>
    </row>
    <row r="103" spans="20:20" ht="12.6" customHeight="1" x14ac:dyDescent="0.3">
      <c r="T103" s="32"/>
    </row>
    <row r="104" spans="20:20" ht="12.6" customHeight="1" x14ac:dyDescent="0.3">
      <c r="T104" s="32"/>
    </row>
    <row r="105" spans="20:20" ht="12.6" customHeight="1" x14ac:dyDescent="0.3">
      <c r="T105" s="32"/>
    </row>
    <row r="106" spans="20:20" ht="12.6" customHeight="1" x14ac:dyDescent="0.3">
      <c r="T106" s="32"/>
    </row>
    <row r="107" spans="20:20" ht="12.6" customHeight="1" x14ac:dyDescent="0.3">
      <c r="T107" s="32"/>
    </row>
    <row r="108" spans="20:20" ht="12.6" customHeight="1" x14ac:dyDescent="0.3">
      <c r="T108" s="32"/>
    </row>
    <row r="109" spans="20:20" ht="12.6" customHeight="1" x14ac:dyDescent="0.3">
      <c r="T109" s="32"/>
    </row>
    <row r="110" spans="20:20" ht="12.6" customHeight="1" x14ac:dyDescent="0.3">
      <c r="T110" s="32"/>
    </row>
    <row r="111" spans="20:20" ht="12.6" customHeight="1" x14ac:dyDescent="0.3">
      <c r="T111" s="32"/>
    </row>
    <row r="112" spans="20:20" ht="12.6" customHeight="1" x14ac:dyDescent="0.3">
      <c r="T112" s="32"/>
    </row>
    <row r="113" spans="20:20" ht="12.6" customHeight="1" x14ac:dyDescent="0.3">
      <c r="T113" s="32"/>
    </row>
    <row r="114" spans="20:20" ht="12.6" customHeight="1" x14ac:dyDescent="0.3">
      <c r="T114" s="32"/>
    </row>
    <row r="115" spans="20:20" ht="12.6" customHeight="1" x14ac:dyDescent="0.3">
      <c r="T115" s="32"/>
    </row>
    <row r="116" spans="20:20" ht="12.6" customHeight="1" x14ac:dyDescent="0.3">
      <c r="T116" s="32"/>
    </row>
    <row r="117" spans="20:20" ht="12.6" customHeight="1" x14ac:dyDescent="0.3">
      <c r="T117" s="32"/>
    </row>
    <row r="118" spans="20:20" ht="12.6" customHeight="1" x14ac:dyDescent="0.3">
      <c r="T118" s="32"/>
    </row>
    <row r="119" spans="20:20" ht="12.6" customHeight="1" x14ac:dyDescent="0.3">
      <c r="T119" s="32"/>
    </row>
    <row r="120" spans="20:20" ht="12.6" customHeight="1" x14ac:dyDescent="0.3">
      <c r="T120" s="32"/>
    </row>
    <row r="121" spans="20:20" ht="12.6" customHeight="1" x14ac:dyDescent="0.3">
      <c r="T121" s="32"/>
    </row>
    <row r="122" spans="20:20" ht="12.6" customHeight="1" x14ac:dyDescent="0.3">
      <c r="T122" s="32"/>
    </row>
    <row r="123" spans="20:20" ht="12.6" customHeight="1" x14ac:dyDescent="0.3">
      <c r="T123" s="32"/>
    </row>
    <row r="124" spans="20:20" ht="12.6" customHeight="1" x14ac:dyDescent="0.3">
      <c r="T124" s="32"/>
    </row>
    <row r="125" spans="20:20" ht="12.6" customHeight="1" x14ac:dyDescent="0.3">
      <c r="T125" s="32"/>
    </row>
    <row r="126" spans="20:20" ht="12.6" customHeight="1" x14ac:dyDescent="0.3">
      <c r="T126" s="32"/>
    </row>
    <row r="127" spans="20:20" ht="12.6" customHeight="1" x14ac:dyDescent="0.3">
      <c r="T127" s="32"/>
    </row>
    <row r="128" spans="20:20" ht="12.6" customHeight="1" x14ac:dyDescent="0.3">
      <c r="T128" s="32"/>
    </row>
    <row r="129" spans="20:20" ht="12.6" customHeight="1" x14ac:dyDescent="0.3">
      <c r="T129" s="32"/>
    </row>
    <row r="130" spans="20:20" ht="12.6" customHeight="1" x14ac:dyDescent="0.3">
      <c r="T130" s="32"/>
    </row>
    <row r="131" spans="20:20" ht="12.6" customHeight="1" x14ac:dyDescent="0.3">
      <c r="T131" s="32"/>
    </row>
    <row r="132" spans="20:20" ht="12.6" customHeight="1" x14ac:dyDescent="0.3">
      <c r="T132" s="32"/>
    </row>
    <row r="133" spans="20:20" ht="12.6" customHeight="1" x14ac:dyDescent="0.3">
      <c r="T133" s="32"/>
    </row>
    <row r="134" spans="20:20" ht="12.6" customHeight="1" x14ac:dyDescent="0.3">
      <c r="T134" s="32"/>
    </row>
    <row r="135" spans="20:20" ht="12.6" customHeight="1" x14ac:dyDescent="0.3">
      <c r="T135" s="32"/>
    </row>
    <row r="136" spans="20:20" ht="12.6" customHeight="1" x14ac:dyDescent="0.3">
      <c r="T136" s="32"/>
    </row>
    <row r="137" spans="20:20" ht="12.6" customHeight="1" x14ac:dyDescent="0.3">
      <c r="T137" s="32"/>
    </row>
    <row r="138" spans="20:20" ht="12.6" customHeight="1" x14ac:dyDescent="0.3">
      <c r="T138" s="32"/>
    </row>
    <row r="139" spans="20:20" ht="12.6" customHeight="1" x14ac:dyDescent="0.3">
      <c r="T139" s="32"/>
    </row>
    <row r="140" spans="20:20" ht="12.6" customHeight="1" x14ac:dyDescent="0.3">
      <c r="T140" s="32"/>
    </row>
    <row r="141" spans="20:20" ht="12.6" customHeight="1" x14ac:dyDescent="0.3">
      <c r="T141" s="32"/>
    </row>
    <row r="142" spans="20:20" ht="12.6" customHeight="1" x14ac:dyDescent="0.3">
      <c r="T142" s="32"/>
    </row>
    <row r="143" spans="20:20" ht="12.6" customHeight="1" x14ac:dyDescent="0.3">
      <c r="T143" s="32"/>
    </row>
    <row r="144" spans="20:20" ht="12.6" customHeight="1" x14ac:dyDescent="0.3">
      <c r="T144" s="32"/>
    </row>
    <row r="145" spans="20:20" ht="12.6" customHeight="1" x14ac:dyDescent="0.3">
      <c r="T145" s="32"/>
    </row>
    <row r="146" spans="20:20" ht="12.6" customHeight="1" x14ac:dyDescent="0.3">
      <c r="T146" s="32"/>
    </row>
    <row r="147" spans="20:20" ht="12.6" customHeight="1" x14ac:dyDescent="0.3">
      <c r="T147" s="32"/>
    </row>
    <row r="148" spans="20:20" ht="12.6" customHeight="1" x14ac:dyDescent="0.3">
      <c r="T148" s="32"/>
    </row>
    <row r="149" spans="20:20" ht="12.6" customHeight="1" x14ac:dyDescent="0.3">
      <c r="T149" s="32"/>
    </row>
    <row r="150" spans="20:20" ht="12.6" customHeight="1" x14ac:dyDescent="0.3">
      <c r="T150" s="32"/>
    </row>
    <row r="151" spans="20:20" ht="12.6" customHeight="1" x14ac:dyDescent="0.3">
      <c r="T151" s="32"/>
    </row>
    <row r="152" spans="20:20" ht="12.6" customHeight="1" x14ac:dyDescent="0.3">
      <c r="T152" s="32"/>
    </row>
    <row r="153" spans="20:20" ht="12.6" customHeight="1" x14ac:dyDescent="0.3">
      <c r="T153" s="32"/>
    </row>
    <row r="154" spans="20:20" ht="12.6" customHeight="1" x14ac:dyDescent="0.3">
      <c r="T154" s="32"/>
    </row>
    <row r="155" spans="20:20" ht="12.6" customHeight="1" x14ac:dyDescent="0.3">
      <c r="T155" s="32"/>
    </row>
    <row r="156" spans="20:20" ht="12.6" customHeight="1" x14ac:dyDescent="0.3">
      <c r="T156" s="32"/>
    </row>
    <row r="157" spans="20:20" ht="12.6" customHeight="1" x14ac:dyDescent="0.3">
      <c r="T157" s="32"/>
    </row>
    <row r="158" spans="20:20" ht="12.6" customHeight="1" x14ac:dyDescent="0.3">
      <c r="T158" s="32"/>
    </row>
    <row r="159" spans="20:20" ht="12.6" customHeight="1" x14ac:dyDescent="0.3">
      <c r="T159" s="32"/>
    </row>
    <row r="160" spans="20:20" ht="12.6" customHeight="1" x14ac:dyDescent="0.3">
      <c r="T160" s="32"/>
    </row>
    <row r="161" spans="20:20" ht="12.6" customHeight="1" x14ac:dyDescent="0.3">
      <c r="T161" s="32"/>
    </row>
    <row r="162" spans="20:20" ht="12.6" customHeight="1" x14ac:dyDescent="0.3">
      <c r="T162" s="32"/>
    </row>
    <row r="163" spans="20:20" ht="12.6" customHeight="1" x14ac:dyDescent="0.3">
      <c r="T163" s="32"/>
    </row>
    <row r="164" spans="20:20" ht="12.6" customHeight="1" x14ac:dyDescent="0.3">
      <c r="T164" s="32"/>
    </row>
    <row r="165" spans="20:20" ht="12.6" customHeight="1" x14ac:dyDescent="0.3">
      <c r="T165" s="32"/>
    </row>
    <row r="166" spans="20:20" ht="12.6" customHeight="1" x14ac:dyDescent="0.3">
      <c r="T166" s="32"/>
    </row>
    <row r="167" spans="20:20" ht="12.6" customHeight="1" x14ac:dyDescent="0.3">
      <c r="T167" s="32"/>
    </row>
    <row r="168" spans="20:20" ht="12.6" customHeight="1" x14ac:dyDescent="0.3">
      <c r="T168" s="32"/>
    </row>
    <row r="169" spans="20:20" ht="12.6" customHeight="1" x14ac:dyDescent="0.3">
      <c r="T169" s="32"/>
    </row>
    <row r="170" spans="20:20" ht="12.6" customHeight="1" x14ac:dyDescent="0.3">
      <c r="T170" s="32"/>
    </row>
    <row r="171" spans="20:20" ht="12.6" customHeight="1" x14ac:dyDescent="0.3">
      <c r="T171" s="32"/>
    </row>
    <row r="172" spans="20:20" ht="12.6" customHeight="1" x14ac:dyDescent="0.3">
      <c r="T172" s="32"/>
    </row>
    <row r="173" spans="20:20" ht="12.6" customHeight="1" x14ac:dyDescent="0.3">
      <c r="T173" s="32"/>
    </row>
    <row r="174" spans="20:20" ht="12.6" customHeight="1" x14ac:dyDescent="0.3">
      <c r="T174" s="32"/>
    </row>
    <row r="175" spans="20:20" ht="12.6" customHeight="1" x14ac:dyDescent="0.3">
      <c r="T175" s="32"/>
    </row>
    <row r="176" spans="20:20" ht="12.6" customHeight="1" x14ac:dyDescent="0.3">
      <c r="T176" s="32"/>
    </row>
    <row r="177" spans="20:20" ht="12.6" customHeight="1" x14ac:dyDescent="0.3">
      <c r="T177" s="32"/>
    </row>
    <row r="178" spans="20:20" ht="12.6" customHeight="1" x14ac:dyDescent="0.3">
      <c r="T178" s="32"/>
    </row>
    <row r="179" spans="20:20" ht="12.6" customHeight="1" x14ac:dyDescent="0.3">
      <c r="T179" s="32"/>
    </row>
    <row r="180" spans="20:20" ht="12.6" customHeight="1" x14ac:dyDescent="0.3">
      <c r="T180" s="32"/>
    </row>
    <row r="181" spans="20:20" ht="12.6" customHeight="1" x14ac:dyDescent="0.3">
      <c r="T181" s="32"/>
    </row>
    <row r="182" spans="20:20" ht="12.6" customHeight="1" x14ac:dyDescent="0.3">
      <c r="T182" s="32"/>
    </row>
    <row r="183" spans="20:20" ht="12.6" customHeight="1" x14ac:dyDescent="0.3">
      <c r="T183" s="32"/>
    </row>
    <row r="184" spans="20:20" ht="12.6" customHeight="1" x14ac:dyDescent="0.3">
      <c r="T184" s="32"/>
    </row>
    <row r="185" spans="20:20" ht="12.6" customHeight="1" x14ac:dyDescent="0.3">
      <c r="T185" s="32"/>
    </row>
    <row r="186" spans="20:20" ht="12.6" customHeight="1" x14ac:dyDescent="0.3">
      <c r="T186" s="32"/>
    </row>
    <row r="187" spans="20:20" ht="12.6" customHeight="1" x14ac:dyDescent="0.3">
      <c r="T187" s="32"/>
    </row>
    <row r="188" spans="20:20" ht="12.6" customHeight="1" x14ac:dyDescent="0.3">
      <c r="T188" s="32"/>
    </row>
    <row r="189" spans="20:20" ht="12.6" customHeight="1" x14ac:dyDescent="0.3">
      <c r="T189" s="32"/>
    </row>
    <row r="190" spans="20:20" ht="12.6" customHeight="1" x14ac:dyDescent="0.3">
      <c r="T190" s="32"/>
    </row>
    <row r="191" spans="20:20" ht="12.6" customHeight="1" x14ac:dyDescent="0.3">
      <c r="T191" s="32"/>
    </row>
    <row r="192" spans="20:20" ht="12.6" customHeight="1" x14ac:dyDescent="0.3">
      <c r="T192" s="32"/>
    </row>
    <row r="193" spans="20:20" ht="12.6" customHeight="1" x14ac:dyDescent="0.3">
      <c r="T193" s="32"/>
    </row>
    <row r="194" spans="20:20" ht="12.6" customHeight="1" x14ac:dyDescent="0.3">
      <c r="T194" s="32"/>
    </row>
    <row r="195" spans="20:20" ht="12.6" customHeight="1" x14ac:dyDescent="0.3">
      <c r="T195" s="32"/>
    </row>
    <row r="196" spans="20:20" ht="12.6" customHeight="1" x14ac:dyDescent="0.3">
      <c r="T196" s="32"/>
    </row>
    <row r="197" spans="20:20" ht="12.6" customHeight="1" x14ac:dyDescent="0.3">
      <c r="T197" s="32"/>
    </row>
    <row r="198" spans="20:20" ht="12.6" customHeight="1" x14ac:dyDescent="0.3">
      <c r="T198" s="32"/>
    </row>
    <row r="199" spans="20:20" ht="12.6" customHeight="1" x14ac:dyDescent="0.3">
      <c r="T199" s="32"/>
    </row>
    <row r="200" spans="20:20" ht="12.6" customHeight="1" x14ac:dyDescent="0.3">
      <c r="T200" s="32"/>
    </row>
    <row r="201" spans="20:20" ht="12.6" customHeight="1" x14ac:dyDescent="0.3">
      <c r="T201" s="32"/>
    </row>
    <row r="202" spans="20:20" ht="12.6" customHeight="1" x14ac:dyDescent="0.3">
      <c r="T202" s="32"/>
    </row>
    <row r="203" spans="20:20" ht="12.6" customHeight="1" x14ac:dyDescent="0.3">
      <c r="T203" s="32"/>
    </row>
    <row r="204" spans="20:20" ht="12.6" customHeight="1" x14ac:dyDescent="0.3">
      <c r="T204" s="32"/>
    </row>
    <row r="205" spans="20:20" ht="12.6" customHeight="1" x14ac:dyDescent="0.3">
      <c r="T205" s="32"/>
    </row>
    <row r="206" spans="20:20" ht="12.6" customHeight="1" x14ac:dyDescent="0.3">
      <c r="T206" s="32"/>
    </row>
    <row r="207" spans="20:20" ht="12.6" customHeight="1" x14ac:dyDescent="0.3">
      <c r="T207" s="32"/>
    </row>
    <row r="208" spans="20:20" ht="12.6" customHeight="1" x14ac:dyDescent="0.3">
      <c r="T208" s="32"/>
    </row>
    <row r="209" spans="20:20" ht="12.6" customHeight="1" x14ac:dyDescent="0.3">
      <c r="T209" s="32"/>
    </row>
    <row r="210" spans="20:20" ht="12.6" customHeight="1" x14ac:dyDescent="0.3">
      <c r="T210" s="32"/>
    </row>
    <row r="211" spans="20:20" ht="12.6" customHeight="1" x14ac:dyDescent="0.3">
      <c r="T211" s="32"/>
    </row>
    <row r="212" spans="20:20" ht="12.6" customHeight="1" x14ac:dyDescent="0.3">
      <c r="T212" s="32"/>
    </row>
    <row r="213" spans="20:20" ht="12.6" customHeight="1" x14ac:dyDescent="0.3">
      <c r="T213" s="32"/>
    </row>
    <row r="214" spans="20:20" ht="12.6" customHeight="1" x14ac:dyDescent="0.3">
      <c r="T214" s="32"/>
    </row>
    <row r="215" spans="20:20" ht="12.6" customHeight="1" x14ac:dyDescent="0.3">
      <c r="T215" s="32"/>
    </row>
    <row r="216" spans="20:20" ht="12.6" customHeight="1" x14ac:dyDescent="0.3">
      <c r="T216" s="32"/>
    </row>
    <row r="217" spans="20:20" ht="12.6" customHeight="1" x14ac:dyDescent="0.3">
      <c r="T217" s="32"/>
    </row>
    <row r="218" spans="20:20" ht="12.6" customHeight="1" x14ac:dyDescent="0.3">
      <c r="T218" s="32"/>
    </row>
    <row r="219" spans="20:20" ht="12.6" customHeight="1" x14ac:dyDescent="0.3">
      <c r="T219" s="32"/>
    </row>
    <row r="220" spans="20:20" ht="12.6" customHeight="1" x14ac:dyDescent="0.3">
      <c r="T220" s="32"/>
    </row>
    <row r="221" spans="20:20" ht="12.6" customHeight="1" x14ac:dyDescent="0.3">
      <c r="T221" s="32"/>
    </row>
    <row r="222" spans="20:20" ht="12.6" customHeight="1" x14ac:dyDescent="0.3">
      <c r="T222" s="32"/>
    </row>
    <row r="223" spans="20:20" ht="12.6" customHeight="1" x14ac:dyDescent="0.3">
      <c r="T223" s="32"/>
    </row>
    <row r="224" spans="20:20" ht="12.6" customHeight="1" x14ac:dyDescent="0.3">
      <c r="T224" s="32"/>
    </row>
    <row r="225" spans="20:20" ht="12.6" customHeight="1" x14ac:dyDescent="0.3">
      <c r="T225" s="32"/>
    </row>
    <row r="226" spans="20:20" ht="12.6" customHeight="1" x14ac:dyDescent="0.3">
      <c r="T226" s="32"/>
    </row>
    <row r="227" spans="20:20" ht="12.6" customHeight="1" x14ac:dyDescent="0.3">
      <c r="T227" s="32"/>
    </row>
    <row r="228" spans="20:20" ht="12.6" customHeight="1" x14ac:dyDescent="0.3">
      <c r="T228" s="32"/>
    </row>
    <row r="229" spans="20:20" ht="12.6" customHeight="1" x14ac:dyDescent="0.3">
      <c r="T229" s="32"/>
    </row>
    <row r="230" spans="20:20" ht="12.6" customHeight="1" x14ac:dyDescent="0.3">
      <c r="T230" s="32"/>
    </row>
    <row r="231" spans="20:20" ht="12.6" customHeight="1" x14ac:dyDescent="0.3">
      <c r="T231" s="32"/>
    </row>
    <row r="232" spans="20:20" ht="12.6" customHeight="1" x14ac:dyDescent="0.3">
      <c r="T232" s="32"/>
    </row>
    <row r="233" spans="20:20" ht="12.6" customHeight="1" x14ac:dyDescent="0.3">
      <c r="T233" s="32"/>
    </row>
    <row r="234" spans="20:20" ht="12.6" customHeight="1" x14ac:dyDescent="0.3">
      <c r="T234" s="32"/>
    </row>
    <row r="235" spans="20:20" ht="12.6" customHeight="1" x14ac:dyDescent="0.3">
      <c r="T235" s="32"/>
    </row>
    <row r="236" spans="20:20" ht="12.6" customHeight="1" x14ac:dyDescent="0.3">
      <c r="T236" s="32"/>
    </row>
    <row r="237" spans="20:20" ht="12.6" customHeight="1" x14ac:dyDescent="0.3">
      <c r="T237" s="32"/>
    </row>
    <row r="238" spans="20:20" ht="12.6" customHeight="1" x14ac:dyDescent="0.3">
      <c r="T238" s="32"/>
    </row>
    <row r="239" spans="20:20" ht="12.6" customHeight="1" x14ac:dyDescent="0.3">
      <c r="T239" s="32"/>
    </row>
    <row r="240" spans="20:20" ht="12.6" customHeight="1" x14ac:dyDescent="0.3">
      <c r="T240" s="32"/>
    </row>
    <row r="241" spans="20:20" ht="12.6" customHeight="1" x14ac:dyDescent="0.3">
      <c r="T241" s="32"/>
    </row>
    <row r="242" spans="20:20" ht="12.6" customHeight="1" x14ac:dyDescent="0.3">
      <c r="T242" s="32"/>
    </row>
    <row r="243" spans="20:20" ht="12.6" customHeight="1" x14ac:dyDescent="0.3">
      <c r="T243" s="32"/>
    </row>
    <row r="244" spans="20:20" ht="12.6" customHeight="1" x14ac:dyDescent="0.3">
      <c r="T244" s="32"/>
    </row>
    <row r="245" spans="20:20" ht="12.6" customHeight="1" x14ac:dyDescent="0.3">
      <c r="T245" s="32"/>
    </row>
    <row r="246" spans="20:20" ht="12.6" customHeight="1" x14ac:dyDescent="0.3">
      <c r="T246" s="32"/>
    </row>
    <row r="247" spans="20:20" ht="12.6" customHeight="1" x14ac:dyDescent="0.3">
      <c r="T247" s="32"/>
    </row>
    <row r="248" spans="20:20" ht="12.6" customHeight="1" x14ac:dyDescent="0.3">
      <c r="T248" s="32"/>
    </row>
    <row r="249" spans="20:20" ht="12.6" customHeight="1" x14ac:dyDescent="0.3">
      <c r="T249" s="32"/>
    </row>
    <row r="250" spans="20:20" ht="12.6" customHeight="1" x14ac:dyDescent="0.3">
      <c r="T250" s="32"/>
    </row>
    <row r="251" spans="20:20" ht="12.6" customHeight="1" x14ac:dyDescent="0.3">
      <c r="T251" s="32"/>
    </row>
    <row r="252" spans="20:20" ht="12.6" customHeight="1" x14ac:dyDescent="0.3">
      <c r="T252" s="32"/>
    </row>
    <row r="253" spans="20:20" ht="12.6" customHeight="1" x14ac:dyDescent="0.3">
      <c r="T253" s="32"/>
    </row>
    <row r="254" spans="20:20" ht="12.6" customHeight="1" x14ac:dyDescent="0.3">
      <c r="T254" s="32"/>
    </row>
    <row r="255" spans="20:20" ht="12.6" customHeight="1" x14ac:dyDescent="0.3">
      <c r="T255" s="32"/>
    </row>
    <row r="256" spans="20:20" ht="12.6" customHeight="1" x14ac:dyDescent="0.3">
      <c r="T256" s="32"/>
    </row>
    <row r="257" spans="20:20" ht="12.6" customHeight="1" x14ac:dyDescent="0.3">
      <c r="T257" s="32"/>
    </row>
    <row r="258" spans="20:20" ht="12.6" customHeight="1" x14ac:dyDescent="0.3">
      <c r="T258" s="32"/>
    </row>
    <row r="259" spans="20:20" ht="12.6" customHeight="1" x14ac:dyDescent="0.3">
      <c r="T259" s="32"/>
    </row>
    <row r="260" spans="20:20" ht="12.6" customHeight="1" x14ac:dyDescent="0.3">
      <c r="T260" s="32"/>
    </row>
    <row r="261" spans="20:20" ht="12.6" customHeight="1" x14ac:dyDescent="0.3">
      <c r="T261" s="32"/>
    </row>
    <row r="262" spans="20:20" ht="12.6" customHeight="1" x14ac:dyDescent="0.3">
      <c r="T262" s="32"/>
    </row>
    <row r="263" spans="20:20" ht="12.6" customHeight="1" x14ac:dyDescent="0.3">
      <c r="T263" s="32"/>
    </row>
    <row r="264" spans="20:20" ht="12.6" customHeight="1" x14ac:dyDescent="0.3">
      <c r="T264" s="32"/>
    </row>
    <row r="265" spans="20:20" ht="12.6" customHeight="1" x14ac:dyDescent="0.3">
      <c r="T265" s="32"/>
    </row>
    <row r="266" spans="20:20" ht="12.6" customHeight="1" x14ac:dyDescent="0.3">
      <c r="T266" s="32"/>
    </row>
    <row r="267" spans="20:20" ht="12.6" customHeight="1" x14ac:dyDescent="0.3">
      <c r="T267" s="32"/>
    </row>
    <row r="268" spans="20:20" ht="12.6" customHeight="1" x14ac:dyDescent="0.3">
      <c r="T268" s="32"/>
    </row>
    <row r="269" spans="20:20" ht="12.6" customHeight="1" x14ac:dyDescent="0.3">
      <c r="T269" s="32"/>
    </row>
    <row r="270" spans="20:20" ht="12.6" customHeight="1" x14ac:dyDescent="0.3">
      <c r="T270" s="32"/>
    </row>
    <row r="271" spans="20:20" ht="12.6" customHeight="1" x14ac:dyDescent="0.3">
      <c r="T271" s="32"/>
    </row>
    <row r="272" spans="20:20" ht="12.6" customHeight="1" x14ac:dyDescent="0.3">
      <c r="T272" s="32"/>
    </row>
    <row r="273" spans="20:20" ht="12.6" customHeight="1" x14ac:dyDescent="0.3">
      <c r="T273" s="32"/>
    </row>
    <row r="274" spans="20:20" ht="12.6" customHeight="1" x14ac:dyDescent="0.3">
      <c r="T274" s="32"/>
    </row>
    <row r="275" spans="20:20" ht="12.6" customHeight="1" x14ac:dyDescent="0.3">
      <c r="T275" s="32"/>
    </row>
    <row r="276" spans="20:20" ht="12.6" customHeight="1" x14ac:dyDescent="0.3">
      <c r="T276" s="32"/>
    </row>
    <row r="277" spans="20:20" ht="12.6" customHeight="1" x14ac:dyDescent="0.3">
      <c r="T277" s="32"/>
    </row>
    <row r="278" spans="20:20" ht="12.6" customHeight="1" x14ac:dyDescent="0.3">
      <c r="T278" s="32"/>
    </row>
    <row r="279" spans="20:20" ht="12.6" customHeight="1" x14ac:dyDescent="0.3">
      <c r="T279" s="32"/>
    </row>
    <row r="280" spans="20:20" ht="12.6" customHeight="1" x14ac:dyDescent="0.3">
      <c r="T280" s="32"/>
    </row>
    <row r="281" spans="20:20" ht="12.6" customHeight="1" x14ac:dyDescent="0.3">
      <c r="T281" s="32"/>
    </row>
    <row r="282" spans="20:20" ht="12.6" customHeight="1" x14ac:dyDescent="0.3">
      <c r="T282" s="32"/>
    </row>
    <row r="283" spans="20:20" ht="12.6" customHeight="1" x14ac:dyDescent="0.3">
      <c r="T283" s="32"/>
    </row>
    <row r="284" spans="20:20" ht="12.6" customHeight="1" x14ac:dyDescent="0.3">
      <c r="T284" s="32"/>
    </row>
    <row r="285" spans="20:20" ht="12.6" customHeight="1" x14ac:dyDescent="0.3">
      <c r="T285" s="32"/>
    </row>
    <row r="286" spans="20:20" ht="12.6" customHeight="1" x14ac:dyDescent="0.3">
      <c r="T286" s="32"/>
    </row>
    <row r="287" spans="20:20" ht="12.6" customHeight="1" x14ac:dyDescent="0.3">
      <c r="T287" s="32"/>
    </row>
    <row r="288" spans="20:20" ht="12.6" customHeight="1" x14ac:dyDescent="0.3">
      <c r="T288" s="32"/>
    </row>
    <row r="289" spans="20:20" ht="12.6" customHeight="1" x14ac:dyDescent="0.3">
      <c r="T289" s="32"/>
    </row>
    <row r="290" spans="20:20" ht="12.6" customHeight="1" x14ac:dyDescent="0.3">
      <c r="T290" s="32"/>
    </row>
    <row r="291" spans="20:20" ht="12.6" customHeight="1" x14ac:dyDescent="0.3">
      <c r="T291" s="32"/>
    </row>
    <row r="292" spans="20:20" ht="12.6" customHeight="1" x14ac:dyDescent="0.3">
      <c r="T292" s="32"/>
    </row>
    <row r="293" spans="20:20" ht="12.6" customHeight="1" x14ac:dyDescent="0.3">
      <c r="T293" s="32"/>
    </row>
    <row r="294" spans="20:20" ht="12.6" customHeight="1" x14ac:dyDescent="0.3">
      <c r="T294" s="32"/>
    </row>
    <row r="295" spans="20:20" ht="12.6" customHeight="1" x14ac:dyDescent="0.3">
      <c r="T295" s="32"/>
    </row>
    <row r="296" spans="20:20" ht="12.6" customHeight="1" x14ac:dyDescent="0.3">
      <c r="T296" s="32"/>
    </row>
    <row r="297" spans="20:20" ht="12.6" customHeight="1" x14ac:dyDescent="0.3">
      <c r="T297" s="32"/>
    </row>
    <row r="298" spans="20:20" ht="12.6" customHeight="1" x14ac:dyDescent="0.3">
      <c r="T298" s="32"/>
    </row>
    <row r="299" spans="20:20" ht="12.6" customHeight="1" x14ac:dyDescent="0.3">
      <c r="T299" s="32"/>
    </row>
    <row r="300" spans="20:20" ht="12.6" customHeight="1" x14ac:dyDescent="0.3">
      <c r="T300" s="32"/>
    </row>
    <row r="301" spans="20:20" ht="12.6" customHeight="1" x14ac:dyDescent="0.3">
      <c r="T301" s="32"/>
    </row>
    <row r="302" spans="20:20" ht="12.6" customHeight="1" x14ac:dyDescent="0.3">
      <c r="T302" s="32"/>
    </row>
    <row r="303" spans="20:20" ht="12.6" customHeight="1" x14ac:dyDescent="0.3">
      <c r="T303" s="32"/>
    </row>
    <row r="304" spans="20:20" ht="12.6" customHeight="1" x14ac:dyDescent="0.3">
      <c r="T304" s="32"/>
    </row>
    <row r="305" spans="20:20" ht="12.6" customHeight="1" x14ac:dyDescent="0.3">
      <c r="T305" s="32"/>
    </row>
    <row r="306" spans="20:20" ht="12.6" customHeight="1" x14ac:dyDescent="0.3">
      <c r="T306" s="32"/>
    </row>
    <row r="307" spans="20:20" ht="12.6" customHeight="1" x14ac:dyDescent="0.3">
      <c r="T307" s="32"/>
    </row>
    <row r="308" spans="20:20" ht="12.6" customHeight="1" x14ac:dyDescent="0.3">
      <c r="T308" s="32"/>
    </row>
    <row r="309" spans="20:20" ht="12.6" customHeight="1" x14ac:dyDescent="0.3">
      <c r="T309" s="32"/>
    </row>
    <row r="310" spans="20:20" ht="12.6" customHeight="1" x14ac:dyDescent="0.3">
      <c r="T310" s="32"/>
    </row>
    <row r="311" spans="20:20" ht="12.6" customHeight="1" x14ac:dyDescent="0.3">
      <c r="T311" s="32"/>
    </row>
    <row r="312" spans="20:20" ht="12.6" customHeight="1" x14ac:dyDescent="0.3">
      <c r="T312" s="32"/>
    </row>
    <row r="313" spans="20:20" ht="12.6" customHeight="1" x14ac:dyDescent="0.3">
      <c r="T313" s="32"/>
    </row>
    <row r="314" spans="20:20" ht="12.6" customHeight="1" x14ac:dyDescent="0.3">
      <c r="T314" s="32"/>
    </row>
    <row r="315" spans="20:20" ht="12.6" customHeight="1" x14ac:dyDescent="0.3">
      <c r="T315" s="32"/>
    </row>
    <row r="316" spans="20:20" ht="12.6" customHeight="1" x14ac:dyDescent="0.3">
      <c r="T316" s="32"/>
    </row>
    <row r="317" spans="20:20" ht="12.6" customHeight="1" x14ac:dyDescent="0.3">
      <c r="T317" s="32"/>
    </row>
    <row r="318" spans="20:20" ht="12.6" customHeight="1" x14ac:dyDescent="0.3">
      <c r="T318" s="32"/>
    </row>
    <row r="319" spans="20:20" ht="12.6" customHeight="1" x14ac:dyDescent="0.3">
      <c r="T319" s="32"/>
    </row>
    <row r="320" spans="20:20" ht="12.6" customHeight="1" x14ac:dyDescent="0.3">
      <c r="T320" s="32"/>
    </row>
    <row r="321" spans="20:20" ht="12.6" customHeight="1" x14ac:dyDescent="0.3">
      <c r="T321" s="32"/>
    </row>
    <row r="322" spans="20:20" ht="12.6" customHeight="1" x14ac:dyDescent="0.3">
      <c r="T322" s="32"/>
    </row>
    <row r="323" spans="20:20" ht="12.6" customHeight="1" x14ac:dyDescent="0.3">
      <c r="T323" s="32"/>
    </row>
    <row r="324" spans="20:20" ht="12.6" customHeight="1" x14ac:dyDescent="0.3">
      <c r="T324" s="32"/>
    </row>
    <row r="325" spans="20:20" ht="12.6" customHeight="1" x14ac:dyDescent="0.3">
      <c r="T325" s="32"/>
    </row>
    <row r="326" spans="20:20" ht="12.6" customHeight="1" x14ac:dyDescent="0.3">
      <c r="T326" s="32"/>
    </row>
    <row r="327" spans="20:20" ht="12.6" customHeight="1" x14ac:dyDescent="0.3">
      <c r="T327" s="32"/>
    </row>
    <row r="328" spans="20:20" ht="12.6" customHeight="1" x14ac:dyDescent="0.3">
      <c r="T328" s="32"/>
    </row>
    <row r="329" spans="20:20" ht="12.6" customHeight="1" x14ac:dyDescent="0.3">
      <c r="T329" s="32"/>
    </row>
    <row r="330" spans="20:20" ht="12.6" customHeight="1" x14ac:dyDescent="0.3">
      <c r="T330" s="32"/>
    </row>
    <row r="331" spans="20:20" ht="12.6" customHeight="1" x14ac:dyDescent="0.3">
      <c r="T331" s="32"/>
    </row>
    <row r="332" spans="20:20" ht="12.6" customHeight="1" x14ac:dyDescent="0.3">
      <c r="T332" s="32"/>
    </row>
    <row r="333" spans="20:20" ht="12.6" customHeight="1" x14ac:dyDescent="0.3">
      <c r="T333" s="32"/>
    </row>
    <row r="334" spans="20:20" ht="12.6" customHeight="1" x14ac:dyDescent="0.3">
      <c r="T334" s="32"/>
    </row>
    <row r="335" spans="20:20" ht="12.6" customHeight="1" x14ac:dyDescent="0.3">
      <c r="T335" s="32"/>
    </row>
    <row r="336" spans="20:20" ht="12.6" customHeight="1" x14ac:dyDescent="0.3">
      <c r="T336" s="32"/>
    </row>
    <row r="337" spans="20:20" ht="12.6" customHeight="1" x14ac:dyDescent="0.3">
      <c r="T337" s="32"/>
    </row>
    <row r="338" spans="20:20" ht="12.6" customHeight="1" x14ac:dyDescent="0.3">
      <c r="T338" s="32"/>
    </row>
    <row r="339" spans="20:20" ht="12.6" customHeight="1" x14ac:dyDescent="0.3">
      <c r="T339" s="32"/>
    </row>
    <row r="340" spans="20:20" ht="12.6" customHeight="1" x14ac:dyDescent="0.3">
      <c r="T340" s="32"/>
    </row>
    <row r="341" spans="20:20" ht="12.6" customHeight="1" x14ac:dyDescent="0.3">
      <c r="T341" s="32"/>
    </row>
    <row r="342" spans="20:20" ht="12.6" customHeight="1" x14ac:dyDescent="0.3">
      <c r="T342" s="32"/>
    </row>
    <row r="343" spans="20:20" ht="12.6" customHeight="1" x14ac:dyDescent="0.3">
      <c r="T343" s="32"/>
    </row>
    <row r="344" spans="20:20" ht="12.6" customHeight="1" x14ac:dyDescent="0.3">
      <c r="T344" s="32"/>
    </row>
    <row r="345" spans="20:20" ht="12.6" customHeight="1" x14ac:dyDescent="0.3">
      <c r="T345" s="32"/>
    </row>
    <row r="346" spans="20:20" ht="12.6" customHeight="1" x14ac:dyDescent="0.3">
      <c r="T346" s="32"/>
    </row>
    <row r="347" spans="20:20" ht="12.6" customHeight="1" x14ac:dyDescent="0.3">
      <c r="T347" s="32"/>
    </row>
    <row r="348" spans="20:20" ht="12.6" customHeight="1" x14ac:dyDescent="0.3">
      <c r="T348" s="32"/>
    </row>
    <row r="349" spans="20:20" ht="12.6" customHeight="1" x14ac:dyDescent="0.3">
      <c r="T349" s="32"/>
    </row>
    <row r="350" spans="20:20" ht="12.6" customHeight="1" x14ac:dyDescent="0.3">
      <c r="T350" s="32"/>
    </row>
    <row r="351" spans="20:20" ht="12.6" customHeight="1" x14ac:dyDescent="0.3">
      <c r="T351" s="32"/>
    </row>
    <row r="352" spans="20:20" ht="12.6" customHeight="1" x14ac:dyDescent="0.3">
      <c r="T352" s="32"/>
    </row>
    <row r="353" spans="20:20" ht="12.6" customHeight="1" x14ac:dyDescent="0.3">
      <c r="T353" s="32"/>
    </row>
    <row r="354" spans="20:20" ht="12.6" customHeight="1" x14ac:dyDescent="0.3">
      <c r="T354" s="32"/>
    </row>
    <row r="355" spans="20:20" ht="12.6" customHeight="1" x14ac:dyDescent="0.3">
      <c r="T355" s="32"/>
    </row>
    <row r="356" spans="20:20" ht="12.6" customHeight="1" x14ac:dyDescent="0.3">
      <c r="T356" s="32"/>
    </row>
    <row r="357" spans="20:20" ht="12.6" customHeight="1" x14ac:dyDescent="0.3">
      <c r="T357" s="32"/>
    </row>
    <row r="358" spans="20:20" ht="12.6" customHeight="1" x14ac:dyDescent="0.3">
      <c r="T358" s="32"/>
    </row>
    <row r="359" spans="20:20" ht="12.6" customHeight="1" x14ac:dyDescent="0.3">
      <c r="T359" s="32"/>
    </row>
    <row r="360" spans="20:20" ht="12.6" customHeight="1" x14ac:dyDescent="0.3">
      <c r="T360" s="32"/>
    </row>
    <row r="361" spans="20:20" ht="12.6" customHeight="1" x14ac:dyDescent="0.3">
      <c r="T361" s="32"/>
    </row>
    <row r="362" spans="20:20" ht="12.6" customHeight="1" x14ac:dyDescent="0.3">
      <c r="T362" s="32"/>
    </row>
    <row r="363" spans="20:20" ht="12.6" customHeight="1" x14ac:dyDescent="0.3">
      <c r="T363" s="32"/>
    </row>
    <row r="364" spans="20:20" ht="12.6" customHeight="1" x14ac:dyDescent="0.3">
      <c r="T364" s="32"/>
    </row>
    <row r="365" spans="20:20" ht="12.6" customHeight="1" x14ac:dyDescent="0.3">
      <c r="T365" s="32"/>
    </row>
    <row r="366" spans="20:20" ht="12.6" customHeight="1" x14ac:dyDescent="0.3">
      <c r="T366" s="32"/>
    </row>
    <row r="367" spans="20:20" ht="12.6" customHeight="1" x14ac:dyDescent="0.3">
      <c r="T367" s="32"/>
    </row>
    <row r="368" spans="20:20" ht="12.6" customHeight="1" x14ac:dyDescent="0.3">
      <c r="T368" s="32"/>
    </row>
    <row r="369" spans="20:20" ht="12.6" customHeight="1" x14ac:dyDescent="0.3">
      <c r="T369" s="32"/>
    </row>
    <row r="370" spans="20:20" ht="12.6" customHeight="1" x14ac:dyDescent="0.3">
      <c r="T370" s="32"/>
    </row>
    <row r="371" spans="20:20" ht="12.6" customHeight="1" x14ac:dyDescent="0.3">
      <c r="T371" s="32"/>
    </row>
    <row r="372" spans="20:20" ht="12.6" customHeight="1" x14ac:dyDescent="0.3">
      <c r="T372" s="32"/>
    </row>
    <row r="373" spans="20:20" ht="12.6" customHeight="1" x14ac:dyDescent="0.3">
      <c r="T373" s="32"/>
    </row>
    <row r="374" spans="20:20" ht="12.6" customHeight="1" x14ac:dyDescent="0.3">
      <c r="T374" s="32"/>
    </row>
    <row r="375" spans="20:20" ht="12.6" customHeight="1" x14ac:dyDescent="0.3">
      <c r="T375" s="32"/>
    </row>
    <row r="376" spans="20:20" ht="12.6" customHeight="1" x14ac:dyDescent="0.3">
      <c r="T376" s="32"/>
    </row>
    <row r="377" spans="20:20" ht="12.6" customHeight="1" x14ac:dyDescent="0.3">
      <c r="T377" s="32"/>
    </row>
    <row r="378" spans="20:20" ht="12.6" customHeight="1" x14ac:dyDescent="0.3">
      <c r="T378" s="32"/>
    </row>
    <row r="379" spans="20:20" ht="12.6" customHeight="1" x14ac:dyDescent="0.3">
      <c r="T379" s="32"/>
    </row>
    <row r="380" spans="20:20" ht="12.6" customHeight="1" x14ac:dyDescent="0.3">
      <c r="T380" s="32"/>
    </row>
    <row r="381" spans="20:20" ht="12.6" customHeight="1" x14ac:dyDescent="0.3">
      <c r="T381" s="32"/>
    </row>
    <row r="382" spans="20:20" ht="12.6" customHeight="1" x14ac:dyDescent="0.3">
      <c r="T382" s="32"/>
    </row>
    <row r="383" spans="20:20" ht="12.6" customHeight="1" x14ac:dyDescent="0.3">
      <c r="T383" s="32"/>
    </row>
    <row r="384" spans="20:20" ht="12.6" customHeight="1" x14ac:dyDescent="0.3">
      <c r="T384" s="32"/>
    </row>
    <row r="385" spans="20:20" ht="12.6" customHeight="1" x14ac:dyDescent="0.3">
      <c r="T385" s="32"/>
    </row>
    <row r="386" spans="20:20" ht="12.6" customHeight="1" x14ac:dyDescent="0.3">
      <c r="T386" s="32"/>
    </row>
    <row r="387" spans="20:20" ht="12.6" customHeight="1" x14ac:dyDescent="0.3">
      <c r="T387" s="32"/>
    </row>
    <row r="388" spans="20:20" ht="12.6" customHeight="1" x14ac:dyDescent="0.3">
      <c r="T388" s="32"/>
    </row>
    <row r="389" spans="20:20" ht="12.6" customHeight="1" x14ac:dyDescent="0.3">
      <c r="T389" s="32"/>
    </row>
    <row r="390" spans="20:20" ht="12.6" customHeight="1" x14ac:dyDescent="0.3">
      <c r="T390" s="32"/>
    </row>
    <row r="391" spans="20:20" ht="12.6" customHeight="1" x14ac:dyDescent="0.3">
      <c r="T391" s="32"/>
    </row>
    <row r="392" spans="20:20" ht="12.6" customHeight="1" x14ac:dyDescent="0.3">
      <c r="T392" s="32"/>
    </row>
    <row r="393" spans="20:20" ht="12.6" customHeight="1" x14ac:dyDescent="0.3">
      <c r="T393" s="32"/>
    </row>
    <row r="394" spans="20:20" ht="12.6" customHeight="1" x14ac:dyDescent="0.3">
      <c r="T394" s="32"/>
    </row>
    <row r="395" spans="20:20" ht="12.6" customHeight="1" x14ac:dyDescent="0.3">
      <c r="T395" s="32"/>
    </row>
    <row r="396" spans="20:20" ht="12.6" customHeight="1" x14ac:dyDescent="0.3">
      <c r="T396" s="32"/>
    </row>
    <row r="397" spans="20:20" ht="12.6" customHeight="1" x14ac:dyDescent="0.3">
      <c r="T397" s="32"/>
    </row>
    <row r="398" spans="20:20" ht="12.6" customHeight="1" x14ac:dyDescent="0.3">
      <c r="T398" s="32"/>
    </row>
    <row r="399" spans="20:20" ht="12.6" customHeight="1" x14ac:dyDescent="0.3">
      <c r="T399" s="32"/>
    </row>
    <row r="400" spans="20:20" ht="12.6" customHeight="1" x14ac:dyDescent="0.3">
      <c r="T400" s="32"/>
    </row>
    <row r="401" spans="20:20" ht="12.6" customHeight="1" x14ac:dyDescent="0.3">
      <c r="T401" s="32"/>
    </row>
    <row r="402" spans="20:20" ht="12.6" customHeight="1" x14ac:dyDescent="0.3">
      <c r="T402" s="32"/>
    </row>
    <row r="403" spans="20:20" ht="12.6" customHeight="1" x14ac:dyDescent="0.3">
      <c r="T403" s="32"/>
    </row>
    <row r="404" spans="20:20" ht="12.6" customHeight="1" x14ac:dyDescent="0.3">
      <c r="T404" s="32"/>
    </row>
    <row r="405" spans="20:20" ht="12.6" customHeight="1" x14ac:dyDescent="0.3">
      <c r="T405" s="32"/>
    </row>
    <row r="406" spans="20:20" ht="12.6" customHeight="1" x14ac:dyDescent="0.3">
      <c r="T406" s="32"/>
    </row>
    <row r="407" spans="20:20" ht="12.6" customHeight="1" x14ac:dyDescent="0.3">
      <c r="T407" s="32"/>
    </row>
    <row r="408" spans="20:20" ht="12.6" customHeight="1" x14ac:dyDescent="0.3">
      <c r="T408" s="32"/>
    </row>
    <row r="409" spans="20:20" ht="12.6" customHeight="1" x14ac:dyDescent="0.3">
      <c r="T409" s="32"/>
    </row>
    <row r="410" spans="20:20" ht="12.6" customHeight="1" x14ac:dyDescent="0.3">
      <c r="T410" s="32"/>
    </row>
    <row r="411" spans="20:20" ht="12.6" customHeight="1" x14ac:dyDescent="0.3">
      <c r="T411" s="32"/>
    </row>
    <row r="412" spans="20:20" ht="12.6" customHeight="1" x14ac:dyDescent="0.3">
      <c r="T412" s="32"/>
    </row>
    <row r="413" spans="20:20" ht="12.6" customHeight="1" x14ac:dyDescent="0.3">
      <c r="T413" s="32"/>
    </row>
    <row r="414" spans="20:20" ht="12.6" customHeight="1" x14ac:dyDescent="0.3">
      <c r="T414" s="32"/>
    </row>
    <row r="415" spans="20:20" ht="12.6" customHeight="1" x14ac:dyDescent="0.3">
      <c r="T415" s="32"/>
    </row>
    <row r="416" spans="20:20" ht="12.6" customHeight="1" x14ac:dyDescent="0.3">
      <c r="T416" s="32"/>
    </row>
    <row r="417" spans="20:20" ht="12.6" customHeight="1" x14ac:dyDescent="0.3">
      <c r="T417" s="32"/>
    </row>
    <row r="418" spans="20:20" ht="12.6" customHeight="1" x14ac:dyDescent="0.3">
      <c r="T418" s="32"/>
    </row>
    <row r="419" spans="20:20" ht="12.6" customHeight="1" x14ac:dyDescent="0.3">
      <c r="T419" s="32"/>
    </row>
    <row r="420" spans="20:20" ht="12.6" customHeight="1" x14ac:dyDescent="0.3">
      <c r="T420" s="32"/>
    </row>
    <row r="421" spans="20:20" ht="12.6" customHeight="1" x14ac:dyDescent="0.3">
      <c r="T421" s="32"/>
    </row>
    <row r="422" spans="20:20" ht="12.6" customHeight="1" x14ac:dyDescent="0.3">
      <c r="T422" s="32"/>
    </row>
    <row r="423" spans="20:20" ht="12.6" customHeight="1" x14ac:dyDescent="0.3">
      <c r="T423" s="32"/>
    </row>
    <row r="424" spans="20:20" ht="12.6" customHeight="1" x14ac:dyDescent="0.3">
      <c r="T424" s="32"/>
    </row>
    <row r="425" spans="20:20" ht="12.6" customHeight="1" x14ac:dyDescent="0.3">
      <c r="T425" s="32"/>
    </row>
    <row r="426" spans="20:20" ht="12.6" customHeight="1" x14ac:dyDescent="0.3">
      <c r="T426" s="32"/>
    </row>
    <row r="427" spans="20:20" ht="12.6" customHeight="1" x14ac:dyDescent="0.3">
      <c r="T427" s="32"/>
    </row>
    <row r="428" spans="20:20" ht="12.6" customHeight="1" x14ac:dyDescent="0.3">
      <c r="T428" s="32"/>
    </row>
    <row r="429" spans="20:20" ht="12.6" customHeight="1" x14ac:dyDescent="0.3">
      <c r="T429" s="32"/>
    </row>
    <row r="430" spans="20:20" ht="12.6" customHeight="1" x14ac:dyDescent="0.3">
      <c r="T430" s="32"/>
    </row>
    <row r="431" spans="20:20" ht="12.6" customHeight="1" x14ac:dyDescent="0.3">
      <c r="T431" s="32"/>
    </row>
    <row r="432" spans="20:20" ht="12.6" customHeight="1" x14ac:dyDescent="0.3">
      <c r="T432" s="32"/>
    </row>
    <row r="433" spans="20:20" ht="12.6" customHeight="1" x14ac:dyDescent="0.3">
      <c r="T433" s="32"/>
    </row>
    <row r="434" spans="20:20" ht="12.6" customHeight="1" x14ac:dyDescent="0.3">
      <c r="T434" s="32"/>
    </row>
    <row r="435" spans="20:20" ht="12.6" customHeight="1" x14ac:dyDescent="0.3">
      <c r="T435" s="32"/>
    </row>
    <row r="436" spans="20:20" ht="12.6" customHeight="1" x14ac:dyDescent="0.3">
      <c r="T436" s="32"/>
    </row>
    <row r="437" spans="20:20" ht="12.6" customHeight="1" x14ac:dyDescent="0.3">
      <c r="T437" s="32"/>
    </row>
    <row r="438" spans="20:20" ht="12.6" customHeight="1" x14ac:dyDescent="0.3">
      <c r="T438" s="32"/>
    </row>
    <row r="439" spans="20:20" ht="12.6" customHeight="1" x14ac:dyDescent="0.3">
      <c r="T439" s="32"/>
    </row>
    <row r="440" spans="20:20" ht="12.6" customHeight="1" x14ac:dyDescent="0.3">
      <c r="T440" s="32"/>
    </row>
    <row r="441" spans="20:20" ht="12.6" customHeight="1" x14ac:dyDescent="0.3">
      <c r="T441" s="32"/>
    </row>
    <row r="442" spans="20:20" ht="12.6" customHeight="1" x14ac:dyDescent="0.3">
      <c r="T442" s="32"/>
    </row>
    <row r="443" spans="20:20" ht="12.6" customHeight="1" x14ac:dyDescent="0.3">
      <c r="T443" s="32"/>
    </row>
    <row r="444" spans="20:20" ht="12.6" customHeight="1" x14ac:dyDescent="0.3">
      <c r="T444" s="32"/>
    </row>
    <row r="445" spans="20:20" ht="12.6" customHeight="1" x14ac:dyDescent="0.3">
      <c r="T445" s="32"/>
    </row>
    <row r="446" spans="20:20" ht="12.6" customHeight="1" x14ac:dyDescent="0.3">
      <c r="T446" s="32"/>
    </row>
    <row r="447" spans="20:20" ht="12.6" customHeight="1" x14ac:dyDescent="0.3">
      <c r="T447" s="32"/>
    </row>
    <row r="448" spans="20:20" ht="12.6" customHeight="1" x14ac:dyDescent="0.3">
      <c r="T448" s="32"/>
    </row>
    <row r="449" spans="20:20" ht="12.6" customHeight="1" x14ac:dyDescent="0.3">
      <c r="T449" s="32"/>
    </row>
    <row r="450" spans="20:20" ht="12.6" customHeight="1" x14ac:dyDescent="0.3">
      <c r="T450" s="32"/>
    </row>
    <row r="451" spans="20:20" ht="12.6" customHeight="1" x14ac:dyDescent="0.3">
      <c r="T451" s="32"/>
    </row>
    <row r="452" spans="20:20" ht="12.6" customHeight="1" x14ac:dyDescent="0.3">
      <c r="T452" s="32"/>
    </row>
    <row r="453" spans="20:20" ht="12.6" customHeight="1" x14ac:dyDescent="0.3">
      <c r="T453" s="32"/>
    </row>
    <row r="454" spans="20:20" ht="12.6" customHeight="1" x14ac:dyDescent="0.3">
      <c r="T454" s="32"/>
    </row>
    <row r="455" spans="20:20" ht="12.6" customHeight="1" x14ac:dyDescent="0.3">
      <c r="T455" s="32"/>
    </row>
    <row r="456" spans="20:20" ht="12.6" customHeight="1" x14ac:dyDescent="0.3">
      <c r="T456" s="32"/>
    </row>
    <row r="457" spans="20:20" ht="12.6" customHeight="1" x14ac:dyDescent="0.3">
      <c r="T457" s="32"/>
    </row>
    <row r="458" spans="20:20" ht="12.6" customHeight="1" x14ac:dyDescent="0.3">
      <c r="T458" s="32"/>
    </row>
    <row r="459" spans="20:20" ht="12.6" customHeight="1" x14ac:dyDescent="0.3">
      <c r="T459" s="32"/>
    </row>
    <row r="460" spans="20:20" ht="12.6" customHeight="1" x14ac:dyDescent="0.3">
      <c r="T460" s="32"/>
    </row>
    <row r="461" spans="20:20" ht="12.6" customHeight="1" x14ac:dyDescent="0.3">
      <c r="T461" s="32"/>
    </row>
    <row r="462" spans="20:20" ht="12.6" customHeight="1" x14ac:dyDescent="0.3">
      <c r="T462" s="32"/>
    </row>
    <row r="463" spans="20:20" ht="12.6" customHeight="1" x14ac:dyDescent="0.3">
      <c r="T463" s="32"/>
    </row>
    <row r="464" spans="20:20" ht="12.6" customHeight="1" x14ac:dyDescent="0.3">
      <c r="T464" s="32"/>
    </row>
    <row r="465" spans="20:20" ht="12.6" customHeight="1" x14ac:dyDescent="0.3">
      <c r="T465" s="32"/>
    </row>
    <row r="466" spans="20:20" ht="12.6" customHeight="1" x14ac:dyDescent="0.3">
      <c r="T466" s="32"/>
    </row>
    <row r="467" spans="20:20" ht="12.6" customHeight="1" x14ac:dyDescent="0.3">
      <c r="T467" s="32"/>
    </row>
    <row r="468" spans="20:20" ht="12.6" customHeight="1" x14ac:dyDescent="0.3">
      <c r="T468" s="32"/>
    </row>
    <row r="469" spans="20:20" ht="12.6" customHeight="1" x14ac:dyDescent="0.3">
      <c r="T469" s="32"/>
    </row>
    <row r="470" spans="20:20" ht="12.6" customHeight="1" x14ac:dyDescent="0.3">
      <c r="T470" s="32"/>
    </row>
    <row r="471" spans="20:20" ht="12.6" customHeight="1" x14ac:dyDescent="0.3">
      <c r="T471" s="32"/>
    </row>
    <row r="472" spans="20:20" ht="12.6" customHeight="1" x14ac:dyDescent="0.3">
      <c r="T472" s="32"/>
    </row>
    <row r="473" spans="20:20" ht="12.6" customHeight="1" x14ac:dyDescent="0.3">
      <c r="T473" s="32"/>
    </row>
    <row r="474" spans="20:20" ht="12.6" customHeight="1" x14ac:dyDescent="0.3">
      <c r="T474" s="32"/>
    </row>
    <row r="475" spans="20:20" ht="12.6" customHeight="1" x14ac:dyDescent="0.3">
      <c r="T475" s="32"/>
    </row>
    <row r="476" spans="20:20" ht="12.6" customHeight="1" x14ac:dyDescent="0.3">
      <c r="T476" s="32"/>
    </row>
    <row r="477" spans="20:20" ht="12.6" customHeight="1" x14ac:dyDescent="0.3">
      <c r="T477" s="32"/>
    </row>
    <row r="478" spans="20:20" ht="12.6" customHeight="1" x14ac:dyDescent="0.3">
      <c r="T478" s="32"/>
    </row>
    <row r="479" spans="20:20" ht="12.6" customHeight="1" x14ac:dyDescent="0.3">
      <c r="T479" s="32"/>
    </row>
    <row r="480" spans="20:20" ht="12.6" customHeight="1" x14ac:dyDescent="0.3">
      <c r="T480" s="32"/>
    </row>
    <row r="481" spans="20:20" ht="12.6" customHeight="1" x14ac:dyDescent="0.3">
      <c r="T481" s="32"/>
    </row>
    <row r="482" spans="20:20" ht="12.6" customHeight="1" x14ac:dyDescent="0.3">
      <c r="T482" s="32"/>
    </row>
    <row r="483" spans="20:20" ht="12.6" customHeight="1" x14ac:dyDescent="0.3">
      <c r="T483" s="32"/>
    </row>
    <row r="484" spans="20:20" ht="12.6" customHeight="1" x14ac:dyDescent="0.3">
      <c r="T484" s="32"/>
    </row>
    <row r="485" spans="20:20" ht="12.6" customHeight="1" x14ac:dyDescent="0.3">
      <c r="T485" s="32"/>
    </row>
    <row r="486" spans="20:20" ht="12.6" customHeight="1" x14ac:dyDescent="0.3">
      <c r="T486" s="32"/>
    </row>
    <row r="487" spans="20:20" ht="12.6" customHeight="1" x14ac:dyDescent="0.3">
      <c r="T487" s="32"/>
    </row>
    <row r="488" spans="20:20" ht="12.6" customHeight="1" x14ac:dyDescent="0.3">
      <c r="T488" s="32"/>
    </row>
    <row r="489" spans="20:20" ht="12.6" customHeight="1" x14ac:dyDescent="0.3">
      <c r="T489" s="32"/>
    </row>
    <row r="490" spans="20:20" ht="12.6" customHeight="1" x14ac:dyDescent="0.3">
      <c r="T490" s="32"/>
    </row>
    <row r="491" spans="20:20" ht="12.6" customHeight="1" x14ac:dyDescent="0.3">
      <c r="T491" s="32"/>
    </row>
    <row r="492" spans="20:20" ht="12.6" customHeight="1" x14ac:dyDescent="0.3">
      <c r="T492" s="32"/>
    </row>
    <row r="493" spans="20:20" ht="12.6" customHeight="1" x14ac:dyDescent="0.3">
      <c r="T493" s="32"/>
    </row>
    <row r="494" spans="20:20" ht="12.6" customHeight="1" x14ac:dyDescent="0.3">
      <c r="T494" s="32"/>
    </row>
    <row r="495" spans="20:20" ht="12.6" customHeight="1" x14ac:dyDescent="0.3">
      <c r="T495" s="32"/>
    </row>
    <row r="496" spans="20:20" ht="12.6" customHeight="1" x14ac:dyDescent="0.3">
      <c r="T496" s="32"/>
    </row>
    <row r="497" spans="20:20" ht="12.6" customHeight="1" x14ac:dyDescent="0.3">
      <c r="T497" s="32"/>
    </row>
    <row r="498" spans="20:20" ht="12.6" customHeight="1" x14ac:dyDescent="0.3">
      <c r="T498" s="32"/>
    </row>
    <row r="499" spans="20:20" ht="12.6" customHeight="1" x14ac:dyDescent="0.3">
      <c r="T499" s="32"/>
    </row>
    <row r="500" spans="20:20" ht="12.6" customHeight="1" x14ac:dyDescent="0.3">
      <c r="T500" s="32"/>
    </row>
    <row r="501" spans="20:20" ht="12.6" customHeight="1" x14ac:dyDescent="0.3">
      <c r="T501" s="32"/>
    </row>
    <row r="502" spans="20:20" ht="12.6" customHeight="1" x14ac:dyDescent="0.3">
      <c r="T502" s="32"/>
    </row>
    <row r="503" spans="20:20" ht="12.6" customHeight="1" x14ac:dyDescent="0.3">
      <c r="T503" s="32"/>
    </row>
    <row r="504" spans="20:20" ht="12.6" customHeight="1" x14ac:dyDescent="0.3">
      <c r="T504" s="32"/>
    </row>
    <row r="505" spans="20:20" ht="12.6" customHeight="1" x14ac:dyDescent="0.3">
      <c r="T505" s="32"/>
    </row>
    <row r="506" spans="20:20" ht="12.6" customHeight="1" x14ac:dyDescent="0.3">
      <c r="T506" s="32"/>
    </row>
    <row r="507" spans="20:20" ht="12.6" customHeight="1" x14ac:dyDescent="0.3">
      <c r="T507" s="32"/>
    </row>
    <row r="508" spans="20:20" ht="12.6" customHeight="1" x14ac:dyDescent="0.3">
      <c r="T508" s="32"/>
    </row>
    <row r="509" spans="20:20" ht="12.6" customHeight="1" x14ac:dyDescent="0.3">
      <c r="T509" s="32"/>
    </row>
    <row r="510" spans="20:20" ht="12.6" customHeight="1" x14ac:dyDescent="0.3">
      <c r="T510" s="32"/>
    </row>
    <row r="511" spans="20:20" ht="12.6" customHeight="1" x14ac:dyDescent="0.3">
      <c r="T511" s="32"/>
    </row>
    <row r="512" spans="20:20" ht="12.6" customHeight="1" x14ac:dyDescent="0.3">
      <c r="T512" s="32"/>
    </row>
    <row r="513" spans="20:20" ht="12.6" customHeight="1" x14ac:dyDescent="0.3">
      <c r="T513" s="32"/>
    </row>
    <row r="514" spans="20:20" ht="12.6" customHeight="1" x14ac:dyDescent="0.3">
      <c r="T514" s="32"/>
    </row>
    <row r="515" spans="20:20" ht="12.6" customHeight="1" x14ac:dyDescent="0.3">
      <c r="T515" s="32"/>
    </row>
    <row r="516" spans="20:20" ht="12.6" customHeight="1" x14ac:dyDescent="0.3">
      <c r="T516" s="32"/>
    </row>
    <row r="517" spans="20:20" ht="12.6" customHeight="1" x14ac:dyDescent="0.3">
      <c r="T517" s="32"/>
    </row>
    <row r="518" spans="20:20" ht="12.6" customHeight="1" x14ac:dyDescent="0.3">
      <c r="T518" s="32"/>
    </row>
    <row r="519" spans="20:20" ht="12.6" customHeight="1" x14ac:dyDescent="0.3">
      <c r="T519" s="32"/>
    </row>
    <row r="520" spans="20:20" ht="12.6" customHeight="1" x14ac:dyDescent="0.3">
      <c r="T520" s="32"/>
    </row>
    <row r="521" spans="20:20" ht="12.6" customHeight="1" x14ac:dyDescent="0.3">
      <c r="T521" s="32"/>
    </row>
    <row r="522" spans="20:20" ht="12.6" customHeight="1" x14ac:dyDescent="0.3">
      <c r="T522" s="32"/>
    </row>
    <row r="523" spans="20:20" ht="12.6" customHeight="1" x14ac:dyDescent="0.3">
      <c r="T523" s="32"/>
    </row>
    <row r="524" spans="20:20" ht="12.6" customHeight="1" x14ac:dyDescent="0.3">
      <c r="T524" s="32"/>
    </row>
    <row r="525" spans="20:20" ht="12.6" customHeight="1" x14ac:dyDescent="0.3">
      <c r="T525" s="32"/>
    </row>
    <row r="526" spans="20:20" ht="12.6" customHeight="1" x14ac:dyDescent="0.3">
      <c r="T526" s="32"/>
    </row>
    <row r="527" spans="20:20" ht="12.6" customHeight="1" x14ac:dyDescent="0.3">
      <c r="T527" s="32"/>
    </row>
    <row r="528" spans="20:20" ht="12.6" customHeight="1" x14ac:dyDescent="0.3">
      <c r="T528" s="32"/>
    </row>
    <row r="529" spans="20:20" ht="12.6" customHeight="1" x14ac:dyDescent="0.3">
      <c r="T529" s="32"/>
    </row>
    <row r="530" spans="20:20" ht="12.6" customHeight="1" x14ac:dyDescent="0.3">
      <c r="T530" s="32"/>
    </row>
    <row r="531" spans="20:20" ht="12.6" customHeight="1" x14ac:dyDescent="0.3">
      <c r="T531" s="32"/>
    </row>
    <row r="532" spans="20:20" ht="12.6" customHeight="1" x14ac:dyDescent="0.3">
      <c r="T532" s="32"/>
    </row>
    <row r="533" spans="20:20" ht="12.6" customHeight="1" x14ac:dyDescent="0.3">
      <c r="T533" s="32"/>
    </row>
    <row r="534" spans="20:20" ht="12.6" customHeight="1" x14ac:dyDescent="0.3">
      <c r="T534" s="32"/>
    </row>
    <row r="535" spans="20:20" ht="12.6" customHeight="1" x14ac:dyDescent="0.3">
      <c r="T535" s="32"/>
    </row>
    <row r="536" spans="20:20" ht="12.6" customHeight="1" x14ac:dyDescent="0.3">
      <c r="T536" s="32"/>
    </row>
    <row r="537" spans="20:20" ht="12.6" customHeight="1" x14ac:dyDescent="0.3">
      <c r="T537" s="32"/>
    </row>
    <row r="538" spans="20:20" ht="12.6" customHeight="1" x14ac:dyDescent="0.3">
      <c r="T538" s="32"/>
    </row>
    <row r="539" spans="20:20" ht="12.6" customHeight="1" x14ac:dyDescent="0.3">
      <c r="T539" s="32"/>
    </row>
    <row r="540" spans="20:20" ht="12.6" customHeight="1" x14ac:dyDescent="0.3">
      <c r="T540" s="32"/>
    </row>
    <row r="541" spans="20:20" ht="12.6" customHeight="1" x14ac:dyDescent="0.3">
      <c r="T541" s="32"/>
    </row>
    <row r="542" spans="20:20" ht="12.6" customHeight="1" x14ac:dyDescent="0.3">
      <c r="T542" s="32"/>
    </row>
    <row r="543" spans="20:20" ht="12.6" customHeight="1" x14ac:dyDescent="0.3">
      <c r="T543" s="32"/>
    </row>
    <row r="544" spans="20:20" ht="12.6" customHeight="1" x14ac:dyDescent="0.3">
      <c r="T544" s="32"/>
    </row>
    <row r="545" spans="20:20" ht="12.6" customHeight="1" x14ac:dyDescent="0.3">
      <c r="T545" s="32"/>
    </row>
    <row r="546" spans="20:20" ht="12.6" customHeight="1" x14ac:dyDescent="0.3">
      <c r="T546" s="32"/>
    </row>
    <row r="547" spans="20:20" ht="12.6" customHeight="1" x14ac:dyDescent="0.3">
      <c r="T547" s="32"/>
    </row>
    <row r="548" spans="20:20" ht="12.6" customHeight="1" x14ac:dyDescent="0.3">
      <c r="T548" s="32"/>
    </row>
    <row r="549" spans="20:20" ht="12.6" customHeight="1" x14ac:dyDescent="0.3">
      <c r="T549" s="32"/>
    </row>
    <row r="550" spans="20:20" ht="12.6" customHeight="1" x14ac:dyDescent="0.3">
      <c r="T550" s="32"/>
    </row>
    <row r="551" spans="20:20" ht="12.6" customHeight="1" x14ac:dyDescent="0.3">
      <c r="T551" s="32"/>
    </row>
    <row r="552" spans="20:20" ht="12.6" customHeight="1" x14ac:dyDescent="0.3">
      <c r="T552" s="32"/>
    </row>
    <row r="553" spans="20:20" ht="12.6" customHeight="1" x14ac:dyDescent="0.3">
      <c r="T553" s="32"/>
    </row>
    <row r="554" spans="20:20" ht="12.6" customHeight="1" x14ac:dyDescent="0.3">
      <c r="T554" s="32"/>
    </row>
    <row r="555" spans="20:20" ht="12.6" customHeight="1" x14ac:dyDescent="0.3">
      <c r="T555" s="32"/>
    </row>
    <row r="556" spans="20:20" ht="12.6" customHeight="1" x14ac:dyDescent="0.3">
      <c r="T556" s="32"/>
    </row>
    <row r="557" spans="20:20" ht="12.6" customHeight="1" x14ac:dyDescent="0.3">
      <c r="T557" s="32"/>
    </row>
    <row r="558" spans="20:20" ht="12.6" customHeight="1" x14ac:dyDescent="0.3">
      <c r="T558" s="32"/>
    </row>
    <row r="559" spans="20:20" ht="12.6" customHeight="1" x14ac:dyDescent="0.3">
      <c r="T559" s="32"/>
    </row>
    <row r="560" spans="20:20" ht="12.6" customHeight="1" x14ac:dyDescent="0.3">
      <c r="T560" s="32"/>
    </row>
    <row r="561" spans="20:20" ht="12.6" customHeight="1" x14ac:dyDescent="0.3">
      <c r="T561" s="32"/>
    </row>
    <row r="562" spans="20:20" ht="12.6" customHeight="1" x14ac:dyDescent="0.3">
      <c r="T562" s="32"/>
    </row>
    <row r="563" spans="20:20" ht="12.6" customHeight="1" x14ac:dyDescent="0.3">
      <c r="T563" s="32"/>
    </row>
    <row r="564" spans="20:20" ht="12.6" customHeight="1" x14ac:dyDescent="0.3">
      <c r="T564" s="32"/>
    </row>
    <row r="565" spans="20:20" ht="12.6" customHeight="1" x14ac:dyDescent="0.3">
      <c r="T565" s="32"/>
    </row>
    <row r="566" spans="20:20" ht="12.6" customHeight="1" x14ac:dyDescent="0.3">
      <c r="T566" s="32"/>
    </row>
    <row r="567" spans="20:20" ht="12.6" customHeight="1" x14ac:dyDescent="0.3">
      <c r="T567" s="32"/>
    </row>
    <row r="568" spans="20:20" ht="12.6" customHeight="1" x14ac:dyDescent="0.3">
      <c r="T568" s="32"/>
    </row>
    <row r="569" spans="20:20" ht="12.6" customHeight="1" x14ac:dyDescent="0.3">
      <c r="T569" s="32"/>
    </row>
    <row r="570" spans="20:20" ht="12.6" customHeight="1" x14ac:dyDescent="0.3">
      <c r="T570" s="32"/>
    </row>
    <row r="571" spans="20:20" ht="12.6" customHeight="1" x14ac:dyDescent="0.3">
      <c r="T571" s="32"/>
    </row>
    <row r="572" spans="20:20" ht="12.6" customHeight="1" x14ac:dyDescent="0.3">
      <c r="T572" s="32"/>
    </row>
    <row r="573" spans="20:20" ht="12.6" customHeight="1" x14ac:dyDescent="0.3">
      <c r="T573" s="32"/>
    </row>
    <row r="574" spans="20:20" ht="12.6" customHeight="1" x14ac:dyDescent="0.3">
      <c r="T574" s="32"/>
    </row>
    <row r="575" spans="20:20" ht="12.6" customHeight="1" x14ac:dyDescent="0.3">
      <c r="T575" s="32"/>
    </row>
    <row r="576" spans="20:20" ht="12.6" customHeight="1" x14ac:dyDescent="0.3">
      <c r="T576" s="32"/>
    </row>
    <row r="577" spans="20:20" ht="12.6" customHeight="1" x14ac:dyDescent="0.3">
      <c r="T577" s="32"/>
    </row>
    <row r="578" spans="20:20" ht="12.6" customHeight="1" x14ac:dyDescent="0.3">
      <c r="T578" s="32"/>
    </row>
    <row r="579" spans="20:20" ht="12.6" customHeight="1" x14ac:dyDescent="0.3">
      <c r="T579" s="32"/>
    </row>
    <row r="580" spans="20:20" ht="12.6" customHeight="1" x14ac:dyDescent="0.3">
      <c r="T580" s="32"/>
    </row>
    <row r="581" spans="20:20" ht="12.6" customHeight="1" x14ac:dyDescent="0.3">
      <c r="T581" s="32"/>
    </row>
    <row r="582" spans="20:20" ht="12.6" customHeight="1" x14ac:dyDescent="0.3">
      <c r="T582" s="32"/>
    </row>
    <row r="583" spans="20:20" ht="12.6" customHeight="1" x14ac:dyDescent="0.3">
      <c r="T583" s="32"/>
    </row>
    <row r="584" spans="20:20" ht="12.6" customHeight="1" x14ac:dyDescent="0.3">
      <c r="T584" s="32"/>
    </row>
    <row r="585" spans="20:20" ht="12.6" customHeight="1" x14ac:dyDescent="0.3">
      <c r="T585" s="32"/>
    </row>
    <row r="586" spans="20:20" ht="12.6" customHeight="1" x14ac:dyDescent="0.3">
      <c r="T586" s="32"/>
    </row>
    <row r="587" spans="20:20" ht="12.6" customHeight="1" x14ac:dyDescent="0.3">
      <c r="T587" s="32"/>
    </row>
    <row r="588" spans="20:20" ht="12.6" customHeight="1" x14ac:dyDescent="0.3">
      <c r="T588" s="32"/>
    </row>
    <row r="589" spans="20:20" ht="12.6" customHeight="1" x14ac:dyDescent="0.3">
      <c r="T589" s="32"/>
    </row>
    <row r="590" spans="20:20" ht="12.6" customHeight="1" x14ac:dyDescent="0.3">
      <c r="T590" s="32"/>
    </row>
    <row r="591" spans="20:20" ht="12.6" customHeight="1" x14ac:dyDescent="0.3">
      <c r="T591" s="32"/>
    </row>
    <row r="592" spans="20:20" ht="12.6" customHeight="1" x14ac:dyDescent="0.3">
      <c r="T592" s="32"/>
    </row>
    <row r="593" spans="20:20" ht="12.6" customHeight="1" x14ac:dyDescent="0.3">
      <c r="T593" s="32"/>
    </row>
    <row r="594" spans="20:20" ht="12.6" customHeight="1" x14ac:dyDescent="0.3">
      <c r="T594" s="32"/>
    </row>
    <row r="595" spans="20:20" ht="12.6" customHeight="1" x14ac:dyDescent="0.3">
      <c r="T595" s="32"/>
    </row>
    <row r="596" spans="20:20" ht="12.6" customHeight="1" x14ac:dyDescent="0.3">
      <c r="T596" s="32"/>
    </row>
    <row r="597" spans="20:20" ht="12.6" customHeight="1" x14ac:dyDescent="0.3">
      <c r="T597" s="32"/>
    </row>
    <row r="598" spans="20:20" ht="12.6" customHeight="1" x14ac:dyDescent="0.3">
      <c r="T598" s="32"/>
    </row>
    <row r="599" spans="20:20" ht="12.6" customHeight="1" x14ac:dyDescent="0.3">
      <c r="T599" s="32"/>
    </row>
    <row r="600" spans="20:20" ht="12.6" customHeight="1" x14ac:dyDescent="0.3">
      <c r="T600" s="32"/>
    </row>
    <row r="601" spans="20:20" ht="12.6" customHeight="1" x14ac:dyDescent="0.3">
      <c r="T601" s="32"/>
    </row>
    <row r="602" spans="20:20" ht="12.6" customHeight="1" x14ac:dyDescent="0.3">
      <c r="T602" s="32"/>
    </row>
    <row r="603" spans="20:20" ht="12.6" customHeight="1" x14ac:dyDescent="0.3">
      <c r="T603" s="32"/>
    </row>
    <row r="604" spans="20:20" ht="12.6" customHeight="1" x14ac:dyDescent="0.3">
      <c r="T604" s="32"/>
    </row>
    <row r="605" spans="20:20" ht="12.6" customHeight="1" x14ac:dyDescent="0.3">
      <c r="T605" s="32"/>
    </row>
    <row r="606" spans="20:20" ht="12.6" customHeight="1" x14ac:dyDescent="0.3">
      <c r="T606" s="32"/>
    </row>
    <row r="607" spans="20:20" ht="12.6" customHeight="1" x14ac:dyDescent="0.3">
      <c r="T607" s="32"/>
    </row>
    <row r="608" spans="20:20" ht="12.6" customHeight="1" x14ac:dyDescent="0.3">
      <c r="T608" s="32"/>
    </row>
    <row r="609" spans="20:20" ht="12.6" customHeight="1" x14ac:dyDescent="0.3">
      <c r="T609" s="32"/>
    </row>
    <row r="610" spans="20:20" ht="12.6" customHeight="1" x14ac:dyDescent="0.3">
      <c r="T610" s="32"/>
    </row>
    <row r="611" spans="20:20" ht="12.6" customHeight="1" x14ac:dyDescent="0.3">
      <c r="T611" s="32"/>
    </row>
    <row r="612" spans="20:20" ht="12.6" customHeight="1" x14ac:dyDescent="0.3">
      <c r="T612" s="32"/>
    </row>
    <row r="613" spans="20:20" ht="12.6" customHeight="1" x14ac:dyDescent="0.3">
      <c r="T613" s="32"/>
    </row>
    <row r="614" spans="20:20" ht="12.6" customHeight="1" x14ac:dyDescent="0.3">
      <c r="T614" s="32"/>
    </row>
    <row r="615" spans="20:20" ht="12.6" customHeight="1" x14ac:dyDescent="0.3">
      <c r="T615" s="32"/>
    </row>
    <row r="616" spans="20:20" ht="12.6" customHeight="1" x14ac:dyDescent="0.3">
      <c r="T616" s="32"/>
    </row>
    <row r="617" spans="20:20" ht="12.6" customHeight="1" x14ac:dyDescent="0.3">
      <c r="T617" s="32"/>
    </row>
    <row r="618" spans="20:20" ht="12.6" customHeight="1" x14ac:dyDescent="0.3">
      <c r="T618" s="32"/>
    </row>
    <row r="619" spans="20:20" ht="12.6" customHeight="1" x14ac:dyDescent="0.3">
      <c r="T619" s="32"/>
    </row>
    <row r="620" spans="20:20" ht="12.6" customHeight="1" x14ac:dyDescent="0.3">
      <c r="T620" s="32"/>
    </row>
    <row r="621" spans="20:20" ht="12.6" customHeight="1" x14ac:dyDescent="0.3">
      <c r="T621" s="32"/>
    </row>
    <row r="622" spans="20:20" ht="12.6" customHeight="1" x14ac:dyDescent="0.3">
      <c r="T622" s="32"/>
    </row>
    <row r="623" spans="20:20" ht="12.6" customHeight="1" x14ac:dyDescent="0.3">
      <c r="T623" s="32"/>
    </row>
    <row r="624" spans="20:20" ht="12.6" customHeight="1" x14ac:dyDescent="0.3">
      <c r="T624" s="32"/>
    </row>
    <row r="625" spans="20:20" ht="12.6" customHeight="1" x14ac:dyDescent="0.3">
      <c r="T625" s="32"/>
    </row>
    <row r="626" spans="20:20" ht="12.6" customHeight="1" x14ac:dyDescent="0.3">
      <c r="T626" s="32"/>
    </row>
    <row r="627" spans="20:20" ht="12.6" customHeight="1" x14ac:dyDescent="0.3">
      <c r="T627" s="32"/>
    </row>
    <row r="628" spans="20:20" ht="12.6" customHeight="1" x14ac:dyDescent="0.3">
      <c r="T628" s="32"/>
    </row>
    <row r="629" spans="20:20" ht="12.6" customHeight="1" x14ac:dyDescent="0.3">
      <c r="T629" s="32"/>
    </row>
    <row r="630" spans="20:20" ht="12.6" customHeight="1" x14ac:dyDescent="0.3">
      <c r="T630" s="32"/>
    </row>
    <row r="631" spans="20:20" ht="12.6" customHeight="1" x14ac:dyDescent="0.3">
      <c r="T631" s="32"/>
    </row>
    <row r="632" spans="20:20" ht="12.6" customHeight="1" x14ac:dyDescent="0.3">
      <c r="T632" s="32"/>
    </row>
    <row r="633" spans="20:20" ht="12.6" customHeight="1" x14ac:dyDescent="0.3">
      <c r="T633" s="32"/>
    </row>
    <row r="634" spans="20:20" ht="12.6" customHeight="1" x14ac:dyDescent="0.3">
      <c r="T634" s="32"/>
    </row>
    <row r="635" spans="20:20" ht="12.6" customHeight="1" x14ac:dyDescent="0.3">
      <c r="T635" s="32"/>
    </row>
    <row r="636" spans="20:20" ht="12.6" customHeight="1" x14ac:dyDescent="0.3">
      <c r="T636" s="32"/>
    </row>
    <row r="637" spans="20:20" ht="12.6" customHeight="1" x14ac:dyDescent="0.3">
      <c r="T637" s="32"/>
    </row>
    <row r="638" spans="20:20" ht="12.6" customHeight="1" x14ac:dyDescent="0.3">
      <c r="T638" s="32"/>
    </row>
    <row r="639" spans="20:20" ht="12.6" customHeight="1" x14ac:dyDescent="0.3">
      <c r="T639" s="32"/>
    </row>
    <row r="640" spans="20:20" ht="12.6" customHeight="1" x14ac:dyDescent="0.3">
      <c r="T640" s="32"/>
    </row>
    <row r="641" spans="20:20" ht="12.6" customHeight="1" x14ac:dyDescent="0.3">
      <c r="T641" s="32"/>
    </row>
    <row r="642" spans="20:20" ht="12.6" customHeight="1" x14ac:dyDescent="0.3">
      <c r="T642" s="32"/>
    </row>
    <row r="643" spans="20:20" ht="12.6" customHeight="1" x14ac:dyDescent="0.3">
      <c r="T643" s="32"/>
    </row>
    <row r="644" spans="20:20" ht="12.6" customHeight="1" x14ac:dyDescent="0.3">
      <c r="T644" s="32"/>
    </row>
    <row r="645" spans="20:20" ht="12.6" customHeight="1" x14ac:dyDescent="0.3">
      <c r="T645" s="32"/>
    </row>
    <row r="646" spans="20:20" ht="12.6" customHeight="1" x14ac:dyDescent="0.3">
      <c r="T646" s="32"/>
    </row>
    <row r="647" spans="20:20" ht="12.6" customHeight="1" x14ac:dyDescent="0.3">
      <c r="T647" s="32"/>
    </row>
    <row r="648" spans="20:20" ht="12.6" customHeight="1" x14ac:dyDescent="0.3">
      <c r="T648" s="32"/>
    </row>
    <row r="649" spans="20:20" ht="12.6" customHeight="1" x14ac:dyDescent="0.3">
      <c r="T649" s="32"/>
    </row>
    <row r="650" spans="20:20" ht="12.6" customHeight="1" x14ac:dyDescent="0.3">
      <c r="T650" s="32"/>
    </row>
    <row r="651" spans="20:20" ht="12.6" customHeight="1" x14ac:dyDescent="0.3">
      <c r="T651" s="32"/>
    </row>
    <row r="652" spans="20:20" ht="12.6" customHeight="1" x14ac:dyDescent="0.3">
      <c r="T652" s="32"/>
    </row>
    <row r="653" spans="20:20" ht="12.6" customHeight="1" x14ac:dyDescent="0.3">
      <c r="T653" s="32"/>
    </row>
    <row r="654" spans="20:20" ht="12.6" customHeight="1" x14ac:dyDescent="0.3">
      <c r="T654" s="32"/>
    </row>
    <row r="655" spans="20:20" ht="12.6" customHeight="1" x14ac:dyDescent="0.3">
      <c r="T655" s="32"/>
    </row>
    <row r="656" spans="20:20" ht="12.6" customHeight="1" x14ac:dyDescent="0.3">
      <c r="T656" s="32"/>
    </row>
    <row r="657" spans="20:20" ht="12.6" customHeight="1" x14ac:dyDescent="0.3">
      <c r="T657" s="32"/>
    </row>
    <row r="658" spans="20:20" ht="12.6" customHeight="1" x14ac:dyDescent="0.3">
      <c r="T658" s="32"/>
    </row>
    <row r="659" spans="20:20" ht="12.6" customHeight="1" x14ac:dyDescent="0.3">
      <c r="T659" s="32"/>
    </row>
    <row r="660" spans="20:20" ht="12.6" customHeight="1" x14ac:dyDescent="0.3">
      <c r="T660" s="32"/>
    </row>
    <row r="661" spans="20:20" ht="12.6" customHeight="1" x14ac:dyDescent="0.3">
      <c r="T661" s="32"/>
    </row>
    <row r="662" spans="20:20" ht="12.6" customHeight="1" x14ac:dyDescent="0.3">
      <c r="T662" s="32"/>
    </row>
    <row r="663" spans="20:20" ht="12.6" customHeight="1" x14ac:dyDescent="0.3">
      <c r="T663" s="32"/>
    </row>
    <row r="664" spans="20:20" ht="12.6" customHeight="1" x14ac:dyDescent="0.3">
      <c r="T664" s="32"/>
    </row>
    <row r="665" spans="20:20" ht="12.6" customHeight="1" x14ac:dyDescent="0.3">
      <c r="T665" s="32"/>
    </row>
    <row r="666" spans="20:20" ht="12.6" customHeight="1" x14ac:dyDescent="0.3">
      <c r="T666" s="32"/>
    </row>
    <row r="667" spans="20:20" ht="12.6" customHeight="1" x14ac:dyDescent="0.3">
      <c r="T667" s="32"/>
    </row>
    <row r="668" spans="20:20" ht="12.6" customHeight="1" x14ac:dyDescent="0.3">
      <c r="T668" s="32"/>
    </row>
    <row r="669" spans="20:20" ht="12.6" customHeight="1" x14ac:dyDescent="0.3">
      <c r="T669" s="32"/>
    </row>
    <row r="670" spans="20:20" ht="12.6" customHeight="1" x14ac:dyDescent="0.3">
      <c r="T670" s="32"/>
    </row>
    <row r="671" spans="20:20" ht="12.6" customHeight="1" x14ac:dyDescent="0.3">
      <c r="T671" s="32"/>
    </row>
    <row r="672" spans="20:20" ht="12.6" customHeight="1" x14ac:dyDescent="0.3">
      <c r="T672" s="32"/>
    </row>
    <row r="673" spans="20:20" ht="12.6" customHeight="1" x14ac:dyDescent="0.3">
      <c r="T673" s="32"/>
    </row>
    <row r="674" spans="20:20" ht="12.6" customHeight="1" x14ac:dyDescent="0.3">
      <c r="T674" s="32"/>
    </row>
    <row r="675" spans="20:20" ht="12.6" customHeight="1" x14ac:dyDescent="0.3">
      <c r="T675" s="32"/>
    </row>
    <row r="676" spans="20:20" ht="12.6" customHeight="1" x14ac:dyDescent="0.3">
      <c r="T676" s="32"/>
    </row>
    <row r="677" spans="20:20" ht="12.6" customHeight="1" x14ac:dyDescent="0.3">
      <c r="T677" s="32"/>
    </row>
    <row r="678" spans="20:20" ht="12.6" customHeight="1" x14ac:dyDescent="0.3">
      <c r="T678" s="32"/>
    </row>
    <row r="679" spans="20:20" ht="12.6" customHeight="1" x14ac:dyDescent="0.3">
      <c r="T679" s="32"/>
    </row>
    <row r="680" spans="20:20" ht="12.6" customHeight="1" x14ac:dyDescent="0.3">
      <c r="T680" s="32"/>
    </row>
    <row r="681" spans="20:20" ht="12.6" customHeight="1" x14ac:dyDescent="0.3">
      <c r="T681" s="32"/>
    </row>
    <row r="682" spans="20:20" ht="12.6" customHeight="1" x14ac:dyDescent="0.3">
      <c r="T682" s="32"/>
    </row>
    <row r="683" spans="20:20" ht="12.6" customHeight="1" x14ac:dyDescent="0.3">
      <c r="T683" s="32"/>
    </row>
    <row r="684" spans="20:20" ht="12.6" customHeight="1" x14ac:dyDescent="0.3">
      <c r="T684" s="32"/>
    </row>
    <row r="685" spans="20:20" ht="12.6" customHeight="1" x14ac:dyDescent="0.3">
      <c r="T685" s="32"/>
    </row>
    <row r="686" spans="20:20" ht="12.6" customHeight="1" x14ac:dyDescent="0.3">
      <c r="T686" s="32"/>
    </row>
    <row r="687" spans="20:20" ht="12.6" customHeight="1" x14ac:dyDescent="0.3">
      <c r="T687" s="32"/>
    </row>
    <row r="688" spans="20:20" ht="12.6" customHeight="1" x14ac:dyDescent="0.3">
      <c r="T688" s="32"/>
    </row>
    <row r="689" spans="20:20" ht="12.6" customHeight="1" x14ac:dyDescent="0.3">
      <c r="T689" s="32"/>
    </row>
    <row r="690" spans="20:20" ht="12.6" customHeight="1" x14ac:dyDescent="0.3">
      <c r="T690" s="32"/>
    </row>
    <row r="691" spans="20:20" ht="12.6" customHeight="1" x14ac:dyDescent="0.3">
      <c r="T691" s="32"/>
    </row>
    <row r="692" spans="20:20" ht="12.6" customHeight="1" x14ac:dyDescent="0.3">
      <c r="T692" s="32"/>
    </row>
    <row r="693" spans="20:20" ht="12.6" customHeight="1" x14ac:dyDescent="0.3">
      <c r="T693" s="32"/>
    </row>
    <row r="694" spans="20:20" ht="12.6" customHeight="1" x14ac:dyDescent="0.3">
      <c r="T694" s="32"/>
    </row>
    <row r="695" spans="20:20" ht="12.6" customHeight="1" x14ac:dyDescent="0.3">
      <c r="T695" s="32"/>
    </row>
    <row r="696" spans="20:20" ht="12.6" customHeight="1" x14ac:dyDescent="0.3">
      <c r="T696" s="32"/>
    </row>
    <row r="697" spans="20:20" ht="12.6" customHeight="1" x14ac:dyDescent="0.3">
      <c r="T697" s="32"/>
    </row>
    <row r="698" spans="20:20" ht="12.6" customHeight="1" x14ac:dyDescent="0.3">
      <c r="T698" s="32"/>
    </row>
    <row r="699" spans="20:20" ht="12.6" customHeight="1" x14ac:dyDescent="0.3">
      <c r="T699" s="32"/>
    </row>
    <row r="700" spans="20:20" ht="12.6" customHeight="1" x14ac:dyDescent="0.3">
      <c r="T700" s="32"/>
    </row>
    <row r="701" spans="20:20" ht="12.6" customHeight="1" x14ac:dyDescent="0.3">
      <c r="T701" s="32"/>
    </row>
    <row r="702" spans="20:20" ht="12.6" customHeight="1" x14ac:dyDescent="0.3">
      <c r="T702" s="32"/>
    </row>
    <row r="703" spans="20:20" ht="12.6" customHeight="1" x14ac:dyDescent="0.3">
      <c r="T703" s="32"/>
    </row>
    <row r="704" spans="20:20" ht="12.6" customHeight="1" x14ac:dyDescent="0.3">
      <c r="T704" s="32"/>
    </row>
    <row r="705" spans="20:20" ht="12.6" customHeight="1" x14ac:dyDescent="0.3">
      <c r="T705" s="32"/>
    </row>
    <row r="706" spans="20:20" ht="12.6" customHeight="1" x14ac:dyDescent="0.3">
      <c r="T706" s="32"/>
    </row>
    <row r="707" spans="20:20" ht="12.6" customHeight="1" x14ac:dyDescent="0.3">
      <c r="T707" s="32"/>
    </row>
    <row r="708" spans="20:20" ht="12.6" customHeight="1" x14ac:dyDescent="0.3">
      <c r="T708" s="32"/>
    </row>
    <row r="709" spans="20:20" ht="12.6" customHeight="1" x14ac:dyDescent="0.3">
      <c r="T709" s="32"/>
    </row>
    <row r="710" spans="20:20" ht="12.6" customHeight="1" x14ac:dyDescent="0.3">
      <c r="T710" s="32"/>
    </row>
    <row r="711" spans="20:20" ht="12.6" customHeight="1" x14ac:dyDescent="0.3">
      <c r="T711" s="32"/>
    </row>
    <row r="712" spans="20:20" ht="12.6" customHeight="1" x14ac:dyDescent="0.3">
      <c r="T712" s="32"/>
    </row>
    <row r="713" spans="20:20" ht="12.6" customHeight="1" x14ac:dyDescent="0.3">
      <c r="T713" s="32"/>
    </row>
    <row r="714" spans="20:20" ht="12.6" customHeight="1" x14ac:dyDescent="0.3">
      <c r="T714" s="32"/>
    </row>
    <row r="715" spans="20:20" ht="12.6" customHeight="1" x14ac:dyDescent="0.3">
      <c r="T715" s="32"/>
    </row>
    <row r="716" spans="20:20" ht="12.6" customHeight="1" x14ac:dyDescent="0.3">
      <c r="T716" s="32"/>
    </row>
    <row r="717" spans="20:20" ht="12.6" customHeight="1" x14ac:dyDescent="0.3">
      <c r="T717" s="32"/>
    </row>
    <row r="718" spans="20:20" ht="12.6" customHeight="1" x14ac:dyDescent="0.3">
      <c r="T718" s="32"/>
    </row>
    <row r="719" spans="20:20" ht="12.6" customHeight="1" x14ac:dyDescent="0.3">
      <c r="T719" s="32"/>
    </row>
    <row r="720" spans="20:20" ht="12.6" customHeight="1" x14ac:dyDescent="0.3">
      <c r="T720" s="32"/>
    </row>
    <row r="721" spans="20:20" ht="12.6" customHeight="1" x14ac:dyDescent="0.3">
      <c r="T721" s="32"/>
    </row>
    <row r="722" spans="20:20" ht="12.6" customHeight="1" x14ac:dyDescent="0.3">
      <c r="T722" s="32"/>
    </row>
    <row r="723" spans="20:20" ht="12.6" customHeight="1" x14ac:dyDescent="0.3">
      <c r="T723" s="32"/>
    </row>
    <row r="724" spans="20:20" ht="12.6" customHeight="1" x14ac:dyDescent="0.3">
      <c r="T724" s="32"/>
    </row>
    <row r="725" spans="20:20" ht="12.6" customHeight="1" x14ac:dyDescent="0.3">
      <c r="T725" s="32"/>
    </row>
    <row r="726" spans="20:20" ht="12.6" customHeight="1" x14ac:dyDescent="0.3">
      <c r="T726" s="32"/>
    </row>
    <row r="727" spans="20:20" ht="12.6" customHeight="1" x14ac:dyDescent="0.3">
      <c r="T727" s="32"/>
    </row>
    <row r="728" spans="20:20" ht="12.6" customHeight="1" x14ac:dyDescent="0.3">
      <c r="T728" s="32"/>
    </row>
    <row r="729" spans="20:20" ht="12.6" customHeight="1" x14ac:dyDescent="0.3">
      <c r="T729" s="32"/>
    </row>
    <row r="730" spans="20:20" ht="12.6" customHeight="1" x14ac:dyDescent="0.3">
      <c r="T730" s="32"/>
    </row>
    <row r="731" spans="20:20" ht="12.6" customHeight="1" x14ac:dyDescent="0.3">
      <c r="T731" s="32"/>
    </row>
    <row r="732" spans="20:20" ht="12.6" customHeight="1" x14ac:dyDescent="0.3">
      <c r="T732" s="32"/>
    </row>
    <row r="733" spans="20:20" ht="12.6" customHeight="1" x14ac:dyDescent="0.3">
      <c r="T733" s="32"/>
    </row>
    <row r="734" spans="20:20" ht="12.6" customHeight="1" x14ac:dyDescent="0.3">
      <c r="T734" s="32"/>
    </row>
    <row r="735" spans="20:20" ht="12.6" customHeight="1" x14ac:dyDescent="0.3">
      <c r="T735" s="32"/>
    </row>
    <row r="736" spans="20:20" ht="12.6" customHeight="1" x14ac:dyDescent="0.3">
      <c r="T736" s="32"/>
    </row>
    <row r="737" spans="20:20" ht="12.6" customHeight="1" x14ac:dyDescent="0.3">
      <c r="T737" s="32"/>
    </row>
    <row r="738" spans="20:20" ht="12.6" customHeight="1" x14ac:dyDescent="0.3">
      <c r="T738" s="32"/>
    </row>
    <row r="739" spans="20:20" ht="12.6" customHeight="1" x14ac:dyDescent="0.3">
      <c r="T739" s="32"/>
    </row>
    <row r="740" spans="20:20" ht="12.6" customHeight="1" x14ac:dyDescent="0.3">
      <c r="T740" s="32"/>
    </row>
    <row r="741" spans="20:20" ht="12.6" customHeight="1" x14ac:dyDescent="0.3">
      <c r="T741" s="32"/>
    </row>
    <row r="742" spans="20:20" ht="12.6" customHeight="1" x14ac:dyDescent="0.3">
      <c r="T742" s="32"/>
    </row>
    <row r="743" spans="20:20" ht="12.6" customHeight="1" x14ac:dyDescent="0.3">
      <c r="T743" s="32"/>
    </row>
    <row r="744" spans="20:20" ht="12.6" customHeight="1" x14ac:dyDescent="0.3">
      <c r="T744" s="32"/>
    </row>
    <row r="745" spans="20:20" ht="12.6" customHeight="1" x14ac:dyDescent="0.3">
      <c r="T745" s="32"/>
    </row>
    <row r="746" spans="20:20" ht="12.6" customHeight="1" x14ac:dyDescent="0.3">
      <c r="T746" s="32"/>
    </row>
    <row r="747" spans="20:20" ht="12.6" customHeight="1" x14ac:dyDescent="0.3">
      <c r="T747" s="32"/>
    </row>
    <row r="748" spans="20:20" ht="12.6" customHeight="1" x14ac:dyDescent="0.3">
      <c r="T748" s="32"/>
    </row>
    <row r="749" spans="20:20" ht="12.6" customHeight="1" x14ac:dyDescent="0.3">
      <c r="T749" s="32"/>
    </row>
    <row r="750" spans="20:20" ht="12.6" customHeight="1" x14ac:dyDescent="0.3">
      <c r="T750" s="32"/>
    </row>
    <row r="751" spans="20:20" ht="12.6" customHeight="1" x14ac:dyDescent="0.3">
      <c r="T751" s="32"/>
    </row>
    <row r="752" spans="20:20" ht="12.6" customHeight="1" x14ac:dyDescent="0.3">
      <c r="T752" s="32"/>
    </row>
    <row r="753" spans="20:20" ht="12.6" customHeight="1" x14ac:dyDescent="0.3">
      <c r="T753" s="32"/>
    </row>
    <row r="754" spans="20:20" ht="12.6" customHeight="1" x14ac:dyDescent="0.3">
      <c r="T754" s="32"/>
    </row>
    <row r="755" spans="20:20" ht="12.6" customHeight="1" x14ac:dyDescent="0.3">
      <c r="T755" s="32"/>
    </row>
    <row r="756" spans="20:20" ht="12.6" customHeight="1" x14ac:dyDescent="0.3">
      <c r="T756" s="32"/>
    </row>
    <row r="757" spans="20:20" ht="12.6" customHeight="1" x14ac:dyDescent="0.3">
      <c r="T757" s="32"/>
    </row>
    <row r="758" spans="20:20" ht="12.6" customHeight="1" x14ac:dyDescent="0.3">
      <c r="T758" s="32"/>
    </row>
    <row r="759" spans="20:20" ht="12.6" customHeight="1" x14ac:dyDescent="0.3">
      <c r="T759" s="32"/>
    </row>
    <row r="760" spans="20:20" ht="12.6" customHeight="1" x14ac:dyDescent="0.3">
      <c r="T760" s="32"/>
    </row>
    <row r="761" spans="20:20" ht="12.6" customHeight="1" x14ac:dyDescent="0.3">
      <c r="T761" s="32"/>
    </row>
    <row r="762" spans="20:20" ht="12.6" customHeight="1" x14ac:dyDescent="0.3">
      <c r="T762" s="32"/>
    </row>
    <row r="763" spans="20:20" ht="12.6" customHeight="1" x14ac:dyDescent="0.3">
      <c r="T763" s="32"/>
    </row>
    <row r="764" spans="20:20" ht="12.6" customHeight="1" x14ac:dyDescent="0.3">
      <c r="T764" s="32"/>
    </row>
    <row r="765" spans="20:20" ht="12.6" customHeight="1" x14ac:dyDescent="0.3">
      <c r="T765" s="32"/>
    </row>
    <row r="766" spans="20:20" ht="12.6" customHeight="1" x14ac:dyDescent="0.3">
      <c r="T766" s="32"/>
    </row>
    <row r="767" spans="20:20" ht="12.6" customHeight="1" x14ac:dyDescent="0.3">
      <c r="T767" s="32"/>
    </row>
    <row r="768" spans="20:20" ht="12.6" customHeight="1" x14ac:dyDescent="0.3">
      <c r="T768" s="32"/>
    </row>
    <row r="769" spans="20:20" ht="12.6" customHeight="1" x14ac:dyDescent="0.3">
      <c r="T769" s="32"/>
    </row>
    <row r="770" spans="20:20" ht="12.6" customHeight="1" x14ac:dyDescent="0.3">
      <c r="T770" s="32"/>
    </row>
    <row r="771" spans="20:20" ht="12.6" customHeight="1" x14ac:dyDescent="0.3">
      <c r="T771" s="32"/>
    </row>
    <row r="772" spans="20:20" ht="12.6" customHeight="1" x14ac:dyDescent="0.3">
      <c r="T772" s="32"/>
    </row>
    <row r="773" spans="20:20" ht="12.6" customHeight="1" x14ac:dyDescent="0.3">
      <c r="T773" s="32"/>
    </row>
    <row r="774" spans="20:20" ht="12.6" customHeight="1" x14ac:dyDescent="0.3">
      <c r="T774" s="32"/>
    </row>
    <row r="775" spans="20:20" ht="12.6" customHeight="1" x14ac:dyDescent="0.3">
      <c r="T775" s="32"/>
    </row>
    <row r="776" spans="20:20" ht="12.6" customHeight="1" x14ac:dyDescent="0.3">
      <c r="T776" s="32"/>
    </row>
    <row r="777" spans="20:20" ht="12.6" customHeight="1" x14ac:dyDescent="0.3">
      <c r="T777" s="32"/>
    </row>
    <row r="778" spans="20:20" ht="12.6" customHeight="1" x14ac:dyDescent="0.3">
      <c r="T778" s="32"/>
    </row>
    <row r="779" spans="20:20" ht="12.6" customHeight="1" x14ac:dyDescent="0.3">
      <c r="T779" s="32"/>
    </row>
    <row r="780" spans="20:20" ht="12.6" customHeight="1" x14ac:dyDescent="0.3">
      <c r="T780" s="32"/>
    </row>
    <row r="781" spans="20:20" ht="12.6" customHeight="1" x14ac:dyDescent="0.3">
      <c r="T781" s="32"/>
    </row>
    <row r="782" spans="20:20" ht="12.6" customHeight="1" x14ac:dyDescent="0.3">
      <c r="T782" s="32"/>
    </row>
    <row r="783" spans="20:20" ht="12.6" customHeight="1" x14ac:dyDescent="0.3">
      <c r="T783" s="32"/>
    </row>
    <row r="784" spans="20:20" ht="12.6" customHeight="1" x14ac:dyDescent="0.3">
      <c r="T784" s="32"/>
    </row>
    <row r="785" spans="20:20" ht="12.6" customHeight="1" x14ac:dyDescent="0.3">
      <c r="T785" s="32"/>
    </row>
    <row r="786" spans="20:20" ht="12.6" customHeight="1" x14ac:dyDescent="0.3">
      <c r="T786" s="32"/>
    </row>
    <row r="787" spans="20:20" ht="12.6" customHeight="1" x14ac:dyDescent="0.3">
      <c r="T787" s="32"/>
    </row>
    <row r="788" spans="20:20" ht="12.6" customHeight="1" x14ac:dyDescent="0.3">
      <c r="T788" s="32"/>
    </row>
    <row r="789" spans="20:20" ht="12.6" customHeight="1" x14ac:dyDescent="0.3">
      <c r="T789" s="32"/>
    </row>
    <row r="790" spans="20:20" ht="12.6" customHeight="1" x14ac:dyDescent="0.3">
      <c r="T790" s="32"/>
    </row>
    <row r="791" spans="20:20" ht="12.6" customHeight="1" x14ac:dyDescent="0.3">
      <c r="T791" s="32"/>
    </row>
    <row r="792" spans="20:20" ht="12.6" customHeight="1" x14ac:dyDescent="0.3">
      <c r="T792" s="32"/>
    </row>
    <row r="793" spans="20:20" ht="12.6" customHeight="1" x14ac:dyDescent="0.3">
      <c r="T793" s="32"/>
    </row>
    <row r="794" spans="20:20" ht="12.6" customHeight="1" x14ac:dyDescent="0.3">
      <c r="T794" s="32"/>
    </row>
    <row r="795" spans="20:20" ht="12.6" customHeight="1" x14ac:dyDescent="0.3">
      <c r="T795" s="32"/>
    </row>
    <row r="796" spans="20:20" ht="12.6" customHeight="1" x14ac:dyDescent="0.3">
      <c r="T796" s="32"/>
    </row>
    <row r="797" spans="20:20" ht="12.6" customHeight="1" x14ac:dyDescent="0.3">
      <c r="T797" s="32"/>
    </row>
    <row r="798" spans="20:20" ht="12.6" customHeight="1" x14ac:dyDescent="0.3">
      <c r="T798" s="32"/>
    </row>
    <row r="799" spans="20:20" ht="12.6" customHeight="1" x14ac:dyDescent="0.3">
      <c r="T799" s="32"/>
    </row>
    <row r="800" spans="20:20" ht="12.6" customHeight="1" x14ac:dyDescent="0.3">
      <c r="T800" s="32"/>
    </row>
    <row r="801" spans="20:20" ht="12.6" customHeight="1" x14ac:dyDescent="0.3">
      <c r="T801" s="32"/>
    </row>
    <row r="802" spans="20:20" ht="12.6" customHeight="1" x14ac:dyDescent="0.3">
      <c r="T802" s="32"/>
    </row>
    <row r="803" spans="20:20" ht="12.6" customHeight="1" x14ac:dyDescent="0.3">
      <c r="T803" s="32"/>
    </row>
    <row r="804" spans="20:20" ht="12.6" customHeight="1" x14ac:dyDescent="0.3">
      <c r="T804" s="32"/>
    </row>
    <row r="805" spans="20:20" ht="12.6" customHeight="1" x14ac:dyDescent="0.3">
      <c r="T805" s="32"/>
    </row>
    <row r="806" spans="20:20" ht="12.6" customHeight="1" x14ac:dyDescent="0.3">
      <c r="T806" s="32"/>
    </row>
    <row r="807" spans="20:20" ht="12.6" customHeight="1" x14ac:dyDescent="0.3">
      <c r="T807" s="32"/>
    </row>
    <row r="808" spans="20:20" ht="12.6" customHeight="1" x14ac:dyDescent="0.3">
      <c r="T808" s="32"/>
    </row>
    <row r="809" spans="20:20" ht="12.6" customHeight="1" x14ac:dyDescent="0.3">
      <c r="T809" s="32"/>
    </row>
    <row r="810" spans="20:20" ht="12.6" customHeight="1" x14ac:dyDescent="0.3">
      <c r="T810" s="32"/>
    </row>
    <row r="811" spans="20:20" ht="12.6" customHeight="1" x14ac:dyDescent="0.3">
      <c r="T811" s="32"/>
    </row>
    <row r="812" spans="20:20" ht="12.6" customHeight="1" x14ac:dyDescent="0.3">
      <c r="T812" s="32"/>
    </row>
    <row r="813" spans="20:20" ht="12.6" customHeight="1" x14ac:dyDescent="0.3">
      <c r="T813" s="32"/>
    </row>
    <row r="814" spans="20:20" ht="12.6" customHeight="1" x14ac:dyDescent="0.3">
      <c r="T814" s="32"/>
    </row>
    <row r="815" spans="20:20" ht="12.6" customHeight="1" x14ac:dyDescent="0.3">
      <c r="T815" s="32"/>
    </row>
    <row r="816" spans="20:20" ht="12.6" customHeight="1" x14ac:dyDescent="0.3">
      <c r="T816" s="32"/>
    </row>
    <row r="817" spans="20:20" ht="12.6" customHeight="1" x14ac:dyDescent="0.3">
      <c r="T817" s="32"/>
    </row>
    <row r="818" spans="20:20" ht="12.6" customHeight="1" x14ac:dyDescent="0.3">
      <c r="T818" s="32"/>
    </row>
    <row r="819" spans="20:20" ht="12.6" customHeight="1" x14ac:dyDescent="0.3">
      <c r="T819" s="32"/>
    </row>
    <row r="820" spans="20:20" ht="12.6" customHeight="1" x14ac:dyDescent="0.3">
      <c r="T820" s="32"/>
    </row>
    <row r="821" spans="20:20" ht="12.6" customHeight="1" x14ac:dyDescent="0.3">
      <c r="T821" s="32"/>
    </row>
    <row r="822" spans="20:20" ht="12.6" customHeight="1" x14ac:dyDescent="0.3">
      <c r="T822" s="32"/>
    </row>
    <row r="823" spans="20:20" ht="12.6" customHeight="1" x14ac:dyDescent="0.3">
      <c r="T823" s="32"/>
    </row>
    <row r="824" spans="20:20" ht="12.6" customHeight="1" x14ac:dyDescent="0.3">
      <c r="T824" s="32"/>
    </row>
    <row r="825" spans="20:20" ht="12.6" customHeight="1" x14ac:dyDescent="0.3">
      <c r="T825" s="32"/>
    </row>
    <row r="826" spans="20:20" ht="12.6" customHeight="1" x14ac:dyDescent="0.3">
      <c r="T826" s="32"/>
    </row>
    <row r="827" spans="20:20" ht="12.6" customHeight="1" x14ac:dyDescent="0.3">
      <c r="T827" s="32"/>
    </row>
    <row r="828" spans="20:20" ht="12.6" customHeight="1" x14ac:dyDescent="0.3">
      <c r="T828" s="32"/>
    </row>
    <row r="829" spans="20:20" ht="12.6" customHeight="1" x14ac:dyDescent="0.3">
      <c r="T829" s="32"/>
    </row>
    <row r="830" spans="20:20" ht="12.6" customHeight="1" x14ac:dyDescent="0.3">
      <c r="T830" s="32"/>
    </row>
    <row r="831" spans="20:20" ht="12.6" customHeight="1" x14ac:dyDescent="0.3">
      <c r="T831" s="32"/>
    </row>
    <row r="832" spans="20:20" ht="12.6" customHeight="1" x14ac:dyDescent="0.3">
      <c r="T832" s="32"/>
    </row>
    <row r="833" spans="20:20" ht="12.6" customHeight="1" x14ac:dyDescent="0.3">
      <c r="T833" s="32"/>
    </row>
    <row r="834" spans="20:20" ht="12.6" customHeight="1" x14ac:dyDescent="0.3">
      <c r="T834" s="32"/>
    </row>
    <row r="835" spans="20:20" ht="12.6" customHeight="1" x14ac:dyDescent="0.3">
      <c r="T835" s="32"/>
    </row>
    <row r="836" spans="20:20" ht="12.6" customHeight="1" x14ac:dyDescent="0.3">
      <c r="T836" s="32"/>
    </row>
    <row r="837" spans="20:20" ht="12.6" customHeight="1" x14ac:dyDescent="0.3">
      <c r="T837" s="32"/>
    </row>
    <row r="838" spans="20:20" ht="12.6" customHeight="1" x14ac:dyDescent="0.3">
      <c r="T838" s="32"/>
    </row>
    <row r="839" spans="20:20" ht="12.6" customHeight="1" x14ac:dyDescent="0.3">
      <c r="T839" s="32"/>
    </row>
    <row r="840" spans="20:20" ht="12.6" customHeight="1" x14ac:dyDescent="0.3">
      <c r="T840" s="32"/>
    </row>
    <row r="841" spans="20:20" ht="12.6" customHeight="1" x14ac:dyDescent="0.3">
      <c r="T841" s="32"/>
    </row>
    <row r="842" spans="20:20" ht="12.6" customHeight="1" x14ac:dyDescent="0.3">
      <c r="T842" s="32"/>
    </row>
    <row r="843" spans="20:20" ht="12.6" customHeight="1" x14ac:dyDescent="0.3">
      <c r="T843" s="32"/>
    </row>
    <row r="844" spans="20:20" ht="12.6" customHeight="1" x14ac:dyDescent="0.3">
      <c r="T844" s="32"/>
    </row>
    <row r="845" spans="20:20" ht="12.6" customHeight="1" x14ac:dyDescent="0.3">
      <c r="T845" s="32"/>
    </row>
    <row r="846" spans="20:20" ht="12.6" customHeight="1" x14ac:dyDescent="0.3">
      <c r="T846" s="32"/>
    </row>
    <row r="847" spans="20:20" ht="12.6" customHeight="1" x14ac:dyDescent="0.3">
      <c r="T847" s="32"/>
    </row>
    <row r="848" spans="20:20" ht="12.6" customHeight="1" x14ac:dyDescent="0.3">
      <c r="T848" s="32"/>
    </row>
    <row r="849" spans="20:20" ht="12.6" customHeight="1" x14ac:dyDescent="0.3">
      <c r="T849" s="32"/>
    </row>
    <row r="850" spans="20:20" ht="12.6" customHeight="1" x14ac:dyDescent="0.3">
      <c r="T850" s="32"/>
    </row>
    <row r="851" spans="20:20" ht="12.6" customHeight="1" x14ac:dyDescent="0.3">
      <c r="T851" s="32"/>
    </row>
    <row r="852" spans="20:20" ht="12.6" customHeight="1" x14ac:dyDescent="0.3">
      <c r="T852" s="32"/>
    </row>
    <row r="853" spans="20:20" ht="12.6" customHeight="1" x14ac:dyDescent="0.3">
      <c r="T853" s="32"/>
    </row>
    <row r="854" spans="20:20" ht="12.6" customHeight="1" x14ac:dyDescent="0.3">
      <c r="T854" s="32"/>
    </row>
    <row r="855" spans="20:20" ht="12.6" customHeight="1" x14ac:dyDescent="0.3">
      <c r="T855" s="32"/>
    </row>
    <row r="856" spans="20:20" ht="12.6" customHeight="1" x14ac:dyDescent="0.3">
      <c r="T856" s="32"/>
    </row>
    <row r="857" spans="20:20" ht="12.6" customHeight="1" x14ac:dyDescent="0.3">
      <c r="T857" s="32"/>
    </row>
    <row r="858" spans="20:20" ht="12.6" customHeight="1" x14ac:dyDescent="0.3">
      <c r="T858" s="32"/>
    </row>
    <row r="859" spans="20:20" ht="12.6" customHeight="1" x14ac:dyDescent="0.3">
      <c r="T859" s="32"/>
    </row>
    <row r="860" spans="20:20" ht="12.6" customHeight="1" x14ac:dyDescent="0.3">
      <c r="T860" s="32"/>
    </row>
    <row r="861" spans="20:20" ht="12.6" customHeight="1" x14ac:dyDescent="0.3">
      <c r="T861" s="32"/>
    </row>
    <row r="862" spans="20:20" ht="12.6" customHeight="1" x14ac:dyDescent="0.3">
      <c r="T862" s="32"/>
    </row>
    <row r="863" spans="20:20" ht="12.6" customHeight="1" x14ac:dyDescent="0.3">
      <c r="T863" s="32"/>
    </row>
    <row r="864" spans="20:20" ht="12.6" customHeight="1" x14ac:dyDescent="0.3">
      <c r="T864" s="32"/>
    </row>
    <row r="865" spans="20:20" ht="12.6" customHeight="1" x14ac:dyDescent="0.3">
      <c r="T865" s="32"/>
    </row>
    <row r="866" spans="20:20" ht="12.6" customHeight="1" x14ac:dyDescent="0.3">
      <c r="T866" s="32"/>
    </row>
    <row r="867" spans="20:20" ht="12.6" customHeight="1" x14ac:dyDescent="0.3">
      <c r="T867" s="32"/>
    </row>
    <row r="868" spans="20:20" ht="12.6" customHeight="1" x14ac:dyDescent="0.3">
      <c r="T868" s="32"/>
    </row>
    <row r="869" spans="20:20" ht="12.6" customHeight="1" x14ac:dyDescent="0.3">
      <c r="T869" s="32"/>
    </row>
    <row r="870" spans="20:20" ht="12.6" customHeight="1" x14ac:dyDescent="0.3">
      <c r="T870" s="32"/>
    </row>
    <row r="871" spans="20:20" ht="12.6" customHeight="1" x14ac:dyDescent="0.3">
      <c r="T871" s="32"/>
    </row>
    <row r="872" spans="20:20" ht="12.6" customHeight="1" x14ac:dyDescent="0.3">
      <c r="T872" s="32"/>
    </row>
    <row r="873" spans="20:20" ht="12.6" customHeight="1" x14ac:dyDescent="0.3">
      <c r="T873" s="32"/>
    </row>
    <row r="874" spans="20:20" ht="12.6" customHeight="1" x14ac:dyDescent="0.3">
      <c r="T874" s="32"/>
    </row>
    <row r="875" spans="20:20" ht="12.6" customHeight="1" x14ac:dyDescent="0.3">
      <c r="T875" s="32"/>
    </row>
    <row r="876" spans="20:20" ht="12.6" customHeight="1" x14ac:dyDescent="0.3">
      <c r="T876" s="32"/>
    </row>
    <row r="877" spans="20:20" ht="12.6" customHeight="1" x14ac:dyDescent="0.3">
      <c r="T877" s="32"/>
    </row>
    <row r="878" spans="20:20" ht="12.6" customHeight="1" x14ac:dyDescent="0.3">
      <c r="T878" s="32"/>
    </row>
    <row r="879" spans="20:20" ht="12.6" customHeight="1" x14ac:dyDescent="0.3">
      <c r="T879" s="32"/>
    </row>
    <row r="880" spans="20:20" ht="12.6" customHeight="1" x14ac:dyDescent="0.3">
      <c r="T880" s="32"/>
    </row>
    <row r="881" spans="20:20" ht="12.6" customHeight="1" x14ac:dyDescent="0.3">
      <c r="T881" s="32"/>
    </row>
    <row r="882" spans="20:20" ht="12.6" customHeight="1" x14ac:dyDescent="0.3">
      <c r="T882" s="32"/>
    </row>
    <row r="883" spans="20:20" ht="12.6" customHeight="1" x14ac:dyDescent="0.3">
      <c r="T883" s="32"/>
    </row>
    <row r="884" spans="20:20" ht="12.6" customHeight="1" x14ac:dyDescent="0.3">
      <c r="T884" s="32"/>
    </row>
    <row r="885" spans="20:20" ht="12.6" customHeight="1" x14ac:dyDescent="0.3">
      <c r="T885" s="32"/>
    </row>
    <row r="886" spans="20:20" ht="12.6" customHeight="1" x14ac:dyDescent="0.3">
      <c r="T886" s="32"/>
    </row>
    <row r="887" spans="20:20" ht="12.6" customHeight="1" x14ac:dyDescent="0.3">
      <c r="T887" s="32"/>
    </row>
    <row r="888" spans="20:20" ht="12.6" customHeight="1" x14ac:dyDescent="0.3">
      <c r="T888" s="32"/>
    </row>
    <row r="889" spans="20:20" ht="12.6" customHeight="1" x14ac:dyDescent="0.3">
      <c r="T889" s="32"/>
    </row>
    <row r="890" spans="20:20" ht="12.6" customHeight="1" x14ac:dyDescent="0.3">
      <c r="T890" s="32"/>
    </row>
    <row r="891" spans="20:20" ht="12.6" customHeight="1" x14ac:dyDescent="0.3">
      <c r="T891" s="32"/>
    </row>
    <row r="892" spans="20:20" ht="12.6" customHeight="1" x14ac:dyDescent="0.3">
      <c r="T892" s="32"/>
    </row>
    <row r="893" spans="20:20" ht="12.6" customHeight="1" x14ac:dyDescent="0.3">
      <c r="T893" s="32"/>
    </row>
    <row r="894" spans="20:20" ht="12.6" customHeight="1" x14ac:dyDescent="0.3">
      <c r="T894" s="32"/>
    </row>
    <row r="895" spans="20:20" ht="12.6" customHeight="1" x14ac:dyDescent="0.3">
      <c r="T895" s="32"/>
    </row>
    <row r="896" spans="20:20" ht="12.6" customHeight="1" x14ac:dyDescent="0.3">
      <c r="T896" s="32"/>
    </row>
    <row r="897" spans="20:20" ht="12.6" customHeight="1" x14ac:dyDescent="0.3">
      <c r="T897" s="32"/>
    </row>
    <row r="898" spans="20:20" ht="12.6" customHeight="1" x14ac:dyDescent="0.3">
      <c r="T898" s="32"/>
    </row>
    <row r="899" spans="20:20" ht="12.6" customHeight="1" x14ac:dyDescent="0.3">
      <c r="T899" s="32"/>
    </row>
    <row r="900" spans="20:20" ht="12.6" customHeight="1" x14ac:dyDescent="0.3">
      <c r="T900" s="32"/>
    </row>
    <row r="901" spans="20:20" ht="12.6" customHeight="1" x14ac:dyDescent="0.3">
      <c r="T901" s="32"/>
    </row>
    <row r="902" spans="20:20" ht="12.6" customHeight="1" x14ac:dyDescent="0.3">
      <c r="T902" s="32"/>
    </row>
    <row r="903" spans="20:20" ht="12.6" customHeight="1" x14ac:dyDescent="0.3">
      <c r="T903" s="32"/>
    </row>
    <row r="904" spans="20:20" ht="12.6" customHeight="1" x14ac:dyDescent="0.3">
      <c r="T904" s="32"/>
    </row>
    <row r="905" spans="20:20" ht="12.6" customHeight="1" x14ac:dyDescent="0.3">
      <c r="T905" s="32"/>
    </row>
    <row r="906" spans="20:20" ht="12.6" customHeight="1" x14ac:dyDescent="0.3">
      <c r="T906" s="32"/>
    </row>
    <row r="907" spans="20:20" ht="12.6" customHeight="1" x14ac:dyDescent="0.3">
      <c r="T907" s="32"/>
    </row>
    <row r="908" spans="20:20" ht="12.6" customHeight="1" x14ac:dyDescent="0.3">
      <c r="T908" s="32"/>
    </row>
    <row r="909" spans="20:20" ht="12.6" customHeight="1" x14ac:dyDescent="0.3">
      <c r="T909" s="32"/>
    </row>
    <row r="910" spans="20:20" ht="12.6" customHeight="1" x14ac:dyDescent="0.3">
      <c r="T910" s="32"/>
    </row>
    <row r="911" spans="20:20" ht="12.6" customHeight="1" x14ac:dyDescent="0.3">
      <c r="T911" s="32"/>
    </row>
    <row r="912" spans="20:20" ht="12.6" customHeight="1" x14ac:dyDescent="0.3">
      <c r="T912" s="32"/>
    </row>
    <row r="913" spans="20:20" ht="12.6" customHeight="1" x14ac:dyDescent="0.3">
      <c r="T913" s="32"/>
    </row>
    <row r="914" spans="20:20" ht="12.6" customHeight="1" x14ac:dyDescent="0.3">
      <c r="T914" s="32"/>
    </row>
    <row r="915" spans="20:20" ht="12.6" customHeight="1" x14ac:dyDescent="0.3">
      <c r="T915" s="32"/>
    </row>
    <row r="916" spans="20:20" ht="12.6" customHeight="1" x14ac:dyDescent="0.3">
      <c r="T916" s="32"/>
    </row>
    <row r="917" spans="20:20" ht="12.6" customHeight="1" x14ac:dyDescent="0.3">
      <c r="T917" s="32"/>
    </row>
    <row r="918" spans="20:20" ht="12.6" customHeight="1" x14ac:dyDescent="0.3">
      <c r="T918" s="32"/>
    </row>
    <row r="919" spans="20:20" ht="12.6" customHeight="1" x14ac:dyDescent="0.3">
      <c r="T919" s="32"/>
    </row>
    <row r="920" spans="20:20" ht="12.6" customHeight="1" x14ac:dyDescent="0.3">
      <c r="T920" s="32"/>
    </row>
    <row r="921" spans="20:20" ht="12.6" customHeight="1" x14ac:dyDescent="0.3">
      <c r="T921" s="32"/>
    </row>
    <row r="922" spans="20:20" ht="12.6" customHeight="1" x14ac:dyDescent="0.3">
      <c r="T922" s="32"/>
    </row>
    <row r="923" spans="20:20" ht="12.6" customHeight="1" x14ac:dyDescent="0.3">
      <c r="T923" s="32"/>
    </row>
    <row r="924" spans="20:20" ht="12.6" customHeight="1" x14ac:dyDescent="0.3">
      <c r="T924" s="32"/>
    </row>
    <row r="925" spans="20:20" ht="12.6" customHeight="1" x14ac:dyDescent="0.3">
      <c r="T925" s="32"/>
    </row>
    <row r="926" spans="20:20" ht="12.6" customHeight="1" x14ac:dyDescent="0.3">
      <c r="T926" s="32"/>
    </row>
    <row r="927" spans="20:20" ht="12.6" customHeight="1" x14ac:dyDescent="0.3">
      <c r="T927" s="32"/>
    </row>
    <row r="928" spans="20:20" ht="12.6" customHeight="1" x14ac:dyDescent="0.3">
      <c r="T928" s="32"/>
    </row>
    <row r="929" spans="20:20" ht="12.6" customHeight="1" x14ac:dyDescent="0.3">
      <c r="T929" s="32"/>
    </row>
    <row r="930" spans="20:20" ht="12.6" customHeight="1" x14ac:dyDescent="0.3">
      <c r="T930" s="32"/>
    </row>
    <row r="931" spans="20:20" ht="12.6" customHeight="1" x14ac:dyDescent="0.3">
      <c r="T931" s="32"/>
    </row>
    <row r="932" spans="20:20" ht="12.6" customHeight="1" x14ac:dyDescent="0.3">
      <c r="T932" s="32"/>
    </row>
    <row r="933" spans="20:20" ht="12.6" customHeight="1" x14ac:dyDescent="0.3">
      <c r="T933" s="32"/>
    </row>
    <row r="934" spans="20:20" ht="12.6" customHeight="1" x14ac:dyDescent="0.3">
      <c r="T934" s="32"/>
    </row>
    <row r="935" spans="20:20" ht="12.6" customHeight="1" x14ac:dyDescent="0.3">
      <c r="T935" s="32"/>
    </row>
    <row r="936" spans="20:20" ht="12.6" customHeight="1" x14ac:dyDescent="0.3">
      <c r="T936" s="32"/>
    </row>
    <row r="937" spans="20:20" ht="12.6" customHeight="1" x14ac:dyDescent="0.3">
      <c r="T937" s="32"/>
    </row>
    <row r="938" spans="20:20" ht="12.6" customHeight="1" x14ac:dyDescent="0.3">
      <c r="T938" s="32"/>
    </row>
    <row r="939" spans="20:20" ht="12.6" customHeight="1" x14ac:dyDescent="0.3">
      <c r="T939" s="32"/>
    </row>
    <row r="940" spans="20:20" ht="12.6" customHeight="1" x14ac:dyDescent="0.3">
      <c r="T940" s="32"/>
    </row>
    <row r="941" spans="20:20" ht="12.6" customHeight="1" x14ac:dyDescent="0.3">
      <c r="T941" s="32"/>
    </row>
    <row r="942" spans="20:20" ht="12.6" customHeight="1" x14ac:dyDescent="0.3">
      <c r="T942" s="32"/>
    </row>
    <row r="943" spans="20:20" ht="12.6" customHeight="1" x14ac:dyDescent="0.3">
      <c r="T943" s="32"/>
    </row>
    <row r="944" spans="20:20" ht="12.6" customHeight="1" x14ac:dyDescent="0.3">
      <c r="T944" s="32"/>
    </row>
    <row r="945" spans="20:20" ht="12.6" customHeight="1" x14ac:dyDescent="0.3">
      <c r="T945" s="32"/>
    </row>
    <row r="946" spans="20:20" ht="12.6" customHeight="1" x14ac:dyDescent="0.3">
      <c r="T946" s="32"/>
    </row>
    <row r="947" spans="20:20" ht="12.6" customHeight="1" x14ac:dyDescent="0.3">
      <c r="T947" s="32"/>
    </row>
    <row r="948" spans="20:20" ht="12.6" customHeight="1" x14ac:dyDescent="0.3">
      <c r="T948" s="32"/>
    </row>
    <row r="949" spans="20:20" ht="12.6" customHeight="1" x14ac:dyDescent="0.3">
      <c r="T949" s="32"/>
    </row>
    <row r="950" spans="20:20" ht="12.6" customHeight="1" x14ac:dyDescent="0.3">
      <c r="T950" s="32"/>
    </row>
    <row r="951" spans="20:20" ht="12.6" customHeight="1" x14ac:dyDescent="0.3">
      <c r="T951" s="32"/>
    </row>
    <row r="952" spans="20:20" ht="12.6" customHeight="1" x14ac:dyDescent="0.3">
      <c r="T952" s="32"/>
    </row>
    <row r="953" spans="20:20" ht="12.6" customHeight="1" x14ac:dyDescent="0.3">
      <c r="T953" s="32"/>
    </row>
    <row r="954" spans="20:20" ht="12.6" customHeight="1" x14ac:dyDescent="0.3">
      <c r="T954" s="32"/>
    </row>
    <row r="955" spans="20:20" ht="12.6" customHeight="1" x14ac:dyDescent="0.3">
      <c r="T955" s="32"/>
    </row>
    <row r="956" spans="20:20" ht="12.6" customHeight="1" x14ac:dyDescent="0.3">
      <c r="T956" s="32"/>
    </row>
    <row r="957" spans="20:20" ht="12.6" customHeight="1" x14ac:dyDescent="0.3">
      <c r="T957" s="32"/>
    </row>
    <row r="958" spans="20:20" ht="12.6" customHeight="1" x14ac:dyDescent="0.3">
      <c r="T958" s="32"/>
    </row>
    <row r="959" spans="20:20" ht="12.6" customHeight="1" x14ac:dyDescent="0.3">
      <c r="T959" s="32"/>
    </row>
    <row r="960" spans="20:20" ht="12.6" customHeight="1" x14ac:dyDescent="0.3">
      <c r="T960" s="32"/>
    </row>
    <row r="961" spans="20:20" ht="12.6" customHeight="1" x14ac:dyDescent="0.3">
      <c r="T961" s="32"/>
    </row>
    <row r="962" spans="20:20" ht="12.6" customHeight="1" x14ac:dyDescent="0.3">
      <c r="T962" s="32"/>
    </row>
    <row r="963" spans="20:20" ht="12.6" customHeight="1" x14ac:dyDescent="0.3">
      <c r="T963" s="32"/>
    </row>
    <row r="964" spans="20:20" ht="12.6" customHeight="1" x14ac:dyDescent="0.3">
      <c r="T964" s="32"/>
    </row>
  </sheetData>
  <mergeCells count="37">
    <mergeCell ref="B9:B10"/>
    <mergeCell ref="C9:C10"/>
    <mergeCell ref="D9:D10"/>
    <mergeCell ref="E9:I10"/>
    <mergeCell ref="B1:I3"/>
    <mergeCell ref="B5:B6"/>
    <mergeCell ref="C5:I6"/>
    <mergeCell ref="B7:B8"/>
    <mergeCell ref="C7:I8"/>
    <mergeCell ref="I16:I17"/>
    <mergeCell ref="B11:B12"/>
    <mergeCell ref="C11:C12"/>
    <mergeCell ref="D11:D12"/>
    <mergeCell ref="E11:E12"/>
    <mergeCell ref="F11:F12"/>
    <mergeCell ref="G11:I12"/>
    <mergeCell ref="B16:B17"/>
    <mergeCell ref="C16:E17"/>
    <mergeCell ref="F16:F17"/>
    <mergeCell ref="G16:G17"/>
    <mergeCell ref="H16:H17"/>
    <mergeCell ref="B18:B19"/>
    <mergeCell ref="C18:I19"/>
    <mergeCell ref="B20:B21"/>
    <mergeCell ref="C20:C21"/>
    <mergeCell ref="D20:D21"/>
    <mergeCell ref="E20:I21"/>
    <mergeCell ref="P29:P30"/>
    <mergeCell ref="B22:B25"/>
    <mergeCell ref="C22:I25"/>
    <mergeCell ref="B29:B30"/>
    <mergeCell ref="C29:C30"/>
    <mergeCell ref="D29:D30"/>
    <mergeCell ref="E29:E30"/>
    <mergeCell ref="F29:F30"/>
    <mergeCell ref="G29:G30"/>
    <mergeCell ref="H29:O29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locked="0" defaultSize="0" autoFill="0" autoLine="0" autoPict="0">
                <anchor moveWithCells="1">
                  <from>
                    <xdr:col>2</xdr:col>
                    <xdr:colOff>76200</xdr:colOff>
                    <xdr:row>21</xdr:row>
                    <xdr:rowOff>99060</xdr:rowOff>
                  </from>
                  <to>
                    <xdr:col>2</xdr:col>
                    <xdr:colOff>556260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locked="0" defaultSize="0" autoFill="0" autoLine="0" autoPict="0">
                <anchor moveWithCells="1">
                  <from>
                    <xdr:col>2</xdr:col>
                    <xdr:colOff>990600</xdr:colOff>
                    <xdr:row>21</xdr:row>
                    <xdr:rowOff>99060</xdr:rowOff>
                  </from>
                  <to>
                    <xdr:col>3</xdr:col>
                    <xdr:colOff>579120</xdr:colOff>
                    <xdr:row>22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locked="0" defaultSize="0" autoFill="0" autoLine="0" autoPict="0">
                <anchor moveWithCells="1">
                  <from>
                    <xdr:col>2</xdr:col>
                    <xdr:colOff>518160</xdr:colOff>
                    <xdr:row>21</xdr:row>
                    <xdr:rowOff>99060</xdr:rowOff>
                  </from>
                  <to>
                    <xdr:col>3</xdr:col>
                    <xdr:colOff>0</xdr:colOff>
                    <xdr:row>22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locked="0" defaultSize="0" print="0" autoFill="0" autoPict="0" macro="[0]!addline">
                <anchor moveWithCells="1" sizeWithCells="1">
                  <from>
                    <xdr:col>1</xdr:col>
                    <xdr:colOff>30480</xdr:colOff>
                    <xdr:row>33</xdr:row>
                    <xdr:rowOff>30480</xdr:rowOff>
                  </from>
                  <to>
                    <xdr:col>1</xdr:col>
                    <xdr:colOff>2080260</xdr:colOff>
                    <xdr:row>33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locked="0" defaultSize="0" print="0" autoFill="0" autoPict="0" macro="[0]!supline">
                <anchor moveWithCells="1" sizeWithCells="1">
                  <from>
                    <xdr:col>1</xdr:col>
                    <xdr:colOff>30480</xdr:colOff>
                    <xdr:row>34</xdr:row>
                    <xdr:rowOff>30480</xdr:rowOff>
                  </from>
                  <to>
                    <xdr:col>1</xdr:col>
                    <xdr:colOff>2080260</xdr:colOff>
                    <xdr:row>34</xdr:row>
                    <xdr:rowOff>289560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Button 6">
              <controlPr locked="0" defaultSize="0" print="0" autoFill="0" autoPict="0" macro="[1]!tri">
                <anchor moveWithCells="1" sizeWithCells="1">
                  <from>
                    <xdr:col>2</xdr:col>
                    <xdr:colOff>60960</xdr:colOff>
                    <xdr:row>33</xdr:row>
                    <xdr:rowOff>7620</xdr:rowOff>
                  </from>
                  <to>
                    <xdr:col>2</xdr:col>
                    <xdr:colOff>990600</xdr:colOff>
                    <xdr:row>33</xdr:row>
                    <xdr:rowOff>274320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'-'!$E$15:$E$19</xm:f>
          </x14:formula1>
          <xm:sqref>E31:E32</xm:sqref>
        </x14:dataValidation>
        <x14:dataValidation type="list" allowBlank="1" showInputMessage="1" showErrorMessage="1">
          <x14:formula1>
            <xm:f>'-'!$C$15:$C$21</xm:f>
          </x14:formula1>
          <xm:sqref>D31:D32</xm:sqref>
        </x14:dataValidation>
        <x14:dataValidation type="list" allowBlank="1" showInputMessage="1" showErrorMessage="1">
          <x14:formula1>
            <xm:f>'-'!$A$15:$A$21</xm:f>
          </x14:formula1>
          <xm:sqref>C31:C32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2"/>
  <sheetViews>
    <sheetView zoomScaleNormal="100" workbookViewId="0">
      <selection activeCell="A19" sqref="A19:XFD19"/>
    </sheetView>
  </sheetViews>
  <sheetFormatPr defaultColWidth="11.44140625" defaultRowHeight="13.2" x14ac:dyDescent="0.3"/>
  <cols>
    <col min="1" max="1" width="70.88671875" style="5" customWidth="1"/>
    <col min="2" max="2" width="4.109375" style="5" customWidth="1"/>
    <col min="3" max="5" width="9.6640625" style="5" customWidth="1"/>
    <col min="6" max="6" width="6.44140625" style="5" customWidth="1"/>
    <col min="7" max="8" width="11.44140625" style="5"/>
    <col min="9" max="9" width="11.44140625" style="5" customWidth="1"/>
    <col min="10" max="16384" width="11.44140625" style="5"/>
  </cols>
  <sheetData>
    <row r="1" spans="1:6" x14ac:dyDescent="0.3">
      <c r="A1" s="2"/>
      <c r="B1" s="3"/>
      <c r="C1" s="3"/>
      <c r="D1" s="3"/>
      <c r="E1" s="3"/>
      <c r="F1" s="4"/>
    </row>
    <row r="2" spans="1:6" x14ac:dyDescent="0.3">
      <c r="A2" s="6"/>
      <c r="B2" s="7"/>
      <c r="C2" s="7"/>
      <c r="D2" s="7"/>
      <c r="E2" s="7"/>
      <c r="F2" s="8"/>
    </row>
    <row r="3" spans="1:6" x14ac:dyDescent="0.3">
      <c r="A3" s="6"/>
      <c r="B3" s="7"/>
      <c r="C3" s="7"/>
      <c r="D3" s="7"/>
      <c r="E3" s="7"/>
      <c r="F3" s="8"/>
    </row>
    <row r="4" spans="1:6" x14ac:dyDescent="0.3">
      <c r="A4" s="6"/>
      <c r="B4" s="7"/>
      <c r="C4" s="7"/>
      <c r="D4" s="7"/>
      <c r="E4" s="7"/>
      <c r="F4" s="8"/>
    </row>
    <row r="5" spans="1:6" x14ac:dyDescent="0.3">
      <c r="A5" s="6"/>
      <c r="B5" s="7"/>
      <c r="C5" s="7"/>
      <c r="D5" s="7"/>
      <c r="E5" s="7"/>
      <c r="F5" s="8"/>
    </row>
    <row r="6" spans="1:6" x14ac:dyDescent="0.3">
      <c r="A6" s="6"/>
      <c r="B6" s="7"/>
      <c r="C6" s="7"/>
      <c r="D6" s="7"/>
      <c r="E6" s="7"/>
      <c r="F6" s="8"/>
    </row>
    <row r="7" spans="1:6" x14ac:dyDescent="0.3">
      <c r="A7" s="6"/>
      <c r="B7" s="7"/>
      <c r="C7" s="7"/>
      <c r="D7" s="7"/>
      <c r="E7" s="7"/>
      <c r="F7" s="8"/>
    </row>
    <row r="8" spans="1:6" x14ac:dyDescent="0.3">
      <c r="A8" s="6"/>
      <c r="B8" s="7"/>
      <c r="C8" s="7"/>
      <c r="D8" s="7"/>
      <c r="E8" s="7"/>
      <c r="F8" s="8"/>
    </row>
    <row r="9" spans="1:6" ht="12.75" customHeight="1" x14ac:dyDescent="0.3">
      <c r="A9" s="98" t="s">
        <v>0</v>
      </c>
      <c r="B9" s="100" t="s">
        <v>72</v>
      </c>
      <c r="C9" s="101"/>
      <c r="D9" s="101"/>
      <c r="E9" s="101"/>
      <c r="F9" s="102"/>
    </row>
    <row r="10" spans="1:6" ht="12.75" customHeight="1" x14ac:dyDescent="0.3">
      <c r="A10" s="99"/>
      <c r="B10" s="95"/>
      <c r="C10" s="96"/>
      <c r="D10" s="96"/>
      <c r="E10" s="96"/>
      <c r="F10" s="97"/>
    </row>
    <row r="11" spans="1:6" x14ac:dyDescent="0.3">
      <c r="A11" s="109">
        <v>31810</v>
      </c>
      <c r="B11" s="103" t="s">
        <v>72</v>
      </c>
      <c r="C11" s="104"/>
      <c r="D11" s="104"/>
      <c r="E11" s="104"/>
      <c r="F11" s="105"/>
    </row>
    <row r="12" spans="1:6" x14ac:dyDescent="0.3">
      <c r="A12" s="110"/>
      <c r="B12" s="103"/>
      <c r="C12" s="104"/>
      <c r="D12" s="104"/>
      <c r="E12" s="104"/>
      <c r="F12" s="105"/>
    </row>
    <row r="13" spans="1:6" x14ac:dyDescent="0.3">
      <c r="A13" s="111"/>
      <c r="B13" s="106" t="s">
        <v>75</v>
      </c>
      <c r="C13" s="107"/>
      <c r="D13" s="107"/>
      <c r="E13" s="107"/>
      <c r="F13" s="108"/>
    </row>
    <row r="14" spans="1:6" ht="12.75" customHeight="1" x14ac:dyDescent="0.3">
      <c r="A14" s="95" t="s">
        <v>76</v>
      </c>
      <c r="B14" s="96"/>
      <c r="C14" s="96"/>
      <c r="D14" s="96"/>
      <c r="E14" s="96"/>
      <c r="F14" s="97"/>
    </row>
    <row r="15" spans="1:6" ht="12.75" customHeight="1" x14ac:dyDescent="0.3">
      <c r="A15" s="95"/>
      <c r="B15" s="96"/>
      <c r="C15" s="96"/>
      <c r="D15" s="96"/>
      <c r="E15" s="96"/>
      <c r="F15" s="97"/>
    </row>
    <row r="16" spans="1:6" x14ac:dyDescent="0.3">
      <c r="A16" s="17" t="s">
        <v>75</v>
      </c>
      <c r="B16" s="85" t="s">
        <v>14</v>
      </c>
      <c r="C16" s="85"/>
      <c r="D16" s="85"/>
      <c r="E16" s="85" t="s">
        <v>15</v>
      </c>
      <c r="F16" s="85"/>
    </row>
    <row r="18" spans="1:10" s="10" customFormat="1" ht="10.199999999999999" x14ac:dyDescent="0.3">
      <c r="A18" s="18" t="s">
        <v>5</v>
      </c>
      <c r="B18" s="9" t="s">
        <v>1</v>
      </c>
      <c r="C18" s="9" t="s">
        <v>2</v>
      </c>
      <c r="D18" s="9" t="s">
        <v>3</v>
      </c>
      <c r="E18" s="9" t="s">
        <v>16</v>
      </c>
      <c r="F18" s="9" t="s">
        <v>4</v>
      </c>
    </row>
    <row r="19" spans="1:10" x14ac:dyDescent="0.3">
      <c r="A19" s="65" t="str">
        <f>(METRAGE!C31)&amp;" "&amp;(METRAGE!B31)</f>
        <v xml:space="preserve"> </v>
      </c>
      <c r="B19" s="20" t="str">
        <f>IF(METRAGE!C31="MUR","m²","-")</f>
        <v>-</v>
      </c>
      <c r="C19" s="21">
        <v>10</v>
      </c>
      <c r="D19" s="20">
        <f>METRAGE!O31</f>
        <v>0</v>
      </c>
      <c r="E19" s="22">
        <v>10</v>
      </c>
      <c r="F19" s="20">
        <v>19.600000000000001</v>
      </c>
    </row>
    <row r="20" spans="1:10" x14ac:dyDescent="0.3">
      <c r="A20" s="65" t="str">
        <f>(METRAGE!C32)&amp;" "&amp;(METRAGE!B32)</f>
        <v xml:space="preserve"> </v>
      </c>
      <c r="B20" s="20" t="str">
        <f>IF(METRAGE!C32="MUR","m²","-")</f>
        <v>-</v>
      </c>
      <c r="C20" s="21"/>
      <c r="D20" s="20">
        <f>METRAGE!O32</f>
        <v>0</v>
      </c>
      <c r="E20" s="22"/>
      <c r="F20" s="20"/>
    </row>
    <row r="21" spans="1:10" ht="13.8" x14ac:dyDescent="0.3">
      <c r="A21" s="86" t="str">
        <f>IF(A9="DEVIS GRATUIT",'-'!A11,'-'!A10)</f>
        <v>La mention manuscrite "devis reçu avant l'exécution, bon pour travaux" datée et signée ainsi que le versement d'un acompte de 33% du montant total TTC engageront contractuellement le client et la société, le solde sera versé à la réception.</v>
      </c>
      <c r="B21" s="87"/>
      <c r="C21" s="88"/>
      <c r="D21" s="29" t="s">
        <v>7</v>
      </c>
      <c r="E21" s="89">
        <f>SUM(E19:E20)</f>
        <v>10</v>
      </c>
      <c r="F21" s="90"/>
    </row>
    <row r="22" spans="1:10" ht="13.8" x14ac:dyDescent="0.3">
      <c r="A22" s="87"/>
      <c r="B22" s="87"/>
      <c r="C22" s="88"/>
      <c r="D22" s="91" t="s">
        <v>4</v>
      </c>
      <c r="E22" s="16">
        <f>SUM('-'!A51:A51)</f>
        <v>1.96</v>
      </c>
      <c r="F22" s="12">
        <v>0.19600000000000001</v>
      </c>
    </row>
    <row r="23" spans="1:10" ht="13.8" x14ac:dyDescent="0.3">
      <c r="A23" s="87"/>
      <c r="B23" s="87"/>
      <c r="C23" s="88"/>
      <c r="D23" s="92"/>
      <c r="E23" s="15">
        <f>SUM('-'!B51:B51)</f>
        <v>0</v>
      </c>
      <c r="F23" s="13">
        <v>7.0000000000000007E-2</v>
      </c>
    </row>
    <row r="24" spans="1:10" x14ac:dyDescent="0.3">
      <c r="A24" s="87"/>
      <c r="B24" s="87"/>
      <c r="C24" s="88"/>
      <c r="D24" s="14" t="s">
        <v>8</v>
      </c>
      <c r="E24" s="93">
        <f>E21+E22+E23</f>
        <v>11.96</v>
      </c>
      <c r="F24" s="94"/>
      <c r="J24" s="30"/>
    </row>
    <row r="25" spans="1:10" x14ac:dyDescent="0.3">
      <c r="J25" s="30"/>
    </row>
    <row r="26" spans="1:10" x14ac:dyDescent="0.3">
      <c r="B26" s="76" t="s">
        <v>19</v>
      </c>
      <c r="C26" s="77"/>
      <c r="D26" s="28"/>
      <c r="E26" s="82">
        <v>0</v>
      </c>
      <c r="F26" s="82"/>
    </row>
    <row r="27" spans="1:10" x14ac:dyDescent="0.3">
      <c r="B27" s="78"/>
      <c r="C27" s="79"/>
      <c r="D27" s="28"/>
      <c r="E27" s="82">
        <v>0</v>
      </c>
      <c r="F27" s="82"/>
    </row>
    <row r="28" spans="1:10" x14ac:dyDescent="0.3">
      <c r="B28" s="80"/>
      <c r="C28" s="81"/>
      <c r="D28" s="28"/>
      <c r="E28" s="82">
        <v>0</v>
      </c>
      <c r="F28" s="82"/>
    </row>
    <row r="29" spans="1:10" x14ac:dyDescent="0.3">
      <c r="B29" s="83" t="s">
        <v>17</v>
      </c>
      <c r="C29" s="83"/>
      <c r="D29" s="83"/>
      <c r="E29" s="84">
        <v>0</v>
      </c>
      <c r="F29" s="83"/>
    </row>
    <row r="31" spans="1:10" x14ac:dyDescent="0.3">
      <c r="B31" s="63"/>
      <c r="C31" s="63"/>
      <c r="D31" s="63"/>
      <c r="E31" s="63"/>
      <c r="F31" s="63"/>
    </row>
    <row r="32" spans="1:10" x14ac:dyDescent="0.3">
      <c r="B32" s="64"/>
      <c r="C32" s="64"/>
      <c r="D32" s="64"/>
      <c r="E32" s="63"/>
      <c r="F32" s="63"/>
    </row>
  </sheetData>
  <sheetProtection selectLockedCells="1"/>
  <mergeCells count="18">
    <mergeCell ref="A14:F15"/>
    <mergeCell ref="A9:A10"/>
    <mergeCell ref="B9:F10"/>
    <mergeCell ref="B11:F12"/>
    <mergeCell ref="B13:F13"/>
    <mergeCell ref="A11:A13"/>
    <mergeCell ref="B16:D16"/>
    <mergeCell ref="E16:F16"/>
    <mergeCell ref="A21:C24"/>
    <mergeCell ref="E21:F21"/>
    <mergeCell ref="D22:D23"/>
    <mergeCell ref="E24:F24"/>
    <mergeCell ref="B26:C28"/>
    <mergeCell ref="E26:F26"/>
    <mergeCell ref="E27:F27"/>
    <mergeCell ref="E28:F28"/>
    <mergeCell ref="B29:D29"/>
    <mergeCell ref="E29:F2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ignoredErrors>
    <ignoredError sqref="D19 B19" unlockedFormula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'-'!$E$1:$E$2</xm:f>
          </x14:formula1>
          <xm:sqref>E31:F31</xm:sqref>
        </x14:dataValidation>
        <x14:dataValidation type="list" allowBlank="1" showInputMessage="1" showErrorMessage="1">
          <x14:formula1>
            <xm:f>'-'!$B$1:$B$2</xm:f>
          </x14:formula1>
          <xm:sqref>F19:F20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zoomScaleNormal="100" workbookViewId="0">
      <selection activeCell="A19" sqref="A19:XFD19"/>
    </sheetView>
  </sheetViews>
  <sheetFormatPr defaultColWidth="11.44140625" defaultRowHeight="13.2" x14ac:dyDescent="0.3"/>
  <cols>
    <col min="1" max="1" width="70.88671875" style="5" customWidth="1"/>
    <col min="2" max="2" width="4.109375" style="5" customWidth="1"/>
    <col min="3" max="5" width="9.6640625" style="5" customWidth="1"/>
    <col min="6" max="6" width="6.44140625" style="5" customWidth="1"/>
    <col min="7" max="8" width="11.44140625" style="5"/>
    <col min="9" max="9" width="11.44140625" style="5" customWidth="1"/>
    <col min="10" max="16384" width="11.44140625" style="5"/>
  </cols>
  <sheetData>
    <row r="1" spans="1:6" x14ac:dyDescent="0.3">
      <c r="A1" s="2"/>
      <c r="B1" s="3"/>
      <c r="C1" s="3"/>
      <c r="D1" s="3"/>
      <c r="E1" s="3"/>
      <c r="F1" s="4"/>
    </row>
    <row r="2" spans="1:6" x14ac:dyDescent="0.3">
      <c r="A2" s="6"/>
      <c r="B2" s="7"/>
      <c r="C2" s="7"/>
      <c r="D2" s="7"/>
      <c r="E2" s="7"/>
      <c r="F2" s="8"/>
    </row>
    <row r="3" spans="1:6" x14ac:dyDescent="0.3">
      <c r="A3" s="6"/>
      <c r="B3" s="7"/>
      <c r="C3" s="7"/>
      <c r="D3" s="7"/>
      <c r="E3" s="7"/>
      <c r="F3" s="8"/>
    </row>
    <row r="4" spans="1:6" x14ac:dyDescent="0.3">
      <c r="A4" s="6"/>
      <c r="B4" s="7"/>
      <c r="C4" s="7"/>
      <c r="D4" s="7"/>
      <c r="E4" s="7"/>
      <c r="F4" s="8"/>
    </row>
    <row r="5" spans="1:6" x14ac:dyDescent="0.3">
      <c r="A5" s="6"/>
      <c r="B5" s="7"/>
      <c r="C5" s="7"/>
      <c r="D5" s="7"/>
      <c r="E5" s="7"/>
      <c r="F5" s="8"/>
    </row>
    <row r="6" spans="1:6" x14ac:dyDescent="0.3">
      <c r="A6" s="6"/>
      <c r="B6" s="7"/>
      <c r="C6" s="7"/>
      <c r="D6" s="7"/>
      <c r="E6" s="7"/>
      <c r="F6" s="8"/>
    </row>
    <row r="7" spans="1:6" x14ac:dyDescent="0.3">
      <c r="A7" s="6"/>
      <c r="B7" s="7"/>
      <c r="C7" s="7"/>
      <c r="D7" s="7"/>
      <c r="E7" s="7"/>
      <c r="F7" s="8"/>
    </row>
    <row r="8" spans="1:6" x14ac:dyDescent="0.3">
      <c r="A8" s="6"/>
      <c r="B8" s="7"/>
      <c r="C8" s="7"/>
      <c r="D8" s="7"/>
      <c r="E8" s="7"/>
      <c r="F8" s="8"/>
    </row>
    <row r="9" spans="1:6" ht="12.75" customHeight="1" x14ac:dyDescent="0.3">
      <c r="A9" s="98" t="s">
        <v>21</v>
      </c>
      <c r="B9" s="100" t="s">
        <v>72</v>
      </c>
      <c r="C9" s="101"/>
      <c r="D9" s="101"/>
      <c r="E9" s="101"/>
      <c r="F9" s="102"/>
    </row>
    <row r="10" spans="1:6" ht="12.75" customHeight="1" x14ac:dyDescent="0.3">
      <c r="A10" s="99"/>
      <c r="B10" s="95"/>
      <c r="C10" s="96"/>
      <c r="D10" s="96"/>
      <c r="E10" s="96"/>
      <c r="F10" s="97"/>
    </row>
    <row r="11" spans="1:6" x14ac:dyDescent="0.3">
      <c r="A11" s="24" t="str">
        <f>IF(A9="FACTURE","n°","")</f>
        <v>n°</v>
      </c>
      <c r="B11" s="103" t="s">
        <v>73</v>
      </c>
      <c r="C11" s="104"/>
      <c r="D11" s="104"/>
      <c r="E11" s="104"/>
      <c r="F11" s="105"/>
    </row>
    <row r="12" spans="1:6" x14ac:dyDescent="0.3">
      <c r="A12" s="115">
        <f ca="1">IF(A9="FACTURE",'-'!L1,"blublu")</f>
        <v>41501</v>
      </c>
      <c r="B12" s="103"/>
      <c r="C12" s="104"/>
      <c r="D12" s="104"/>
      <c r="E12" s="104"/>
      <c r="F12" s="105"/>
    </row>
    <row r="13" spans="1:6" x14ac:dyDescent="0.3">
      <c r="A13" s="116"/>
      <c r="B13" s="106" t="s">
        <v>74</v>
      </c>
      <c r="C13" s="107"/>
      <c r="D13" s="107"/>
      <c r="E13" s="107"/>
      <c r="F13" s="108"/>
    </row>
    <row r="14" spans="1:6" ht="12.75" customHeight="1" x14ac:dyDescent="0.3">
      <c r="A14" s="95" t="s">
        <v>72</v>
      </c>
      <c r="B14" s="96"/>
      <c r="C14" s="96"/>
      <c r="D14" s="96"/>
      <c r="E14" s="96"/>
      <c r="F14" s="97"/>
    </row>
    <row r="15" spans="1:6" ht="12.75" customHeight="1" x14ac:dyDescent="0.3">
      <c r="A15" s="95"/>
      <c r="B15" s="96"/>
      <c r="C15" s="96"/>
      <c r="D15" s="96"/>
      <c r="E15" s="96"/>
      <c r="F15" s="97"/>
    </row>
    <row r="16" spans="1:6" x14ac:dyDescent="0.3">
      <c r="A16" s="17" t="s">
        <v>75</v>
      </c>
      <c r="B16" s="85" t="s">
        <v>14</v>
      </c>
      <c r="C16" s="85"/>
      <c r="D16" s="85"/>
      <c r="E16" s="85" t="s">
        <v>15</v>
      </c>
      <c r="F16" s="85"/>
    </row>
    <row r="18" spans="1:10" s="10" customFormat="1" ht="10.199999999999999" x14ac:dyDescent="0.3">
      <c r="A18" s="18" t="s">
        <v>5</v>
      </c>
      <c r="B18" s="9" t="s">
        <v>1</v>
      </c>
      <c r="C18" s="9" t="s">
        <v>2</v>
      </c>
      <c r="D18" s="9" t="s">
        <v>3</v>
      </c>
      <c r="E18" s="9" t="s">
        <v>16</v>
      </c>
      <c r="F18" s="9" t="s">
        <v>4</v>
      </c>
    </row>
    <row r="19" spans="1:10" x14ac:dyDescent="0.3">
      <c r="A19" s="19" t="str">
        <f>(DEVIS!A19)</f>
        <v xml:space="preserve"> </v>
      </c>
      <c r="B19" s="20" t="str">
        <f>(DEVIS!B19)</f>
        <v>-</v>
      </c>
      <c r="C19" s="21">
        <f>(DEVIS!C19)</f>
        <v>10</v>
      </c>
      <c r="D19" s="20">
        <f>(DEVIS!D19)</f>
        <v>0</v>
      </c>
      <c r="E19" s="22">
        <f>(DEVIS!E19)</f>
        <v>10</v>
      </c>
      <c r="F19" s="20">
        <f>(DEVIS!F19)</f>
        <v>19.600000000000001</v>
      </c>
    </row>
    <row r="20" spans="1:10" x14ac:dyDescent="0.3">
      <c r="A20" s="19" t="str">
        <f>(DEVIS!A20)</f>
        <v xml:space="preserve"> </v>
      </c>
      <c r="B20" s="20" t="str">
        <f>(DEVIS!B20)</f>
        <v>-</v>
      </c>
      <c r="C20" s="21">
        <f>(DEVIS!C20)</f>
        <v>0</v>
      </c>
      <c r="D20" s="20">
        <f>(DEVIS!D20)</f>
        <v>0</v>
      </c>
      <c r="E20" s="22">
        <f>(DEVIS!E20)</f>
        <v>0</v>
      </c>
      <c r="F20" s="20">
        <f>(DEVIS!F20)</f>
        <v>0</v>
      </c>
    </row>
    <row r="21" spans="1:10" ht="13.8" x14ac:dyDescent="0.3">
      <c r="A21" s="86" t="str">
        <f>IF(A9="DEVIS GRATUIT",'-'!A11,'-'!A10)</f>
        <v>Pas d'escompte pour paiement anticipé. Taux de pénalités de retard : 10%. Indemnité forfaitaire pour frais de recouvrement de 40€ (décret n°2012-1115)</v>
      </c>
      <c r="B21" s="87"/>
      <c r="C21" s="88"/>
      <c r="D21" s="11" t="s">
        <v>7</v>
      </c>
      <c r="E21" s="89">
        <f>DEVIS!E21</f>
        <v>10</v>
      </c>
      <c r="F21" s="90"/>
      <c r="J21" s="30"/>
    </row>
    <row r="22" spans="1:10" ht="13.8" x14ac:dyDescent="0.3">
      <c r="A22" s="87"/>
      <c r="B22" s="87"/>
      <c r="C22" s="88"/>
      <c r="D22" s="91" t="s">
        <v>4</v>
      </c>
      <c r="E22" s="16">
        <f>DEVIS!E22</f>
        <v>1.96</v>
      </c>
      <c r="F22" s="12">
        <v>0.19600000000000001</v>
      </c>
      <c r="J22" s="30"/>
    </row>
    <row r="23" spans="1:10" ht="13.8" x14ac:dyDescent="0.3">
      <c r="A23" s="87"/>
      <c r="B23" s="87"/>
      <c r="C23" s="88"/>
      <c r="D23" s="92"/>
      <c r="E23" s="15">
        <f>DEVIS!E23</f>
        <v>0</v>
      </c>
      <c r="F23" s="13">
        <v>7.0000000000000007E-2</v>
      </c>
    </row>
    <row r="24" spans="1:10" x14ac:dyDescent="0.3">
      <c r="A24" s="87"/>
      <c r="B24" s="87"/>
      <c r="C24" s="88"/>
      <c r="D24" s="14" t="s">
        <v>8</v>
      </c>
      <c r="E24" s="93">
        <f>E21+E22+E23</f>
        <v>11.96</v>
      </c>
      <c r="F24" s="94"/>
    </row>
    <row r="26" spans="1:10" x14ac:dyDescent="0.3">
      <c r="B26" s="76" t="s">
        <v>19</v>
      </c>
      <c r="C26" s="77"/>
      <c r="D26" s="23"/>
      <c r="E26" s="82">
        <v>0</v>
      </c>
      <c r="F26" s="82"/>
    </row>
    <row r="27" spans="1:10" x14ac:dyDescent="0.3">
      <c r="B27" s="78"/>
      <c r="C27" s="79"/>
      <c r="D27" s="23"/>
      <c r="E27" s="82">
        <v>0</v>
      </c>
      <c r="F27" s="82"/>
    </row>
    <row r="28" spans="1:10" x14ac:dyDescent="0.3">
      <c r="B28" s="80"/>
      <c r="C28" s="81"/>
      <c r="D28" s="23"/>
      <c r="E28" s="82">
        <v>0</v>
      </c>
      <c r="F28" s="82"/>
    </row>
    <row r="29" spans="1:10" x14ac:dyDescent="0.3">
      <c r="B29" s="83" t="s">
        <v>17</v>
      </c>
      <c r="C29" s="83"/>
      <c r="D29" s="83"/>
      <c r="E29" s="84">
        <f>DEVIS!E29</f>
        <v>0</v>
      </c>
      <c r="F29" s="83"/>
    </row>
    <row r="31" spans="1:10" x14ac:dyDescent="0.3">
      <c r="B31" s="112" t="s">
        <v>18</v>
      </c>
      <c r="C31" s="112"/>
      <c r="D31" s="112"/>
      <c r="E31" s="113" t="s">
        <v>24</v>
      </c>
      <c r="F31" s="113"/>
    </row>
    <row r="32" spans="1:10" x14ac:dyDescent="0.3">
      <c r="B32" s="114" t="str">
        <f>"Echeance de "&amp;(E29*100)/E24&amp;"% au"</f>
        <v>Echeance de 0% au</v>
      </c>
      <c r="C32" s="114"/>
      <c r="D32" s="114"/>
      <c r="E32" s="113"/>
      <c r="F32" s="113"/>
    </row>
  </sheetData>
  <sheetProtection selectLockedCells="1"/>
  <mergeCells count="22">
    <mergeCell ref="E21:F21"/>
    <mergeCell ref="E24:F24"/>
    <mergeCell ref="D22:D23"/>
    <mergeCell ref="A14:F15"/>
    <mergeCell ref="A21:C24"/>
    <mergeCell ref="B16:D16"/>
    <mergeCell ref="E16:F16"/>
    <mergeCell ref="B9:F10"/>
    <mergeCell ref="A9:A10"/>
    <mergeCell ref="B11:F12"/>
    <mergeCell ref="B13:F13"/>
    <mergeCell ref="A12:A13"/>
    <mergeCell ref="B31:D31"/>
    <mergeCell ref="E31:F31"/>
    <mergeCell ref="B32:D32"/>
    <mergeCell ref="E32:F32"/>
    <mergeCell ref="B26:C28"/>
    <mergeCell ref="E29:F29"/>
    <mergeCell ref="B29:D29"/>
    <mergeCell ref="E26:F26"/>
    <mergeCell ref="E27:F27"/>
    <mergeCell ref="E28:F28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'-'!$H$1:$H$2</xm:f>
          </x14:formula1>
          <xm:sqref>A9:A10</xm:sqref>
        </x14:dataValidation>
        <x14:dataValidation type="list" allowBlank="1" showInputMessage="1" showErrorMessage="1">
          <x14:formula1>
            <xm:f>'-'!$E$1:$E$2</xm:f>
          </x14:formula1>
          <xm:sqref>E31:F31</xm:sqref>
        </x14:dataValidation>
        <x14:dataValidation type="list" allowBlank="1" showInputMessage="1" showErrorMessage="1">
          <x14:formula1>
            <xm:f>'-'!$B$4:$B$6</xm:f>
          </x14:formula1>
          <xm:sqref>B19:B20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1"/>
  <sheetViews>
    <sheetView workbookViewId="0">
      <selection activeCell="B54" sqref="B54"/>
    </sheetView>
  </sheetViews>
  <sheetFormatPr defaultColWidth="11.44140625" defaultRowHeight="13.8" x14ac:dyDescent="0.3"/>
  <cols>
    <col min="1" max="16384" width="11.44140625" style="1"/>
  </cols>
  <sheetData>
    <row r="1" spans="1:12" ht="12.75" customHeight="1" x14ac:dyDescent="0.3">
      <c r="A1" s="1" t="s">
        <v>4</v>
      </c>
      <c r="B1" s="1">
        <v>19.600000000000001</v>
      </c>
      <c r="E1" s="26" t="s">
        <v>23</v>
      </c>
      <c r="F1" s="27"/>
      <c r="H1" s="1" t="s">
        <v>0</v>
      </c>
      <c r="L1" s="31">
        <f ca="1">TODAY()</f>
        <v>41501</v>
      </c>
    </row>
    <row r="2" spans="1:12" x14ac:dyDescent="0.3">
      <c r="B2" s="1">
        <v>7</v>
      </c>
      <c r="D2" s="26"/>
      <c r="E2" s="26" t="s">
        <v>24</v>
      </c>
      <c r="F2" s="27"/>
      <c r="H2" s="1" t="s">
        <v>21</v>
      </c>
    </row>
    <row r="3" spans="1:12" x14ac:dyDescent="0.3">
      <c r="D3" s="26"/>
      <c r="E3" s="26"/>
      <c r="F3" s="27"/>
    </row>
    <row r="4" spans="1:12" x14ac:dyDescent="0.3">
      <c r="A4" s="1" t="s">
        <v>10</v>
      </c>
      <c r="B4" s="1" t="s">
        <v>11</v>
      </c>
      <c r="D4" s="26"/>
      <c r="E4" s="26"/>
      <c r="F4" s="27"/>
    </row>
    <row r="5" spans="1:12" ht="12.75" customHeight="1" x14ac:dyDescent="0.3">
      <c r="B5" s="1" t="s">
        <v>6</v>
      </c>
      <c r="E5" s="26"/>
      <c r="F5" s="27"/>
    </row>
    <row r="6" spans="1:12" x14ac:dyDescent="0.3">
      <c r="B6" s="1" t="s">
        <v>9</v>
      </c>
      <c r="D6" s="26"/>
      <c r="E6" s="26"/>
      <c r="F6" s="27"/>
    </row>
    <row r="7" spans="1:12" x14ac:dyDescent="0.3">
      <c r="D7" s="26"/>
      <c r="E7" s="26"/>
      <c r="F7" s="27"/>
    </row>
    <row r="8" spans="1:12" x14ac:dyDescent="0.3">
      <c r="D8" s="26"/>
      <c r="E8" s="26"/>
      <c r="F8" s="27"/>
    </row>
    <row r="10" spans="1:12" ht="84" x14ac:dyDescent="0.3">
      <c r="A10" s="25" t="s">
        <v>20</v>
      </c>
    </row>
    <row r="11" spans="1:12" ht="134.4" x14ac:dyDescent="0.3">
      <c r="A11" s="25" t="s">
        <v>22</v>
      </c>
    </row>
    <row r="14" spans="1:12" s="62" customFormat="1" x14ac:dyDescent="0.3">
      <c r="A14" s="62" t="s">
        <v>35</v>
      </c>
      <c r="C14" s="62" t="s">
        <v>41</v>
      </c>
      <c r="E14" s="62" t="s">
        <v>42</v>
      </c>
    </row>
    <row r="15" spans="1:12" x14ac:dyDescent="0.3">
      <c r="A15" s="1" t="s">
        <v>55</v>
      </c>
      <c r="C15" s="1" t="s">
        <v>56</v>
      </c>
      <c r="E15" s="1" t="s">
        <v>67</v>
      </c>
    </row>
    <row r="16" spans="1:12" x14ac:dyDescent="0.3">
      <c r="A16" s="1" t="s">
        <v>58</v>
      </c>
      <c r="C16" s="1" t="s">
        <v>68</v>
      </c>
      <c r="E16" s="1" t="s">
        <v>57</v>
      </c>
    </row>
    <row r="17" spans="1:5" x14ac:dyDescent="0.3">
      <c r="A17" s="1" t="s">
        <v>60</v>
      </c>
      <c r="C17" s="1" t="s">
        <v>63</v>
      </c>
      <c r="E17" s="1" t="s">
        <v>59</v>
      </c>
    </row>
    <row r="18" spans="1:5" x14ac:dyDescent="0.3">
      <c r="A18" s="1" t="s">
        <v>64</v>
      </c>
      <c r="C18" s="1" t="s">
        <v>61</v>
      </c>
      <c r="E18" s="1" t="s">
        <v>69</v>
      </c>
    </row>
    <row r="19" spans="1:5" x14ac:dyDescent="0.3">
      <c r="A19" s="1" t="s">
        <v>62</v>
      </c>
      <c r="C19" s="1" t="s">
        <v>70</v>
      </c>
      <c r="E19" s="1" t="s">
        <v>65</v>
      </c>
    </row>
    <row r="20" spans="1:5" x14ac:dyDescent="0.3">
      <c r="A20" s="1" t="s">
        <v>66</v>
      </c>
      <c r="C20" s="1" t="s">
        <v>71</v>
      </c>
    </row>
    <row r="21" spans="1:5" x14ac:dyDescent="0.3">
      <c r="A21" s="1" t="s">
        <v>65</v>
      </c>
      <c r="C21" s="1" t="s">
        <v>65</v>
      </c>
    </row>
    <row r="50" spans="1:2" x14ac:dyDescent="0.3">
      <c r="A50" s="66" t="s">
        <v>12</v>
      </c>
      <c r="B50" s="67" t="s">
        <v>13</v>
      </c>
    </row>
    <row r="51" spans="1:2" x14ac:dyDescent="0.3">
      <c r="A51" s="68">
        <f>IF(DEVIS!F19=19.6,(DEVIS!E19*DEVIS!F19)/100,0)</f>
        <v>1.96</v>
      </c>
      <c r="B51" s="69">
        <f>IF(DEVIS!F19=7,(DEVIS!E19*DEVIS!F19)/100,0)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METRAGE</vt:lpstr>
      <vt:lpstr>DEVIS</vt:lpstr>
      <vt:lpstr>FACTURE</vt:lpstr>
      <vt:lpstr>-</vt:lpstr>
      <vt:lpstr>FACTURE!Print_Area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</dc:creator>
  <cp:lastModifiedBy>Eric De Schrevel</cp:lastModifiedBy>
  <cp:lastPrinted>2013-08-08T17:26:02Z</cp:lastPrinted>
  <dcterms:created xsi:type="dcterms:W3CDTF">2013-08-08T11:32:37Z</dcterms:created>
  <dcterms:modified xsi:type="dcterms:W3CDTF">2013-08-15T19:30:39Z</dcterms:modified>
</cp:coreProperties>
</file>