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hidePivotFieldList="1" autoCompressPictures="0" defaultThemeVersion="124226"/>
  <bookViews>
    <workbookView xWindow="0" yWindow="0" windowWidth="28800" windowHeight="11820" activeTab="3"/>
  </bookViews>
  <sheets>
    <sheet name="Calculation District" sheetId="9" r:id="rId1"/>
    <sheet name="Total number of companies" sheetId="4" r:id="rId2"/>
    <sheet name="Local companies" sheetId="6" r:id="rId3"/>
    <sheet name="International companies" sheetId="8" r:id="rId4"/>
  </sheets>
  <externalReferences>
    <externalReference r:id="rId5"/>
  </externalReferences>
  <definedNames>
    <definedName name="_xlnm._FilterDatabase" localSheetId="1" hidden="1">'Total number of companies'!$A$3:$J$53</definedName>
    <definedName name="_xlcn.WorksheetConnection_InternationalcompaniesA3G53" hidden="1">'[1]International companies'!$A$3:$G$53</definedName>
    <definedName name="_xlcn.WorksheetConnection_TechnicalAnalystTaskExcel.xlsxInternationalCompanies" hidden="1">InternationalCompanies[]</definedName>
    <definedName name="_xlcn.WorksheetConnection_TechnicalAnalystTaskExcel.xlsxSoustration" hidden="1">[0]!Soustration</definedName>
    <definedName name="_xlcn.WorksheetConnection_TechnicalAnalystTaskExcel.xlsxTableau2" hidden="1">[0]!Tableau2</definedName>
  </definedNames>
  <calcPr calcId="152511" concurrentCalc="0"/>
  <pivotCaches>
    <pivotCache cacheId="0" r:id="rId6"/>
  </pivotCaches>
  <extLst>
    <ext xmlns:x15="http://schemas.microsoft.com/office/spreadsheetml/2010/11/main" uri="{FCE2AD5D-F65C-4FA6-A056-5C36A1767C68}">
      <x15:dataModel>
        <x15:modelTables>
          <x15:modelTable id="Tableau2-ca6a70b6-d9e2-43a7-ace4-75ad427e0502" name="Tableau2" connection="WorksheetConnection_Technical Analyst Task Excel.xlsx!Tableau2"/>
          <x15:modelTable id="Plage-2f4d544c-5a87-4d77-93e4-1b89a016fc35" name="Plage" connection="WorksheetConnection_International companies!$A$3:$G$53"/>
          <x15:modelTable id="Soustration-f1f52e23-e279-4628-b438-a543526f2b49" name="Soustration" connection="WorksheetConnection_Technical Analyst Task Excel.xlsx!Soustration"/>
          <x15:modelTable id="InternationalCompanies-6cdf88fd-e274-4c71-9dbb-31ab2b2af6ab" name="InternationalCompanies" connection="WorksheetConnection_Technical Analyst Task Excel.xlsx!InternationalCompanies"/>
        </x15:modelTables>
        <x15:modelRelationships>
          <x15:modelRelationship fromTable="Plage" fromColumn="Municipality" toTable="Tableau2" toColumn="Municipality"/>
          <x15:modelRelationship fromTable="InternationalCompanies" fromColumn="Municipality" toTable="Soustration" toColumn="Municipality"/>
        </x15:modelRelationships>
      </x15:dataModel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87" i="9" l="1"/>
  <c r="C88" i="9"/>
  <c r="C59" i="9"/>
  <c r="D59" i="9"/>
  <c r="E59" i="9"/>
  <c r="F59" i="9"/>
  <c r="G59" i="9"/>
  <c r="C61" i="9"/>
  <c r="D61" i="9"/>
  <c r="E61" i="9"/>
  <c r="F61" i="9"/>
  <c r="G61" i="9"/>
  <c r="C62" i="9"/>
  <c r="D62" i="9"/>
  <c r="E62" i="9"/>
  <c r="F62" i="9"/>
  <c r="G62" i="9"/>
  <c r="C63" i="9"/>
  <c r="D63" i="9"/>
  <c r="E63" i="9"/>
  <c r="F63" i="9"/>
  <c r="G63" i="9"/>
  <c r="C64" i="9"/>
  <c r="D64" i="9"/>
  <c r="E64" i="9"/>
  <c r="F64" i="9"/>
  <c r="G64" i="9"/>
  <c r="C65" i="9"/>
  <c r="D65" i="9"/>
  <c r="E65" i="9"/>
  <c r="F65" i="9"/>
  <c r="G65" i="9"/>
  <c r="C66" i="9"/>
  <c r="D66" i="9"/>
  <c r="E66" i="9"/>
  <c r="F66" i="9"/>
  <c r="G66" i="9"/>
  <c r="C67" i="9"/>
  <c r="D67" i="9"/>
  <c r="E67" i="9"/>
  <c r="F67" i="9"/>
  <c r="G67" i="9"/>
  <c r="C68" i="9"/>
  <c r="D68" i="9"/>
  <c r="E68" i="9"/>
  <c r="F68" i="9"/>
  <c r="G68" i="9"/>
  <c r="C69" i="9"/>
  <c r="D69" i="9"/>
  <c r="E69" i="9"/>
  <c r="F69" i="9"/>
  <c r="G69" i="9"/>
  <c r="C70" i="9"/>
  <c r="D70" i="9"/>
  <c r="E70" i="9"/>
  <c r="F70" i="9"/>
  <c r="G70" i="9"/>
  <c r="C58" i="9"/>
  <c r="D58" i="9"/>
  <c r="E58" i="9"/>
  <c r="F58" i="9"/>
  <c r="G58" i="9"/>
  <c r="C57" i="9"/>
  <c r="D57" i="9"/>
  <c r="E57" i="9"/>
  <c r="F57" i="9"/>
  <c r="G57" i="9"/>
  <c r="C71" i="9"/>
  <c r="D71" i="9"/>
  <c r="E71" i="9"/>
  <c r="F71" i="9"/>
  <c r="G71" i="9"/>
  <c r="C72" i="9"/>
  <c r="D72" i="9"/>
  <c r="E72" i="9"/>
  <c r="F72" i="9"/>
  <c r="G72" i="9"/>
  <c r="C73" i="9"/>
  <c r="D73" i="9"/>
  <c r="E73" i="9"/>
  <c r="F73" i="9"/>
  <c r="G73" i="9"/>
  <c r="C74" i="9"/>
  <c r="D74" i="9"/>
  <c r="E74" i="9"/>
  <c r="F74" i="9"/>
  <c r="G74" i="9"/>
  <c r="C56" i="9"/>
  <c r="D56" i="9"/>
  <c r="E56" i="9"/>
  <c r="F56" i="9"/>
  <c r="G56" i="9"/>
  <c r="C55" i="9"/>
  <c r="D55" i="9"/>
  <c r="E55" i="9"/>
  <c r="F55" i="9"/>
  <c r="G55" i="9"/>
  <c r="C75" i="9"/>
  <c r="D75" i="9"/>
  <c r="E75" i="9"/>
  <c r="F75" i="9"/>
  <c r="G75" i="9"/>
  <c r="C76" i="9"/>
  <c r="D76" i="9"/>
  <c r="E76" i="9"/>
  <c r="F76" i="9"/>
  <c r="G76" i="9"/>
  <c r="C77" i="9"/>
  <c r="D77" i="9"/>
  <c r="E77" i="9"/>
  <c r="F77" i="9"/>
  <c r="G77" i="9"/>
  <c r="C78" i="9"/>
  <c r="D78" i="9"/>
  <c r="E78" i="9"/>
  <c r="F78" i="9"/>
  <c r="G78" i="9"/>
  <c r="C54" i="9"/>
  <c r="D54" i="9"/>
  <c r="E54" i="9"/>
  <c r="F54" i="9"/>
  <c r="G54" i="9"/>
  <c r="C53" i="9"/>
  <c r="D53" i="9"/>
  <c r="E53" i="9"/>
  <c r="F53" i="9"/>
  <c r="G53" i="9"/>
  <c r="C52" i="9"/>
  <c r="D52" i="9"/>
  <c r="E52" i="9"/>
  <c r="F52" i="9"/>
  <c r="G52" i="9"/>
  <c r="C79" i="9"/>
  <c r="D79" i="9"/>
  <c r="E79" i="9"/>
  <c r="F79" i="9"/>
  <c r="G79" i="9"/>
  <c r="C80" i="9"/>
  <c r="D80" i="9"/>
  <c r="E80" i="9"/>
  <c r="F80" i="9"/>
  <c r="G80" i="9"/>
  <c r="C81" i="9"/>
  <c r="D81" i="9"/>
  <c r="E81" i="9"/>
  <c r="F81" i="9"/>
  <c r="G81" i="9"/>
  <c r="C82" i="9"/>
  <c r="D82" i="9"/>
  <c r="E82" i="9"/>
  <c r="F82" i="9"/>
  <c r="G82" i="9"/>
  <c r="C83" i="9"/>
  <c r="D83" i="9"/>
  <c r="E83" i="9"/>
  <c r="F83" i="9"/>
  <c r="G83" i="9"/>
  <c r="C84" i="9"/>
  <c r="D84" i="9"/>
  <c r="E84" i="9"/>
  <c r="F84" i="9"/>
  <c r="G84" i="9"/>
  <c r="C85" i="9"/>
  <c r="D85" i="9"/>
  <c r="E85" i="9"/>
  <c r="F85" i="9"/>
  <c r="G85" i="9"/>
  <c r="C51" i="9"/>
  <c r="D51" i="9"/>
  <c r="E51" i="9"/>
  <c r="F51" i="9"/>
  <c r="G51" i="9"/>
  <c r="C50" i="9"/>
  <c r="D50" i="9"/>
  <c r="E50" i="9"/>
  <c r="F50" i="9"/>
  <c r="G50" i="9"/>
  <c r="C49" i="9"/>
  <c r="D49" i="9"/>
  <c r="E49" i="9"/>
  <c r="F49" i="9"/>
  <c r="G49" i="9"/>
  <c r="C48" i="9"/>
  <c r="D48" i="9"/>
  <c r="E48" i="9"/>
  <c r="F48" i="9"/>
  <c r="G48" i="9"/>
  <c r="C86" i="9"/>
  <c r="D86" i="9"/>
  <c r="E86" i="9"/>
  <c r="F86" i="9"/>
  <c r="G86" i="9"/>
  <c r="D87" i="9"/>
  <c r="E87" i="9"/>
  <c r="F87" i="9"/>
  <c r="G87" i="9"/>
  <c r="D88" i="9"/>
  <c r="E88" i="9"/>
  <c r="F88" i="9"/>
  <c r="G88" i="9"/>
  <c r="C47" i="9"/>
  <c r="D47" i="9"/>
  <c r="E47" i="9"/>
  <c r="F47" i="9"/>
  <c r="G47" i="9"/>
  <c r="C46" i="9"/>
  <c r="D46" i="9"/>
  <c r="E46" i="9"/>
  <c r="F46" i="9"/>
  <c r="G46" i="9"/>
  <c r="C45" i="9"/>
  <c r="D45" i="9"/>
  <c r="E45" i="9"/>
  <c r="F45" i="9"/>
  <c r="G45" i="9"/>
  <c r="C44" i="9"/>
  <c r="D44" i="9"/>
  <c r="E44" i="9"/>
  <c r="F44" i="9"/>
  <c r="G44" i="9"/>
  <c r="C43" i="9"/>
  <c r="D43" i="9"/>
  <c r="E43" i="9"/>
  <c r="F43" i="9"/>
  <c r="G43" i="9"/>
  <c r="C42" i="9"/>
  <c r="D42" i="9"/>
  <c r="E42" i="9"/>
  <c r="F42" i="9"/>
  <c r="G42" i="9"/>
  <c r="C41" i="9"/>
  <c r="D41" i="9"/>
  <c r="E41" i="9"/>
  <c r="F41" i="9"/>
  <c r="G41" i="9"/>
  <c r="C40" i="9"/>
  <c r="D40" i="9"/>
  <c r="E40" i="9"/>
  <c r="F40" i="9"/>
  <c r="G40" i="9"/>
  <c r="C39" i="9"/>
  <c r="D39" i="9"/>
  <c r="E39" i="9"/>
  <c r="F39" i="9"/>
  <c r="G39" i="9"/>
  <c r="D60" i="9"/>
  <c r="E60" i="9"/>
  <c r="F60" i="9"/>
  <c r="G60" i="9"/>
  <c r="C60" i="9"/>
  <c r="C96" i="6"/>
  <c r="I5" i="4"/>
  <c r="J5" i="4"/>
  <c r="I6" i="4"/>
  <c r="J6" i="4"/>
  <c r="I7" i="4"/>
  <c r="J7" i="4"/>
  <c r="I8" i="4"/>
  <c r="J8" i="4"/>
  <c r="I9" i="4"/>
  <c r="J9" i="4"/>
  <c r="I10" i="4"/>
  <c r="J10" i="4"/>
  <c r="I11" i="4"/>
  <c r="J11" i="4"/>
  <c r="I12" i="4"/>
  <c r="J12" i="4"/>
  <c r="I13" i="4"/>
  <c r="J13" i="4"/>
  <c r="I14" i="4"/>
  <c r="J14" i="4"/>
  <c r="I15" i="4"/>
  <c r="J15" i="4"/>
  <c r="I16" i="4"/>
  <c r="J16" i="4"/>
  <c r="I17" i="4"/>
  <c r="J17" i="4"/>
  <c r="I18" i="4"/>
  <c r="J18" i="4"/>
  <c r="I19" i="4"/>
  <c r="J19" i="4"/>
  <c r="I20" i="4"/>
  <c r="J20" i="4"/>
  <c r="I21" i="4"/>
  <c r="J21" i="4"/>
  <c r="I22" i="4"/>
  <c r="J22" i="4"/>
  <c r="I23" i="4"/>
  <c r="J23" i="4"/>
  <c r="I24" i="4"/>
  <c r="J24" i="4"/>
  <c r="I25" i="4"/>
  <c r="J25" i="4"/>
  <c r="I26" i="4"/>
  <c r="J26" i="4"/>
  <c r="I27" i="4"/>
  <c r="J27" i="4"/>
  <c r="I28" i="4"/>
  <c r="J28" i="4"/>
  <c r="I29" i="4"/>
  <c r="J29" i="4"/>
  <c r="I30" i="4"/>
  <c r="J30" i="4"/>
  <c r="I31" i="4"/>
  <c r="J31" i="4"/>
  <c r="I32" i="4"/>
  <c r="J32" i="4"/>
  <c r="I33" i="4"/>
  <c r="J33" i="4"/>
  <c r="I34" i="4"/>
  <c r="J34" i="4"/>
  <c r="I35" i="4"/>
  <c r="J35" i="4"/>
  <c r="I36" i="4"/>
  <c r="J36" i="4"/>
  <c r="I37" i="4"/>
  <c r="J37" i="4"/>
  <c r="I38" i="4"/>
  <c r="J38" i="4"/>
  <c r="I39" i="4"/>
  <c r="J39" i="4"/>
  <c r="I40" i="4"/>
  <c r="J40" i="4"/>
  <c r="I41" i="4"/>
  <c r="J41" i="4"/>
  <c r="I42" i="4"/>
  <c r="J42" i="4"/>
  <c r="I43" i="4"/>
  <c r="J43" i="4"/>
  <c r="I44" i="4"/>
  <c r="J44" i="4"/>
  <c r="I45" i="4"/>
  <c r="J45" i="4"/>
  <c r="I46" i="4"/>
  <c r="J46" i="4"/>
  <c r="I47" i="4"/>
  <c r="J47" i="4"/>
  <c r="I48" i="4"/>
  <c r="J48" i="4"/>
  <c r="I49" i="4"/>
  <c r="J49" i="4"/>
  <c r="I50" i="4"/>
  <c r="J50" i="4"/>
  <c r="I51" i="4"/>
  <c r="J51" i="4"/>
  <c r="I52" i="4"/>
  <c r="J52" i="4"/>
  <c r="I53" i="4"/>
  <c r="J53" i="4"/>
  <c r="I4" i="4"/>
  <c r="J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4" i="4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International companies!$A$3:$G$53" type="102" refreshedVersion="5" minRefreshableVersion="5">
    <extLst>
      <ext xmlns:x15="http://schemas.microsoft.com/office/spreadsheetml/2010/11/main" uri="{DE250136-89BD-433C-8126-D09CA5730AF9}">
        <x15:connection id="Plage-2f4d544c-5a87-4d77-93e4-1b89a016fc35" autoDelete="1">
          <x15:rangePr sourceName="_xlcn.WorksheetConnection_InternationalcompaniesA3G53"/>
        </x15:connection>
      </ext>
    </extLst>
  </connection>
  <connection id="3" name="WorksheetConnection_Technical Analyst Task Excel.xlsx!InternationalCompanies" type="102" refreshedVersion="5" minRefreshableVersion="5">
    <extLst>
      <ext xmlns:x15="http://schemas.microsoft.com/office/spreadsheetml/2010/11/main" uri="{DE250136-89BD-433C-8126-D09CA5730AF9}">
        <x15:connection id="InternationalCompanies-6cdf88fd-e274-4c71-9dbb-31ab2b2af6ab">
          <x15:rangePr sourceName="_xlcn.WorksheetConnection_TechnicalAnalystTaskExcel.xlsxInternationalCompanies"/>
        </x15:connection>
      </ext>
    </extLst>
  </connection>
  <connection id="4" name="WorksheetConnection_Technical Analyst Task Excel.xlsx!Soustration" type="102" refreshedVersion="5" minRefreshableVersion="5">
    <extLst>
      <ext xmlns:x15="http://schemas.microsoft.com/office/spreadsheetml/2010/11/main" uri="{DE250136-89BD-433C-8126-D09CA5730AF9}">
        <x15:connection id="Soustration-f1f52e23-e279-4628-b438-a543526f2b49" autoDelete="1">
          <x15:rangePr sourceName="_xlcn.WorksheetConnection_TechnicalAnalystTaskExcel.xlsxSoustration"/>
        </x15:connection>
      </ext>
    </extLst>
  </connection>
  <connection id="5" name="WorksheetConnection_Technical Analyst Task Excel.xlsx!Tableau2" type="102" refreshedVersion="5" minRefreshableVersion="5">
    <extLst>
      <ext xmlns:x15="http://schemas.microsoft.com/office/spreadsheetml/2010/11/main" uri="{DE250136-89BD-433C-8126-D09CA5730AF9}">
        <x15:connection id="Tableau2-ca6a70b6-d9e2-43a7-ace4-75ad427e0502">
          <x15:rangePr sourceName="_xlcn.WorksheetConnection_TechnicalAnalystTaskExcel.xlsxTableau2"/>
        </x15:connection>
      </ext>
    </extLst>
  </connection>
</connections>
</file>

<file path=xl/sharedStrings.xml><?xml version="1.0" encoding="utf-8"?>
<sst xmlns="http://schemas.openxmlformats.org/spreadsheetml/2006/main" count="440" uniqueCount="72">
  <si>
    <t>Lisboa</t>
  </si>
  <si>
    <t>Porto</t>
  </si>
  <si>
    <t>Sintra</t>
  </si>
  <si>
    <t>Cascais</t>
  </si>
  <si>
    <t>Vila Nova de Gaia</t>
  </si>
  <si>
    <t>Oeiras</t>
  </si>
  <si>
    <t>Braga</t>
  </si>
  <si>
    <t>Matosinhos</t>
  </si>
  <si>
    <t>Loures</t>
  </si>
  <si>
    <t>Barcelos</t>
  </si>
  <si>
    <t>Guimarães</t>
  </si>
  <si>
    <t>Maia</t>
  </si>
  <si>
    <t>Almada</t>
  </si>
  <si>
    <t>Seixal</t>
  </si>
  <si>
    <t>Coimbra</t>
  </si>
  <si>
    <t>Odivelas</t>
  </si>
  <si>
    <t>Amadora</t>
  </si>
  <si>
    <t>Leiria</t>
  </si>
  <si>
    <t>Santa Maria da Feira</t>
  </si>
  <si>
    <t>Vila Nova de Famalicão</t>
  </si>
  <si>
    <t>Funchal</t>
  </si>
  <si>
    <t>Gondomar</t>
  </si>
  <si>
    <t>Loulé</t>
  </si>
  <si>
    <t>Viseu</t>
  </si>
  <si>
    <t>Setúbal</t>
  </si>
  <si>
    <t>Vila Franca de Xira</t>
  </si>
  <si>
    <t>Mafra</t>
  </si>
  <si>
    <t>Aveiro</t>
  </si>
  <si>
    <t>Vila do Conde</t>
  </si>
  <si>
    <t>Valongo</t>
  </si>
  <si>
    <t>Portimão</t>
  </si>
  <si>
    <t>Torres Vedras</t>
  </si>
  <si>
    <t>Póvoa de Varzim</t>
  </si>
  <si>
    <t>Viana do Castelo</t>
  </si>
  <si>
    <t>Albufeira</t>
  </si>
  <si>
    <t>Felgueiras</t>
  </si>
  <si>
    <t>Paredes</t>
  </si>
  <si>
    <t>Faro</t>
  </si>
  <si>
    <t>Santo Tirso</t>
  </si>
  <si>
    <t>Évora</t>
  </si>
  <si>
    <t>Paços de Ferreira</t>
  </si>
  <si>
    <t>Palmela</t>
  </si>
  <si>
    <t>Alcobaça</t>
  </si>
  <si>
    <t>Penafiel</t>
  </si>
  <si>
    <t>Montijo</t>
  </si>
  <si>
    <t>Caldas da Rainha</t>
  </si>
  <si>
    <t>Santarem</t>
  </si>
  <si>
    <t>Vila Real</t>
  </si>
  <si>
    <t>Vila Verde</t>
  </si>
  <si>
    <t>Oliveira de Azemeis</t>
  </si>
  <si>
    <t>Average</t>
  </si>
  <si>
    <t>CAGR</t>
  </si>
  <si>
    <t>Municipality</t>
  </si>
  <si>
    <t>Change</t>
  </si>
  <si>
    <t>Change in No. of businesses</t>
  </si>
  <si>
    <t>District</t>
  </si>
  <si>
    <t>Madeira</t>
  </si>
  <si>
    <t>Number of businesses run in Portugal 2008-2012</t>
  </si>
  <si>
    <t xml:space="preserve">Number of businesses run in Portugal 2008-2012 only by Locals </t>
  </si>
  <si>
    <t>Sum</t>
  </si>
  <si>
    <t>Measure the number of the international companies only in those municipalities</t>
  </si>
  <si>
    <t>Decrease</t>
  </si>
  <si>
    <t>Increase</t>
  </si>
  <si>
    <t>Étiquettes de lignes</t>
  </si>
  <si>
    <t>Total général</t>
  </si>
  <si>
    <t>Somme de Average</t>
  </si>
  <si>
    <t>Number of Companies</t>
  </si>
  <si>
    <t>2008</t>
  </si>
  <si>
    <t>2009</t>
  </si>
  <si>
    <t>2010</t>
  </si>
  <si>
    <t>2011</t>
  </si>
  <si>
    <t>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</si>
</sst>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1"/>
      <color indexed="63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9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3" fillId="0" borderId="0" xfId="2" applyAlignment="1" applyProtection="1"/>
    <xf numFmtId="1" fontId="4" fillId="0" borderId="0" xfId="0" applyNumberFormat="1" applyFont="1" applyFill="1" applyBorder="1" applyAlignment="1">
      <alignment horizontal="right"/>
    </xf>
    <xf numFmtId="1" fontId="5" fillId="0" borderId="0" xfId="0" applyNumberFormat="1" applyFont="1" applyFill="1" applyBorder="1" applyAlignment="1">
      <alignment horizontal="right" vertical="top"/>
    </xf>
    <xf numFmtId="164" fontId="0" fillId="0" borderId="0" xfId="1" applyNumberFormat="1" applyFont="1"/>
    <xf numFmtId="0" fontId="2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6" fillId="2" borderId="0" xfId="0" applyFont="1" applyFill="1" applyAlignment="1">
      <alignment vertical="top" wrapText="1"/>
    </xf>
    <xf numFmtId="0" fontId="0" fillId="3" borderId="0" xfId="0" applyFill="1"/>
    <xf numFmtId="164" fontId="0" fillId="5" borderId="0" xfId="1" applyNumberFormat="1" applyFont="1" applyFill="1"/>
    <xf numFmtId="0" fontId="0" fillId="7" borderId="1" xfId="0" applyFill="1" applyBorder="1"/>
    <xf numFmtId="0" fontId="6" fillId="0" borderId="0" xfId="0" applyFont="1"/>
    <xf numFmtId="0" fontId="2" fillId="0" borderId="0" xfId="0" applyFont="1"/>
    <xf numFmtId="1" fontId="0" fillId="4" borderId="0" xfId="0" applyNumberFormat="1" applyFill="1"/>
    <xf numFmtId="0" fontId="4" fillId="6" borderId="0" xfId="0" applyFont="1" applyFill="1"/>
    <xf numFmtId="0" fontId="0" fillId="7" borderId="1" xfId="0" applyNumberForma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" fontId="0" fillId="0" borderId="0" xfId="0" applyNumberFormat="1"/>
  </cellXfs>
  <cellStyles count="29"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Hyperlink" xfId="2" builtinId="8"/>
    <cellStyle name="Normal" xfId="0" builtinId="0"/>
    <cellStyle name="Percent" xfId="1" builtinId="5"/>
  </cellStyles>
  <dxfs count="14"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/>
        </patternFill>
      </fill>
      <alignment horizontal="general" vertical="top" textRotation="0" wrapText="0" indent="0" justifyLastLine="0" shrinkToFit="0" readingOrder="0"/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/>
        </patternFill>
      </fill>
      <alignment horizontal="general" vertical="top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powerPivotData" Target="model/item.data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[Dossier1.xlsm]Calculation District!Tableau croisé dynamique2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The</a:t>
            </a:r>
            <a:r>
              <a:rPr lang="en-GB" baseline="0"/>
              <a:t> 10 municipalities with the highest average number of companies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'Calculation District'!$B$22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'Calculation District'!$A$23:$A$33</c:f>
              <c:strCache>
                <c:ptCount val="10"/>
                <c:pt idx="0">
                  <c:v>Braga</c:v>
                </c:pt>
                <c:pt idx="1">
                  <c:v>Cascais</c:v>
                </c:pt>
                <c:pt idx="2">
                  <c:v>Guimarães</c:v>
                </c:pt>
                <c:pt idx="3">
                  <c:v>Lisboa</c:v>
                </c:pt>
                <c:pt idx="4">
                  <c:v>Loures</c:v>
                </c:pt>
                <c:pt idx="5">
                  <c:v>Matosinhos</c:v>
                </c:pt>
                <c:pt idx="6">
                  <c:v>Oeiras</c:v>
                </c:pt>
                <c:pt idx="7">
                  <c:v>Porto</c:v>
                </c:pt>
                <c:pt idx="8">
                  <c:v>Sintra</c:v>
                </c:pt>
                <c:pt idx="9">
                  <c:v>Vila Nova de Gaia</c:v>
                </c:pt>
              </c:strCache>
            </c:strRef>
          </c:cat>
          <c:val>
            <c:numRef>
              <c:f>'Calculation District'!$B$23:$B$33</c:f>
              <c:numCache>
                <c:formatCode>General</c:formatCode>
                <c:ptCount val="10"/>
                <c:pt idx="0">
                  <c:v>664.8</c:v>
                </c:pt>
                <c:pt idx="1">
                  <c:v>913.2</c:v>
                </c:pt>
                <c:pt idx="2">
                  <c:v>497.8</c:v>
                </c:pt>
                <c:pt idx="3">
                  <c:v>3431</c:v>
                </c:pt>
                <c:pt idx="4">
                  <c:v>534.4</c:v>
                </c:pt>
                <c:pt idx="5">
                  <c:v>580</c:v>
                </c:pt>
                <c:pt idx="6">
                  <c:v>704.4</c:v>
                </c:pt>
                <c:pt idx="7">
                  <c:v>1270.8</c:v>
                </c:pt>
                <c:pt idx="8">
                  <c:v>1002.4</c:v>
                </c:pt>
                <c:pt idx="9">
                  <c:v>819.8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8708776"/>
        <c:axId val="188709952"/>
      </c:barChart>
      <c:catAx>
        <c:axId val="188708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709952"/>
        <c:crosses val="autoZero"/>
        <c:auto val="1"/>
        <c:lblAlgn val="ctr"/>
        <c:lblOffset val="100"/>
        <c:noMultiLvlLbl val="0"/>
      </c:catAx>
      <c:valAx>
        <c:axId val="188709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708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33</xdr:row>
      <xdr:rowOff>0</xdr:rowOff>
    </xdr:from>
    <xdr:to>
      <xdr:col>19</xdr:col>
      <xdr:colOff>586740</xdr:colOff>
      <xdr:row>48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563880</xdr:colOff>
      <xdr:row>11</xdr:row>
      <xdr:rowOff>106680</xdr:rowOff>
    </xdr:from>
    <xdr:ext cx="65" cy="172227"/>
    <xdr:sp macro="" textlink="">
      <xdr:nvSpPr>
        <xdr:cNvPr id="2" name="ZoneTexte 1"/>
        <xdr:cNvSpPr txBox="1"/>
      </xdr:nvSpPr>
      <xdr:spPr>
        <a:xfrm>
          <a:off x="6758940" y="277368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ssi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ational companies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chnical%20Analyst%20Task%20Exce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3134.711805555555" createdVersion="5" refreshedVersion="5" minRefreshableVersion="3" recordCount="50">
  <cacheSource type="worksheet">
    <worksheetSource ref="A3:J53" sheet="Total number of companies" r:id="rId2"/>
  </cacheSource>
  <cacheFields count="10">
    <cacheField name="Municipality" numFmtId="0">
      <sharedItems count="50">
        <s v="Albufeira"/>
        <s v="Alcobaça"/>
        <s v="Almada"/>
        <s v="Amadora"/>
        <s v="Aveiro"/>
        <s v="Barcelos"/>
        <s v="Braga"/>
        <s v="Caldas da Rainha"/>
        <s v="Cascais"/>
        <s v="Coimbra"/>
        <s v="Évora"/>
        <s v="Faro"/>
        <s v="Felgueiras"/>
        <s v="Funchal"/>
        <s v="Gondomar"/>
        <s v="Guimarães"/>
        <s v="Leiria"/>
        <s v="Lisboa"/>
        <s v="Loulé"/>
        <s v="Loures"/>
        <s v="Mafra"/>
        <s v="Maia"/>
        <s v="Matosinhos"/>
        <s v="Montijo"/>
        <s v="Odivelas"/>
        <s v="Oeiras"/>
        <s v="Oliveira de Azemeis"/>
        <s v="Paços de Ferreira"/>
        <s v="Palmela"/>
        <s v="Paredes"/>
        <s v="Penafiel"/>
        <s v="Portimão"/>
        <s v="Porto"/>
        <s v="Póvoa de Varzim"/>
        <s v="Santa Maria da Feira"/>
        <s v="Santarem"/>
        <s v="Santo Tirso"/>
        <s v="Seixal"/>
        <s v="Setúbal"/>
        <s v="Sintra"/>
        <s v="Torres Vedras"/>
        <s v="Valongo"/>
        <s v="Viana do Castelo"/>
        <s v="Vila do Conde"/>
        <s v="Vila Franca de Xira"/>
        <s v="Vila Nova de Famalicão"/>
        <s v="Vila Nova de Gaia"/>
        <s v="Vila Real"/>
        <s v="Vila Verde"/>
        <s v="Viseu"/>
      </sharedItems>
    </cacheField>
    <cacheField name="District" numFmtId="0">
      <sharedItems count="14">
        <s v="Faro"/>
        <s v="Leiria"/>
        <s v="Setúbal"/>
        <s v="Lisboa"/>
        <s v="Aveiro"/>
        <s v="Braga"/>
        <s v="Coimbra"/>
        <s v="Évora"/>
        <s v="Porto"/>
        <s v="Madeira"/>
        <s v="Santarem"/>
        <s v="Viana do Castelo"/>
        <s v="Vila Real"/>
        <s v="Viseu"/>
      </sharedItems>
    </cacheField>
    <cacheField name="2008" numFmtId="1">
      <sharedItems containsSemiMixedTypes="0" containsString="0" containsNumber="1" containsInteger="1" minValue="117" maxValue="3592"/>
    </cacheField>
    <cacheField name="2009" numFmtId="1">
      <sharedItems containsSemiMixedTypes="0" containsString="0" containsNumber="1" containsInteger="1" minValue="116" maxValue="3078"/>
    </cacheField>
    <cacheField name="2010" numFmtId="1">
      <sharedItems containsSemiMixedTypes="0" containsString="0" containsNumber="1" containsInteger="1" minValue="128" maxValue="3248"/>
    </cacheField>
    <cacheField name="2011" numFmtId="1">
      <sharedItems containsSemiMixedTypes="0" containsString="0" containsNumber="1" containsInteger="1" minValue="141" maxValue="3753"/>
    </cacheField>
    <cacheField name="2012" numFmtId="1">
      <sharedItems containsSemiMixedTypes="0" containsString="0" containsNumber="1" containsInteger="1" minValue="110" maxValue="3484"/>
    </cacheField>
    <cacheField name="Average" numFmtId="1">
      <sharedItems containsSemiMixedTypes="0" containsString="0" containsNumber="1" minValue="138.19999999999999" maxValue="3431"/>
    </cacheField>
    <cacheField name="CAGR" numFmtId="164">
      <sharedItems containsSemiMixedTypes="0" containsString="0" containsNumber="1" minValue="-9.2789786685833153E-2" maxValue="0.23829832894214409"/>
    </cacheField>
    <cacheField name="Change in No. of businesse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x v="0"/>
    <x v="0"/>
    <n v="269"/>
    <n v="198"/>
    <n v="165"/>
    <n v="219"/>
    <n v="181"/>
    <n v="206.4"/>
    <n v="-7.6184469573491898E-2"/>
    <s v="Decrease"/>
  </r>
  <r>
    <x v="1"/>
    <x v="1"/>
    <n v="137"/>
    <n v="153"/>
    <n v="148"/>
    <n v="174"/>
    <n v="148"/>
    <n v="152"/>
    <n v="1.5566179802267932E-2"/>
    <s v="Increase"/>
  </r>
  <r>
    <x v="2"/>
    <x v="2"/>
    <n v="475"/>
    <n v="399"/>
    <n v="431"/>
    <n v="509"/>
    <n v="412"/>
    <n v="445.2"/>
    <n v="-2.8057167874474653E-2"/>
    <s v="Decrease"/>
  </r>
  <r>
    <x v="3"/>
    <x v="3"/>
    <n v="455"/>
    <n v="367"/>
    <n v="338"/>
    <n v="445"/>
    <n v="417"/>
    <n v="404.4"/>
    <n v="-1.7291004142870658E-2"/>
    <s v="Decrease"/>
  </r>
  <r>
    <x v="4"/>
    <x v="4"/>
    <n v="266"/>
    <n v="231"/>
    <n v="264"/>
    <n v="257"/>
    <n v="236"/>
    <n v="250.8"/>
    <n v="-2.3648780006549908E-2"/>
    <s v="Decrease"/>
  </r>
  <r>
    <x v="5"/>
    <x v="5"/>
    <n v="310"/>
    <n v="254"/>
    <n v="306"/>
    <n v="366"/>
    <n v="373"/>
    <n v="321.8"/>
    <n v="3.7694291424435367E-2"/>
    <s v="Increase"/>
  </r>
  <r>
    <x v="6"/>
    <x v="5"/>
    <n v="639"/>
    <n v="570"/>
    <n v="635"/>
    <n v="771"/>
    <n v="709"/>
    <n v="664.8"/>
    <n v="2.1007836458679652E-2"/>
    <s v="Increase"/>
  </r>
  <r>
    <x v="7"/>
    <x v="1"/>
    <n v="174"/>
    <n v="143"/>
    <n v="132"/>
    <n v="159"/>
    <n v="133"/>
    <n v="148.19999999999999"/>
    <n v="-5.2322698747208185E-2"/>
    <s v="Decrease"/>
  </r>
  <r>
    <x v="8"/>
    <x v="3"/>
    <n v="906"/>
    <n v="799"/>
    <n v="887"/>
    <n v="1095"/>
    <n v="879"/>
    <n v="913.2"/>
    <n v="-6.0326119549301005E-3"/>
    <s v="Decrease"/>
  </r>
  <r>
    <x v="9"/>
    <x v="6"/>
    <n v="416"/>
    <n v="403"/>
    <n v="406"/>
    <n v="445"/>
    <n v="417"/>
    <n v="417.4"/>
    <n v="4.8030761829020996E-4"/>
    <s v="Increase"/>
  </r>
  <r>
    <x v="10"/>
    <x v="7"/>
    <n v="191"/>
    <n v="176"/>
    <n v="179"/>
    <n v="162"/>
    <n v="144"/>
    <n v="170.4"/>
    <n v="-5.4925979225586175E-2"/>
    <s v="Decrease"/>
  </r>
  <r>
    <x v="11"/>
    <x v="0"/>
    <n v="221"/>
    <n v="191"/>
    <n v="200"/>
    <n v="200"/>
    <n v="187"/>
    <n v="199.8"/>
    <n v="-3.2858839999393652E-2"/>
    <s v="Decrease"/>
  </r>
  <r>
    <x v="12"/>
    <x v="8"/>
    <n v="220"/>
    <n v="151"/>
    <n v="193"/>
    <n v="255"/>
    <n v="207"/>
    <n v="205.2"/>
    <n v="-1.2107853463276586E-2"/>
    <s v="Decrease"/>
  </r>
  <r>
    <x v="13"/>
    <x v="9"/>
    <n v="147"/>
    <n v="172"/>
    <n v="459"/>
    <n v="520"/>
    <n v="428"/>
    <n v="345.2"/>
    <n v="0.23829832894214409"/>
    <s v="Increase"/>
  </r>
  <r>
    <x v="14"/>
    <x v="8"/>
    <n v="324"/>
    <n v="289"/>
    <n v="322"/>
    <n v="372"/>
    <n v="306"/>
    <n v="322.60000000000002"/>
    <n v="-1.1366589361043511E-2"/>
    <s v="Decrease"/>
  </r>
  <r>
    <x v="15"/>
    <x v="5"/>
    <n v="503"/>
    <n v="447"/>
    <n v="460"/>
    <n v="549"/>
    <n v="530"/>
    <n v="497.8"/>
    <n v="1.0512236650827678E-2"/>
    <s v="Increase"/>
  </r>
  <r>
    <x v="16"/>
    <x v="1"/>
    <n v="401"/>
    <n v="356"/>
    <n v="372"/>
    <n v="436"/>
    <n v="377"/>
    <n v="388.4"/>
    <n v="-1.2267382549179695E-2"/>
    <s v="Decrease"/>
  </r>
  <r>
    <x v="17"/>
    <x v="3"/>
    <n v="3592"/>
    <n v="3078"/>
    <n v="3248"/>
    <n v="3753"/>
    <n v="3484"/>
    <n v="3431"/>
    <n v="-6.0870168795461588E-3"/>
    <s v="Decrease"/>
  </r>
  <r>
    <x v="18"/>
    <x v="0"/>
    <n v="397"/>
    <n v="296"/>
    <n v="261"/>
    <n v="346"/>
    <n v="301"/>
    <n v="320.2"/>
    <n v="-5.3860448329351218E-2"/>
    <s v="Decrease"/>
  </r>
  <r>
    <x v="19"/>
    <x v="3"/>
    <n v="513"/>
    <n v="457"/>
    <n v="497"/>
    <n v="648"/>
    <n v="557"/>
    <n v="534.4"/>
    <n v="1.6594055876498315E-2"/>
    <s v="Increase"/>
  </r>
  <r>
    <x v="20"/>
    <x v="3"/>
    <n v="243"/>
    <n v="247"/>
    <n v="259"/>
    <n v="300"/>
    <n v="247"/>
    <n v="259.2"/>
    <n v="3.2707158140721226E-3"/>
    <s v="Increase"/>
  </r>
  <r>
    <x v="21"/>
    <x v="8"/>
    <n v="521"/>
    <n v="438"/>
    <n v="471"/>
    <n v="526"/>
    <n v="416"/>
    <n v="474.4"/>
    <n v="-4.4014904275324951E-2"/>
    <s v="Decrease"/>
  </r>
  <r>
    <x v="22"/>
    <x v="8"/>
    <n v="554"/>
    <n v="550"/>
    <n v="573"/>
    <n v="652"/>
    <n v="571"/>
    <n v="580"/>
    <n v="6.0632118874954788E-3"/>
    <s v="Increase"/>
  </r>
  <r>
    <x v="23"/>
    <x v="2"/>
    <n v="142"/>
    <n v="136"/>
    <n v="130"/>
    <n v="189"/>
    <n v="152"/>
    <n v="149.80000000000001"/>
    <n v="1.3703739792310987E-2"/>
    <s v="Increase"/>
  </r>
  <r>
    <x v="24"/>
    <x v="3"/>
    <n v="430"/>
    <n v="332"/>
    <n v="380"/>
    <n v="490"/>
    <n v="398"/>
    <n v="406"/>
    <n v="-1.5347646463817255E-2"/>
    <s v="Decrease"/>
  </r>
  <r>
    <x v="25"/>
    <x v="3"/>
    <n v="681"/>
    <n v="639"/>
    <n v="700"/>
    <n v="852"/>
    <n v="650"/>
    <n v="704.4"/>
    <n v="-9.2747107211093027E-3"/>
    <s v="Decrease"/>
  </r>
  <r>
    <x v="26"/>
    <x v="4"/>
    <n v="143"/>
    <n v="127"/>
    <n v="128"/>
    <n v="155"/>
    <n v="138"/>
    <n v="138.19999999999999"/>
    <n v="-7.0929147177184459E-3"/>
    <s v="Decrease"/>
  </r>
  <r>
    <x v="27"/>
    <x v="8"/>
    <n v="164"/>
    <n v="137"/>
    <n v="185"/>
    <n v="180"/>
    <n v="182"/>
    <n v="169.6"/>
    <n v="2.1046469491486031E-2"/>
    <s v="Increase"/>
  </r>
  <r>
    <x v="28"/>
    <x v="2"/>
    <n v="155"/>
    <n v="164"/>
    <n v="161"/>
    <n v="185"/>
    <n v="133"/>
    <n v="159.6"/>
    <n v="-3.0151298746274535E-2"/>
    <s v="Decrease"/>
  </r>
  <r>
    <x v="29"/>
    <x v="8"/>
    <n v="229"/>
    <n v="171"/>
    <n v="180"/>
    <n v="229"/>
    <n v="194"/>
    <n v="200.6"/>
    <n v="-3.2628586542614801E-2"/>
    <s v="Decrease"/>
  </r>
  <r>
    <x v="30"/>
    <x v="8"/>
    <n v="136"/>
    <n v="147"/>
    <n v="151"/>
    <n v="175"/>
    <n v="143"/>
    <n v="150.4"/>
    <n v="1.0088498109078303E-2"/>
    <s v="Increase"/>
  </r>
  <r>
    <x v="31"/>
    <x v="0"/>
    <n v="291"/>
    <n v="208"/>
    <n v="179"/>
    <n v="207"/>
    <n v="195"/>
    <n v="216"/>
    <n v="-7.6943415820244554E-2"/>
    <s v="Decrease"/>
  </r>
  <r>
    <x v="32"/>
    <x v="8"/>
    <n v="1322"/>
    <n v="1103"/>
    <n v="1156"/>
    <n v="1435"/>
    <n v="1338"/>
    <n v="1270.8"/>
    <n v="2.4089409021541552E-3"/>
    <s v="Increase"/>
  </r>
  <r>
    <x v="33"/>
    <x v="8"/>
    <n v="181"/>
    <n v="196"/>
    <n v="203"/>
    <n v="244"/>
    <n v="211"/>
    <n v="207"/>
    <n v="3.1147459429083035E-2"/>
    <s v="Increase"/>
  </r>
  <r>
    <x v="34"/>
    <x v="4"/>
    <n v="356"/>
    <n v="346"/>
    <n v="399"/>
    <n v="478"/>
    <n v="354"/>
    <n v="386.6"/>
    <n v="-1.1261289839648025E-3"/>
    <s v="Decrease"/>
  </r>
  <r>
    <x v="35"/>
    <x v="10"/>
    <n v="117"/>
    <n v="158"/>
    <n v="147"/>
    <n v="168"/>
    <n v="139"/>
    <n v="145.80000000000001"/>
    <n v="3.5060624777947247E-2"/>
    <s v="Increase"/>
  </r>
  <r>
    <x v="36"/>
    <x v="8"/>
    <n v="179"/>
    <n v="161"/>
    <n v="176"/>
    <n v="173"/>
    <n v="176"/>
    <n v="173"/>
    <n v="-3.3746551687299231E-3"/>
    <s v="Decrease"/>
  </r>
  <r>
    <x v="37"/>
    <x v="2"/>
    <n v="367"/>
    <n v="359"/>
    <n v="348"/>
    <n v="394"/>
    <n v="338"/>
    <n v="361.2"/>
    <n v="-1.6328412830515227E-2"/>
    <s v="Decrease"/>
  </r>
  <r>
    <x v="38"/>
    <x v="2"/>
    <n v="309"/>
    <n v="276"/>
    <n v="266"/>
    <n v="342"/>
    <n v="310"/>
    <n v="300.60000000000002"/>
    <n v="6.4641295115008823E-4"/>
    <s v="Increase"/>
  </r>
  <r>
    <x v="39"/>
    <x v="3"/>
    <n v="1096"/>
    <n v="934"/>
    <n v="934"/>
    <n v="1082"/>
    <n v="966"/>
    <n v="1002.4"/>
    <n v="-2.4935568579095291E-2"/>
    <s v="Decrease"/>
  </r>
  <r>
    <x v="40"/>
    <x v="3"/>
    <n v="233"/>
    <n v="200"/>
    <n v="211"/>
    <n v="231"/>
    <n v="175"/>
    <n v="210"/>
    <n v="-5.564251796855979E-2"/>
    <s v="Decrease"/>
  </r>
  <r>
    <x v="41"/>
    <x v="8"/>
    <n v="237"/>
    <n v="200"/>
    <n v="222"/>
    <n v="230"/>
    <n v="206"/>
    <n v="219"/>
    <n v="-2.7647411054260718E-2"/>
    <s v="Decrease"/>
  </r>
  <r>
    <x v="42"/>
    <x v="11"/>
    <n v="234"/>
    <n v="184"/>
    <n v="185"/>
    <n v="231"/>
    <n v="200"/>
    <n v="206.8"/>
    <n v="-3.0912866190413668E-2"/>
    <s v="Decrease"/>
  </r>
  <r>
    <x v="43"/>
    <x v="8"/>
    <n v="213"/>
    <n v="210"/>
    <n v="262"/>
    <n v="261"/>
    <n v="249"/>
    <n v="239"/>
    <n v="3.1724987072595079E-2"/>
    <s v="Increase"/>
  </r>
  <r>
    <x v="44"/>
    <x v="3"/>
    <n v="307"/>
    <n v="255"/>
    <n v="280"/>
    <n v="325"/>
    <n v="295"/>
    <n v="292.39999999999998"/>
    <n v="-7.94276644880898E-3"/>
    <s v="Decrease"/>
  </r>
  <r>
    <x v="45"/>
    <x v="5"/>
    <n v="406"/>
    <n v="323"/>
    <n v="382"/>
    <n v="437"/>
    <n v="364"/>
    <n v="382.4"/>
    <n v="-2.1603095441196651E-2"/>
    <s v="Decrease"/>
  </r>
  <r>
    <x v="46"/>
    <x v="8"/>
    <n v="869"/>
    <n v="711"/>
    <n v="764"/>
    <n v="949"/>
    <n v="806"/>
    <n v="819.8"/>
    <n v="-1.4939163281922241E-2"/>
    <s v="Decrease"/>
  </r>
  <r>
    <x v="47"/>
    <x v="12"/>
    <n v="179"/>
    <n v="139"/>
    <n v="141"/>
    <n v="141"/>
    <n v="110"/>
    <n v="142"/>
    <n v="-9.2789786685833153E-2"/>
    <s v="Decrease"/>
  </r>
  <r>
    <x v="48"/>
    <x v="5"/>
    <n v="139"/>
    <n v="116"/>
    <n v="148"/>
    <n v="156"/>
    <n v="141"/>
    <n v="140"/>
    <n v="2.8612771112308533E-3"/>
    <s v="Increase"/>
  </r>
  <r>
    <x v="49"/>
    <x v="13"/>
    <n v="350"/>
    <n v="297"/>
    <n v="309"/>
    <n v="333"/>
    <n v="277"/>
    <n v="313.2"/>
    <n v="-4.570566671228693E-2"/>
    <s v="Decreas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4">
  <location ref="A22:B33" firstHeaderRow="1" firstDataRow="1" firstDataCol="1"/>
  <pivotFields count="10">
    <pivotField axis="axisRow" showAll="0" measureFilter="1" defaultSubtotal="0">
      <items count="5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</items>
    </pivotField>
    <pivotField showAll="0" defaultSubtotal="0"/>
    <pivotField numFmtId="1" showAll="0" defaultSubtotal="0"/>
    <pivotField numFmtId="1" showAll="0" defaultSubtotal="0"/>
    <pivotField numFmtId="1" showAll="0" defaultSubtotal="0"/>
    <pivotField numFmtId="1" showAll="0" defaultSubtotal="0"/>
    <pivotField numFmtId="1" showAll="0" defaultSubtotal="0"/>
    <pivotField dataField="1" numFmtId="1" showAll="0" defaultSubtotal="0"/>
    <pivotField numFmtId="164" showAll="0" defaultSubtotal="0"/>
    <pivotField showAll="0" defaultSubtotal="0"/>
  </pivotFields>
  <rowFields count="1">
    <field x="0"/>
  </rowFields>
  <rowItems count="11">
    <i>
      <x v="6"/>
    </i>
    <i>
      <x v="8"/>
    </i>
    <i>
      <x v="15"/>
    </i>
    <i>
      <x v="17"/>
    </i>
    <i>
      <x v="19"/>
    </i>
    <i>
      <x v="22"/>
    </i>
    <i>
      <x v="25"/>
    </i>
    <i>
      <x v="32"/>
    </i>
    <i>
      <x v="39"/>
    </i>
    <i>
      <x v="46"/>
    </i>
    <i t="grand">
      <x/>
    </i>
  </rowItems>
  <colItems count="1">
    <i/>
  </colItems>
  <dataFields count="1">
    <dataField name="Number of Companies" fld="7" baseField="0" baseItem="0"/>
  </dataField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B16" firstHeaderRow="1" firstDataRow="1" firstDataCol="1"/>
  <pivotFields count="10">
    <pivotField showAll="0">
      <items count="5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t="default"/>
      </items>
    </pivotField>
    <pivotField axis="axisRow" showAll="0">
      <items count="15">
        <item x="4"/>
        <item x="5"/>
        <item x="6"/>
        <item x="7"/>
        <item x="0"/>
        <item x="1"/>
        <item x="3"/>
        <item x="9"/>
        <item x="8"/>
        <item x="10"/>
        <item x="2"/>
        <item x="11"/>
        <item x="12"/>
        <item x="13"/>
        <item t="default"/>
      </items>
    </pivotField>
    <pivotField numFmtId="1" showAll="0"/>
    <pivotField numFmtId="1" showAll="0"/>
    <pivotField numFmtId="1" showAll="0"/>
    <pivotField numFmtId="1" showAll="0"/>
    <pivotField numFmtId="1" showAll="0"/>
    <pivotField dataField="1" numFmtId="1" showAll="0"/>
    <pivotField numFmtId="164" showAll="0"/>
    <pivotField showAll="0"/>
  </pivotFields>
  <rowFields count="1">
    <field x="1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Somme de Average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Soustraction" displayName="Soustraction" ref="A38:G88" totalsRowShown="0" headerRowDxfId="13" dataDxfId="12">
  <autoFilter ref="A38:G88"/>
  <sortState ref="A39:G88">
    <sortCondition descending="1" ref="A39:A88" customList="Torres Vedras,Sintra,Setúbal,Póvoa de Varzim,Porto,Portimão,Penafiel,Paredes,Palmela,Paços de Ferreira,Montijo,Matosinhos,Maia,Mafra,Lisboa,Leiria,Guimarães,Gondomar,Faro,Évora,Coimbra,Cascais,Caldas da Rainha,Braga,Barcelos,Aveiro,Amadora,Almada"/>
  </sortState>
  <tableColumns count="7">
    <tableColumn id="1" name="Municipality" dataDxfId="11"/>
    <tableColumn id="2" name="District" dataDxfId="10"/>
    <tableColumn id="3" name="2008" dataDxfId="9">
      <calculatedColumnFormula>SUM('Total number of companies'!C4-'Local companies'!C4)</calculatedColumnFormula>
    </tableColumn>
    <tableColumn id="4" name="2009" dataDxfId="8">
      <calculatedColumnFormula>SUM('Total number of companies'!D4-'Local companies'!D4)</calculatedColumnFormula>
    </tableColumn>
    <tableColumn id="5" name="2010" dataDxfId="7">
      <calculatedColumnFormula>SUM('Total number of companies'!E4-'Local companies'!E4)</calculatedColumnFormula>
    </tableColumn>
    <tableColumn id="6" name="2011" dataDxfId="6">
      <calculatedColumnFormula>SUM('Total number of companies'!F4-'Local companies'!F4)</calculatedColumnFormula>
    </tableColumn>
    <tableColumn id="7" name="2012" dataDxfId="5">
      <calculatedColumnFormula>SUM('Total number of companies'!G4-'Local companies'!G4)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InternationalCompanies" displayName="InternationalCompanies" ref="A3:G53" totalsRowShown="0" headerRowDxfId="2">
  <autoFilter ref="A3:G53"/>
  <tableColumns count="7">
    <tableColumn id="1" name="Municipality" dataDxfId="1"/>
    <tableColumn id="2" name="District" dataDxfId="0"/>
    <tableColumn id="3" name="2008"/>
    <tableColumn id="4" name="2009"/>
    <tableColumn id="5" name="2010"/>
    <tableColumn id="6" name="2011"/>
    <tableColumn id="7" name="201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37"/>
  <sheetViews>
    <sheetView topLeftCell="A55" workbookViewId="0">
      <selection activeCell="A38" sqref="A38"/>
    </sheetView>
  </sheetViews>
  <sheetFormatPr defaultColWidth="11.42578125" defaultRowHeight="15" x14ac:dyDescent="0.25"/>
  <cols>
    <col min="1" max="1" width="19.5703125" customWidth="1"/>
    <col min="2" max="2" width="21.5703125" customWidth="1"/>
    <col min="3" max="3" width="8.7109375" customWidth="1"/>
    <col min="4" max="4" width="7.42578125" customWidth="1"/>
    <col min="5" max="5" width="8.7109375" customWidth="1"/>
    <col min="6" max="6" width="6.42578125" customWidth="1"/>
    <col min="7" max="7" width="8" customWidth="1"/>
    <col min="8" max="8" width="5.7109375" customWidth="1"/>
    <col min="9" max="9" width="15.28515625" bestFit="1" customWidth="1"/>
    <col min="10" max="10" width="7" customWidth="1"/>
    <col min="11" max="11" width="8.140625" customWidth="1"/>
    <col min="12" max="12" width="5.7109375" customWidth="1"/>
    <col min="13" max="13" width="4.7109375" customWidth="1"/>
    <col min="14" max="14" width="9.28515625" customWidth="1"/>
    <col min="15" max="15" width="7.5703125" customWidth="1"/>
    <col min="16" max="16" width="10" customWidth="1"/>
    <col min="17" max="17" width="9.85546875" customWidth="1"/>
    <col min="18" max="18" width="5.42578125" customWidth="1"/>
    <col min="19" max="19" width="6.28515625" customWidth="1"/>
    <col min="20" max="20" width="5.5703125" customWidth="1"/>
    <col min="21" max="21" width="6.5703125" customWidth="1"/>
    <col min="22" max="22" width="6.140625" customWidth="1"/>
    <col min="23" max="23" width="5.28515625" customWidth="1"/>
    <col min="24" max="24" width="10.85546875" customWidth="1"/>
    <col min="25" max="25" width="7.7109375" customWidth="1"/>
    <col min="26" max="26" width="8.140625" customWidth="1"/>
    <col min="27" max="27" width="6.28515625" customWidth="1"/>
    <col min="28" max="28" width="17.28515625" bestFit="1" customWidth="1"/>
    <col min="29" max="29" width="15.28515625" bestFit="1" customWidth="1"/>
    <col min="30" max="32" width="7.7109375" customWidth="1"/>
    <col min="33" max="33" width="8.7109375" customWidth="1"/>
    <col min="34" max="34" width="5.7109375" customWidth="1"/>
    <col min="35" max="35" width="15.140625" bestFit="1" customWidth="1"/>
    <col min="36" max="36" width="18.28515625" bestFit="1" customWidth="1"/>
    <col min="37" max="37" width="9.140625" customWidth="1"/>
    <col min="38" max="38" width="10.28515625" customWidth="1"/>
    <col min="39" max="39" width="5.7109375" customWidth="1"/>
    <col min="40" max="40" width="7.28515625" customWidth="1"/>
    <col min="41" max="41" width="5.85546875" customWidth="1"/>
    <col min="42" max="42" width="12.42578125" bestFit="1" customWidth="1"/>
    <col min="43" max="43" width="8" customWidth="1"/>
    <col min="44" max="44" width="15" bestFit="1" customWidth="1"/>
    <col min="45" max="45" width="12.7109375" bestFit="1" customWidth="1"/>
    <col min="46" max="46" width="16.42578125" bestFit="1" customWidth="1"/>
    <col min="47" max="47" width="20.5703125" bestFit="1" customWidth="1"/>
    <col min="48" max="48" width="15.7109375" bestFit="1" customWidth="1"/>
    <col min="49" max="49" width="8.140625" customWidth="1"/>
    <col min="50" max="50" width="9.5703125" customWidth="1"/>
    <col min="51" max="51" width="5.5703125" customWidth="1"/>
    <col min="52" max="52" width="5.85546875" customWidth="1"/>
    <col min="53" max="53" width="11.85546875" bestFit="1" customWidth="1"/>
  </cols>
  <sheetData>
    <row r="1" spans="1:2" x14ac:dyDescent="0.25">
      <c r="A1" s="17" t="s">
        <v>63</v>
      </c>
      <c r="B1" t="s">
        <v>65</v>
      </c>
    </row>
    <row r="2" spans="1:2" x14ac:dyDescent="0.25">
      <c r="A2" s="18" t="s">
        <v>27</v>
      </c>
      <c r="B2" s="19">
        <v>775.6</v>
      </c>
    </row>
    <row r="3" spans="1:2" x14ac:dyDescent="0.25">
      <c r="A3" s="18" t="s">
        <v>6</v>
      </c>
      <c r="B3" s="19">
        <v>2006.7999999999997</v>
      </c>
    </row>
    <row r="4" spans="1:2" x14ac:dyDescent="0.25">
      <c r="A4" s="18" t="s">
        <v>14</v>
      </c>
      <c r="B4" s="19">
        <v>417.4</v>
      </c>
    </row>
    <row r="5" spans="1:2" x14ac:dyDescent="0.25">
      <c r="A5" s="18" t="s">
        <v>39</v>
      </c>
      <c r="B5" s="19">
        <v>170.4</v>
      </c>
    </row>
    <row r="6" spans="1:2" x14ac:dyDescent="0.25">
      <c r="A6" s="18" t="s">
        <v>37</v>
      </c>
      <c r="B6" s="19">
        <v>942.40000000000009</v>
      </c>
    </row>
    <row r="7" spans="1:2" x14ac:dyDescent="0.25">
      <c r="A7" s="18" t="s">
        <v>17</v>
      </c>
      <c r="B7" s="19">
        <v>688.59999999999991</v>
      </c>
    </row>
    <row r="8" spans="1:2" x14ac:dyDescent="0.25">
      <c r="A8" s="18" t="s">
        <v>0</v>
      </c>
      <c r="B8" s="19">
        <v>8157.3999999999987</v>
      </c>
    </row>
    <row r="9" spans="1:2" x14ac:dyDescent="0.25">
      <c r="A9" s="18" t="s">
        <v>56</v>
      </c>
      <c r="B9" s="19">
        <v>345.2</v>
      </c>
    </row>
    <row r="10" spans="1:2" x14ac:dyDescent="0.25">
      <c r="A10" s="18" t="s">
        <v>1</v>
      </c>
      <c r="B10" s="19">
        <v>5031.3999999999996</v>
      </c>
    </row>
    <row r="11" spans="1:2" x14ac:dyDescent="0.25">
      <c r="A11" s="18" t="s">
        <v>46</v>
      </c>
      <c r="B11" s="19">
        <v>145.80000000000001</v>
      </c>
    </row>
    <row r="12" spans="1:2" x14ac:dyDescent="0.25">
      <c r="A12" s="18" t="s">
        <v>24</v>
      </c>
      <c r="B12" s="19">
        <v>1416.4</v>
      </c>
    </row>
    <row r="13" spans="1:2" x14ac:dyDescent="0.25">
      <c r="A13" s="18" t="s">
        <v>33</v>
      </c>
      <c r="B13" s="19">
        <v>206.8</v>
      </c>
    </row>
    <row r="14" spans="1:2" x14ac:dyDescent="0.25">
      <c r="A14" s="18" t="s">
        <v>47</v>
      </c>
      <c r="B14" s="19">
        <v>142</v>
      </c>
    </row>
    <row r="15" spans="1:2" x14ac:dyDescent="0.25">
      <c r="A15" s="18" t="s">
        <v>23</v>
      </c>
      <c r="B15" s="19">
        <v>313.2</v>
      </c>
    </row>
    <row r="16" spans="1:2" x14ac:dyDescent="0.25">
      <c r="A16" s="18" t="s">
        <v>64</v>
      </c>
      <c r="B16" s="19">
        <v>20759.399999999998</v>
      </c>
    </row>
    <row r="22" spans="1:2" x14ac:dyDescent="0.25">
      <c r="A22" s="17" t="s">
        <v>63</v>
      </c>
      <c r="B22" t="s">
        <v>66</v>
      </c>
    </row>
    <row r="23" spans="1:2" x14ac:dyDescent="0.25">
      <c r="A23" s="18" t="s">
        <v>6</v>
      </c>
      <c r="B23" s="19">
        <v>664.8</v>
      </c>
    </row>
    <row r="24" spans="1:2" x14ac:dyDescent="0.25">
      <c r="A24" s="18" t="s">
        <v>3</v>
      </c>
      <c r="B24" s="19">
        <v>913.2</v>
      </c>
    </row>
    <row r="25" spans="1:2" x14ac:dyDescent="0.25">
      <c r="A25" s="18" t="s">
        <v>10</v>
      </c>
      <c r="B25" s="19">
        <v>497.8</v>
      </c>
    </row>
    <row r="26" spans="1:2" x14ac:dyDescent="0.25">
      <c r="A26" s="18" t="s">
        <v>0</v>
      </c>
      <c r="B26" s="19">
        <v>3431</v>
      </c>
    </row>
    <row r="27" spans="1:2" x14ac:dyDescent="0.25">
      <c r="A27" s="18" t="s">
        <v>8</v>
      </c>
      <c r="B27" s="19">
        <v>534.4</v>
      </c>
    </row>
    <row r="28" spans="1:2" x14ac:dyDescent="0.25">
      <c r="A28" s="18" t="s">
        <v>7</v>
      </c>
      <c r="B28" s="19">
        <v>580</v>
      </c>
    </row>
    <row r="29" spans="1:2" x14ac:dyDescent="0.25">
      <c r="A29" s="18" t="s">
        <v>5</v>
      </c>
      <c r="B29" s="19">
        <v>704.4</v>
      </c>
    </row>
    <row r="30" spans="1:2" x14ac:dyDescent="0.25">
      <c r="A30" s="18" t="s">
        <v>1</v>
      </c>
      <c r="B30" s="19">
        <v>1270.8</v>
      </c>
    </row>
    <row r="31" spans="1:2" x14ac:dyDescent="0.25">
      <c r="A31" s="18" t="s">
        <v>2</v>
      </c>
      <c r="B31" s="19">
        <v>1002.4</v>
      </c>
    </row>
    <row r="32" spans="1:2" x14ac:dyDescent="0.25">
      <c r="A32" s="18" t="s">
        <v>4</v>
      </c>
      <c r="B32" s="19">
        <v>819.8</v>
      </c>
    </row>
    <row r="33" spans="1:18" x14ac:dyDescent="0.25">
      <c r="A33" s="18" t="s">
        <v>64</v>
      </c>
      <c r="B33" s="19">
        <v>10418.599999999999</v>
      </c>
    </row>
    <row r="38" spans="1:18" x14ac:dyDescent="0.25">
      <c r="A38" s="6" t="s">
        <v>52</v>
      </c>
      <c r="B38" s="6" t="s">
        <v>55</v>
      </c>
      <c r="C38" s="6" t="s">
        <v>67</v>
      </c>
      <c r="D38" s="6" t="s">
        <v>68</v>
      </c>
      <c r="E38" s="6" t="s">
        <v>69</v>
      </c>
      <c r="F38" s="6" t="s">
        <v>70</v>
      </c>
      <c r="G38" s="6" t="s">
        <v>71</v>
      </c>
    </row>
    <row r="39" spans="1:18" x14ac:dyDescent="0.25">
      <c r="A39" s="9" t="s">
        <v>23</v>
      </c>
      <c r="B39" s="9" t="s">
        <v>23</v>
      </c>
      <c r="C39" s="3">
        <f>SUM('Total number of companies'!C53-'Local companies'!C53)</f>
        <v>50</v>
      </c>
      <c r="D39" s="3">
        <f>SUM('Total number of companies'!D53-'Local companies'!D53)</f>
        <v>97</v>
      </c>
      <c r="E39" s="3">
        <f>SUM('Total number of companies'!E53-'Local companies'!E53)</f>
        <v>9</v>
      </c>
      <c r="F39" s="3">
        <f>SUM('Total number of companies'!F53-'Local companies'!F53)</f>
        <v>33</v>
      </c>
      <c r="G39" s="3">
        <f>SUM('Total number of companies'!G53-'Local companies'!G53)</f>
        <v>77</v>
      </c>
    </row>
    <row r="40" spans="1:18" x14ac:dyDescent="0.25">
      <c r="A40" s="9" t="s">
        <v>48</v>
      </c>
      <c r="B40" s="9" t="s">
        <v>6</v>
      </c>
      <c r="C40" s="3">
        <f>SUM('Total number of companies'!C52-'Local companies'!C52)</f>
        <v>37</v>
      </c>
      <c r="D40" s="3">
        <f>SUM('Total number of companies'!D52-'Local companies'!D52)</f>
        <v>17</v>
      </c>
      <c r="E40" s="3">
        <f>SUM('Total number of companies'!E52-'Local companies'!E52)</f>
        <v>6</v>
      </c>
      <c r="F40" s="3">
        <f>SUM('Total number of companies'!F52-'Local companies'!F52)</f>
        <v>34</v>
      </c>
      <c r="G40" s="3">
        <f>SUM('Total number of companies'!G52-'Local companies'!G52)</f>
        <v>8</v>
      </c>
    </row>
    <row r="41" spans="1:18" x14ac:dyDescent="0.25">
      <c r="A41" s="9" t="s">
        <v>47</v>
      </c>
      <c r="B41" s="9" t="s">
        <v>47</v>
      </c>
      <c r="C41" s="3">
        <f>SUM('Total number of companies'!C51-'Local companies'!C51)</f>
        <v>6</v>
      </c>
      <c r="D41" s="3">
        <f>SUM('Total number of companies'!D51-'Local companies'!D51)</f>
        <v>19</v>
      </c>
      <c r="E41" s="3">
        <f>SUM('Total number of companies'!E51-'Local companies'!E51)</f>
        <v>1</v>
      </c>
      <c r="F41" s="3">
        <f>SUM('Total number of companies'!F51-'Local companies'!F51)</f>
        <v>1</v>
      </c>
      <c r="G41" s="3">
        <f>SUM('Total number of companies'!G51-'Local companies'!G51)</f>
        <v>54</v>
      </c>
      <c r="M41" s="18"/>
      <c r="N41" s="19"/>
      <c r="O41" s="19"/>
      <c r="P41" s="19"/>
      <c r="Q41" s="19"/>
      <c r="R41" s="19"/>
    </row>
    <row r="42" spans="1:18" x14ac:dyDescent="0.25">
      <c r="A42" s="9" t="s">
        <v>4</v>
      </c>
      <c r="B42" s="9" t="s">
        <v>1</v>
      </c>
      <c r="C42" s="3">
        <f>SUM('Total number of companies'!C50-'Local companies'!C50)</f>
        <v>46</v>
      </c>
      <c r="D42" s="3">
        <f>SUM('Total number of companies'!D50-'Local companies'!D50)</f>
        <v>11</v>
      </c>
      <c r="E42" s="3">
        <f>SUM('Total number of companies'!E50-'Local companies'!E50)</f>
        <v>4</v>
      </c>
      <c r="F42" s="3">
        <f>SUM('Total number of companies'!F50-'Local companies'!F50)</f>
        <v>6</v>
      </c>
      <c r="G42" s="3">
        <f>SUM('Total number of companies'!G50-'Local companies'!G50)</f>
        <v>26</v>
      </c>
      <c r="M42" s="18"/>
      <c r="N42" s="19"/>
      <c r="O42" s="19"/>
      <c r="P42" s="19"/>
      <c r="Q42" s="19"/>
      <c r="R42" s="19"/>
    </row>
    <row r="43" spans="1:18" x14ac:dyDescent="0.25">
      <c r="A43" s="9" t="s">
        <v>19</v>
      </c>
      <c r="B43" s="9" t="s">
        <v>6</v>
      </c>
      <c r="C43" s="3">
        <f>SUM('Total number of companies'!C49-'Local companies'!C49)</f>
        <v>6</v>
      </c>
      <c r="D43" s="3">
        <f>SUM('Total number of companies'!D49-'Local companies'!D49)</f>
        <v>8</v>
      </c>
      <c r="E43" s="3">
        <f>SUM('Total number of companies'!E49-'Local companies'!E49)</f>
        <v>13</v>
      </c>
      <c r="F43" s="3">
        <f>SUM('Total number of companies'!F49-'Local companies'!F49)</f>
        <v>6</v>
      </c>
      <c r="G43" s="3">
        <f>SUM('Total number of companies'!G49-'Local companies'!G49)</f>
        <v>224</v>
      </c>
      <c r="M43" s="18"/>
      <c r="N43" s="19"/>
      <c r="O43" s="19"/>
      <c r="P43" s="19"/>
      <c r="Q43" s="19"/>
      <c r="R43" s="19"/>
    </row>
    <row r="44" spans="1:18" x14ac:dyDescent="0.25">
      <c r="A44" s="9" t="s">
        <v>25</v>
      </c>
      <c r="B44" s="9" t="s">
        <v>0</v>
      </c>
      <c r="C44" s="3">
        <f>SUM('Total number of companies'!C48-'Local companies'!C48)</f>
        <v>8</v>
      </c>
      <c r="D44" s="3">
        <f>SUM('Total number of companies'!D48-'Local companies'!D48)</f>
        <v>15</v>
      </c>
      <c r="E44" s="3">
        <f>SUM('Total number of companies'!E48-'Local companies'!E48)</f>
        <v>40</v>
      </c>
      <c r="F44" s="3">
        <f>SUM('Total number of companies'!F48-'Local companies'!F48)</f>
        <v>8</v>
      </c>
      <c r="G44" s="3">
        <f>SUM('Total number of companies'!G48-'Local companies'!G48)</f>
        <v>16</v>
      </c>
      <c r="M44" s="18"/>
      <c r="N44" s="19"/>
      <c r="O44" s="19"/>
      <c r="P44" s="19"/>
      <c r="Q44" s="19"/>
      <c r="R44" s="19"/>
    </row>
    <row r="45" spans="1:18" x14ac:dyDescent="0.25">
      <c r="A45" s="9" t="s">
        <v>28</v>
      </c>
      <c r="B45" s="9" t="s">
        <v>1</v>
      </c>
      <c r="C45" s="3">
        <f>SUM('Total number of companies'!C47-'Local companies'!C47)</f>
        <v>13</v>
      </c>
      <c r="D45" s="3">
        <f>SUM('Total number of companies'!D47-'Local companies'!D47)</f>
        <v>10</v>
      </c>
      <c r="E45" s="3">
        <f>SUM('Total number of companies'!E47-'Local companies'!E47)</f>
        <v>42</v>
      </c>
      <c r="F45" s="3">
        <f>SUM('Total number of companies'!F47-'Local companies'!F47)</f>
        <v>36</v>
      </c>
      <c r="G45" s="3">
        <f>SUM('Total number of companies'!G47-'Local companies'!G47)</f>
        <v>13</v>
      </c>
      <c r="M45" s="18"/>
      <c r="N45" s="19"/>
      <c r="O45" s="19"/>
      <c r="P45" s="19"/>
      <c r="Q45" s="19"/>
      <c r="R45" s="19"/>
    </row>
    <row r="46" spans="1:18" x14ac:dyDescent="0.25">
      <c r="A46" s="9" t="s">
        <v>33</v>
      </c>
      <c r="B46" s="9" t="s">
        <v>33</v>
      </c>
      <c r="C46" s="3">
        <f>SUM('Total number of companies'!C46-'Local companies'!C46)</f>
        <v>129</v>
      </c>
      <c r="D46" s="3">
        <f>SUM('Total number of companies'!D46-'Local companies'!D46)</f>
        <v>64</v>
      </c>
      <c r="E46" s="3">
        <f>SUM('Total number of companies'!E46-'Local companies'!E46)</f>
        <v>65</v>
      </c>
      <c r="F46" s="3">
        <f>SUM('Total number of companies'!F46-'Local companies'!F46)</f>
        <v>41</v>
      </c>
      <c r="G46" s="3">
        <f>SUM('Total number of companies'!G46-'Local companies'!G46)</f>
        <v>20</v>
      </c>
      <c r="M46" s="18"/>
      <c r="N46" s="19"/>
      <c r="O46" s="19"/>
      <c r="P46" s="19"/>
      <c r="Q46" s="19"/>
      <c r="R46" s="19"/>
    </row>
    <row r="47" spans="1:18" x14ac:dyDescent="0.25">
      <c r="A47" s="9" t="s">
        <v>29</v>
      </c>
      <c r="B47" s="9" t="s">
        <v>1</v>
      </c>
      <c r="C47" s="3">
        <f>SUM('Total number of companies'!C45-'Local companies'!C45)</f>
        <v>29</v>
      </c>
      <c r="D47" s="3">
        <f>SUM('Total number of companies'!D45-'Local companies'!D45)</f>
        <v>0</v>
      </c>
      <c r="E47" s="3">
        <f>SUM('Total number of companies'!E45-'Local companies'!E45)</f>
        <v>2</v>
      </c>
      <c r="F47" s="3">
        <f>SUM('Total number of companies'!F45-'Local companies'!F45)</f>
        <v>10</v>
      </c>
      <c r="G47" s="3">
        <f>SUM('Total number of companies'!G45-'Local companies'!G45)</f>
        <v>6</v>
      </c>
      <c r="M47" s="18"/>
      <c r="N47" s="19"/>
      <c r="O47" s="19"/>
      <c r="P47" s="19"/>
      <c r="Q47" s="19"/>
      <c r="R47" s="19"/>
    </row>
    <row r="48" spans="1:18" x14ac:dyDescent="0.25">
      <c r="A48" s="9" t="s">
        <v>13</v>
      </c>
      <c r="B48" s="9" t="s">
        <v>24</v>
      </c>
      <c r="C48" s="3">
        <f>SUM('Total number of companies'!C41-'Local companies'!C41)</f>
        <v>41</v>
      </c>
      <c r="D48" s="3">
        <f>SUM('Total number of companies'!D41-'Local companies'!D41)</f>
        <v>29</v>
      </c>
      <c r="E48" s="3">
        <f>SUM('Total number of companies'!E41-'Local companies'!E41)</f>
        <v>18</v>
      </c>
      <c r="F48" s="3">
        <f>SUM('Total number of companies'!F41-'Local companies'!F41)</f>
        <v>24</v>
      </c>
      <c r="G48" s="3">
        <f>SUM('Total number of companies'!G41-'Local companies'!G41)</f>
        <v>8</v>
      </c>
      <c r="M48" s="18"/>
      <c r="N48" s="19"/>
      <c r="O48" s="19"/>
      <c r="P48" s="19"/>
      <c r="Q48" s="19"/>
      <c r="R48" s="19"/>
    </row>
    <row r="49" spans="1:18" x14ac:dyDescent="0.25">
      <c r="A49" s="9" t="s">
        <v>38</v>
      </c>
      <c r="B49" s="9" t="s">
        <v>1</v>
      </c>
      <c r="C49" s="3">
        <f>SUM('Total number of companies'!C40-'Local companies'!C40)</f>
        <v>11</v>
      </c>
      <c r="D49" s="3">
        <f>SUM('Total number of companies'!D40-'Local companies'!D40)</f>
        <v>3</v>
      </c>
      <c r="E49" s="3">
        <f>SUM('Total number of companies'!E40-'Local companies'!E40)</f>
        <v>31</v>
      </c>
      <c r="F49" s="3">
        <f>SUM('Total number of companies'!F40-'Local companies'!F40)</f>
        <v>28</v>
      </c>
      <c r="G49" s="3">
        <f>SUM('Total number of companies'!G40-'Local companies'!G40)</f>
        <v>31</v>
      </c>
      <c r="M49" s="18"/>
      <c r="N49" s="19"/>
      <c r="O49" s="19"/>
      <c r="P49" s="19"/>
      <c r="Q49" s="19"/>
      <c r="R49" s="19"/>
    </row>
    <row r="50" spans="1:18" x14ac:dyDescent="0.25">
      <c r="A50" s="9" t="s">
        <v>46</v>
      </c>
      <c r="B50" s="9" t="s">
        <v>46</v>
      </c>
      <c r="C50" s="3">
        <f>SUM('Total number of companies'!C39-'Local companies'!C39)</f>
        <v>7</v>
      </c>
      <c r="D50" s="3">
        <f>SUM('Total number of companies'!D39-'Local companies'!D39)</f>
        <v>18</v>
      </c>
      <c r="E50" s="3">
        <f>SUM('Total number of companies'!E39-'Local companies'!E39)</f>
        <v>7</v>
      </c>
      <c r="F50" s="3">
        <f>SUM('Total number of companies'!F39-'Local companies'!F39)</f>
        <v>28</v>
      </c>
      <c r="G50" s="3">
        <f>SUM('Total number of companies'!G39-'Local companies'!G39)</f>
        <v>13</v>
      </c>
      <c r="M50" s="18"/>
      <c r="N50" s="19"/>
      <c r="O50" s="19"/>
      <c r="P50" s="19"/>
      <c r="Q50" s="19"/>
      <c r="R50" s="19"/>
    </row>
    <row r="51" spans="1:18" x14ac:dyDescent="0.25">
      <c r="A51" s="9" t="s">
        <v>18</v>
      </c>
      <c r="B51" s="9" t="s">
        <v>27</v>
      </c>
      <c r="C51" s="3">
        <f>SUM('Total number of companies'!C38-'Local companies'!C38)</f>
        <v>10</v>
      </c>
      <c r="D51" s="3">
        <f>SUM('Total number of companies'!D38-'Local companies'!D38)</f>
        <v>17</v>
      </c>
      <c r="E51" s="3">
        <f>SUM('Total number of companies'!E38-'Local companies'!E38)</f>
        <v>24</v>
      </c>
      <c r="F51" s="3">
        <f>SUM('Total number of companies'!F38-'Local companies'!F38)</f>
        <v>13</v>
      </c>
      <c r="G51" s="3">
        <f>SUM('Total number of companies'!G38-'Local companies'!G38)</f>
        <v>5</v>
      </c>
      <c r="M51" s="18"/>
      <c r="N51" s="19"/>
      <c r="O51" s="19"/>
      <c r="P51" s="19"/>
      <c r="Q51" s="19"/>
      <c r="R51" s="19"/>
    </row>
    <row r="52" spans="1:18" x14ac:dyDescent="0.25">
      <c r="A52" s="9" t="s">
        <v>49</v>
      </c>
      <c r="B52" s="9" t="s">
        <v>27</v>
      </c>
      <c r="C52" s="3">
        <f>SUM('Total number of companies'!C30-'Local companies'!C30)</f>
        <v>13</v>
      </c>
      <c r="D52" s="3">
        <f>SUM('Total number of companies'!D30-'Local companies'!D30)</f>
        <v>8</v>
      </c>
      <c r="E52" s="3">
        <f>SUM('Total number of companies'!E30-'Local companies'!E30)</f>
        <v>28</v>
      </c>
      <c r="F52" s="3">
        <f>SUM('Total number of companies'!F30-'Local companies'!F30)</f>
        <v>10</v>
      </c>
      <c r="G52" s="3">
        <f>SUM('Total number of companies'!G30-'Local companies'!G30)</f>
        <v>35</v>
      </c>
      <c r="M52" s="18"/>
      <c r="N52" s="19"/>
      <c r="O52" s="19"/>
      <c r="P52" s="19"/>
      <c r="Q52" s="19"/>
      <c r="R52" s="19"/>
    </row>
    <row r="53" spans="1:18" x14ac:dyDescent="0.25">
      <c r="A53" s="9" t="s">
        <v>5</v>
      </c>
      <c r="B53" s="9" t="s">
        <v>0</v>
      </c>
      <c r="C53" s="3">
        <f>SUM('Total number of companies'!C29-'Local companies'!C29)</f>
        <v>18</v>
      </c>
      <c r="D53" s="3">
        <f>SUM('Total number of companies'!D29-'Local companies'!D29)</f>
        <v>21</v>
      </c>
      <c r="E53" s="3">
        <f>SUM('Total number of companies'!E29-'Local companies'!E29)</f>
        <v>7</v>
      </c>
      <c r="F53" s="3">
        <f>SUM('Total number of companies'!F29-'Local companies'!F29)</f>
        <v>46</v>
      </c>
      <c r="G53" s="3">
        <f>SUM('Total number of companies'!G29-'Local companies'!G29)</f>
        <v>8</v>
      </c>
      <c r="M53" s="18"/>
      <c r="N53" s="19"/>
      <c r="O53" s="19"/>
      <c r="P53" s="19"/>
      <c r="Q53" s="19"/>
      <c r="R53" s="19"/>
    </row>
    <row r="54" spans="1:18" x14ac:dyDescent="0.25">
      <c r="A54" s="9" t="s">
        <v>15</v>
      </c>
      <c r="B54" s="9" t="s">
        <v>0</v>
      </c>
      <c r="C54" s="3">
        <f>SUM('Total number of companies'!C28-'Local companies'!C28)</f>
        <v>10</v>
      </c>
      <c r="D54" s="3">
        <f>SUM('Total number of companies'!D28-'Local companies'!D28)</f>
        <v>12</v>
      </c>
      <c r="E54" s="3">
        <f>SUM('Total number of companies'!E28-'Local companies'!E28)</f>
        <v>20</v>
      </c>
      <c r="F54" s="3">
        <f>SUM('Total number of companies'!F28-'Local companies'!F28)</f>
        <v>54</v>
      </c>
      <c r="G54" s="3">
        <f>SUM('Total number of companies'!G28-'Local companies'!G28)</f>
        <v>28</v>
      </c>
      <c r="M54" s="18"/>
      <c r="N54" s="19"/>
      <c r="O54" s="19"/>
      <c r="P54" s="19"/>
      <c r="Q54" s="19"/>
      <c r="R54" s="19"/>
    </row>
    <row r="55" spans="1:18" x14ac:dyDescent="0.25">
      <c r="A55" s="9" t="s">
        <v>8</v>
      </c>
      <c r="B55" s="9" t="s">
        <v>0</v>
      </c>
      <c r="C55" s="3">
        <f>SUM('Total number of companies'!C23-'Local companies'!C23)</f>
        <v>10</v>
      </c>
      <c r="D55" s="3">
        <f>SUM('Total number of companies'!D23-'Local companies'!D23)</f>
        <v>15</v>
      </c>
      <c r="E55" s="3">
        <f>SUM('Total number of companies'!E23-'Local companies'!E23)</f>
        <v>12</v>
      </c>
      <c r="F55" s="3">
        <f>SUM('Total number of companies'!F23-'Local companies'!F23)</f>
        <v>13</v>
      </c>
      <c r="G55" s="3">
        <f>SUM('Total number of companies'!G23-'Local companies'!G23)</f>
        <v>37</v>
      </c>
      <c r="M55" s="18"/>
      <c r="N55" s="19"/>
      <c r="O55" s="19"/>
      <c r="P55" s="19"/>
      <c r="Q55" s="19"/>
      <c r="R55" s="19"/>
    </row>
    <row r="56" spans="1:18" x14ac:dyDescent="0.25">
      <c r="A56" s="9" t="s">
        <v>22</v>
      </c>
      <c r="B56" s="9" t="s">
        <v>37</v>
      </c>
      <c r="C56" s="3">
        <f>SUM('Total number of companies'!C22-'Local companies'!C22)</f>
        <v>7</v>
      </c>
      <c r="D56" s="3">
        <f>SUM('Total number of companies'!D22-'Local companies'!D22)</f>
        <v>6</v>
      </c>
      <c r="E56" s="3">
        <f>SUM('Total number of companies'!E22-'Local companies'!E22)</f>
        <v>11</v>
      </c>
      <c r="F56" s="3">
        <f>SUM('Total number of companies'!F22-'Local companies'!F22)</f>
        <v>10</v>
      </c>
      <c r="G56" s="3">
        <f>SUM('Total number of companies'!G22-'Local companies'!G22)</f>
        <v>5</v>
      </c>
      <c r="M56" s="18"/>
      <c r="N56" s="19"/>
      <c r="O56" s="19"/>
      <c r="P56" s="19"/>
      <c r="Q56" s="19"/>
      <c r="R56" s="19"/>
    </row>
    <row r="57" spans="1:18" x14ac:dyDescent="0.25">
      <c r="A57" s="9" t="s">
        <v>20</v>
      </c>
      <c r="B57" s="9" t="s">
        <v>56</v>
      </c>
      <c r="C57" s="3">
        <f>SUM('Total number of companies'!C17-'Local companies'!C17)</f>
        <v>24</v>
      </c>
      <c r="D57" s="3">
        <f>SUM('Total number of companies'!D17-'Local companies'!D17)</f>
        <v>22</v>
      </c>
      <c r="E57" s="3">
        <f>SUM('Total number of companies'!E17-'Local companies'!E17)</f>
        <v>33</v>
      </c>
      <c r="F57" s="3">
        <f>SUM('Total number of companies'!F17-'Local companies'!F17)</f>
        <v>7</v>
      </c>
      <c r="G57" s="3">
        <f>SUM('Total number of companies'!G17-'Local companies'!G17)</f>
        <v>14</v>
      </c>
      <c r="M57" s="18"/>
      <c r="N57" s="19"/>
      <c r="O57" s="19"/>
      <c r="P57" s="19"/>
      <c r="Q57" s="19"/>
      <c r="R57" s="19"/>
    </row>
    <row r="58" spans="1:18" x14ac:dyDescent="0.25">
      <c r="A58" s="9" t="s">
        <v>35</v>
      </c>
      <c r="B58" s="9" t="s">
        <v>1</v>
      </c>
      <c r="C58" s="3">
        <f>SUM('Total number of companies'!C16-'Local companies'!C16)</f>
        <v>30</v>
      </c>
      <c r="D58" s="3">
        <f>SUM('Total number of companies'!D16-'Local companies'!D16)</f>
        <v>21</v>
      </c>
      <c r="E58" s="3">
        <f>SUM('Total number of companies'!E16-'Local companies'!E16)</f>
        <v>43</v>
      </c>
      <c r="F58" s="3">
        <f>SUM('Total number of companies'!F16-'Local companies'!F16)</f>
        <v>55</v>
      </c>
      <c r="G58" s="3">
        <f>SUM('Total number of companies'!G16-'Local companies'!G16)</f>
        <v>25</v>
      </c>
      <c r="M58" s="18"/>
      <c r="N58" s="19"/>
      <c r="O58" s="19"/>
      <c r="P58" s="19"/>
      <c r="Q58" s="19"/>
      <c r="R58" s="19"/>
    </row>
    <row r="59" spans="1:18" x14ac:dyDescent="0.25">
      <c r="A59" s="9" t="s">
        <v>42</v>
      </c>
      <c r="B59" s="9" t="s">
        <v>17</v>
      </c>
      <c r="C59" s="3">
        <f>SUM('Total number of companies'!C5-'Local companies'!C5)</f>
        <v>23</v>
      </c>
      <c r="D59" s="3">
        <f>SUM('Total number of companies'!D5-'Local companies'!D5)</f>
        <v>51</v>
      </c>
      <c r="E59" s="3">
        <f>SUM('Total number of companies'!E5-'Local companies'!E5)</f>
        <v>11</v>
      </c>
      <c r="F59" s="3">
        <f>SUM('Total number of companies'!F5-'Local companies'!F5)</f>
        <v>25</v>
      </c>
      <c r="G59" s="3">
        <f>SUM('Total number of companies'!G5-'Local companies'!G5)</f>
        <v>35</v>
      </c>
      <c r="M59" s="18"/>
      <c r="N59" s="19"/>
      <c r="O59" s="19"/>
      <c r="P59" s="19"/>
      <c r="Q59" s="19"/>
      <c r="R59" s="19"/>
    </row>
    <row r="60" spans="1:18" x14ac:dyDescent="0.25">
      <c r="A60" s="9" t="s">
        <v>34</v>
      </c>
      <c r="B60" s="9" t="s">
        <v>37</v>
      </c>
      <c r="C60" s="3">
        <f>SUM('Total number of companies'!C4-'Local companies'!C4)</f>
        <v>80</v>
      </c>
      <c r="D60" s="3">
        <f>SUM('Total number of companies'!D4-'Local companies'!D4)</f>
        <v>48</v>
      </c>
      <c r="E60" s="3">
        <f>SUM('Total number of companies'!E4-'Local companies'!E4)</f>
        <v>23</v>
      </c>
      <c r="F60" s="3">
        <f>SUM('Total number of companies'!F4-'Local companies'!F4)</f>
        <v>56</v>
      </c>
      <c r="G60" s="3">
        <f>SUM('Total number of companies'!G4-'Local companies'!G4)</f>
        <v>61</v>
      </c>
      <c r="M60" s="18"/>
      <c r="N60" s="19"/>
      <c r="O60" s="19"/>
      <c r="P60" s="19"/>
      <c r="Q60" s="19"/>
      <c r="R60" s="19"/>
    </row>
    <row r="61" spans="1:18" x14ac:dyDescent="0.25">
      <c r="A61" s="9" t="s">
        <v>12</v>
      </c>
      <c r="B61" s="9" t="s">
        <v>24</v>
      </c>
      <c r="C61" s="3">
        <f>SUM('Total number of companies'!C6-'Local companies'!C6)</f>
        <v>55</v>
      </c>
      <c r="D61" s="3">
        <f>SUM('Total number of companies'!D6-'Local companies'!D6)</f>
        <v>99</v>
      </c>
      <c r="E61" s="3">
        <f>SUM('Total number of companies'!E6-'Local companies'!E6)</f>
        <v>11</v>
      </c>
      <c r="F61" s="3">
        <f>SUM('Total number of companies'!F6-'Local companies'!F6)</f>
        <v>23</v>
      </c>
      <c r="G61" s="3">
        <f>SUM('Total number of companies'!G6-'Local companies'!G6)</f>
        <v>11</v>
      </c>
      <c r="M61" s="18"/>
      <c r="N61" s="19"/>
      <c r="O61" s="19"/>
      <c r="P61" s="19"/>
      <c r="Q61" s="19"/>
      <c r="R61" s="19"/>
    </row>
    <row r="62" spans="1:18" x14ac:dyDescent="0.25">
      <c r="A62" s="9" t="s">
        <v>16</v>
      </c>
      <c r="B62" s="9" t="s">
        <v>0</v>
      </c>
      <c r="C62" s="3">
        <f>SUM('Total number of companies'!C7-'Local companies'!C7)</f>
        <v>45</v>
      </c>
      <c r="D62" s="3">
        <f>SUM('Total number of companies'!D7-'Local companies'!D7)</f>
        <v>26</v>
      </c>
      <c r="E62" s="3">
        <f>SUM('Total number of companies'!E7-'Local companies'!E7)</f>
        <v>10</v>
      </c>
      <c r="F62" s="3">
        <f>SUM('Total number of companies'!F7-'Local companies'!F7)</f>
        <v>10</v>
      </c>
      <c r="G62" s="3">
        <f>SUM('Total number of companies'!G7-'Local companies'!G7)</f>
        <v>18</v>
      </c>
      <c r="M62" s="18"/>
      <c r="N62" s="19"/>
      <c r="O62" s="19"/>
      <c r="P62" s="19"/>
      <c r="Q62" s="19"/>
      <c r="R62" s="19"/>
    </row>
    <row r="63" spans="1:18" x14ac:dyDescent="0.25">
      <c r="A63" s="9" t="s">
        <v>27</v>
      </c>
      <c r="B63" s="9" t="s">
        <v>27</v>
      </c>
      <c r="C63" s="3">
        <f>SUM('Total number of companies'!C8-'Local companies'!C8)</f>
        <v>26</v>
      </c>
      <c r="D63" s="3">
        <f>SUM('Total number of companies'!D8-'Local companies'!D8)</f>
        <v>27</v>
      </c>
      <c r="E63" s="3">
        <f>SUM('Total number of companies'!E8-'Local companies'!E8)</f>
        <v>11</v>
      </c>
      <c r="F63" s="3">
        <f>SUM('Total number of companies'!F8-'Local companies'!F8)</f>
        <v>10</v>
      </c>
      <c r="G63" s="3">
        <f>SUM('Total number of companies'!G8-'Local companies'!G8)</f>
        <v>7</v>
      </c>
      <c r="M63" s="18"/>
      <c r="N63" s="19"/>
      <c r="O63" s="19"/>
      <c r="P63" s="19"/>
      <c r="Q63" s="19"/>
      <c r="R63" s="19"/>
    </row>
    <row r="64" spans="1:18" x14ac:dyDescent="0.25">
      <c r="A64" s="9" t="s">
        <v>9</v>
      </c>
      <c r="B64" s="9" t="s">
        <v>6</v>
      </c>
      <c r="C64" s="3">
        <f>SUM('Total number of companies'!C9-'Local companies'!C9)</f>
        <v>10</v>
      </c>
      <c r="D64" s="3">
        <f>SUM('Total number of companies'!D9-'Local companies'!D9)</f>
        <v>6</v>
      </c>
      <c r="E64" s="3">
        <f>SUM('Total number of companies'!E9-'Local companies'!E9)</f>
        <v>6</v>
      </c>
      <c r="F64" s="3">
        <f>SUM('Total number of companies'!F9-'Local companies'!F9)</f>
        <v>9</v>
      </c>
      <c r="G64" s="3">
        <f>SUM('Total number of companies'!G9-'Local companies'!G9)</f>
        <v>5</v>
      </c>
      <c r="M64" s="18"/>
      <c r="N64" s="19"/>
      <c r="O64" s="19"/>
      <c r="P64" s="19"/>
      <c r="Q64" s="19"/>
      <c r="R64" s="19"/>
    </row>
    <row r="65" spans="1:18" x14ac:dyDescent="0.25">
      <c r="A65" s="9" t="s">
        <v>6</v>
      </c>
      <c r="B65" s="9" t="s">
        <v>6</v>
      </c>
      <c r="C65" s="3">
        <f>SUM('Total number of companies'!C10-'Local companies'!C10)</f>
        <v>19</v>
      </c>
      <c r="D65" s="3">
        <f>SUM('Total number of companies'!D10-'Local companies'!D10)</f>
        <v>30</v>
      </c>
      <c r="E65" s="3">
        <f>SUM('Total number of companies'!E10-'Local companies'!E10)</f>
        <v>10</v>
      </c>
      <c r="F65" s="3">
        <f>SUM('Total number of companies'!F10-'Local companies'!F10)</f>
        <v>31</v>
      </c>
      <c r="G65" s="3">
        <f>SUM('Total number of companies'!G10-'Local companies'!G10)</f>
        <v>9</v>
      </c>
      <c r="M65" s="18"/>
      <c r="N65" s="19"/>
      <c r="O65" s="19"/>
      <c r="P65" s="19"/>
      <c r="Q65" s="19"/>
      <c r="R65" s="19"/>
    </row>
    <row r="66" spans="1:18" x14ac:dyDescent="0.25">
      <c r="A66" s="9" t="s">
        <v>45</v>
      </c>
      <c r="B66" s="9" t="s">
        <v>17</v>
      </c>
      <c r="C66" s="3">
        <f>SUM('Total number of companies'!C11-'Local companies'!C11)</f>
        <v>13</v>
      </c>
      <c r="D66" s="3">
        <f>SUM('Total number of companies'!D11-'Local companies'!D11)</f>
        <v>7</v>
      </c>
      <c r="E66" s="3">
        <f>SUM('Total number of companies'!E11-'Local companies'!E11)</f>
        <v>10</v>
      </c>
      <c r="F66" s="3">
        <f>SUM('Total number of companies'!F11-'Local companies'!F11)</f>
        <v>23</v>
      </c>
      <c r="G66" s="3">
        <f>SUM('Total number of companies'!G11-'Local companies'!G11)</f>
        <v>13</v>
      </c>
      <c r="M66" s="18"/>
      <c r="N66" s="19"/>
      <c r="O66" s="19"/>
      <c r="P66" s="19"/>
      <c r="Q66" s="19"/>
      <c r="R66" s="19"/>
    </row>
    <row r="67" spans="1:18" x14ac:dyDescent="0.25">
      <c r="A67" s="9" t="s">
        <v>3</v>
      </c>
      <c r="B67" s="9" t="s">
        <v>0</v>
      </c>
      <c r="C67" s="3">
        <f>SUM('Total number of companies'!C12-'Local companies'!C12)</f>
        <v>20</v>
      </c>
      <c r="D67" s="3">
        <f>SUM('Total number of companies'!D12-'Local companies'!D12)</f>
        <v>22</v>
      </c>
      <c r="E67" s="3">
        <f>SUM('Total number of companies'!E12-'Local companies'!E12)</f>
        <v>22</v>
      </c>
      <c r="F67" s="3">
        <f>SUM('Total number of companies'!F12-'Local companies'!F12)</f>
        <v>95</v>
      </c>
      <c r="G67" s="3">
        <f>SUM('Total number of companies'!G12-'Local companies'!G12)</f>
        <v>20</v>
      </c>
      <c r="M67" s="18"/>
      <c r="N67" s="19"/>
      <c r="O67" s="19"/>
      <c r="P67" s="19"/>
      <c r="Q67" s="19"/>
      <c r="R67" s="19"/>
    </row>
    <row r="68" spans="1:18" x14ac:dyDescent="0.25">
      <c r="A68" s="9" t="s">
        <v>14</v>
      </c>
      <c r="B68" s="9" t="s">
        <v>14</v>
      </c>
      <c r="C68" s="3">
        <f>SUM('Total number of companies'!C13-'Local companies'!C13)</f>
        <v>14</v>
      </c>
      <c r="D68" s="3">
        <f>SUM('Total number of companies'!D13-'Local companies'!D13)</f>
        <v>13</v>
      </c>
      <c r="E68" s="3">
        <f>SUM('Total number of companies'!E13-'Local companies'!E13)</f>
        <v>8</v>
      </c>
      <c r="F68" s="3">
        <f>SUM('Total number of companies'!F13-'Local companies'!F13)</f>
        <v>20</v>
      </c>
      <c r="G68" s="3">
        <f>SUM('Total number of companies'!G13-'Local companies'!G13)</f>
        <v>17</v>
      </c>
      <c r="M68" s="18"/>
      <c r="N68" s="19"/>
      <c r="O68" s="19"/>
      <c r="P68" s="19"/>
      <c r="Q68" s="19"/>
      <c r="R68" s="19"/>
    </row>
    <row r="69" spans="1:18" x14ac:dyDescent="0.25">
      <c r="A69" s="9" t="s">
        <v>39</v>
      </c>
      <c r="B69" s="9" t="s">
        <v>39</v>
      </c>
      <c r="C69" s="3">
        <f>SUM('Total number of companies'!C14-'Local companies'!C14)</f>
        <v>10</v>
      </c>
      <c r="D69" s="3">
        <f>SUM('Total number of companies'!D14-'Local companies'!D14)</f>
        <v>7</v>
      </c>
      <c r="E69" s="3">
        <f>SUM('Total number of companies'!E14-'Local companies'!E14)</f>
        <v>12</v>
      </c>
      <c r="F69" s="3">
        <f>SUM('Total number of companies'!F14-'Local companies'!F14)</f>
        <v>2</v>
      </c>
      <c r="G69" s="3">
        <f>SUM('Total number of companies'!G14-'Local companies'!G14)</f>
        <v>4</v>
      </c>
      <c r="M69" s="18"/>
      <c r="N69" s="19"/>
      <c r="O69" s="19"/>
      <c r="P69" s="19"/>
      <c r="Q69" s="19"/>
      <c r="R69" s="19"/>
    </row>
    <row r="70" spans="1:18" x14ac:dyDescent="0.25">
      <c r="A70" s="9" t="s">
        <v>37</v>
      </c>
      <c r="B70" s="9" t="s">
        <v>37</v>
      </c>
      <c r="C70" s="3">
        <f>SUM('Total number of companies'!C15-'Local companies'!C15)</f>
        <v>16</v>
      </c>
      <c r="D70" s="3">
        <f>SUM('Total number of companies'!D15-'Local companies'!D15)</f>
        <v>16</v>
      </c>
      <c r="E70" s="3">
        <f>SUM('Total number of companies'!E15-'Local companies'!E15)</f>
        <v>10</v>
      </c>
      <c r="F70" s="3">
        <f>SUM('Total number of companies'!F15-'Local companies'!F15)</f>
        <v>10</v>
      </c>
      <c r="G70" s="3">
        <f>SUM('Total number of companies'!G15-'Local companies'!G15)</f>
        <v>7</v>
      </c>
      <c r="M70" s="18"/>
      <c r="N70" s="19"/>
      <c r="O70" s="19"/>
      <c r="P70" s="19"/>
      <c r="Q70" s="19"/>
      <c r="R70" s="19"/>
    </row>
    <row r="71" spans="1:18" x14ac:dyDescent="0.25">
      <c r="A71" s="9" t="s">
        <v>21</v>
      </c>
      <c r="B71" s="9" t="s">
        <v>1</v>
      </c>
      <c r="C71" s="3">
        <f>SUM('Total number of companies'!C18-'Local companies'!C18)</f>
        <v>19</v>
      </c>
      <c r="D71" s="3">
        <f>SUM('Total number of companies'!D18-'Local companies'!D18)</f>
        <v>29</v>
      </c>
      <c r="E71" s="3">
        <f>SUM('Total number of companies'!E18-'Local companies'!E18)</f>
        <v>16</v>
      </c>
      <c r="F71" s="3">
        <f>SUM('Total number of companies'!F18-'Local companies'!F18)</f>
        <v>27</v>
      </c>
      <c r="G71" s="3">
        <f>SUM('Total number of companies'!G18-'Local companies'!G18)</f>
        <v>21</v>
      </c>
      <c r="M71" s="18"/>
      <c r="N71" s="19"/>
      <c r="O71" s="19"/>
      <c r="P71" s="19"/>
      <c r="Q71" s="19"/>
      <c r="R71" s="19"/>
    </row>
    <row r="72" spans="1:18" x14ac:dyDescent="0.25">
      <c r="A72" s="9" t="s">
        <v>10</v>
      </c>
      <c r="B72" s="9" t="s">
        <v>6</v>
      </c>
      <c r="C72" s="3">
        <f>SUM('Total number of companies'!C19-'Local companies'!C19)</f>
        <v>14</v>
      </c>
      <c r="D72" s="3">
        <f>SUM('Total number of companies'!D19-'Local companies'!D19)</f>
        <v>29</v>
      </c>
      <c r="E72" s="3">
        <f>SUM('Total number of companies'!E19-'Local companies'!E19)</f>
        <v>24</v>
      </c>
      <c r="F72" s="3">
        <f>SUM('Total number of companies'!F19-'Local companies'!F19)</f>
        <v>29</v>
      </c>
      <c r="G72" s="3">
        <f>SUM('Total number of companies'!G19-'Local companies'!G19)</f>
        <v>15</v>
      </c>
      <c r="M72" s="18"/>
      <c r="N72" s="19"/>
      <c r="O72" s="19"/>
      <c r="P72" s="19"/>
      <c r="Q72" s="19"/>
      <c r="R72" s="19"/>
    </row>
    <row r="73" spans="1:18" x14ac:dyDescent="0.25">
      <c r="A73" s="9" t="s">
        <v>17</v>
      </c>
      <c r="B73" s="9" t="s">
        <v>17</v>
      </c>
      <c r="C73" s="3">
        <f>SUM('Total number of companies'!C20-'Local companies'!C20)</f>
        <v>1</v>
      </c>
      <c r="D73" s="3">
        <f>SUM('Total number of companies'!D20-'Local companies'!D20)</f>
        <v>6</v>
      </c>
      <c r="E73" s="3">
        <f>SUM('Total number of companies'!E20-'Local companies'!E20)</f>
        <v>2</v>
      </c>
      <c r="F73" s="3">
        <f>SUM('Total number of companies'!F20-'Local companies'!F20)</f>
        <v>6</v>
      </c>
      <c r="G73" s="3">
        <f>SUM('Total number of companies'!G20-'Local companies'!G20)</f>
        <v>7</v>
      </c>
      <c r="M73" s="18"/>
      <c r="N73" s="19"/>
      <c r="O73" s="19"/>
      <c r="P73" s="19"/>
      <c r="Q73" s="19"/>
      <c r="R73" s="19"/>
    </row>
    <row r="74" spans="1:18" x14ac:dyDescent="0.25">
      <c r="A74" s="9" t="s">
        <v>0</v>
      </c>
      <c r="B74" s="9" t="s">
        <v>0</v>
      </c>
      <c r="C74" s="3">
        <f>SUM('Total number of companies'!C21-'Local companies'!C21)</f>
        <v>92</v>
      </c>
      <c r="D74" s="3">
        <f>SUM('Total number of companies'!D21-'Local companies'!D21)</f>
        <v>78</v>
      </c>
      <c r="E74" s="3">
        <f>SUM('Total number of companies'!E21-'Local companies'!E21)</f>
        <v>48</v>
      </c>
      <c r="F74" s="3">
        <f>SUM('Total number of companies'!F21-'Local companies'!F21)</f>
        <v>53</v>
      </c>
      <c r="G74" s="3">
        <f>SUM('Total number of companies'!G21-'Local companies'!G21)</f>
        <v>84</v>
      </c>
      <c r="M74" s="18"/>
      <c r="N74" s="19"/>
      <c r="O74" s="19"/>
      <c r="P74" s="19"/>
      <c r="Q74" s="19"/>
      <c r="R74" s="19"/>
    </row>
    <row r="75" spans="1:18" x14ac:dyDescent="0.25">
      <c r="A75" s="9" t="s">
        <v>26</v>
      </c>
      <c r="B75" s="9" t="s">
        <v>0</v>
      </c>
      <c r="C75" s="3">
        <f>SUM('Total number of companies'!C24-'Local companies'!C24)</f>
        <v>30</v>
      </c>
      <c r="D75" s="3">
        <f>SUM('Total number of companies'!D24-'Local companies'!D24)</f>
        <v>19</v>
      </c>
      <c r="E75" s="3">
        <f>SUM('Total number of companies'!E24-'Local companies'!E24)</f>
        <v>19</v>
      </c>
      <c r="F75" s="3">
        <f>SUM('Total number of companies'!F24-'Local companies'!F24)</f>
        <v>20</v>
      </c>
      <c r="G75" s="3">
        <f>SUM('Total number of companies'!G24-'Local companies'!G24)</f>
        <v>33</v>
      </c>
      <c r="M75" s="18"/>
      <c r="N75" s="19"/>
      <c r="O75" s="19"/>
      <c r="P75" s="19"/>
      <c r="Q75" s="19"/>
      <c r="R75" s="19"/>
    </row>
    <row r="76" spans="1:18" x14ac:dyDescent="0.25">
      <c r="A76" s="9" t="s">
        <v>11</v>
      </c>
      <c r="B76" s="9" t="s">
        <v>1</v>
      </c>
      <c r="C76" s="3">
        <f>SUM('Total number of companies'!C25-'Local companies'!C25)</f>
        <v>20</v>
      </c>
      <c r="D76" s="3">
        <f>SUM('Total number of companies'!D25-'Local companies'!D25)</f>
        <v>18</v>
      </c>
      <c r="E76" s="3">
        <f>SUM('Total number of companies'!E25-'Local companies'!E25)</f>
        <v>8</v>
      </c>
      <c r="F76" s="3">
        <f>SUM('Total number of companies'!F25-'Local companies'!F25)</f>
        <v>21</v>
      </c>
      <c r="G76" s="3">
        <f>SUM('Total number of companies'!G25-'Local companies'!G25)</f>
        <v>15</v>
      </c>
      <c r="M76" s="18"/>
      <c r="N76" s="19"/>
      <c r="O76" s="19"/>
      <c r="P76" s="19"/>
      <c r="Q76" s="19"/>
      <c r="R76" s="19"/>
    </row>
    <row r="77" spans="1:18" x14ac:dyDescent="0.25">
      <c r="A77" s="9" t="s">
        <v>7</v>
      </c>
      <c r="B77" s="9" t="s">
        <v>1</v>
      </c>
      <c r="C77" s="3">
        <f>SUM('Total number of companies'!C26-'Local companies'!C26)</f>
        <v>24</v>
      </c>
      <c r="D77" s="3">
        <f>SUM('Total number of companies'!D26-'Local companies'!D26)</f>
        <v>8</v>
      </c>
      <c r="E77" s="3">
        <f>SUM('Total number of companies'!E26-'Local companies'!E26)</f>
        <v>10</v>
      </c>
      <c r="F77" s="3">
        <f>SUM('Total number of companies'!F26-'Local companies'!F26)</f>
        <v>10</v>
      </c>
      <c r="G77" s="3">
        <f>SUM('Total number of companies'!G26-'Local companies'!G26)</f>
        <v>22</v>
      </c>
      <c r="M77" s="18"/>
      <c r="N77" s="19"/>
      <c r="O77" s="19"/>
      <c r="P77" s="19"/>
      <c r="Q77" s="19"/>
      <c r="R77" s="19"/>
    </row>
    <row r="78" spans="1:18" x14ac:dyDescent="0.25">
      <c r="A78" s="9" t="s">
        <v>44</v>
      </c>
      <c r="B78" s="9" t="s">
        <v>24</v>
      </c>
      <c r="C78" s="3">
        <f>SUM('Total number of companies'!C27-'Local companies'!C27)</f>
        <v>10</v>
      </c>
      <c r="D78" s="3">
        <f>SUM('Total number of companies'!D27-'Local companies'!D27)</f>
        <v>10</v>
      </c>
      <c r="E78" s="3">
        <f>SUM('Total number of companies'!E27-'Local companies'!E27)</f>
        <v>10</v>
      </c>
      <c r="F78" s="3">
        <f>SUM('Total number of companies'!F27-'Local companies'!F27)</f>
        <v>14</v>
      </c>
      <c r="G78" s="3">
        <f>SUM('Total number of companies'!G27-'Local companies'!G27)</f>
        <v>4</v>
      </c>
      <c r="M78" s="18"/>
      <c r="N78" s="19"/>
      <c r="O78" s="19"/>
      <c r="P78" s="19"/>
      <c r="Q78" s="19"/>
      <c r="R78" s="19"/>
    </row>
    <row r="79" spans="1:18" x14ac:dyDescent="0.25">
      <c r="A79" s="9" t="s">
        <v>40</v>
      </c>
      <c r="B79" s="9" t="s">
        <v>1</v>
      </c>
      <c r="C79" s="3">
        <f>SUM('Total number of companies'!C31-'Local companies'!C31)</f>
        <v>19</v>
      </c>
      <c r="D79" s="3">
        <f>SUM('Total number of companies'!D31-'Local companies'!D31)</f>
        <v>9</v>
      </c>
      <c r="E79" s="3">
        <f>SUM('Total number of companies'!E31-'Local companies'!E31)</f>
        <v>22</v>
      </c>
      <c r="F79" s="3">
        <f>SUM('Total number of companies'!F31-'Local companies'!F31)</f>
        <v>54</v>
      </c>
      <c r="G79" s="3">
        <f>SUM('Total number of companies'!G31-'Local companies'!G31)</f>
        <v>22</v>
      </c>
      <c r="M79" s="18"/>
      <c r="N79" s="19"/>
      <c r="O79" s="19"/>
      <c r="P79" s="19"/>
      <c r="Q79" s="19"/>
      <c r="R79" s="19"/>
    </row>
    <row r="80" spans="1:18" x14ac:dyDescent="0.25">
      <c r="A80" s="9" t="s">
        <v>41</v>
      </c>
      <c r="B80" s="9" t="s">
        <v>24</v>
      </c>
      <c r="C80" s="3">
        <f>SUM('Total number of companies'!C32-'Local companies'!C32)</f>
        <v>10</v>
      </c>
      <c r="D80" s="3">
        <f>SUM('Total number of companies'!D32-'Local companies'!D32)</f>
        <v>29</v>
      </c>
      <c r="E80" s="3">
        <f>SUM('Total number of companies'!E32-'Local companies'!E32)</f>
        <v>53</v>
      </c>
      <c r="F80" s="3">
        <f>SUM('Total number of companies'!F32-'Local companies'!F32)</f>
        <v>26</v>
      </c>
      <c r="G80" s="3">
        <f>SUM('Total number of companies'!G32-'Local companies'!G32)</f>
        <v>20</v>
      </c>
      <c r="M80" s="18"/>
      <c r="N80" s="19"/>
      <c r="O80" s="19"/>
      <c r="P80" s="19"/>
      <c r="Q80" s="19"/>
      <c r="R80" s="19"/>
    </row>
    <row r="81" spans="1:18" x14ac:dyDescent="0.25">
      <c r="A81" s="9" t="s">
        <v>36</v>
      </c>
      <c r="B81" s="9" t="s">
        <v>1</v>
      </c>
      <c r="C81" s="3">
        <f>SUM('Total number of companies'!C33-'Local companies'!C33)</f>
        <v>9</v>
      </c>
      <c r="D81" s="3">
        <f>SUM('Total number of companies'!D33-'Local companies'!D33)</f>
        <v>1</v>
      </c>
      <c r="E81" s="3">
        <f>SUM('Total number of companies'!E33-'Local companies'!E33)</f>
        <v>1</v>
      </c>
      <c r="F81" s="3">
        <f>SUM('Total number of companies'!F33-'Local companies'!F33)</f>
        <v>24</v>
      </c>
      <c r="G81" s="3">
        <f>SUM('Total number of companies'!G33-'Local companies'!G33)</f>
        <v>9</v>
      </c>
      <c r="M81" s="18"/>
      <c r="N81" s="19"/>
      <c r="O81" s="19"/>
      <c r="P81" s="19"/>
      <c r="Q81" s="19"/>
      <c r="R81" s="19"/>
    </row>
    <row r="82" spans="1:18" x14ac:dyDescent="0.25">
      <c r="A82" s="9" t="s">
        <v>43</v>
      </c>
      <c r="B82" s="9" t="s">
        <v>1</v>
      </c>
      <c r="C82" s="3">
        <f>SUM('Total number of companies'!C34-'Local companies'!C34)</f>
        <v>8</v>
      </c>
      <c r="D82" s="3">
        <f>SUM('Total number of companies'!D34-'Local companies'!D34)</f>
        <v>7</v>
      </c>
      <c r="E82" s="3">
        <f>SUM('Total number of companies'!E34-'Local companies'!E34)</f>
        <v>15</v>
      </c>
      <c r="F82" s="3">
        <f>SUM('Total number of companies'!F34-'Local companies'!F34)</f>
        <v>7</v>
      </c>
      <c r="G82" s="3">
        <f>SUM('Total number of companies'!G34-'Local companies'!G34)</f>
        <v>5</v>
      </c>
      <c r="M82" s="18"/>
      <c r="N82" s="19"/>
      <c r="O82" s="19"/>
      <c r="P82" s="19"/>
      <c r="Q82" s="19"/>
      <c r="R82" s="19"/>
    </row>
    <row r="83" spans="1:18" x14ac:dyDescent="0.25">
      <c r="A83" s="9" t="s">
        <v>30</v>
      </c>
      <c r="B83" s="9" t="s">
        <v>37</v>
      </c>
      <c r="C83" s="3">
        <f>SUM('Total number of companies'!C35-'Local companies'!C35)</f>
        <v>21</v>
      </c>
      <c r="D83" s="3">
        <f>SUM('Total number of companies'!D35-'Local companies'!D35)</f>
        <v>9</v>
      </c>
      <c r="E83" s="3">
        <f>SUM('Total number of companies'!E35-'Local companies'!E35)</f>
        <v>13</v>
      </c>
      <c r="F83" s="3">
        <f>SUM('Total number of companies'!F35-'Local companies'!F35)</f>
        <v>7</v>
      </c>
      <c r="G83" s="3">
        <f>SUM('Total number of companies'!G35-'Local companies'!G35)</f>
        <v>10</v>
      </c>
      <c r="M83" s="18"/>
      <c r="N83" s="19"/>
      <c r="O83" s="19"/>
      <c r="P83" s="19"/>
      <c r="Q83" s="19"/>
      <c r="R83" s="19"/>
    </row>
    <row r="84" spans="1:18" x14ac:dyDescent="0.25">
      <c r="A84" s="9" t="s">
        <v>1</v>
      </c>
      <c r="B84" s="9" t="s">
        <v>1</v>
      </c>
      <c r="C84" s="3">
        <f>SUM('Total number of companies'!C36-'Local companies'!C36)</f>
        <v>22</v>
      </c>
      <c r="D84" s="3">
        <f>SUM('Total number of companies'!D36-'Local companies'!D36)</f>
        <v>3</v>
      </c>
      <c r="E84" s="3">
        <f>SUM('Total number of companies'!E36-'Local companies'!E36)</f>
        <v>56</v>
      </c>
      <c r="F84" s="3">
        <f>SUM('Total number of companies'!F36-'Local companies'!F36)</f>
        <v>35</v>
      </c>
      <c r="G84" s="3">
        <f>SUM('Total number of companies'!G36-'Local companies'!G36)</f>
        <v>38</v>
      </c>
      <c r="M84" s="18"/>
      <c r="N84" s="19"/>
      <c r="O84" s="19"/>
      <c r="P84" s="19"/>
      <c r="Q84" s="19"/>
      <c r="R84" s="19"/>
    </row>
    <row r="85" spans="1:18" x14ac:dyDescent="0.25">
      <c r="A85" s="9" t="s">
        <v>32</v>
      </c>
      <c r="B85" s="9" t="s">
        <v>1</v>
      </c>
      <c r="C85" s="3">
        <f>SUM('Total number of companies'!C37-'Local companies'!C37)</f>
        <v>18</v>
      </c>
      <c r="D85" s="3">
        <f>SUM('Total number of companies'!D37-'Local companies'!D37)</f>
        <v>10</v>
      </c>
      <c r="E85" s="3">
        <f>SUM('Total number of companies'!E37-'Local companies'!E37)</f>
        <v>3</v>
      </c>
      <c r="F85" s="3">
        <f>SUM('Total number of companies'!F37-'Local companies'!F37)</f>
        <v>8</v>
      </c>
      <c r="G85" s="3">
        <f>SUM('Total number of companies'!G37-'Local companies'!G37)</f>
        <v>13</v>
      </c>
      <c r="M85" s="18"/>
      <c r="N85" s="19"/>
      <c r="O85" s="19"/>
      <c r="P85" s="19"/>
      <c r="Q85" s="19"/>
      <c r="R85" s="19"/>
    </row>
    <row r="86" spans="1:18" x14ac:dyDescent="0.25">
      <c r="A86" s="9" t="s">
        <v>24</v>
      </c>
      <c r="B86" s="9" t="s">
        <v>24</v>
      </c>
      <c r="C86" s="3">
        <f>SUM('Total number of companies'!C42-'Local companies'!C42)</f>
        <v>10</v>
      </c>
      <c r="D86" s="3">
        <f>SUM('Total number of companies'!D42-'Local companies'!D42)</f>
        <v>16</v>
      </c>
      <c r="E86" s="3">
        <f>SUM('Total number of companies'!E42-'Local companies'!E42)</f>
        <v>6</v>
      </c>
      <c r="F86" s="3">
        <f>SUM('Total number of companies'!F42-'Local companies'!F42)</f>
        <v>32</v>
      </c>
      <c r="G86" s="3">
        <f>SUM('Total number of companies'!G42-'Local companies'!G42)</f>
        <v>10</v>
      </c>
      <c r="M86" s="18"/>
      <c r="N86" s="19"/>
      <c r="O86" s="19"/>
      <c r="P86" s="19"/>
      <c r="Q86" s="19"/>
      <c r="R86" s="19"/>
    </row>
    <row r="87" spans="1:18" x14ac:dyDescent="0.25">
      <c r="A87" s="9" t="s">
        <v>2</v>
      </c>
      <c r="B87" s="9" t="s">
        <v>0</v>
      </c>
      <c r="C87" s="3">
        <f>SUM('Total number of companies'!C5-'Local companies'!C5)</f>
        <v>23</v>
      </c>
      <c r="D87" s="3">
        <f>SUM('Total number of companies'!D43-'Local companies'!D43)</f>
        <v>14</v>
      </c>
      <c r="E87" s="3">
        <f>SUM('Total number of companies'!E43-'Local companies'!E43)</f>
        <v>14</v>
      </c>
      <c r="F87" s="3">
        <f>SUM('Total number of companies'!F43-'Local companies'!F43)</f>
        <v>82</v>
      </c>
      <c r="G87" s="3">
        <f>SUM('Total number of companies'!G43-'Local companies'!G43)</f>
        <v>16</v>
      </c>
      <c r="M87" s="18"/>
      <c r="N87" s="19"/>
      <c r="O87" s="19"/>
      <c r="P87" s="19"/>
      <c r="Q87" s="19"/>
      <c r="R87" s="19"/>
    </row>
    <row r="88" spans="1:18" x14ac:dyDescent="0.25">
      <c r="A88" s="9" t="s">
        <v>31</v>
      </c>
      <c r="B88" s="9" t="s">
        <v>0</v>
      </c>
      <c r="C88" s="3">
        <f>SUM('Total number of companies'!C44-'Local companies'!C44)</f>
        <v>3</v>
      </c>
      <c r="D88" s="3">
        <f>SUM('Total number of companies'!D44-'Local companies'!D44)</f>
        <v>14</v>
      </c>
      <c r="E88" s="3">
        <f>SUM('Total number of companies'!E44-'Local companies'!E44)</f>
        <v>10</v>
      </c>
      <c r="F88" s="3">
        <f>SUM('Total number of companies'!F44-'Local companies'!F44)</f>
        <v>11</v>
      </c>
      <c r="G88" s="3">
        <f>SUM('Total number of companies'!G44-'Local companies'!G44)</f>
        <v>12</v>
      </c>
      <c r="M88" s="18"/>
      <c r="N88" s="19"/>
      <c r="O88" s="19"/>
      <c r="P88" s="19"/>
      <c r="Q88" s="19"/>
      <c r="R88" s="19"/>
    </row>
    <row r="89" spans="1:18" x14ac:dyDescent="0.25">
      <c r="A89" s="18"/>
      <c r="B89" s="19"/>
      <c r="C89" s="19"/>
      <c r="D89" s="19"/>
      <c r="E89" s="19"/>
      <c r="F89" s="19"/>
      <c r="M89" s="18"/>
      <c r="N89" s="19"/>
      <c r="O89" s="19"/>
      <c r="P89" s="19"/>
      <c r="Q89" s="19"/>
      <c r="R89" s="19"/>
    </row>
    <row r="90" spans="1:18" x14ac:dyDescent="0.25">
      <c r="A90" s="18"/>
      <c r="B90" s="19"/>
      <c r="C90" s="19"/>
      <c r="D90" s="19"/>
      <c r="E90" s="19"/>
      <c r="F90" s="19"/>
      <c r="M90" s="18"/>
      <c r="N90" s="19"/>
      <c r="O90" s="19"/>
      <c r="P90" s="19"/>
      <c r="Q90" s="19"/>
      <c r="R90" s="19"/>
    </row>
    <row r="91" spans="1:18" x14ac:dyDescent="0.25">
      <c r="A91" s="18"/>
      <c r="B91" s="19"/>
      <c r="C91" s="19"/>
      <c r="D91" s="19"/>
      <c r="E91" s="19"/>
      <c r="F91" s="19"/>
      <c r="M91" s="18"/>
      <c r="N91" s="19"/>
      <c r="O91" s="19"/>
      <c r="P91" s="19"/>
      <c r="Q91" s="19"/>
      <c r="R91" s="19"/>
    </row>
    <row r="96" spans="1:18" x14ac:dyDescent="0.25">
      <c r="J96" s="18"/>
      <c r="K96" s="19"/>
      <c r="L96" s="19"/>
      <c r="M96" s="19"/>
      <c r="N96" s="19"/>
      <c r="O96" s="19"/>
    </row>
    <row r="97" spans="10:15" x14ac:dyDescent="0.25">
      <c r="J97" s="18"/>
      <c r="K97" s="19"/>
      <c r="L97" s="19"/>
      <c r="M97" s="19"/>
      <c r="N97" s="19"/>
      <c r="O97" s="19"/>
    </row>
    <row r="98" spans="10:15" x14ac:dyDescent="0.25">
      <c r="J98" s="18"/>
      <c r="K98" s="19"/>
      <c r="L98" s="19"/>
      <c r="M98" s="19"/>
      <c r="N98" s="19"/>
      <c r="O98" s="19"/>
    </row>
    <row r="99" spans="10:15" x14ac:dyDescent="0.25">
      <c r="J99" s="18"/>
      <c r="K99" s="19"/>
      <c r="L99" s="19"/>
      <c r="M99" s="19"/>
      <c r="N99" s="19"/>
      <c r="O99" s="19"/>
    </row>
    <row r="100" spans="10:15" x14ac:dyDescent="0.25">
      <c r="J100" s="18"/>
      <c r="K100" s="19"/>
      <c r="L100" s="19"/>
      <c r="M100" s="19"/>
      <c r="N100" s="19"/>
      <c r="O100" s="19"/>
    </row>
    <row r="101" spans="10:15" x14ac:dyDescent="0.25">
      <c r="J101" s="18"/>
      <c r="K101" s="19"/>
      <c r="L101" s="19"/>
      <c r="M101" s="19"/>
      <c r="N101" s="19"/>
      <c r="O101" s="19"/>
    </row>
    <row r="102" spans="10:15" x14ac:dyDescent="0.25">
      <c r="J102" s="18"/>
      <c r="K102" s="19"/>
      <c r="L102" s="19"/>
      <c r="M102" s="19"/>
      <c r="N102" s="19"/>
      <c r="O102" s="19"/>
    </row>
    <row r="103" spans="10:15" x14ac:dyDescent="0.25">
      <c r="J103" s="18"/>
      <c r="K103" s="19"/>
      <c r="L103" s="19"/>
      <c r="M103" s="19"/>
      <c r="N103" s="19"/>
      <c r="O103" s="19"/>
    </row>
    <row r="104" spans="10:15" x14ac:dyDescent="0.25">
      <c r="J104" s="18"/>
      <c r="K104" s="19"/>
      <c r="L104" s="19"/>
      <c r="M104" s="19"/>
      <c r="N104" s="19"/>
      <c r="O104" s="19"/>
    </row>
    <row r="105" spans="10:15" x14ac:dyDescent="0.25">
      <c r="J105" s="18"/>
      <c r="K105" s="19"/>
      <c r="L105" s="19"/>
      <c r="M105" s="19"/>
      <c r="N105" s="19"/>
      <c r="O105" s="19"/>
    </row>
    <row r="106" spans="10:15" x14ac:dyDescent="0.25">
      <c r="J106" s="18"/>
      <c r="K106" s="19"/>
      <c r="L106" s="19"/>
      <c r="M106" s="19"/>
      <c r="N106" s="19"/>
      <c r="O106" s="19"/>
    </row>
    <row r="107" spans="10:15" x14ac:dyDescent="0.25">
      <c r="J107" s="18"/>
      <c r="K107" s="19"/>
      <c r="L107" s="19"/>
      <c r="M107" s="19"/>
      <c r="N107" s="19"/>
      <c r="O107" s="19"/>
    </row>
    <row r="108" spans="10:15" x14ac:dyDescent="0.25">
      <c r="J108" s="18"/>
      <c r="K108" s="19"/>
      <c r="L108" s="19"/>
      <c r="M108" s="19"/>
      <c r="N108" s="19"/>
      <c r="O108" s="19"/>
    </row>
    <row r="109" spans="10:15" x14ac:dyDescent="0.25">
      <c r="J109" s="18"/>
      <c r="K109" s="19"/>
      <c r="L109" s="19"/>
      <c r="M109" s="19"/>
      <c r="N109" s="19"/>
      <c r="O109" s="19"/>
    </row>
    <row r="110" spans="10:15" x14ac:dyDescent="0.25">
      <c r="J110" s="18"/>
      <c r="K110" s="19"/>
      <c r="L110" s="19"/>
      <c r="M110" s="19"/>
      <c r="N110" s="19"/>
      <c r="O110" s="19"/>
    </row>
    <row r="111" spans="10:15" x14ac:dyDescent="0.25">
      <c r="J111" s="18"/>
      <c r="K111" s="19"/>
      <c r="L111" s="19"/>
      <c r="M111" s="19"/>
      <c r="N111" s="19"/>
      <c r="O111" s="19"/>
    </row>
    <row r="112" spans="10:15" x14ac:dyDescent="0.25">
      <c r="J112" s="18"/>
      <c r="K112" s="19"/>
      <c r="L112" s="19"/>
      <c r="M112" s="19"/>
      <c r="N112" s="19"/>
      <c r="O112" s="19"/>
    </row>
    <row r="113" spans="10:15" x14ac:dyDescent="0.25">
      <c r="J113" s="18"/>
      <c r="K113" s="19"/>
      <c r="L113" s="19"/>
      <c r="M113" s="19"/>
      <c r="N113" s="19"/>
      <c r="O113" s="19"/>
    </row>
    <row r="114" spans="10:15" x14ac:dyDescent="0.25">
      <c r="J114" s="18"/>
      <c r="K114" s="19"/>
      <c r="L114" s="19"/>
      <c r="M114" s="19"/>
      <c r="N114" s="19"/>
      <c r="O114" s="19"/>
    </row>
    <row r="115" spans="10:15" x14ac:dyDescent="0.25">
      <c r="J115" s="18"/>
      <c r="K115" s="19"/>
      <c r="L115" s="19"/>
      <c r="M115" s="19"/>
      <c r="N115" s="19"/>
      <c r="O115" s="19"/>
    </row>
    <row r="116" spans="10:15" x14ac:dyDescent="0.25">
      <c r="J116" s="18"/>
      <c r="K116" s="19"/>
      <c r="L116" s="19"/>
      <c r="M116" s="19"/>
      <c r="N116" s="19"/>
      <c r="O116" s="19"/>
    </row>
    <row r="117" spans="10:15" x14ac:dyDescent="0.25">
      <c r="J117" s="18"/>
      <c r="K117" s="19"/>
      <c r="L117" s="19"/>
      <c r="M117" s="19"/>
      <c r="N117" s="19"/>
      <c r="O117" s="19"/>
    </row>
    <row r="118" spans="10:15" x14ac:dyDescent="0.25">
      <c r="J118" s="18"/>
      <c r="K118" s="19"/>
      <c r="L118" s="19"/>
      <c r="M118" s="19"/>
      <c r="N118" s="19"/>
      <c r="O118" s="19"/>
    </row>
    <row r="119" spans="10:15" x14ac:dyDescent="0.25">
      <c r="J119" s="18"/>
      <c r="K119" s="19"/>
      <c r="L119" s="19"/>
      <c r="M119" s="19"/>
      <c r="N119" s="19"/>
      <c r="O119" s="19"/>
    </row>
    <row r="120" spans="10:15" x14ac:dyDescent="0.25">
      <c r="J120" s="18"/>
      <c r="K120" s="19"/>
      <c r="L120" s="19"/>
      <c r="M120" s="19"/>
      <c r="N120" s="19"/>
      <c r="O120" s="19"/>
    </row>
    <row r="121" spans="10:15" x14ac:dyDescent="0.25">
      <c r="J121" s="18"/>
      <c r="K121" s="19"/>
      <c r="L121" s="19"/>
      <c r="M121" s="19"/>
      <c r="N121" s="19"/>
      <c r="O121" s="19"/>
    </row>
    <row r="122" spans="10:15" x14ac:dyDescent="0.25">
      <c r="J122" s="18"/>
      <c r="K122" s="19"/>
      <c r="L122" s="19"/>
      <c r="M122" s="19"/>
      <c r="N122" s="19"/>
      <c r="O122" s="19"/>
    </row>
    <row r="123" spans="10:15" x14ac:dyDescent="0.25">
      <c r="J123" s="18"/>
      <c r="K123" s="19"/>
      <c r="L123" s="19"/>
      <c r="M123" s="19"/>
      <c r="N123" s="19"/>
      <c r="O123" s="19"/>
    </row>
    <row r="124" spans="10:15" x14ac:dyDescent="0.25">
      <c r="J124" s="18"/>
      <c r="K124" s="19"/>
      <c r="L124" s="19"/>
      <c r="M124" s="19"/>
      <c r="N124" s="19"/>
      <c r="O124" s="19"/>
    </row>
    <row r="125" spans="10:15" x14ac:dyDescent="0.25">
      <c r="J125" s="18"/>
      <c r="K125" s="19"/>
      <c r="L125" s="19"/>
      <c r="M125" s="19"/>
      <c r="N125" s="19"/>
      <c r="O125" s="19"/>
    </row>
    <row r="126" spans="10:15" x14ac:dyDescent="0.25">
      <c r="J126" s="18"/>
      <c r="K126" s="19"/>
      <c r="L126" s="19"/>
      <c r="M126" s="19"/>
      <c r="N126" s="19"/>
      <c r="O126" s="19"/>
    </row>
    <row r="127" spans="10:15" x14ac:dyDescent="0.25">
      <c r="J127" s="18"/>
      <c r="K127" s="19"/>
      <c r="L127" s="19"/>
      <c r="M127" s="19"/>
      <c r="N127" s="19"/>
      <c r="O127" s="19"/>
    </row>
    <row r="128" spans="10:15" x14ac:dyDescent="0.25">
      <c r="J128" s="18"/>
      <c r="K128" s="19"/>
      <c r="L128" s="19"/>
      <c r="M128" s="19"/>
      <c r="N128" s="19"/>
      <c r="O128" s="19"/>
    </row>
    <row r="129" spans="10:15" x14ac:dyDescent="0.25">
      <c r="J129" s="18"/>
      <c r="K129" s="19"/>
      <c r="L129" s="19"/>
      <c r="M129" s="19"/>
      <c r="N129" s="19"/>
      <c r="O129" s="19"/>
    </row>
    <row r="130" spans="10:15" x14ac:dyDescent="0.25">
      <c r="J130" s="18"/>
      <c r="K130" s="19"/>
      <c r="L130" s="19"/>
      <c r="M130" s="19"/>
      <c r="N130" s="19"/>
      <c r="O130" s="19"/>
    </row>
    <row r="131" spans="10:15" x14ac:dyDescent="0.25">
      <c r="J131" s="18"/>
      <c r="K131" s="19"/>
      <c r="L131" s="19"/>
      <c r="M131" s="19"/>
      <c r="N131" s="19"/>
      <c r="O131" s="19"/>
    </row>
    <row r="132" spans="10:15" x14ac:dyDescent="0.25">
      <c r="J132" s="18"/>
      <c r="K132" s="19"/>
      <c r="L132" s="19"/>
      <c r="M132" s="19"/>
      <c r="N132" s="19"/>
      <c r="O132" s="19"/>
    </row>
    <row r="133" spans="10:15" x14ac:dyDescent="0.25">
      <c r="J133" s="18"/>
      <c r="K133" s="19"/>
      <c r="L133" s="19"/>
      <c r="M133" s="19"/>
      <c r="N133" s="19"/>
      <c r="O133" s="19"/>
    </row>
    <row r="134" spans="10:15" x14ac:dyDescent="0.25">
      <c r="J134" s="18"/>
      <c r="K134" s="19"/>
      <c r="L134" s="19"/>
      <c r="M134" s="19"/>
      <c r="N134" s="19"/>
      <c r="O134" s="19"/>
    </row>
    <row r="135" spans="10:15" x14ac:dyDescent="0.25">
      <c r="J135" s="18"/>
      <c r="K135" s="19"/>
      <c r="L135" s="19"/>
      <c r="M135" s="19"/>
      <c r="N135" s="19"/>
      <c r="O135" s="19"/>
    </row>
    <row r="136" spans="10:15" x14ac:dyDescent="0.25">
      <c r="J136" s="18"/>
      <c r="K136" s="19"/>
      <c r="L136" s="19"/>
      <c r="M136" s="19"/>
      <c r="N136" s="19"/>
      <c r="O136" s="19"/>
    </row>
    <row r="137" spans="10:15" x14ac:dyDescent="0.25">
      <c r="J137" s="18"/>
      <c r="K137" s="19"/>
      <c r="L137" s="19"/>
      <c r="M137" s="19"/>
      <c r="N137" s="19"/>
      <c r="O137" s="19"/>
    </row>
    <row r="138" spans="10:15" x14ac:dyDescent="0.25">
      <c r="J138" s="18"/>
      <c r="K138" s="19"/>
      <c r="L138" s="19"/>
      <c r="M138" s="19"/>
      <c r="N138" s="19"/>
      <c r="O138" s="19"/>
    </row>
    <row r="139" spans="10:15" x14ac:dyDescent="0.25">
      <c r="J139" s="18"/>
      <c r="K139" s="19"/>
      <c r="L139" s="19"/>
      <c r="M139" s="19"/>
      <c r="N139" s="19"/>
      <c r="O139" s="19"/>
    </row>
    <row r="140" spans="10:15" x14ac:dyDescent="0.25">
      <c r="J140" s="18"/>
      <c r="K140" s="19"/>
      <c r="L140" s="19"/>
      <c r="M140" s="19"/>
      <c r="N140" s="19"/>
      <c r="O140" s="19"/>
    </row>
    <row r="141" spans="10:15" x14ac:dyDescent="0.25">
      <c r="J141" s="18"/>
      <c r="K141" s="19"/>
      <c r="L141" s="19"/>
      <c r="M141" s="19"/>
      <c r="N141" s="19"/>
      <c r="O141" s="19"/>
    </row>
    <row r="142" spans="10:15" x14ac:dyDescent="0.25">
      <c r="J142" s="18"/>
      <c r="K142" s="19"/>
      <c r="L142" s="19"/>
      <c r="M142" s="19"/>
      <c r="N142" s="19"/>
      <c r="O142" s="19"/>
    </row>
    <row r="143" spans="10:15" x14ac:dyDescent="0.25">
      <c r="J143" s="18"/>
      <c r="K143" s="19"/>
      <c r="L143" s="19"/>
      <c r="M143" s="19"/>
      <c r="N143" s="19"/>
      <c r="O143" s="19"/>
    </row>
    <row r="144" spans="10:15" x14ac:dyDescent="0.25">
      <c r="J144" s="18"/>
      <c r="K144" s="19"/>
      <c r="L144" s="19"/>
      <c r="M144" s="19"/>
      <c r="N144" s="19"/>
      <c r="O144" s="19"/>
    </row>
    <row r="145" spans="1:15" x14ac:dyDescent="0.25">
      <c r="J145" s="18"/>
      <c r="K145" s="19"/>
      <c r="L145" s="19"/>
      <c r="M145" s="19"/>
      <c r="N145" s="19"/>
      <c r="O145" s="19"/>
    </row>
    <row r="146" spans="1:15" x14ac:dyDescent="0.25">
      <c r="J146" s="18"/>
      <c r="K146" s="19"/>
      <c r="L146" s="19"/>
      <c r="M146" s="19"/>
      <c r="N146" s="19"/>
      <c r="O146" s="19"/>
    </row>
    <row r="151" spans="1:15" x14ac:dyDescent="0.25">
      <c r="A151" s="18"/>
      <c r="B151" s="19"/>
      <c r="C151" s="19"/>
      <c r="D151" s="19"/>
      <c r="E151" s="19"/>
    </row>
    <row r="153" spans="1:15" x14ac:dyDescent="0.25">
      <c r="A153" s="18"/>
      <c r="B153" s="19"/>
    </row>
    <row r="154" spans="1:15" x14ac:dyDescent="0.25">
      <c r="A154" s="18"/>
      <c r="B154" s="19"/>
    </row>
    <row r="155" spans="1:15" x14ac:dyDescent="0.25">
      <c r="A155" s="18"/>
      <c r="B155" s="19"/>
    </row>
    <row r="156" spans="1:15" x14ac:dyDescent="0.25">
      <c r="A156" s="18"/>
      <c r="B156" s="19"/>
    </row>
    <row r="157" spans="1:15" x14ac:dyDescent="0.25">
      <c r="A157" s="18"/>
      <c r="B157" s="19"/>
    </row>
    <row r="158" spans="1:15" x14ac:dyDescent="0.25">
      <c r="A158" s="18"/>
      <c r="B158" s="19"/>
    </row>
    <row r="159" spans="1:15" x14ac:dyDescent="0.25">
      <c r="A159" s="18"/>
      <c r="B159" s="19"/>
    </row>
    <row r="160" spans="1:15" x14ac:dyDescent="0.25">
      <c r="A160" s="18"/>
      <c r="B160" s="19"/>
    </row>
    <row r="161" spans="1:2" x14ac:dyDescent="0.25">
      <c r="A161" s="18"/>
      <c r="B161" s="19"/>
    </row>
    <row r="162" spans="1:2" x14ac:dyDescent="0.25">
      <c r="A162" s="18"/>
      <c r="B162" s="19"/>
    </row>
    <row r="163" spans="1:2" x14ac:dyDescent="0.25">
      <c r="A163" s="18"/>
      <c r="B163" s="19"/>
    </row>
    <row r="164" spans="1:2" x14ac:dyDescent="0.25">
      <c r="A164" s="18"/>
      <c r="B164" s="19"/>
    </row>
    <row r="165" spans="1:2" x14ac:dyDescent="0.25">
      <c r="A165" s="18"/>
      <c r="B165" s="19"/>
    </row>
    <row r="166" spans="1:2" x14ac:dyDescent="0.25">
      <c r="A166" s="18"/>
      <c r="B166" s="19"/>
    </row>
    <row r="167" spans="1:2" x14ac:dyDescent="0.25">
      <c r="A167" s="18"/>
      <c r="B167" s="19"/>
    </row>
    <row r="168" spans="1:2" x14ac:dyDescent="0.25">
      <c r="A168" s="18"/>
      <c r="B168" s="19"/>
    </row>
    <row r="169" spans="1:2" x14ac:dyDescent="0.25">
      <c r="A169" s="18"/>
      <c r="B169" s="19"/>
    </row>
    <row r="170" spans="1:2" x14ac:dyDescent="0.25">
      <c r="A170" s="18"/>
      <c r="B170" s="19"/>
    </row>
    <row r="171" spans="1:2" x14ac:dyDescent="0.25">
      <c r="A171" s="18"/>
      <c r="B171" s="19"/>
    </row>
    <row r="172" spans="1:2" x14ac:dyDescent="0.25">
      <c r="A172" s="18"/>
      <c r="B172" s="19"/>
    </row>
    <row r="173" spans="1:2" x14ac:dyDescent="0.25">
      <c r="A173" s="18"/>
      <c r="B173" s="19"/>
    </row>
    <row r="174" spans="1:2" x14ac:dyDescent="0.25">
      <c r="A174" s="18"/>
      <c r="B174" s="19"/>
    </row>
    <row r="175" spans="1:2" x14ac:dyDescent="0.25">
      <c r="A175" s="18"/>
      <c r="B175" s="19"/>
    </row>
    <row r="176" spans="1:2" x14ac:dyDescent="0.25">
      <c r="A176" s="18"/>
      <c r="B176" s="19"/>
    </row>
    <row r="177" spans="1:11" x14ac:dyDescent="0.25">
      <c r="A177" s="18"/>
      <c r="B177" s="19"/>
    </row>
    <row r="178" spans="1:11" x14ac:dyDescent="0.25">
      <c r="A178" s="18"/>
      <c r="B178" s="19"/>
    </row>
    <row r="179" spans="1:11" x14ac:dyDescent="0.25">
      <c r="A179" s="18"/>
      <c r="B179" s="19"/>
    </row>
    <row r="180" spans="1:11" x14ac:dyDescent="0.25">
      <c r="A180" s="18"/>
      <c r="B180" s="19"/>
    </row>
    <row r="181" spans="1:11" x14ac:dyDescent="0.25">
      <c r="A181" s="18"/>
      <c r="B181" s="19"/>
    </row>
    <row r="182" spans="1:11" x14ac:dyDescent="0.25">
      <c r="A182" s="18"/>
      <c r="B182" s="19"/>
    </row>
    <row r="187" spans="1:11" x14ac:dyDescent="0.25">
      <c r="B187" s="19"/>
      <c r="C187" s="19"/>
      <c r="D187" s="19"/>
      <c r="E187" s="19"/>
      <c r="F187" s="19"/>
      <c r="G187" s="19"/>
      <c r="H187" s="19"/>
      <c r="I187" s="19"/>
      <c r="J187" s="19"/>
      <c r="K187" s="19"/>
    </row>
    <row r="188" spans="1:11" x14ac:dyDescent="0.25">
      <c r="B188" s="19"/>
      <c r="C188" s="19"/>
      <c r="D188" s="19"/>
      <c r="E188" s="19"/>
      <c r="F188" s="19"/>
      <c r="G188" s="19"/>
      <c r="H188" s="19"/>
      <c r="I188" s="19"/>
      <c r="J188" s="19"/>
      <c r="K188" s="19"/>
    </row>
    <row r="189" spans="1:11" x14ac:dyDescent="0.25">
      <c r="B189" s="19"/>
      <c r="C189" s="19"/>
      <c r="D189" s="19"/>
      <c r="E189" s="19"/>
      <c r="F189" s="19"/>
      <c r="G189" s="19"/>
      <c r="H189" s="19"/>
      <c r="I189" s="19"/>
      <c r="J189" s="19"/>
      <c r="K189" s="19"/>
    </row>
    <row r="190" spans="1:11" x14ac:dyDescent="0.25">
      <c r="B190" s="19"/>
      <c r="C190" s="19"/>
      <c r="D190" s="19"/>
      <c r="E190" s="19"/>
      <c r="F190" s="19"/>
      <c r="G190" s="19"/>
      <c r="H190" s="19"/>
      <c r="I190" s="19"/>
      <c r="J190" s="19"/>
      <c r="K190" s="19"/>
    </row>
    <row r="191" spans="1:11" x14ac:dyDescent="0.25">
      <c r="B191" s="19"/>
      <c r="C191" s="19"/>
      <c r="D191" s="19"/>
      <c r="E191" s="19"/>
      <c r="F191" s="19"/>
      <c r="G191" s="19"/>
      <c r="H191" s="19"/>
      <c r="I191" s="19"/>
      <c r="J191" s="19"/>
      <c r="K191" s="19"/>
    </row>
    <row r="192" spans="1:11" x14ac:dyDescent="0.25">
      <c r="B192" s="19"/>
      <c r="C192" s="19"/>
      <c r="D192" s="19"/>
      <c r="E192" s="19"/>
      <c r="F192" s="19"/>
      <c r="G192" s="19"/>
      <c r="H192" s="19"/>
      <c r="I192" s="19"/>
      <c r="J192" s="19"/>
      <c r="K192" s="19"/>
    </row>
    <row r="193" spans="2:11" x14ac:dyDescent="0.25">
      <c r="B193" s="19"/>
      <c r="C193" s="19"/>
      <c r="D193" s="19"/>
      <c r="E193" s="19"/>
      <c r="F193" s="19"/>
      <c r="G193" s="19"/>
      <c r="H193" s="19"/>
      <c r="I193" s="19"/>
      <c r="J193" s="19"/>
      <c r="K193" s="19"/>
    </row>
    <row r="194" spans="2:11" x14ac:dyDescent="0.25">
      <c r="B194" s="19"/>
      <c r="C194" s="19"/>
      <c r="D194" s="19"/>
      <c r="E194" s="19"/>
      <c r="F194" s="19"/>
      <c r="G194" s="19"/>
      <c r="H194" s="19"/>
      <c r="I194" s="19"/>
      <c r="J194" s="19"/>
      <c r="K194" s="19"/>
    </row>
    <row r="195" spans="2:11" x14ac:dyDescent="0.25">
      <c r="B195" s="19"/>
      <c r="C195" s="19"/>
      <c r="D195" s="19"/>
      <c r="E195" s="19"/>
      <c r="F195" s="19"/>
      <c r="G195" s="19"/>
      <c r="H195" s="19"/>
      <c r="I195" s="19"/>
      <c r="J195" s="19"/>
      <c r="K195" s="19"/>
    </row>
    <row r="196" spans="2:11" x14ac:dyDescent="0.25">
      <c r="B196" s="19"/>
      <c r="C196" s="19"/>
      <c r="D196" s="19"/>
      <c r="E196" s="19"/>
      <c r="F196" s="19"/>
      <c r="G196" s="19"/>
      <c r="H196" s="19"/>
      <c r="I196" s="19"/>
      <c r="J196" s="19"/>
      <c r="K196" s="19"/>
    </row>
    <row r="197" spans="2:11" x14ac:dyDescent="0.25">
      <c r="B197" s="19"/>
      <c r="C197" s="19"/>
      <c r="D197" s="19"/>
      <c r="E197" s="19"/>
      <c r="F197" s="19"/>
      <c r="G197" s="19"/>
      <c r="H197" s="19"/>
      <c r="I197" s="19"/>
      <c r="J197" s="19"/>
      <c r="K197" s="19"/>
    </row>
    <row r="198" spans="2:11" x14ac:dyDescent="0.25">
      <c r="B198" s="19"/>
      <c r="C198" s="19"/>
      <c r="D198" s="19"/>
      <c r="E198" s="19"/>
      <c r="F198" s="19"/>
      <c r="G198" s="19"/>
      <c r="H198" s="19"/>
      <c r="I198" s="19"/>
      <c r="J198" s="19"/>
      <c r="K198" s="19"/>
    </row>
    <row r="199" spans="2:11" x14ac:dyDescent="0.25">
      <c r="B199" s="19"/>
      <c r="C199" s="19"/>
      <c r="D199" s="19"/>
      <c r="E199" s="19"/>
      <c r="F199" s="19"/>
      <c r="G199" s="19"/>
      <c r="H199" s="19"/>
      <c r="I199" s="19"/>
      <c r="J199" s="19"/>
      <c r="K199" s="19"/>
    </row>
    <row r="200" spans="2:11" x14ac:dyDescent="0.25">
      <c r="B200" s="19"/>
      <c r="C200" s="19"/>
      <c r="D200" s="19"/>
      <c r="E200" s="19"/>
      <c r="F200" s="19"/>
      <c r="G200" s="19"/>
      <c r="H200" s="19"/>
      <c r="I200" s="19"/>
      <c r="J200" s="19"/>
      <c r="K200" s="19"/>
    </row>
    <row r="201" spans="2:11" x14ac:dyDescent="0.25">
      <c r="B201" s="19"/>
      <c r="C201" s="19"/>
      <c r="D201" s="19"/>
      <c r="E201" s="19"/>
      <c r="F201" s="19"/>
      <c r="G201" s="19"/>
      <c r="H201" s="19"/>
      <c r="I201" s="19"/>
      <c r="J201" s="19"/>
      <c r="K201" s="19"/>
    </row>
    <row r="202" spans="2:11" x14ac:dyDescent="0.25">
      <c r="B202" s="19"/>
      <c r="C202" s="19"/>
      <c r="D202" s="19"/>
      <c r="E202" s="19"/>
      <c r="F202" s="19"/>
      <c r="G202" s="19"/>
      <c r="H202" s="19"/>
      <c r="I202" s="19"/>
      <c r="J202" s="19"/>
      <c r="K202" s="19"/>
    </row>
    <row r="203" spans="2:11" x14ac:dyDescent="0.25">
      <c r="B203" s="19"/>
      <c r="C203" s="19"/>
      <c r="D203" s="19"/>
      <c r="E203" s="19"/>
      <c r="F203" s="19"/>
      <c r="G203" s="19"/>
      <c r="H203" s="19"/>
      <c r="I203" s="19"/>
      <c r="J203" s="19"/>
      <c r="K203" s="19"/>
    </row>
    <row r="204" spans="2:11" x14ac:dyDescent="0.25">
      <c r="B204" s="19"/>
      <c r="C204" s="19"/>
      <c r="D204" s="19"/>
      <c r="E204" s="19"/>
      <c r="F204" s="19"/>
      <c r="G204" s="19"/>
      <c r="H204" s="19"/>
      <c r="I204" s="19"/>
      <c r="J204" s="19"/>
      <c r="K204" s="19"/>
    </row>
    <row r="205" spans="2:11" x14ac:dyDescent="0.25">
      <c r="B205" s="19"/>
      <c r="C205" s="19"/>
      <c r="D205" s="19"/>
      <c r="E205" s="19"/>
      <c r="F205" s="19"/>
      <c r="G205" s="19"/>
      <c r="H205" s="19"/>
      <c r="I205" s="19"/>
      <c r="J205" s="19"/>
      <c r="K205" s="19"/>
    </row>
    <row r="206" spans="2:11" x14ac:dyDescent="0.25">
      <c r="B206" s="19"/>
      <c r="C206" s="19"/>
      <c r="D206" s="19"/>
      <c r="E206" s="19"/>
      <c r="F206" s="19"/>
      <c r="G206" s="19"/>
      <c r="H206" s="19"/>
      <c r="I206" s="19"/>
      <c r="J206" s="19"/>
      <c r="K206" s="19"/>
    </row>
    <row r="207" spans="2:11" x14ac:dyDescent="0.25">
      <c r="B207" s="19"/>
      <c r="C207" s="19"/>
      <c r="D207" s="19"/>
      <c r="E207" s="19"/>
      <c r="F207" s="19"/>
      <c r="G207" s="19"/>
      <c r="H207" s="19"/>
      <c r="I207" s="19"/>
      <c r="J207" s="19"/>
      <c r="K207" s="19"/>
    </row>
    <row r="208" spans="2:11" x14ac:dyDescent="0.25">
      <c r="B208" s="19"/>
      <c r="C208" s="19"/>
      <c r="D208" s="19"/>
      <c r="E208" s="19"/>
      <c r="F208" s="19"/>
      <c r="G208" s="19"/>
      <c r="H208" s="19"/>
      <c r="I208" s="19"/>
      <c r="J208" s="19"/>
      <c r="K208" s="19"/>
    </row>
    <row r="209" spans="2:11" x14ac:dyDescent="0.25">
      <c r="B209" s="19"/>
      <c r="C209" s="19"/>
      <c r="D209" s="19"/>
      <c r="E209" s="19"/>
      <c r="F209" s="19"/>
      <c r="G209" s="19"/>
      <c r="H209" s="19"/>
      <c r="I209" s="19"/>
      <c r="J209" s="19"/>
      <c r="K209" s="19"/>
    </row>
    <row r="210" spans="2:11" x14ac:dyDescent="0.25">
      <c r="B210" s="19"/>
      <c r="C210" s="19"/>
      <c r="D210" s="19"/>
      <c r="E210" s="19"/>
      <c r="F210" s="19"/>
      <c r="G210" s="19"/>
      <c r="H210" s="19"/>
      <c r="I210" s="19"/>
      <c r="J210" s="19"/>
      <c r="K210" s="19"/>
    </row>
    <row r="211" spans="2:11" x14ac:dyDescent="0.25">
      <c r="B211" s="19"/>
      <c r="C211" s="19"/>
      <c r="D211" s="19"/>
      <c r="E211" s="19"/>
      <c r="F211" s="19"/>
      <c r="G211" s="19"/>
      <c r="H211" s="19"/>
      <c r="I211" s="19"/>
      <c r="J211" s="19"/>
      <c r="K211" s="19"/>
    </row>
    <row r="212" spans="2:11" x14ac:dyDescent="0.25">
      <c r="B212" s="19"/>
      <c r="C212" s="19"/>
      <c r="D212" s="19"/>
      <c r="E212" s="19"/>
      <c r="F212" s="19"/>
      <c r="G212" s="19"/>
      <c r="H212" s="19"/>
      <c r="I212" s="19"/>
      <c r="J212" s="19"/>
      <c r="K212" s="19"/>
    </row>
    <row r="213" spans="2:11" x14ac:dyDescent="0.25">
      <c r="B213" s="19"/>
      <c r="C213" s="19"/>
      <c r="D213" s="19"/>
      <c r="E213" s="19"/>
      <c r="F213" s="19"/>
      <c r="G213" s="19"/>
      <c r="H213" s="19"/>
      <c r="I213" s="19"/>
      <c r="J213" s="19"/>
      <c r="K213" s="19"/>
    </row>
    <row r="214" spans="2:11" x14ac:dyDescent="0.25">
      <c r="B214" s="19"/>
      <c r="C214" s="19"/>
      <c r="D214" s="19"/>
      <c r="E214" s="19"/>
      <c r="F214" s="19"/>
      <c r="G214" s="19"/>
      <c r="H214" s="19"/>
      <c r="I214" s="19"/>
      <c r="J214" s="19"/>
      <c r="K214" s="19"/>
    </row>
    <row r="215" spans="2:11" x14ac:dyDescent="0.25">
      <c r="B215" s="19"/>
      <c r="C215" s="19"/>
      <c r="D215" s="19"/>
      <c r="E215" s="19"/>
      <c r="F215" s="19"/>
      <c r="G215" s="19"/>
      <c r="H215" s="19"/>
      <c r="I215" s="19"/>
      <c r="J215" s="19"/>
      <c r="K215" s="19"/>
    </row>
    <row r="216" spans="2:11" x14ac:dyDescent="0.25">
      <c r="B216" s="19"/>
      <c r="C216" s="19"/>
      <c r="D216" s="19"/>
      <c r="E216" s="19"/>
      <c r="F216" s="19"/>
      <c r="G216" s="19"/>
      <c r="H216" s="19"/>
      <c r="I216" s="19"/>
      <c r="J216" s="19"/>
      <c r="K216" s="19"/>
    </row>
    <row r="217" spans="2:11" x14ac:dyDescent="0.25">
      <c r="B217" s="19"/>
      <c r="C217" s="19"/>
      <c r="D217" s="19"/>
      <c r="E217" s="19"/>
      <c r="F217" s="19"/>
      <c r="G217" s="19"/>
      <c r="H217" s="19"/>
      <c r="I217" s="19"/>
      <c r="J217" s="19"/>
      <c r="K217" s="19"/>
    </row>
    <row r="218" spans="2:11" x14ac:dyDescent="0.25">
      <c r="B218" s="19"/>
      <c r="C218" s="19"/>
      <c r="D218" s="19"/>
      <c r="E218" s="19"/>
      <c r="F218" s="19"/>
      <c r="G218" s="19"/>
      <c r="H218" s="19"/>
      <c r="I218" s="19"/>
      <c r="J218" s="19"/>
      <c r="K218" s="19"/>
    </row>
    <row r="219" spans="2:11" x14ac:dyDescent="0.25">
      <c r="B219" s="19"/>
      <c r="C219" s="19"/>
      <c r="D219" s="19"/>
      <c r="E219" s="19"/>
      <c r="F219" s="19"/>
      <c r="G219" s="19"/>
      <c r="H219" s="19"/>
      <c r="I219" s="19"/>
      <c r="J219" s="19"/>
      <c r="K219" s="19"/>
    </row>
    <row r="220" spans="2:11" x14ac:dyDescent="0.25">
      <c r="B220" s="19"/>
      <c r="C220" s="19"/>
      <c r="D220" s="19"/>
      <c r="E220" s="19"/>
      <c r="F220" s="19"/>
      <c r="G220" s="19"/>
      <c r="H220" s="19"/>
      <c r="I220" s="19"/>
      <c r="J220" s="19"/>
      <c r="K220" s="19"/>
    </row>
    <row r="221" spans="2:11" x14ac:dyDescent="0.25">
      <c r="B221" s="19"/>
      <c r="C221" s="19"/>
      <c r="D221" s="19"/>
      <c r="E221" s="19"/>
      <c r="F221" s="19"/>
      <c r="G221" s="19"/>
      <c r="H221" s="19"/>
      <c r="I221" s="19"/>
      <c r="J221" s="19"/>
      <c r="K221" s="19"/>
    </row>
    <row r="222" spans="2:11" x14ac:dyDescent="0.25">
      <c r="B222" s="19"/>
      <c r="C222" s="19"/>
      <c r="D222" s="19"/>
      <c r="E222" s="19"/>
      <c r="F222" s="19"/>
      <c r="G222" s="19"/>
      <c r="H222" s="19"/>
      <c r="I222" s="19"/>
      <c r="J222" s="19"/>
      <c r="K222" s="19"/>
    </row>
    <row r="223" spans="2:11" x14ac:dyDescent="0.25">
      <c r="B223" s="19"/>
      <c r="C223" s="19"/>
      <c r="D223" s="19"/>
      <c r="E223" s="19"/>
      <c r="F223" s="19"/>
      <c r="G223" s="19"/>
      <c r="H223" s="19"/>
      <c r="I223" s="19"/>
      <c r="J223" s="19"/>
      <c r="K223" s="19"/>
    </row>
    <row r="224" spans="2:11" x14ac:dyDescent="0.25">
      <c r="B224" s="19"/>
      <c r="C224" s="19"/>
      <c r="D224" s="19"/>
      <c r="E224" s="19"/>
      <c r="F224" s="19"/>
      <c r="G224" s="19"/>
      <c r="H224" s="19"/>
      <c r="I224" s="19"/>
      <c r="J224" s="19"/>
      <c r="K224" s="19"/>
    </row>
    <row r="225" spans="2:11" x14ac:dyDescent="0.25">
      <c r="B225" s="19"/>
      <c r="C225" s="19"/>
      <c r="D225" s="19"/>
      <c r="E225" s="19"/>
      <c r="F225" s="19"/>
      <c r="G225" s="19"/>
      <c r="H225" s="19"/>
      <c r="I225" s="19"/>
      <c r="J225" s="19"/>
      <c r="K225" s="19"/>
    </row>
    <row r="226" spans="2:11" x14ac:dyDescent="0.25">
      <c r="B226" s="19"/>
      <c r="C226" s="19"/>
      <c r="D226" s="19"/>
      <c r="E226" s="19"/>
      <c r="F226" s="19"/>
      <c r="G226" s="19"/>
      <c r="H226" s="19"/>
      <c r="I226" s="19"/>
      <c r="J226" s="19"/>
      <c r="K226" s="19"/>
    </row>
    <row r="227" spans="2:11" x14ac:dyDescent="0.25">
      <c r="B227" s="19"/>
      <c r="C227" s="19"/>
      <c r="D227" s="19"/>
      <c r="E227" s="19"/>
      <c r="F227" s="19"/>
      <c r="G227" s="19"/>
      <c r="H227" s="19"/>
      <c r="I227" s="19"/>
      <c r="J227" s="19"/>
      <c r="K227" s="19"/>
    </row>
    <row r="228" spans="2:11" x14ac:dyDescent="0.25">
      <c r="B228" s="19"/>
      <c r="C228" s="19"/>
      <c r="D228" s="19"/>
      <c r="E228" s="19"/>
      <c r="F228" s="19"/>
      <c r="G228" s="19"/>
      <c r="H228" s="19"/>
      <c r="I228" s="19"/>
      <c r="J228" s="19"/>
      <c r="K228" s="19"/>
    </row>
    <row r="229" spans="2:11" x14ac:dyDescent="0.25">
      <c r="B229" s="19"/>
      <c r="C229" s="19"/>
      <c r="D229" s="19"/>
      <c r="E229" s="19"/>
      <c r="F229" s="19"/>
      <c r="G229" s="19"/>
      <c r="H229" s="19"/>
      <c r="I229" s="19"/>
      <c r="J229" s="19"/>
      <c r="K229" s="19"/>
    </row>
    <row r="230" spans="2:11" x14ac:dyDescent="0.25">
      <c r="B230" s="19"/>
      <c r="C230" s="19"/>
      <c r="D230" s="19"/>
      <c r="E230" s="19"/>
      <c r="F230" s="19"/>
      <c r="G230" s="19"/>
      <c r="H230" s="19"/>
      <c r="I230" s="19"/>
      <c r="J230" s="19"/>
      <c r="K230" s="19"/>
    </row>
    <row r="231" spans="2:11" x14ac:dyDescent="0.25">
      <c r="B231" s="19"/>
      <c r="C231" s="19"/>
      <c r="D231" s="19"/>
      <c r="E231" s="19"/>
      <c r="F231" s="19"/>
      <c r="G231" s="19"/>
      <c r="H231" s="19"/>
      <c r="I231" s="19"/>
      <c r="J231" s="19"/>
      <c r="K231" s="19"/>
    </row>
    <row r="232" spans="2:11" x14ac:dyDescent="0.25">
      <c r="B232" s="19"/>
      <c r="C232" s="19"/>
      <c r="D232" s="19"/>
      <c r="E232" s="19"/>
      <c r="F232" s="19"/>
      <c r="G232" s="19"/>
      <c r="H232" s="19"/>
      <c r="I232" s="19"/>
      <c r="J232" s="19"/>
      <c r="K232" s="19"/>
    </row>
    <row r="233" spans="2:11" x14ac:dyDescent="0.25">
      <c r="B233" s="19"/>
      <c r="C233" s="19"/>
      <c r="D233" s="19"/>
      <c r="E233" s="19"/>
      <c r="F233" s="19"/>
      <c r="G233" s="19"/>
      <c r="H233" s="19"/>
      <c r="I233" s="19"/>
      <c r="J233" s="19"/>
      <c r="K233" s="19"/>
    </row>
    <row r="234" spans="2:11" x14ac:dyDescent="0.25">
      <c r="B234" s="19"/>
      <c r="C234" s="19"/>
      <c r="D234" s="19"/>
      <c r="E234" s="19"/>
      <c r="F234" s="19"/>
      <c r="G234" s="19"/>
      <c r="H234" s="19"/>
      <c r="I234" s="19"/>
      <c r="J234" s="19"/>
      <c r="K234" s="19"/>
    </row>
    <row r="235" spans="2:11" x14ac:dyDescent="0.25">
      <c r="B235" s="19"/>
      <c r="C235" s="19"/>
      <c r="D235" s="19"/>
      <c r="E235" s="19"/>
      <c r="F235" s="19"/>
      <c r="G235" s="19"/>
      <c r="H235" s="19"/>
      <c r="I235" s="19"/>
      <c r="J235" s="19"/>
      <c r="K235" s="19"/>
    </row>
    <row r="236" spans="2:11" x14ac:dyDescent="0.25">
      <c r="B236" s="19"/>
      <c r="C236" s="19"/>
      <c r="D236" s="19"/>
      <c r="E236" s="19"/>
      <c r="F236" s="19"/>
      <c r="G236" s="19"/>
      <c r="H236" s="19"/>
      <c r="I236" s="19"/>
      <c r="J236" s="19"/>
      <c r="K236" s="19"/>
    </row>
    <row r="237" spans="2:11" x14ac:dyDescent="0.25">
      <c r="B237" s="19"/>
      <c r="C237" s="19"/>
      <c r="D237" s="19"/>
      <c r="E237" s="19"/>
      <c r="F237" s="19"/>
      <c r="G237" s="19"/>
      <c r="H237" s="19"/>
      <c r="I237" s="19"/>
      <c r="J237" s="19"/>
      <c r="K237" s="19"/>
    </row>
  </sheetData>
  <pageMargins left="0.7" right="0.7" top="0.75" bottom="0.75" header="0.3" footer="0.3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R311"/>
  <sheetViews>
    <sheetView workbookViewId="0">
      <selection activeCell="V4" sqref="V4"/>
    </sheetView>
  </sheetViews>
  <sheetFormatPr defaultColWidth="8.85546875" defaultRowHeight="15" x14ac:dyDescent="0.25"/>
  <cols>
    <col min="1" max="1" width="20.42578125" customWidth="1"/>
    <col min="2" max="2" width="13.85546875" customWidth="1"/>
    <col min="3" max="3" width="7.85546875" customWidth="1"/>
    <col min="11" max="11" width="11.28515625" bestFit="1" customWidth="1"/>
    <col min="13" max="13" width="12" bestFit="1" customWidth="1"/>
    <col min="17" max="17" width="13.7109375" bestFit="1" customWidth="1"/>
  </cols>
  <sheetData>
    <row r="1" spans="1:18" x14ac:dyDescent="0.25">
      <c r="A1" t="s">
        <v>57</v>
      </c>
    </row>
    <row r="2" spans="1:18" ht="12.75" customHeight="1" x14ac:dyDescent="0.25">
      <c r="A2" s="1"/>
      <c r="B2" s="1"/>
      <c r="C2" s="1"/>
      <c r="D2" s="1"/>
      <c r="E2" s="1"/>
      <c r="F2" s="1"/>
      <c r="G2" s="1"/>
      <c r="H2" s="1"/>
      <c r="I2" s="2"/>
    </row>
    <row r="3" spans="1:18" ht="66" customHeight="1" x14ac:dyDescent="0.25">
      <c r="A3" s="6" t="s">
        <v>52</v>
      </c>
      <c r="B3" s="6" t="s">
        <v>55</v>
      </c>
      <c r="C3" s="6">
        <v>2008</v>
      </c>
      <c r="D3" s="6">
        <v>2009</v>
      </c>
      <c r="E3" s="6">
        <v>2010</v>
      </c>
      <c r="F3" s="6">
        <v>2011</v>
      </c>
      <c r="G3" s="6">
        <v>2012</v>
      </c>
      <c r="H3" s="6" t="s">
        <v>50</v>
      </c>
      <c r="I3" s="7" t="s">
        <v>51</v>
      </c>
      <c r="J3" s="8" t="s">
        <v>54</v>
      </c>
    </row>
    <row r="4" spans="1:18" x14ac:dyDescent="0.25">
      <c r="A4" s="9" t="s">
        <v>34</v>
      </c>
      <c r="B4" s="9" t="s">
        <v>37</v>
      </c>
      <c r="C4" s="3">
        <v>269</v>
      </c>
      <c r="D4" s="3">
        <v>198</v>
      </c>
      <c r="E4" s="3">
        <v>165</v>
      </c>
      <c r="F4" s="4">
        <v>219</v>
      </c>
      <c r="G4" s="4">
        <v>181</v>
      </c>
      <c r="H4" s="14">
        <f>AVERAGE(C4:G4)</f>
        <v>206.4</v>
      </c>
      <c r="I4" s="10">
        <f>((G4/C4)^(1/5)-1)</f>
        <v>-7.6184469573491898E-2</v>
      </c>
      <c r="J4" s="15" t="str">
        <f>IF(I4&gt;0,"Increase","Decrease")</f>
        <v>Decrease</v>
      </c>
    </row>
    <row r="5" spans="1:18" x14ac:dyDescent="0.25">
      <c r="A5" s="9" t="s">
        <v>42</v>
      </c>
      <c r="B5" s="9" t="s">
        <v>17</v>
      </c>
      <c r="C5" s="3">
        <v>137</v>
      </c>
      <c r="D5" s="3">
        <v>153</v>
      </c>
      <c r="E5" s="3">
        <v>148</v>
      </c>
      <c r="F5" s="4">
        <v>174</v>
      </c>
      <c r="G5" s="4">
        <v>148</v>
      </c>
      <c r="H5" s="14">
        <f t="shared" ref="H5:H53" si="0">AVERAGE(C5:G5)</f>
        <v>152</v>
      </c>
      <c r="I5" s="10">
        <f t="shared" ref="I5:I53" si="1">((G5/C5)^(1/5)-1)</f>
        <v>1.5566179802267932E-2</v>
      </c>
      <c r="J5" s="15" t="str">
        <f t="shared" ref="J5:J53" si="2">IF(I5&gt;0,"Increase","Decrease")</f>
        <v>Increase</v>
      </c>
    </row>
    <row r="6" spans="1:18" x14ac:dyDescent="0.25">
      <c r="A6" s="9" t="s">
        <v>12</v>
      </c>
      <c r="B6" s="9" t="s">
        <v>24</v>
      </c>
      <c r="C6" s="3">
        <v>475</v>
      </c>
      <c r="D6" s="3">
        <v>399</v>
      </c>
      <c r="E6" s="3">
        <v>431</v>
      </c>
      <c r="F6" s="4">
        <v>509</v>
      </c>
      <c r="G6" s="4">
        <v>412</v>
      </c>
      <c r="H6" s="14">
        <f t="shared" si="0"/>
        <v>445.2</v>
      </c>
      <c r="I6" s="10">
        <f t="shared" si="1"/>
        <v>-2.8057167874474653E-2</v>
      </c>
      <c r="J6" s="15" t="str">
        <f t="shared" si="2"/>
        <v>Decrease</v>
      </c>
    </row>
    <row r="7" spans="1:18" x14ac:dyDescent="0.25">
      <c r="A7" s="9" t="s">
        <v>16</v>
      </c>
      <c r="B7" s="9" t="s">
        <v>0</v>
      </c>
      <c r="C7" s="3">
        <v>455</v>
      </c>
      <c r="D7" s="3">
        <v>367</v>
      </c>
      <c r="E7" s="3">
        <v>338</v>
      </c>
      <c r="F7" s="4">
        <v>445</v>
      </c>
      <c r="G7" s="4">
        <v>417</v>
      </c>
      <c r="H7" s="14">
        <f t="shared" si="0"/>
        <v>404.4</v>
      </c>
      <c r="I7" s="10">
        <f t="shared" si="1"/>
        <v>-1.7291004142870658E-2</v>
      </c>
      <c r="J7" s="15" t="str">
        <f t="shared" si="2"/>
        <v>Decrease</v>
      </c>
    </row>
    <row r="8" spans="1:18" x14ac:dyDescent="0.25">
      <c r="A8" s="9" t="s">
        <v>27</v>
      </c>
      <c r="B8" s="9" t="s">
        <v>27</v>
      </c>
      <c r="C8" s="3">
        <v>266</v>
      </c>
      <c r="D8" s="3">
        <v>231</v>
      </c>
      <c r="E8" s="3">
        <v>264</v>
      </c>
      <c r="F8" s="4">
        <v>257</v>
      </c>
      <c r="G8" s="4">
        <v>236</v>
      </c>
      <c r="H8" s="14">
        <f t="shared" si="0"/>
        <v>250.8</v>
      </c>
      <c r="I8" s="10">
        <f t="shared" si="1"/>
        <v>-2.3648780006549908E-2</v>
      </c>
      <c r="J8" s="15" t="str">
        <f t="shared" si="2"/>
        <v>Decrease</v>
      </c>
    </row>
    <row r="9" spans="1:18" x14ac:dyDescent="0.25">
      <c r="A9" s="9" t="s">
        <v>9</v>
      </c>
      <c r="B9" s="9" t="s">
        <v>6</v>
      </c>
      <c r="C9" s="3">
        <v>310</v>
      </c>
      <c r="D9" s="3">
        <v>254</v>
      </c>
      <c r="E9" s="3">
        <v>306</v>
      </c>
      <c r="F9" s="4">
        <v>366</v>
      </c>
      <c r="G9" s="4">
        <v>373</v>
      </c>
      <c r="H9" s="14">
        <f t="shared" si="0"/>
        <v>321.8</v>
      </c>
      <c r="I9" s="10">
        <f t="shared" si="1"/>
        <v>3.7694291424435367E-2</v>
      </c>
      <c r="J9" s="15" t="str">
        <f t="shared" si="2"/>
        <v>Increase</v>
      </c>
    </row>
    <row r="10" spans="1:18" x14ac:dyDescent="0.25">
      <c r="A10" s="9" t="s">
        <v>6</v>
      </c>
      <c r="B10" s="9" t="s">
        <v>6</v>
      </c>
      <c r="C10" s="3">
        <v>639</v>
      </c>
      <c r="D10" s="3">
        <v>570</v>
      </c>
      <c r="E10" s="3">
        <v>635</v>
      </c>
      <c r="F10" s="4">
        <v>771</v>
      </c>
      <c r="G10" s="4">
        <v>709</v>
      </c>
      <c r="H10" s="14">
        <f t="shared" si="0"/>
        <v>664.8</v>
      </c>
      <c r="I10" s="10">
        <f t="shared" si="1"/>
        <v>2.1007836458679652E-2</v>
      </c>
      <c r="J10" s="15" t="str">
        <f t="shared" si="2"/>
        <v>Increase</v>
      </c>
    </row>
    <row r="11" spans="1:18" x14ac:dyDescent="0.25">
      <c r="A11" s="9" t="s">
        <v>45</v>
      </c>
      <c r="B11" s="9" t="s">
        <v>17</v>
      </c>
      <c r="C11" s="3">
        <v>174</v>
      </c>
      <c r="D11" s="3">
        <v>143</v>
      </c>
      <c r="E11" s="3">
        <v>132</v>
      </c>
      <c r="F11" s="4">
        <v>159</v>
      </c>
      <c r="G11" s="4">
        <v>133</v>
      </c>
      <c r="H11" s="14">
        <f t="shared" si="0"/>
        <v>148.19999999999999</v>
      </c>
      <c r="I11" s="10">
        <f t="shared" si="1"/>
        <v>-5.2322698747208185E-2</v>
      </c>
      <c r="J11" s="15" t="str">
        <f t="shared" si="2"/>
        <v>Decrease</v>
      </c>
      <c r="M11" s="12" t="s">
        <v>52</v>
      </c>
      <c r="N11" s="12" t="s">
        <v>53</v>
      </c>
      <c r="Q11" s="13" t="s">
        <v>55</v>
      </c>
      <c r="R11" s="13" t="s">
        <v>59</v>
      </c>
    </row>
    <row r="12" spans="1:18" x14ac:dyDescent="0.25">
      <c r="A12" s="9" t="s">
        <v>3</v>
      </c>
      <c r="B12" s="9" t="s">
        <v>0</v>
      </c>
      <c r="C12" s="3">
        <v>906</v>
      </c>
      <c r="D12" s="3">
        <v>799</v>
      </c>
      <c r="E12" s="3">
        <v>887</v>
      </c>
      <c r="F12" s="4">
        <v>1095</v>
      </c>
      <c r="G12" s="4">
        <v>879</v>
      </c>
      <c r="H12" s="14">
        <f t="shared" si="0"/>
        <v>913.2</v>
      </c>
      <c r="I12" s="10">
        <f t="shared" si="1"/>
        <v>-6.0326119549301005E-3</v>
      </c>
      <c r="J12" s="15" t="str">
        <f t="shared" si="2"/>
        <v>Decrease</v>
      </c>
      <c r="M12" s="11" t="s">
        <v>34</v>
      </c>
      <c r="N12" s="15" t="s">
        <v>61</v>
      </c>
      <c r="Q12" s="11" t="s">
        <v>27</v>
      </c>
      <c r="R12" s="16">
        <v>775.6</v>
      </c>
    </row>
    <row r="13" spans="1:18" x14ac:dyDescent="0.25">
      <c r="A13" s="9" t="s">
        <v>14</v>
      </c>
      <c r="B13" s="9" t="s">
        <v>14</v>
      </c>
      <c r="C13" s="3">
        <v>416</v>
      </c>
      <c r="D13" s="3">
        <v>403</v>
      </c>
      <c r="E13" s="3">
        <v>406</v>
      </c>
      <c r="F13" s="4">
        <v>445</v>
      </c>
      <c r="G13" s="4">
        <v>417</v>
      </c>
      <c r="H13" s="14">
        <f t="shared" si="0"/>
        <v>417.4</v>
      </c>
      <c r="I13" s="10">
        <f t="shared" si="1"/>
        <v>4.8030761829020996E-4</v>
      </c>
      <c r="J13" s="15" t="str">
        <f t="shared" si="2"/>
        <v>Increase</v>
      </c>
      <c r="M13" s="11" t="s">
        <v>37</v>
      </c>
      <c r="N13" s="15" t="s">
        <v>61</v>
      </c>
      <c r="Q13" s="11" t="s">
        <v>6</v>
      </c>
      <c r="R13" s="16">
        <v>2006.7999999999997</v>
      </c>
    </row>
    <row r="14" spans="1:18" x14ac:dyDescent="0.25">
      <c r="A14" s="9" t="s">
        <v>39</v>
      </c>
      <c r="B14" s="9" t="s">
        <v>39</v>
      </c>
      <c r="C14" s="3">
        <v>191</v>
      </c>
      <c r="D14" s="3">
        <v>176</v>
      </c>
      <c r="E14" s="3">
        <v>179</v>
      </c>
      <c r="F14" s="4">
        <v>162</v>
      </c>
      <c r="G14" s="4">
        <v>144</v>
      </c>
      <c r="H14" s="14">
        <f t="shared" si="0"/>
        <v>170.4</v>
      </c>
      <c r="I14" s="10">
        <f t="shared" si="1"/>
        <v>-5.4925979225586175E-2</v>
      </c>
      <c r="J14" s="15" t="str">
        <f t="shared" si="2"/>
        <v>Decrease</v>
      </c>
      <c r="M14" s="11" t="s">
        <v>0</v>
      </c>
      <c r="N14" s="15" t="s">
        <v>61</v>
      </c>
      <c r="Q14" s="11" t="s">
        <v>14</v>
      </c>
      <c r="R14" s="16">
        <v>417.4</v>
      </c>
    </row>
    <row r="15" spans="1:18" x14ac:dyDescent="0.25">
      <c r="A15" s="9" t="s">
        <v>37</v>
      </c>
      <c r="B15" s="9" t="s">
        <v>37</v>
      </c>
      <c r="C15" s="3">
        <v>221</v>
      </c>
      <c r="D15" s="3">
        <v>191</v>
      </c>
      <c r="E15" s="3">
        <v>200</v>
      </c>
      <c r="F15" s="4">
        <v>200</v>
      </c>
      <c r="G15" s="4">
        <v>187</v>
      </c>
      <c r="H15" s="14">
        <f t="shared" si="0"/>
        <v>199.8</v>
      </c>
      <c r="I15" s="10">
        <f t="shared" si="1"/>
        <v>-3.2858839999393652E-2</v>
      </c>
      <c r="J15" s="15" t="str">
        <f t="shared" si="2"/>
        <v>Decrease</v>
      </c>
      <c r="M15" s="11" t="s">
        <v>26</v>
      </c>
      <c r="N15" s="15" t="s">
        <v>62</v>
      </c>
      <c r="Q15" s="11" t="s">
        <v>39</v>
      </c>
      <c r="R15" s="16">
        <v>170.4</v>
      </c>
    </row>
    <row r="16" spans="1:18" x14ac:dyDescent="0.25">
      <c r="A16" s="9" t="s">
        <v>35</v>
      </c>
      <c r="B16" s="9" t="s">
        <v>1</v>
      </c>
      <c r="C16" s="3">
        <v>220</v>
      </c>
      <c r="D16" s="3">
        <v>151</v>
      </c>
      <c r="E16" s="3">
        <v>193</v>
      </c>
      <c r="F16" s="4">
        <v>255</v>
      </c>
      <c r="G16" s="4">
        <v>207</v>
      </c>
      <c r="H16" s="14">
        <f t="shared" si="0"/>
        <v>205.2</v>
      </c>
      <c r="I16" s="10">
        <f t="shared" si="1"/>
        <v>-1.2107853463276586E-2</v>
      </c>
      <c r="J16" s="15" t="str">
        <f t="shared" si="2"/>
        <v>Decrease</v>
      </c>
      <c r="M16" s="11" t="s">
        <v>44</v>
      </c>
      <c r="N16" s="15" t="s">
        <v>62</v>
      </c>
      <c r="Q16" s="11" t="s">
        <v>37</v>
      </c>
      <c r="R16" s="16">
        <v>942.40000000000009</v>
      </c>
    </row>
    <row r="17" spans="1:18" x14ac:dyDescent="0.25">
      <c r="A17" s="9" t="s">
        <v>20</v>
      </c>
      <c r="B17" s="9" t="s">
        <v>56</v>
      </c>
      <c r="C17" s="3">
        <v>147</v>
      </c>
      <c r="D17" s="3">
        <v>172</v>
      </c>
      <c r="E17" s="3">
        <v>459</v>
      </c>
      <c r="F17" s="4">
        <v>520</v>
      </c>
      <c r="G17" s="4">
        <v>428</v>
      </c>
      <c r="H17" s="14">
        <f t="shared" si="0"/>
        <v>345.2</v>
      </c>
      <c r="I17" s="10">
        <f t="shared" si="1"/>
        <v>0.23829832894214409</v>
      </c>
      <c r="J17" s="15" t="str">
        <f t="shared" si="2"/>
        <v>Increase</v>
      </c>
      <c r="M17" s="11" t="s">
        <v>1</v>
      </c>
      <c r="N17" s="15" t="s">
        <v>62</v>
      </c>
      <c r="Q17" s="11" t="s">
        <v>17</v>
      </c>
      <c r="R17" s="16">
        <v>688.59999999999991</v>
      </c>
    </row>
    <row r="18" spans="1:18" x14ac:dyDescent="0.25">
      <c r="A18" s="9" t="s">
        <v>21</v>
      </c>
      <c r="B18" s="9" t="s">
        <v>1</v>
      </c>
      <c r="C18" s="3">
        <v>324</v>
      </c>
      <c r="D18" s="3">
        <v>289</v>
      </c>
      <c r="E18" s="3">
        <v>322</v>
      </c>
      <c r="F18" s="4">
        <v>372</v>
      </c>
      <c r="G18" s="4">
        <v>306</v>
      </c>
      <c r="H18" s="14">
        <f t="shared" si="0"/>
        <v>322.60000000000002</v>
      </c>
      <c r="I18" s="10">
        <f t="shared" si="1"/>
        <v>-1.1366589361043511E-2</v>
      </c>
      <c r="J18" s="15" t="str">
        <f t="shared" si="2"/>
        <v>Decrease</v>
      </c>
      <c r="Q18" s="11" t="s">
        <v>0</v>
      </c>
      <c r="R18" s="16">
        <v>8157.3999999999987</v>
      </c>
    </row>
    <row r="19" spans="1:18" x14ac:dyDescent="0.25">
      <c r="A19" s="9" t="s">
        <v>10</v>
      </c>
      <c r="B19" s="9" t="s">
        <v>6</v>
      </c>
      <c r="C19" s="3">
        <v>503</v>
      </c>
      <c r="D19" s="3">
        <v>447</v>
      </c>
      <c r="E19" s="3">
        <v>460</v>
      </c>
      <c r="F19" s="4">
        <v>549</v>
      </c>
      <c r="G19" s="4">
        <v>530</v>
      </c>
      <c r="H19" s="14">
        <f t="shared" si="0"/>
        <v>497.8</v>
      </c>
      <c r="I19" s="10">
        <f t="shared" si="1"/>
        <v>1.0512236650827678E-2</v>
      </c>
      <c r="J19" s="15" t="str">
        <f t="shared" si="2"/>
        <v>Increase</v>
      </c>
      <c r="Q19" s="11" t="s">
        <v>56</v>
      </c>
      <c r="R19" s="16">
        <v>345.2</v>
      </c>
    </row>
    <row r="20" spans="1:18" x14ac:dyDescent="0.25">
      <c r="A20" s="9" t="s">
        <v>17</v>
      </c>
      <c r="B20" s="9" t="s">
        <v>17</v>
      </c>
      <c r="C20" s="3">
        <v>401</v>
      </c>
      <c r="D20" s="3">
        <v>356</v>
      </c>
      <c r="E20" s="3">
        <v>372</v>
      </c>
      <c r="F20" s="4">
        <v>436</v>
      </c>
      <c r="G20" s="4">
        <v>377</v>
      </c>
      <c r="H20" s="14">
        <f t="shared" si="0"/>
        <v>388.4</v>
      </c>
      <c r="I20" s="10">
        <f t="shared" si="1"/>
        <v>-1.2267382549179695E-2</v>
      </c>
      <c r="J20" s="15" t="str">
        <f t="shared" si="2"/>
        <v>Decrease</v>
      </c>
      <c r="Q20" s="11" t="s">
        <v>1</v>
      </c>
      <c r="R20" s="16">
        <v>5031.3999999999996</v>
      </c>
    </row>
    <row r="21" spans="1:18" x14ac:dyDescent="0.25">
      <c r="A21" s="9" t="s">
        <v>0</v>
      </c>
      <c r="B21" s="9" t="s">
        <v>0</v>
      </c>
      <c r="C21" s="3">
        <v>3592</v>
      </c>
      <c r="D21" s="3">
        <v>3078</v>
      </c>
      <c r="E21" s="3">
        <v>3248</v>
      </c>
      <c r="F21" s="4">
        <v>3753</v>
      </c>
      <c r="G21" s="4">
        <v>3484</v>
      </c>
      <c r="H21" s="14">
        <f t="shared" si="0"/>
        <v>3431</v>
      </c>
      <c r="I21" s="10">
        <f t="shared" si="1"/>
        <v>-6.0870168795461588E-3</v>
      </c>
      <c r="J21" s="15" t="str">
        <f t="shared" si="2"/>
        <v>Decrease</v>
      </c>
      <c r="Q21" s="11" t="s">
        <v>46</v>
      </c>
      <c r="R21" s="16">
        <v>145.80000000000001</v>
      </c>
    </row>
    <row r="22" spans="1:18" x14ac:dyDescent="0.25">
      <c r="A22" s="9" t="s">
        <v>22</v>
      </c>
      <c r="B22" s="9" t="s">
        <v>37</v>
      </c>
      <c r="C22" s="3">
        <v>397</v>
      </c>
      <c r="D22" s="3">
        <v>296</v>
      </c>
      <c r="E22" s="3">
        <v>261</v>
      </c>
      <c r="F22" s="4">
        <v>346</v>
      </c>
      <c r="G22" s="4">
        <v>301</v>
      </c>
      <c r="H22" s="14">
        <f t="shared" si="0"/>
        <v>320.2</v>
      </c>
      <c r="I22" s="10">
        <f t="shared" si="1"/>
        <v>-5.3860448329351218E-2</v>
      </c>
      <c r="J22" s="15" t="str">
        <f t="shared" si="2"/>
        <v>Decrease</v>
      </c>
      <c r="Q22" s="11" t="s">
        <v>24</v>
      </c>
      <c r="R22" s="16">
        <v>1416.4</v>
      </c>
    </row>
    <row r="23" spans="1:18" x14ac:dyDescent="0.25">
      <c r="A23" s="9" t="s">
        <v>8</v>
      </c>
      <c r="B23" s="9" t="s">
        <v>0</v>
      </c>
      <c r="C23" s="3">
        <v>513</v>
      </c>
      <c r="D23" s="3">
        <v>457</v>
      </c>
      <c r="E23" s="3">
        <v>497</v>
      </c>
      <c r="F23" s="4">
        <v>648</v>
      </c>
      <c r="G23" s="4">
        <v>557</v>
      </c>
      <c r="H23" s="14">
        <f t="shared" si="0"/>
        <v>534.4</v>
      </c>
      <c r="I23" s="10">
        <f t="shared" si="1"/>
        <v>1.6594055876498315E-2</v>
      </c>
      <c r="J23" s="15" t="str">
        <f t="shared" si="2"/>
        <v>Increase</v>
      </c>
      <c r="Q23" s="11" t="s">
        <v>33</v>
      </c>
      <c r="R23" s="16">
        <v>206.8</v>
      </c>
    </row>
    <row r="24" spans="1:18" x14ac:dyDescent="0.25">
      <c r="A24" s="9" t="s">
        <v>26</v>
      </c>
      <c r="B24" s="9" t="s">
        <v>0</v>
      </c>
      <c r="C24" s="3">
        <v>243</v>
      </c>
      <c r="D24" s="3">
        <v>247</v>
      </c>
      <c r="E24" s="3">
        <v>259</v>
      </c>
      <c r="F24" s="4">
        <v>300</v>
      </c>
      <c r="G24" s="4">
        <v>247</v>
      </c>
      <c r="H24" s="14">
        <f t="shared" si="0"/>
        <v>259.2</v>
      </c>
      <c r="I24" s="10">
        <f t="shared" si="1"/>
        <v>3.2707158140721226E-3</v>
      </c>
      <c r="J24" s="15" t="str">
        <f t="shared" si="2"/>
        <v>Increase</v>
      </c>
      <c r="Q24" s="11" t="s">
        <v>47</v>
      </c>
      <c r="R24" s="16">
        <v>142</v>
      </c>
    </row>
    <row r="25" spans="1:18" x14ac:dyDescent="0.25">
      <c r="A25" s="9" t="s">
        <v>11</v>
      </c>
      <c r="B25" s="9" t="s">
        <v>1</v>
      </c>
      <c r="C25" s="3">
        <v>521</v>
      </c>
      <c r="D25" s="3">
        <v>438</v>
      </c>
      <c r="E25" s="3">
        <v>471</v>
      </c>
      <c r="F25" s="4">
        <v>526</v>
      </c>
      <c r="G25" s="4">
        <v>416</v>
      </c>
      <c r="H25" s="14">
        <f t="shared" si="0"/>
        <v>474.4</v>
      </c>
      <c r="I25" s="10">
        <f t="shared" si="1"/>
        <v>-4.4014904275324951E-2</v>
      </c>
      <c r="J25" s="15" t="str">
        <f t="shared" si="2"/>
        <v>Decrease</v>
      </c>
      <c r="Q25" s="11" t="s">
        <v>23</v>
      </c>
      <c r="R25" s="16">
        <v>313.2</v>
      </c>
    </row>
    <row r="26" spans="1:18" x14ac:dyDescent="0.25">
      <c r="A26" s="9" t="s">
        <v>7</v>
      </c>
      <c r="B26" s="9" t="s">
        <v>1</v>
      </c>
      <c r="C26" s="3">
        <v>554</v>
      </c>
      <c r="D26" s="3">
        <v>550</v>
      </c>
      <c r="E26" s="3">
        <v>573</v>
      </c>
      <c r="F26" s="4">
        <v>652</v>
      </c>
      <c r="G26" s="4">
        <v>571</v>
      </c>
      <c r="H26" s="14">
        <f t="shared" si="0"/>
        <v>580</v>
      </c>
      <c r="I26" s="10">
        <f t="shared" si="1"/>
        <v>6.0632118874954788E-3</v>
      </c>
      <c r="J26" s="15" t="str">
        <f t="shared" si="2"/>
        <v>Increase</v>
      </c>
    </row>
    <row r="27" spans="1:18" x14ac:dyDescent="0.25">
      <c r="A27" s="9" t="s">
        <v>44</v>
      </c>
      <c r="B27" s="9" t="s">
        <v>24</v>
      </c>
      <c r="C27" s="3">
        <v>142</v>
      </c>
      <c r="D27" s="3">
        <v>136</v>
      </c>
      <c r="E27" s="3">
        <v>130</v>
      </c>
      <c r="F27" s="4">
        <v>189</v>
      </c>
      <c r="G27" s="4">
        <v>152</v>
      </c>
      <c r="H27" s="14">
        <f t="shared" si="0"/>
        <v>149.80000000000001</v>
      </c>
      <c r="I27" s="10">
        <f t="shared" si="1"/>
        <v>1.3703739792310987E-2</v>
      </c>
      <c r="J27" s="15" t="str">
        <f t="shared" si="2"/>
        <v>Increase</v>
      </c>
    </row>
    <row r="28" spans="1:18" x14ac:dyDescent="0.25">
      <c r="A28" s="9" t="s">
        <v>15</v>
      </c>
      <c r="B28" s="9" t="s">
        <v>0</v>
      </c>
      <c r="C28" s="3">
        <v>430</v>
      </c>
      <c r="D28" s="3">
        <v>332</v>
      </c>
      <c r="E28" s="3">
        <v>380</v>
      </c>
      <c r="F28" s="4">
        <v>490</v>
      </c>
      <c r="G28" s="4">
        <v>398</v>
      </c>
      <c r="H28" s="14">
        <f t="shared" si="0"/>
        <v>406</v>
      </c>
      <c r="I28" s="10">
        <f t="shared" si="1"/>
        <v>-1.5347646463817255E-2</v>
      </c>
      <c r="J28" s="15" t="str">
        <f t="shared" si="2"/>
        <v>Decrease</v>
      </c>
    </row>
    <row r="29" spans="1:18" x14ac:dyDescent="0.25">
      <c r="A29" s="9" t="s">
        <v>5</v>
      </c>
      <c r="B29" s="9" t="s">
        <v>0</v>
      </c>
      <c r="C29" s="3">
        <v>681</v>
      </c>
      <c r="D29" s="3">
        <v>639</v>
      </c>
      <c r="E29" s="3">
        <v>700</v>
      </c>
      <c r="F29" s="4">
        <v>852</v>
      </c>
      <c r="G29" s="4">
        <v>650</v>
      </c>
      <c r="H29" s="14">
        <f t="shared" si="0"/>
        <v>704.4</v>
      </c>
      <c r="I29" s="10">
        <f t="shared" si="1"/>
        <v>-9.2747107211093027E-3</v>
      </c>
      <c r="J29" s="15" t="str">
        <f t="shared" si="2"/>
        <v>Decrease</v>
      </c>
    </row>
    <row r="30" spans="1:18" x14ac:dyDescent="0.25">
      <c r="A30" s="9" t="s">
        <v>49</v>
      </c>
      <c r="B30" s="9" t="s">
        <v>27</v>
      </c>
      <c r="C30" s="3">
        <v>143</v>
      </c>
      <c r="D30" s="3">
        <v>127</v>
      </c>
      <c r="E30" s="3">
        <v>128</v>
      </c>
      <c r="F30" s="4">
        <v>155</v>
      </c>
      <c r="G30" s="4">
        <v>138</v>
      </c>
      <c r="H30" s="14">
        <f t="shared" si="0"/>
        <v>138.19999999999999</v>
      </c>
      <c r="I30" s="10">
        <f t="shared" si="1"/>
        <v>-7.0929147177184459E-3</v>
      </c>
      <c r="J30" s="15" t="str">
        <f t="shared" si="2"/>
        <v>Decrease</v>
      </c>
    </row>
    <row r="31" spans="1:18" x14ac:dyDescent="0.25">
      <c r="A31" s="9" t="s">
        <v>40</v>
      </c>
      <c r="B31" s="9" t="s">
        <v>1</v>
      </c>
      <c r="C31" s="3">
        <v>164</v>
      </c>
      <c r="D31" s="3">
        <v>137</v>
      </c>
      <c r="E31" s="3">
        <v>185</v>
      </c>
      <c r="F31" s="4">
        <v>180</v>
      </c>
      <c r="G31" s="4">
        <v>182</v>
      </c>
      <c r="H31" s="14">
        <f t="shared" si="0"/>
        <v>169.6</v>
      </c>
      <c r="I31" s="10">
        <f t="shared" si="1"/>
        <v>2.1046469491486031E-2</v>
      </c>
      <c r="J31" s="15" t="str">
        <f t="shared" si="2"/>
        <v>Increase</v>
      </c>
    </row>
    <row r="32" spans="1:18" x14ac:dyDescent="0.25">
      <c r="A32" s="9" t="s">
        <v>41</v>
      </c>
      <c r="B32" s="9" t="s">
        <v>24</v>
      </c>
      <c r="C32" s="3">
        <v>155</v>
      </c>
      <c r="D32" s="3">
        <v>164</v>
      </c>
      <c r="E32" s="3">
        <v>161</v>
      </c>
      <c r="F32" s="4">
        <v>185</v>
      </c>
      <c r="G32" s="4">
        <v>133</v>
      </c>
      <c r="H32" s="14">
        <f t="shared" si="0"/>
        <v>159.6</v>
      </c>
      <c r="I32" s="10">
        <f t="shared" si="1"/>
        <v>-3.0151298746274535E-2</v>
      </c>
      <c r="J32" s="15" t="str">
        <f t="shared" si="2"/>
        <v>Decrease</v>
      </c>
    </row>
    <row r="33" spans="1:10" x14ac:dyDescent="0.25">
      <c r="A33" s="9" t="s">
        <v>36</v>
      </c>
      <c r="B33" s="9" t="s">
        <v>1</v>
      </c>
      <c r="C33" s="3">
        <v>229</v>
      </c>
      <c r="D33" s="3">
        <v>171</v>
      </c>
      <c r="E33" s="3">
        <v>180</v>
      </c>
      <c r="F33" s="4">
        <v>229</v>
      </c>
      <c r="G33" s="4">
        <v>194</v>
      </c>
      <c r="H33" s="14">
        <f t="shared" si="0"/>
        <v>200.6</v>
      </c>
      <c r="I33" s="10">
        <f t="shared" si="1"/>
        <v>-3.2628586542614801E-2</v>
      </c>
      <c r="J33" s="15" t="str">
        <f t="shared" si="2"/>
        <v>Decrease</v>
      </c>
    </row>
    <row r="34" spans="1:10" x14ac:dyDescent="0.25">
      <c r="A34" s="9" t="s">
        <v>43</v>
      </c>
      <c r="B34" s="9" t="s">
        <v>1</v>
      </c>
      <c r="C34" s="3">
        <v>136</v>
      </c>
      <c r="D34" s="3">
        <v>147</v>
      </c>
      <c r="E34" s="3">
        <v>151</v>
      </c>
      <c r="F34" s="4">
        <v>175</v>
      </c>
      <c r="G34" s="4">
        <v>143</v>
      </c>
      <c r="H34" s="14">
        <f t="shared" si="0"/>
        <v>150.4</v>
      </c>
      <c r="I34" s="10">
        <f t="shared" si="1"/>
        <v>1.0088498109078303E-2</v>
      </c>
      <c r="J34" s="15" t="str">
        <f t="shared" si="2"/>
        <v>Increase</v>
      </c>
    </row>
    <row r="35" spans="1:10" x14ac:dyDescent="0.25">
      <c r="A35" s="9" t="s">
        <v>30</v>
      </c>
      <c r="B35" s="9" t="s">
        <v>37</v>
      </c>
      <c r="C35" s="3">
        <v>291</v>
      </c>
      <c r="D35" s="3">
        <v>208</v>
      </c>
      <c r="E35" s="3">
        <v>179</v>
      </c>
      <c r="F35" s="4">
        <v>207</v>
      </c>
      <c r="G35" s="4">
        <v>195</v>
      </c>
      <c r="H35" s="14">
        <f t="shared" si="0"/>
        <v>216</v>
      </c>
      <c r="I35" s="10">
        <f t="shared" si="1"/>
        <v>-7.6943415820244554E-2</v>
      </c>
      <c r="J35" s="15" t="str">
        <f t="shared" si="2"/>
        <v>Decrease</v>
      </c>
    </row>
    <row r="36" spans="1:10" x14ac:dyDescent="0.25">
      <c r="A36" s="9" t="s">
        <v>1</v>
      </c>
      <c r="B36" s="9" t="s">
        <v>1</v>
      </c>
      <c r="C36" s="3">
        <v>1322</v>
      </c>
      <c r="D36" s="3">
        <v>1103</v>
      </c>
      <c r="E36" s="3">
        <v>1156</v>
      </c>
      <c r="F36" s="4">
        <v>1435</v>
      </c>
      <c r="G36" s="4">
        <v>1338</v>
      </c>
      <c r="H36" s="14">
        <f t="shared" si="0"/>
        <v>1270.8</v>
      </c>
      <c r="I36" s="10">
        <f t="shared" si="1"/>
        <v>2.4089409021541552E-3</v>
      </c>
      <c r="J36" s="15" t="str">
        <f t="shared" si="2"/>
        <v>Increase</v>
      </c>
    </row>
    <row r="37" spans="1:10" x14ac:dyDescent="0.25">
      <c r="A37" s="9" t="s">
        <v>32</v>
      </c>
      <c r="B37" s="9" t="s">
        <v>1</v>
      </c>
      <c r="C37" s="3">
        <v>181</v>
      </c>
      <c r="D37" s="3">
        <v>196</v>
      </c>
      <c r="E37" s="3">
        <v>203</v>
      </c>
      <c r="F37" s="4">
        <v>244</v>
      </c>
      <c r="G37" s="4">
        <v>211</v>
      </c>
      <c r="H37" s="14">
        <f t="shared" si="0"/>
        <v>207</v>
      </c>
      <c r="I37" s="10">
        <f t="shared" si="1"/>
        <v>3.1147459429083035E-2</v>
      </c>
      <c r="J37" s="15" t="str">
        <f t="shared" si="2"/>
        <v>Increase</v>
      </c>
    </row>
    <row r="38" spans="1:10" x14ac:dyDescent="0.25">
      <c r="A38" s="9" t="s">
        <v>18</v>
      </c>
      <c r="B38" s="9" t="s">
        <v>27</v>
      </c>
      <c r="C38" s="3">
        <v>356</v>
      </c>
      <c r="D38" s="3">
        <v>346</v>
      </c>
      <c r="E38" s="3">
        <v>399</v>
      </c>
      <c r="F38" s="4">
        <v>478</v>
      </c>
      <c r="G38" s="4">
        <v>354</v>
      </c>
      <c r="H38" s="14">
        <f t="shared" si="0"/>
        <v>386.6</v>
      </c>
      <c r="I38" s="10">
        <f t="shared" si="1"/>
        <v>-1.1261289839648025E-3</v>
      </c>
      <c r="J38" s="15" t="str">
        <f t="shared" si="2"/>
        <v>Decrease</v>
      </c>
    </row>
    <row r="39" spans="1:10" x14ac:dyDescent="0.25">
      <c r="A39" s="9" t="s">
        <v>46</v>
      </c>
      <c r="B39" s="9" t="s">
        <v>46</v>
      </c>
      <c r="C39" s="3">
        <v>117</v>
      </c>
      <c r="D39" s="3">
        <v>158</v>
      </c>
      <c r="E39" s="3">
        <v>147</v>
      </c>
      <c r="F39" s="4">
        <v>168</v>
      </c>
      <c r="G39" s="4">
        <v>139</v>
      </c>
      <c r="H39" s="14">
        <f t="shared" si="0"/>
        <v>145.80000000000001</v>
      </c>
      <c r="I39" s="10">
        <f t="shared" si="1"/>
        <v>3.5060624777947247E-2</v>
      </c>
      <c r="J39" s="15" t="str">
        <f t="shared" si="2"/>
        <v>Increase</v>
      </c>
    </row>
    <row r="40" spans="1:10" x14ac:dyDescent="0.25">
      <c r="A40" s="9" t="s">
        <v>38</v>
      </c>
      <c r="B40" s="9" t="s">
        <v>1</v>
      </c>
      <c r="C40" s="3">
        <v>179</v>
      </c>
      <c r="D40" s="3">
        <v>161</v>
      </c>
      <c r="E40" s="3">
        <v>176</v>
      </c>
      <c r="F40" s="4">
        <v>173</v>
      </c>
      <c r="G40" s="4">
        <v>176</v>
      </c>
      <c r="H40" s="14">
        <f t="shared" si="0"/>
        <v>173</v>
      </c>
      <c r="I40" s="10">
        <f t="shared" si="1"/>
        <v>-3.3746551687299231E-3</v>
      </c>
      <c r="J40" s="15" t="str">
        <f t="shared" si="2"/>
        <v>Decrease</v>
      </c>
    </row>
    <row r="41" spans="1:10" x14ac:dyDescent="0.25">
      <c r="A41" s="9" t="s">
        <v>13</v>
      </c>
      <c r="B41" s="9" t="s">
        <v>24</v>
      </c>
      <c r="C41" s="3">
        <v>367</v>
      </c>
      <c r="D41" s="3">
        <v>359</v>
      </c>
      <c r="E41" s="3">
        <v>348</v>
      </c>
      <c r="F41" s="4">
        <v>394</v>
      </c>
      <c r="G41" s="4">
        <v>338</v>
      </c>
      <c r="H41" s="14">
        <f t="shared" si="0"/>
        <v>361.2</v>
      </c>
      <c r="I41" s="10">
        <f t="shared" si="1"/>
        <v>-1.6328412830515227E-2</v>
      </c>
      <c r="J41" s="15" t="str">
        <f t="shared" si="2"/>
        <v>Decrease</v>
      </c>
    </row>
    <row r="42" spans="1:10" x14ac:dyDescent="0.25">
      <c r="A42" s="9" t="s">
        <v>24</v>
      </c>
      <c r="B42" s="9" t="s">
        <v>24</v>
      </c>
      <c r="C42" s="3">
        <v>309</v>
      </c>
      <c r="D42" s="3">
        <v>276</v>
      </c>
      <c r="E42" s="3">
        <v>266</v>
      </c>
      <c r="F42" s="4">
        <v>342</v>
      </c>
      <c r="G42" s="4">
        <v>310</v>
      </c>
      <c r="H42" s="14">
        <f t="shared" si="0"/>
        <v>300.60000000000002</v>
      </c>
      <c r="I42" s="10">
        <f t="shared" si="1"/>
        <v>6.4641295115008823E-4</v>
      </c>
      <c r="J42" s="15" t="str">
        <f t="shared" si="2"/>
        <v>Increase</v>
      </c>
    </row>
    <row r="43" spans="1:10" x14ac:dyDescent="0.25">
      <c r="A43" s="9" t="s">
        <v>2</v>
      </c>
      <c r="B43" s="9" t="s">
        <v>0</v>
      </c>
      <c r="C43" s="3">
        <v>1096</v>
      </c>
      <c r="D43" s="3">
        <v>934</v>
      </c>
      <c r="E43" s="3">
        <v>934</v>
      </c>
      <c r="F43" s="4">
        <v>1082</v>
      </c>
      <c r="G43" s="4">
        <v>966</v>
      </c>
      <c r="H43" s="14">
        <f t="shared" si="0"/>
        <v>1002.4</v>
      </c>
      <c r="I43" s="10">
        <f t="shared" si="1"/>
        <v>-2.4935568579095291E-2</v>
      </c>
      <c r="J43" s="15" t="str">
        <f t="shared" si="2"/>
        <v>Decrease</v>
      </c>
    </row>
    <row r="44" spans="1:10" x14ac:dyDescent="0.25">
      <c r="A44" s="9" t="s">
        <v>31</v>
      </c>
      <c r="B44" s="9" t="s">
        <v>0</v>
      </c>
      <c r="C44" s="3">
        <v>233</v>
      </c>
      <c r="D44" s="3">
        <v>200</v>
      </c>
      <c r="E44" s="3">
        <v>211</v>
      </c>
      <c r="F44" s="4">
        <v>231</v>
      </c>
      <c r="G44" s="4">
        <v>175</v>
      </c>
      <c r="H44" s="14">
        <f t="shared" si="0"/>
        <v>210</v>
      </c>
      <c r="I44" s="10">
        <f t="shared" si="1"/>
        <v>-5.564251796855979E-2</v>
      </c>
      <c r="J44" s="15" t="str">
        <f t="shared" si="2"/>
        <v>Decrease</v>
      </c>
    </row>
    <row r="45" spans="1:10" x14ac:dyDescent="0.25">
      <c r="A45" s="9" t="s">
        <v>29</v>
      </c>
      <c r="B45" s="9" t="s">
        <v>1</v>
      </c>
      <c r="C45" s="3">
        <v>237</v>
      </c>
      <c r="D45" s="3">
        <v>200</v>
      </c>
      <c r="E45" s="3">
        <v>222</v>
      </c>
      <c r="F45" s="4">
        <v>230</v>
      </c>
      <c r="G45" s="4">
        <v>206</v>
      </c>
      <c r="H45" s="14">
        <f t="shared" si="0"/>
        <v>219</v>
      </c>
      <c r="I45" s="10">
        <f t="shared" si="1"/>
        <v>-2.7647411054260718E-2</v>
      </c>
      <c r="J45" s="15" t="str">
        <f t="shared" si="2"/>
        <v>Decrease</v>
      </c>
    </row>
    <row r="46" spans="1:10" x14ac:dyDescent="0.25">
      <c r="A46" s="9" t="s">
        <v>33</v>
      </c>
      <c r="B46" s="9" t="s">
        <v>33</v>
      </c>
      <c r="C46" s="3">
        <v>234</v>
      </c>
      <c r="D46" s="3">
        <v>184</v>
      </c>
      <c r="E46" s="3">
        <v>185</v>
      </c>
      <c r="F46" s="4">
        <v>231</v>
      </c>
      <c r="G46" s="4">
        <v>200</v>
      </c>
      <c r="H46" s="14">
        <f t="shared" si="0"/>
        <v>206.8</v>
      </c>
      <c r="I46" s="10">
        <f t="shared" si="1"/>
        <v>-3.0912866190413668E-2</v>
      </c>
      <c r="J46" s="15" t="str">
        <f t="shared" si="2"/>
        <v>Decrease</v>
      </c>
    </row>
    <row r="47" spans="1:10" x14ac:dyDescent="0.25">
      <c r="A47" s="9" t="s">
        <v>28</v>
      </c>
      <c r="B47" s="9" t="s">
        <v>1</v>
      </c>
      <c r="C47" s="3">
        <v>213</v>
      </c>
      <c r="D47" s="3">
        <v>210</v>
      </c>
      <c r="E47" s="3">
        <v>262</v>
      </c>
      <c r="F47" s="4">
        <v>261</v>
      </c>
      <c r="G47" s="4">
        <v>249</v>
      </c>
      <c r="H47" s="14">
        <f t="shared" si="0"/>
        <v>239</v>
      </c>
      <c r="I47" s="10">
        <f t="shared" si="1"/>
        <v>3.1724987072595079E-2</v>
      </c>
      <c r="J47" s="15" t="str">
        <f t="shared" si="2"/>
        <v>Increase</v>
      </c>
    </row>
    <row r="48" spans="1:10" x14ac:dyDescent="0.25">
      <c r="A48" s="9" t="s">
        <v>25</v>
      </c>
      <c r="B48" s="9" t="s">
        <v>0</v>
      </c>
      <c r="C48" s="3">
        <v>307</v>
      </c>
      <c r="D48" s="3">
        <v>255</v>
      </c>
      <c r="E48" s="3">
        <v>280</v>
      </c>
      <c r="F48" s="4">
        <v>325</v>
      </c>
      <c r="G48" s="4">
        <v>295</v>
      </c>
      <c r="H48" s="14">
        <f t="shared" si="0"/>
        <v>292.39999999999998</v>
      </c>
      <c r="I48" s="10">
        <f t="shared" si="1"/>
        <v>-7.94276644880898E-3</v>
      </c>
      <c r="J48" s="15" t="str">
        <f t="shared" si="2"/>
        <v>Decrease</v>
      </c>
    </row>
    <row r="49" spans="1:10" x14ac:dyDescent="0.25">
      <c r="A49" s="9" t="s">
        <v>19</v>
      </c>
      <c r="B49" s="9" t="s">
        <v>6</v>
      </c>
      <c r="C49" s="3">
        <v>406</v>
      </c>
      <c r="D49" s="3">
        <v>323</v>
      </c>
      <c r="E49" s="3">
        <v>382</v>
      </c>
      <c r="F49" s="4">
        <v>437</v>
      </c>
      <c r="G49" s="4">
        <v>364</v>
      </c>
      <c r="H49" s="14">
        <f t="shared" si="0"/>
        <v>382.4</v>
      </c>
      <c r="I49" s="10">
        <f t="shared" si="1"/>
        <v>-2.1603095441196651E-2</v>
      </c>
      <c r="J49" s="15" t="str">
        <f t="shared" si="2"/>
        <v>Decrease</v>
      </c>
    </row>
    <row r="50" spans="1:10" x14ac:dyDescent="0.25">
      <c r="A50" s="9" t="s">
        <v>4</v>
      </c>
      <c r="B50" s="9" t="s">
        <v>1</v>
      </c>
      <c r="C50" s="3">
        <v>869</v>
      </c>
      <c r="D50" s="3">
        <v>711</v>
      </c>
      <c r="E50" s="3">
        <v>764</v>
      </c>
      <c r="F50" s="4">
        <v>949</v>
      </c>
      <c r="G50" s="4">
        <v>806</v>
      </c>
      <c r="H50" s="14">
        <f t="shared" si="0"/>
        <v>819.8</v>
      </c>
      <c r="I50" s="10">
        <f t="shared" si="1"/>
        <v>-1.4939163281922241E-2</v>
      </c>
      <c r="J50" s="15" t="str">
        <f t="shared" si="2"/>
        <v>Decrease</v>
      </c>
    </row>
    <row r="51" spans="1:10" x14ac:dyDescent="0.25">
      <c r="A51" s="9" t="s">
        <v>47</v>
      </c>
      <c r="B51" s="9" t="s">
        <v>47</v>
      </c>
      <c r="C51" s="3">
        <v>179</v>
      </c>
      <c r="D51" s="3">
        <v>139</v>
      </c>
      <c r="E51" s="3">
        <v>141</v>
      </c>
      <c r="F51" s="4">
        <v>141</v>
      </c>
      <c r="G51" s="4">
        <v>110</v>
      </c>
      <c r="H51" s="14">
        <f t="shared" si="0"/>
        <v>142</v>
      </c>
      <c r="I51" s="10">
        <f t="shared" si="1"/>
        <v>-9.2789786685833153E-2</v>
      </c>
      <c r="J51" s="15" t="str">
        <f t="shared" si="2"/>
        <v>Decrease</v>
      </c>
    </row>
    <row r="52" spans="1:10" x14ac:dyDescent="0.25">
      <c r="A52" s="9" t="s">
        <v>48</v>
      </c>
      <c r="B52" s="9" t="s">
        <v>6</v>
      </c>
      <c r="C52" s="3">
        <v>139</v>
      </c>
      <c r="D52" s="3">
        <v>116</v>
      </c>
      <c r="E52" s="3">
        <v>148</v>
      </c>
      <c r="F52" s="4">
        <v>156</v>
      </c>
      <c r="G52" s="4">
        <v>141</v>
      </c>
      <c r="H52" s="14">
        <f t="shared" si="0"/>
        <v>140</v>
      </c>
      <c r="I52" s="10">
        <f t="shared" si="1"/>
        <v>2.8612771112308533E-3</v>
      </c>
      <c r="J52" s="15" t="str">
        <f t="shared" si="2"/>
        <v>Increase</v>
      </c>
    </row>
    <row r="53" spans="1:10" x14ac:dyDescent="0.25">
      <c r="A53" s="9" t="s">
        <v>23</v>
      </c>
      <c r="B53" s="9" t="s">
        <v>23</v>
      </c>
      <c r="C53" s="3">
        <v>350</v>
      </c>
      <c r="D53" s="3">
        <v>297</v>
      </c>
      <c r="E53" s="3">
        <v>309</v>
      </c>
      <c r="F53" s="4">
        <v>333</v>
      </c>
      <c r="G53" s="4">
        <v>277</v>
      </c>
      <c r="H53" s="14">
        <f t="shared" si="0"/>
        <v>313.2</v>
      </c>
      <c r="I53" s="10">
        <f t="shared" si="1"/>
        <v>-4.570566671228693E-2</v>
      </c>
      <c r="J53" s="15" t="str">
        <f t="shared" si="2"/>
        <v>Decrease</v>
      </c>
    </row>
    <row r="54" spans="1:10" x14ac:dyDescent="0.25">
      <c r="C54" s="3"/>
      <c r="D54" s="3"/>
      <c r="E54" s="3"/>
      <c r="F54" s="4"/>
      <c r="G54" s="4"/>
      <c r="I54" s="5"/>
    </row>
    <row r="55" spans="1:10" x14ac:dyDescent="0.25">
      <c r="C55" s="3"/>
      <c r="D55" s="3"/>
      <c r="E55" s="3"/>
      <c r="F55" s="4"/>
      <c r="G55" s="4"/>
      <c r="I55" s="5"/>
    </row>
    <row r="56" spans="1:10" x14ac:dyDescent="0.25">
      <c r="C56" s="3"/>
      <c r="D56" s="3"/>
      <c r="E56" s="3"/>
      <c r="F56" s="4"/>
      <c r="G56" s="4"/>
      <c r="I56" s="5"/>
    </row>
    <row r="57" spans="1:10" x14ac:dyDescent="0.25">
      <c r="C57" s="3"/>
      <c r="D57" s="3"/>
      <c r="E57" s="3"/>
      <c r="F57" s="4"/>
      <c r="G57" s="4"/>
      <c r="I57" s="5"/>
    </row>
    <row r="58" spans="1:10" x14ac:dyDescent="0.25">
      <c r="C58" s="3"/>
      <c r="D58" s="3"/>
      <c r="E58" s="3"/>
      <c r="F58" s="4"/>
      <c r="G58" s="4"/>
      <c r="I58" s="5"/>
    </row>
    <row r="59" spans="1:10" x14ac:dyDescent="0.25">
      <c r="C59" s="3"/>
      <c r="D59" s="3"/>
      <c r="E59" s="3"/>
      <c r="F59" s="4"/>
      <c r="G59" s="4"/>
      <c r="I59" s="5"/>
    </row>
    <row r="60" spans="1:10" x14ac:dyDescent="0.25">
      <c r="C60" s="3"/>
      <c r="D60" s="3"/>
      <c r="E60" s="3"/>
      <c r="F60" s="4"/>
      <c r="G60" s="4"/>
      <c r="I60" s="5"/>
    </row>
    <row r="61" spans="1:10" x14ac:dyDescent="0.25">
      <c r="C61" s="3"/>
      <c r="D61" s="3"/>
      <c r="E61" s="3"/>
      <c r="F61" s="4"/>
      <c r="G61" s="4"/>
      <c r="I61" s="5"/>
    </row>
    <row r="62" spans="1:10" x14ac:dyDescent="0.25">
      <c r="C62" s="3"/>
      <c r="D62" s="3"/>
      <c r="E62" s="3"/>
      <c r="F62" s="4"/>
      <c r="G62" s="4"/>
      <c r="I62" s="5"/>
    </row>
    <row r="63" spans="1:10" x14ac:dyDescent="0.25">
      <c r="C63" s="3"/>
      <c r="D63" s="3"/>
      <c r="E63" s="3"/>
      <c r="F63" s="4"/>
      <c r="G63" s="4"/>
      <c r="I63" s="5"/>
    </row>
    <row r="64" spans="1:10" x14ac:dyDescent="0.25">
      <c r="C64" s="3"/>
      <c r="D64" s="3"/>
      <c r="E64" s="3"/>
      <c r="F64" s="4"/>
      <c r="G64" s="4"/>
      <c r="I64" s="5"/>
    </row>
    <row r="65" spans="3:9" x14ac:dyDescent="0.25">
      <c r="C65" s="3"/>
      <c r="D65" s="3"/>
      <c r="E65" s="3"/>
      <c r="F65" s="4"/>
      <c r="G65" s="4"/>
      <c r="I65" s="5"/>
    </row>
    <row r="66" spans="3:9" x14ac:dyDescent="0.25">
      <c r="C66" s="3"/>
      <c r="D66" s="3"/>
      <c r="E66" s="3"/>
      <c r="F66" s="4"/>
      <c r="G66" s="4"/>
      <c r="I66" s="5"/>
    </row>
    <row r="67" spans="3:9" x14ac:dyDescent="0.25">
      <c r="C67" s="3"/>
      <c r="D67" s="3"/>
      <c r="E67" s="3"/>
      <c r="F67" s="4"/>
      <c r="G67" s="4"/>
      <c r="I67" s="5"/>
    </row>
    <row r="68" spans="3:9" x14ac:dyDescent="0.25">
      <c r="C68" s="3"/>
      <c r="D68" s="3"/>
      <c r="E68" s="3"/>
      <c r="F68" s="4"/>
      <c r="G68" s="4"/>
      <c r="I68" s="5"/>
    </row>
    <row r="69" spans="3:9" x14ac:dyDescent="0.25">
      <c r="C69" s="3"/>
      <c r="D69" s="3"/>
      <c r="E69" s="3"/>
      <c r="F69" s="4"/>
      <c r="G69" s="4"/>
      <c r="I69" s="5"/>
    </row>
    <row r="70" spans="3:9" x14ac:dyDescent="0.25">
      <c r="C70" s="3"/>
      <c r="D70" s="3"/>
      <c r="E70" s="3"/>
      <c r="F70" s="4"/>
      <c r="G70" s="4"/>
      <c r="I70" s="5"/>
    </row>
    <row r="71" spans="3:9" x14ac:dyDescent="0.25">
      <c r="C71" s="3"/>
      <c r="D71" s="3"/>
      <c r="E71" s="3"/>
      <c r="F71" s="4"/>
      <c r="G71" s="4"/>
      <c r="I71" s="5"/>
    </row>
    <row r="72" spans="3:9" x14ac:dyDescent="0.25">
      <c r="C72" s="3"/>
      <c r="D72" s="3"/>
      <c r="E72" s="3"/>
      <c r="F72" s="4"/>
      <c r="G72" s="4"/>
      <c r="I72" s="5"/>
    </row>
    <row r="73" spans="3:9" x14ac:dyDescent="0.25">
      <c r="C73" s="3"/>
      <c r="D73" s="3"/>
      <c r="E73" s="3"/>
      <c r="F73" s="4"/>
      <c r="G73" s="4"/>
      <c r="I73" s="5"/>
    </row>
    <row r="74" spans="3:9" x14ac:dyDescent="0.25">
      <c r="C74" s="3"/>
      <c r="D74" s="3"/>
      <c r="E74" s="3"/>
      <c r="F74" s="4"/>
      <c r="G74" s="4"/>
      <c r="I74" s="5"/>
    </row>
    <row r="75" spans="3:9" x14ac:dyDescent="0.25">
      <c r="C75" s="3"/>
      <c r="D75" s="3"/>
      <c r="E75" s="3"/>
      <c r="F75" s="4"/>
      <c r="G75" s="4"/>
      <c r="I75" s="5"/>
    </row>
    <row r="76" spans="3:9" x14ac:dyDescent="0.25">
      <c r="C76" s="3"/>
      <c r="D76" s="3"/>
      <c r="E76" s="3"/>
      <c r="F76" s="4"/>
      <c r="G76" s="4"/>
      <c r="I76" s="5"/>
    </row>
    <row r="77" spans="3:9" x14ac:dyDescent="0.25">
      <c r="C77" s="3"/>
      <c r="D77" s="3"/>
      <c r="E77" s="3"/>
      <c r="F77" s="4"/>
      <c r="G77" s="4"/>
      <c r="I77" s="5"/>
    </row>
    <row r="78" spans="3:9" x14ac:dyDescent="0.25">
      <c r="C78" s="3"/>
      <c r="D78" s="3"/>
      <c r="E78" s="3"/>
      <c r="F78" s="4"/>
      <c r="G78" s="4"/>
      <c r="I78" s="5"/>
    </row>
    <row r="79" spans="3:9" x14ac:dyDescent="0.25">
      <c r="C79" s="3"/>
      <c r="D79" s="3"/>
      <c r="E79" s="3"/>
      <c r="F79" s="4"/>
      <c r="G79" s="4"/>
      <c r="I79" s="5"/>
    </row>
    <row r="80" spans="3:9" x14ac:dyDescent="0.25">
      <c r="C80" s="3"/>
      <c r="D80" s="3"/>
      <c r="E80" s="3"/>
      <c r="F80" s="4"/>
      <c r="G80" s="4"/>
      <c r="I80" s="5"/>
    </row>
    <row r="81" spans="3:9" x14ac:dyDescent="0.25">
      <c r="C81" s="3"/>
      <c r="D81" s="3"/>
      <c r="E81" s="3"/>
      <c r="F81" s="4"/>
      <c r="G81" s="4"/>
      <c r="I81" s="5"/>
    </row>
    <row r="82" spans="3:9" x14ac:dyDescent="0.25">
      <c r="C82" s="3"/>
      <c r="D82" s="3"/>
      <c r="E82" s="3"/>
      <c r="F82" s="4"/>
      <c r="G82" s="4"/>
      <c r="I82" s="5"/>
    </row>
    <row r="83" spans="3:9" x14ac:dyDescent="0.25">
      <c r="C83" s="3"/>
      <c r="D83" s="3"/>
      <c r="E83" s="3"/>
      <c r="F83" s="4"/>
      <c r="G83" s="4"/>
      <c r="I83" s="5"/>
    </row>
    <row r="84" spans="3:9" x14ac:dyDescent="0.25">
      <c r="C84" s="3"/>
      <c r="D84" s="3"/>
      <c r="E84" s="3"/>
      <c r="F84" s="4"/>
      <c r="G84" s="4"/>
      <c r="I84" s="5"/>
    </row>
    <row r="85" spans="3:9" x14ac:dyDescent="0.25">
      <c r="C85" s="3"/>
      <c r="D85" s="3"/>
      <c r="E85" s="3"/>
      <c r="F85" s="4"/>
      <c r="G85" s="4"/>
      <c r="I85" s="5"/>
    </row>
    <row r="86" spans="3:9" x14ac:dyDescent="0.25">
      <c r="C86" s="3"/>
      <c r="D86" s="3"/>
      <c r="E86" s="3"/>
      <c r="F86" s="4"/>
      <c r="G86" s="4"/>
      <c r="I86" s="5"/>
    </row>
    <row r="87" spans="3:9" x14ac:dyDescent="0.25">
      <c r="C87" s="3"/>
      <c r="D87" s="3"/>
      <c r="E87" s="3"/>
      <c r="F87" s="4"/>
      <c r="G87" s="4"/>
      <c r="I87" s="5"/>
    </row>
    <row r="88" spans="3:9" x14ac:dyDescent="0.25">
      <c r="C88" s="3"/>
      <c r="D88" s="3"/>
      <c r="E88" s="3"/>
      <c r="F88" s="4"/>
      <c r="G88" s="4"/>
      <c r="I88" s="5"/>
    </row>
    <row r="89" spans="3:9" x14ac:dyDescent="0.25">
      <c r="C89" s="3"/>
      <c r="D89" s="3"/>
      <c r="E89" s="3"/>
      <c r="F89" s="4"/>
      <c r="G89" s="4"/>
      <c r="I89" s="5"/>
    </row>
    <row r="90" spans="3:9" x14ac:dyDescent="0.25">
      <c r="C90" s="3"/>
      <c r="D90" s="3"/>
      <c r="E90" s="3"/>
      <c r="F90" s="4"/>
      <c r="G90" s="4"/>
      <c r="I90" s="5"/>
    </row>
    <row r="91" spans="3:9" x14ac:dyDescent="0.25">
      <c r="C91" s="3"/>
      <c r="D91" s="3"/>
      <c r="E91" s="3"/>
      <c r="F91" s="4"/>
      <c r="G91" s="4"/>
      <c r="I91" s="5"/>
    </row>
    <row r="92" spans="3:9" x14ac:dyDescent="0.25">
      <c r="C92" s="3"/>
      <c r="D92" s="3"/>
      <c r="E92" s="3"/>
      <c r="F92" s="4"/>
      <c r="G92" s="4"/>
      <c r="I92" s="5"/>
    </row>
    <row r="93" spans="3:9" x14ac:dyDescent="0.25">
      <c r="C93" s="3"/>
      <c r="D93" s="3"/>
      <c r="E93" s="3"/>
      <c r="F93" s="4"/>
      <c r="G93" s="4"/>
      <c r="I93" s="5"/>
    </row>
    <row r="94" spans="3:9" x14ac:dyDescent="0.25">
      <c r="C94" s="3"/>
      <c r="D94" s="3"/>
      <c r="E94" s="3"/>
      <c r="F94" s="4"/>
      <c r="G94" s="4"/>
      <c r="I94" s="5"/>
    </row>
    <row r="95" spans="3:9" x14ac:dyDescent="0.25">
      <c r="C95" s="3"/>
      <c r="D95" s="3"/>
      <c r="E95" s="3"/>
      <c r="F95" s="4"/>
      <c r="G95" s="4"/>
      <c r="I95" s="5"/>
    </row>
    <row r="96" spans="3:9" x14ac:dyDescent="0.25">
      <c r="C96" s="3"/>
      <c r="D96" s="3"/>
      <c r="E96" s="3"/>
      <c r="F96" s="4"/>
      <c r="G96" s="4"/>
      <c r="I96" s="5"/>
    </row>
    <row r="97" spans="3:9" x14ac:dyDescent="0.25">
      <c r="C97" s="3"/>
      <c r="D97" s="3"/>
      <c r="E97" s="3"/>
      <c r="F97" s="4"/>
      <c r="G97" s="4"/>
      <c r="I97" s="5"/>
    </row>
    <row r="98" spans="3:9" x14ac:dyDescent="0.25">
      <c r="C98" s="3"/>
      <c r="D98" s="3"/>
      <c r="E98" s="3"/>
      <c r="F98" s="4"/>
      <c r="G98" s="4"/>
      <c r="I98" s="5"/>
    </row>
    <row r="99" spans="3:9" x14ac:dyDescent="0.25">
      <c r="C99" s="3"/>
      <c r="D99" s="3"/>
      <c r="E99" s="3"/>
      <c r="F99" s="4"/>
      <c r="G99" s="4"/>
      <c r="I99" s="5"/>
    </row>
    <row r="100" spans="3:9" x14ac:dyDescent="0.25">
      <c r="C100" s="3"/>
      <c r="D100" s="3"/>
      <c r="E100" s="3"/>
      <c r="F100" s="4"/>
      <c r="G100" s="4"/>
      <c r="I100" s="5"/>
    </row>
    <row r="101" spans="3:9" x14ac:dyDescent="0.25">
      <c r="C101" s="3"/>
      <c r="D101" s="3"/>
      <c r="E101" s="3"/>
      <c r="F101" s="4"/>
      <c r="G101" s="4"/>
      <c r="I101" s="5"/>
    </row>
    <row r="102" spans="3:9" x14ac:dyDescent="0.25">
      <c r="C102" s="3"/>
      <c r="D102" s="3"/>
      <c r="E102" s="3"/>
      <c r="F102" s="4"/>
      <c r="G102" s="4"/>
      <c r="I102" s="5"/>
    </row>
    <row r="103" spans="3:9" x14ac:dyDescent="0.25">
      <c r="C103" s="3"/>
      <c r="D103" s="3"/>
      <c r="E103" s="3"/>
      <c r="F103" s="4"/>
      <c r="G103" s="4"/>
      <c r="I103" s="5"/>
    </row>
    <row r="104" spans="3:9" x14ac:dyDescent="0.25">
      <c r="C104" s="3"/>
      <c r="D104" s="3"/>
      <c r="E104" s="3"/>
      <c r="F104" s="4"/>
      <c r="G104" s="4"/>
      <c r="I104" s="5"/>
    </row>
    <row r="105" spans="3:9" x14ac:dyDescent="0.25">
      <c r="C105" s="3"/>
      <c r="D105" s="3"/>
      <c r="E105" s="3"/>
      <c r="F105" s="4"/>
      <c r="G105" s="4"/>
      <c r="I105" s="5"/>
    </row>
    <row r="106" spans="3:9" x14ac:dyDescent="0.25">
      <c r="C106" s="3"/>
      <c r="D106" s="3"/>
      <c r="E106" s="3"/>
      <c r="F106" s="4"/>
      <c r="G106" s="4"/>
      <c r="I106" s="5"/>
    </row>
    <row r="107" spans="3:9" x14ac:dyDescent="0.25">
      <c r="C107" s="3"/>
      <c r="D107" s="3"/>
      <c r="E107" s="3"/>
      <c r="F107" s="4"/>
      <c r="G107" s="4"/>
      <c r="I107" s="5"/>
    </row>
    <row r="108" spans="3:9" x14ac:dyDescent="0.25">
      <c r="C108" s="3"/>
      <c r="D108" s="3"/>
      <c r="E108" s="3"/>
      <c r="F108" s="4"/>
      <c r="G108" s="4"/>
      <c r="I108" s="5"/>
    </row>
    <row r="109" spans="3:9" x14ac:dyDescent="0.25">
      <c r="C109" s="3"/>
      <c r="D109" s="3"/>
      <c r="E109" s="3"/>
      <c r="F109" s="4"/>
      <c r="G109" s="4"/>
      <c r="I109" s="5"/>
    </row>
    <row r="110" spans="3:9" x14ac:dyDescent="0.25">
      <c r="C110" s="3"/>
      <c r="D110" s="3"/>
      <c r="E110" s="3"/>
      <c r="F110" s="4"/>
      <c r="G110" s="4"/>
      <c r="I110" s="5"/>
    </row>
    <row r="111" spans="3:9" x14ac:dyDescent="0.25">
      <c r="C111" s="3"/>
      <c r="D111" s="3"/>
      <c r="E111" s="3"/>
      <c r="F111" s="4"/>
      <c r="G111" s="4"/>
      <c r="I111" s="5"/>
    </row>
    <row r="112" spans="3:9" x14ac:dyDescent="0.25">
      <c r="C112" s="3"/>
      <c r="D112" s="3"/>
      <c r="E112" s="3"/>
      <c r="F112" s="4"/>
      <c r="G112" s="4"/>
      <c r="I112" s="5"/>
    </row>
    <row r="113" spans="3:9" x14ac:dyDescent="0.25">
      <c r="C113" s="3"/>
      <c r="D113" s="3"/>
      <c r="E113" s="3"/>
      <c r="F113" s="4"/>
      <c r="G113" s="4"/>
      <c r="I113" s="5"/>
    </row>
    <row r="114" spans="3:9" x14ac:dyDescent="0.25">
      <c r="C114" s="3"/>
      <c r="D114" s="3"/>
      <c r="E114" s="3"/>
      <c r="F114" s="4"/>
      <c r="G114" s="4"/>
      <c r="I114" s="5"/>
    </row>
    <row r="115" spans="3:9" x14ac:dyDescent="0.25">
      <c r="C115" s="3"/>
      <c r="D115" s="3"/>
      <c r="E115" s="3"/>
      <c r="F115" s="4"/>
      <c r="G115" s="4"/>
      <c r="I115" s="5"/>
    </row>
    <row r="116" spans="3:9" x14ac:dyDescent="0.25">
      <c r="C116" s="3"/>
      <c r="D116" s="3"/>
      <c r="E116" s="3"/>
      <c r="F116" s="4"/>
      <c r="G116" s="4"/>
      <c r="I116" s="5"/>
    </row>
    <row r="117" spans="3:9" x14ac:dyDescent="0.25">
      <c r="C117" s="3"/>
      <c r="D117" s="3"/>
      <c r="E117" s="3"/>
      <c r="F117" s="4"/>
      <c r="G117" s="4"/>
      <c r="I117" s="5"/>
    </row>
    <row r="118" spans="3:9" x14ac:dyDescent="0.25">
      <c r="C118" s="3"/>
      <c r="D118" s="3"/>
      <c r="E118" s="3"/>
      <c r="F118" s="4"/>
      <c r="G118" s="4"/>
      <c r="I118" s="5"/>
    </row>
    <row r="119" spans="3:9" x14ac:dyDescent="0.25">
      <c r="C119" s="3"/>
      <c r="D119" s="3"/>
      <c r="E119" s="3"/>
      <c r="F119" s="4"/>
      <c r="G119" s="4"/>
      <c r="I119" s="5"/>
    </row>
    <row r="120" spans="3:9" x14ac:dyDescent="0.25">
      <c r="C120" s="3"/>
      <c r="D120" s="3"/>
      <c r="E120" s="3"/>
      <c r="F120" s="4"/>
      <c r="G120" s="4"/>
      <c r="I120" s="5"/>
    </row>
    <row r="121" spans="3:9" x14ac:dyDescent="0.25">
      <c r="C121" s="3"/>
      <c r="D121" s="3"/>
      <c r="E121" s="3"/>
      <c r="F121" s="4"/>
      <c r="G121" s="4"/>
      <c r="I121" s="5"/>
    </row>
    <row r="122" spans="3:9" x14ac:dyDescent="0.25">
      <c r="C122" s="3"/>
      <c r="D122" s="3"/>
      <c r="E122" s="3"/>
      <c r="F122" s="4"/>
      <c r="G122" s="4"/>
      <c r="I122" s="5"/>
    </row>
    <row r="123" spans="3:9" x14ac:dyDescent="0.25">
      <c r="C123" s="3"/>
      <c r="D123" s="3"/>
      <c r="E123" s="3"/>
      <c r="F123" s="4"/>
      <c r="G123" s="4"/>
      <c r="I123" s="5"/>
    </row>
    <row r="124" spans="3:9" x14ac:dyDescent="0.25">
      <c r="C124" s="3"/>
      <c r="D124" s="3"/>
      <c r="E124" s="3"/>
      <c r="F124" s="4"/>
      <c r="G124" s="4"/>
      <c r="I124" s="5"/>
    </row>
    <row r="125" spans="3:9" x14ac:dyDescent="0.25">
      <c r="C125" s="3"/>
      <c r="D125" s="3"/>
      <c r="E125" s="3"/>
      <c r="F125" s="4"/>
      <c r="G125" s="4"/>
      <c r="I125" s="5"/>
    </row>
    <row r="126" spans="3:9" x14ac:dyDescent="0.25">
      <c r="C126" s="3"/>
      <c r="D126" s="3"/>
      <c r="E126" s="3"/>
      <c r="F126" s="4"/>
      <c r="G126" s="4"/>
      <c r="I126" s="5"/>
    </row>
    <row r="127" spans="3:9" x14ac:dyDescent="0.25">
      <c r="C127" s="3"/>
      <c r="D127" s="3"/>
      <c r="E127" s="3"/>
      <c r="F127" s="4"/>
      <c r="G127" s="4"/>
      <c r="I127" s="5"/>
    </row>
    <row r="128" spans="3:9" x14ac:dyDescent="0.25">
      <c r="C128" s="3"/>
      <c r="D128" s="3"/>
      <c r="E128" s="3"/>
      <c r="F128" s="4"/>
      <c r="G128" s="4"/>
      <c r="I128" s="5"/>
    </row>
    <row r="129" spans="3:9" x14ac:dyDescent="0.25">
      <c r="C129" s="3"/>
      <c r="D129" s="3"/>
      <c r="E129" s="3"/>
      <c r="F129" s="4"/>
      <c r="G129" s="4"/>
      <c r="I129" s="5"/>
    </row>
    <row r="130" spans="3:9" x14ac:dyDescent="0.25">
      <c r="C130" s="3"/>
      <c r="D130" s="3"/>
      <c r="E130" s="3"/>
      <c r="F130" s="4"/>
      <c r="G130" s="4"/>
      <c r="I130" s="5"/>
    </row>
    <row r="131" spans="3:9" x14ac:dyDescent="0.25">
      <c r="C131" s="3"/>
      <c r="D131" s="3"/>
      <c r="E131" s="3"/>
      <c r="F131" s="4"/>
      <c r="G131" s="4"/>
      <c r="I131" s="5"/>
    </row>
    <row r="132" spans="3:9" x14ac:dyDescent="0.25">
      <c r="C132" s="3"/>
      <c r="D132" s="3"/>
      <c r="E132" s="3"/>
      <c r="F132" s="4"/>
      <c r="G132" s="4"/>
      <c r="I132" s="5"/>
    </row>
    <row r="133" spans="3:9" x14ac:dyDescent="0.25">
      <c r="C133" s="3"/>
      <c r="D133" s="3"/>
      <c r="E133" s="3"/>
      <c r="F133" s="4"/>
      <c r="G133" s="4"/>
      <c r="I133" s="5"/>
    </row>
    <row r="134" spans="3:9" x14ac:dyDescent="0.25">
      <c r="C134" s="3"/>
      <c r="D134" s="3"/>
      <c r="E134" s="3"/>
      <c r="F134" s="4"/>
      <c r="G134" s="4"/>
      <c r="I134" s="5"/>
    </row>
    <row r="135" spans="3:9" x14ac:dyDescent="0.25">
      <c r="C135" s="3"/>
      <c r="D135" s="3"/>
      <c r="E135" s="3"/>
      <c r="F135" s="4"/>
      <c r="G135" s="4"/>
      <c r="I135" s="5"/>
    </row>
    <row r="136" spans="3:9" x14ac:dyDescent="0.25">
      <c r="C136" s="3"/>
      <c r="D136" s="3"/>
      <c r="E136" s="3"/>
      <c r="F136" s="4"/>
      <c r="G136" s="4"/>
      <c r="I136" s="5"/>
    </row>
    <row r="137" spans="3:9" x14ac:dyDescent="0.25">
      <c r="C137" s="3"/>
      <c r="D137" s="3"/>
      <c r="E137" s="3"/>
      <c r="F137" s="4"/>
      <c r="G137" s="4"/>
      <c r="I137" s="5"/>
    </row>
    <row r="138" spans="3:9" x14ac:dyDescent="0.25">
      <c r="C138" s="3"/>
      <c r="D138" s="3"/>
      <c r="E138" s="3"/>
      <c r="F138" s="4"/>
      <c r="G138" s="4"/>
      <c r="I138" s="5"/>
    </row>
    <row r="139" spans="3:9" x14ac:dyDescent="0.25">
      <c r="C139" s="3"/>
      <c r="D139" s="3"/>
      <c r="E139" s="3"/>
      <c r="F139" s="4"/>
      <c r="G139" s="4"/>
      <c r="I139" s="5"/>
    </row>
    <row r="140" spans="3:9" x14ac:dyDescent="0.25">
      <c r="C140" s="3"/>
      <c r="D140" s="3"/>
      <c r="E140" s="3"/>
      <c r="F140" s="4"/>
      <c r="G140" s="4"/>
      <c r="I140" s="5"/>
    </row>
    <row r="141" spans="3:9" x14ac:dyDescent="0.25">
      <c r="C141" s="3"/>
      <c r="D141" s="3"/>
      <c r="E141" s="3"/>
      <c r="F141" s="4"/>
      <c r="G141" s="4"/>
      <c r="I141" s="5"/>
    </row>
    <row r="142" spans="3:9" x14ac:dyDescent="0.25">
      <c r="C142" s="3"/>
      <c r="D142" s="3"/>
      <c r="E142" s="3"/>
      <c r="F142" s="4"/>
      <c r="G142" s="4"/>
      <c r="I142" s="5"/>
    </row>
    <row r="143" spans="3:9" x14ac:dyDescent="0.25">
      <c r="C143" s="3"/>
      <c r="D143" s="3"/>
      <c r="E143" s="3"/>
      <c r="F143" s="4"/>
      <c r="G143" s="4"/>
      <c r="I143" s="5"/>
    </row>
    <row r="144" spans="3:9" x14ac:dyDescent="0.25">
      <c r="C144" s="3"/>
      <c r="D144" s="3"/>
      <c r="E144" s="3"/>
      <c r="F144" s="4"/>
      <c r="G144" s="4"/>
      <c r="I144" s="5"/>
    </row>
    <row r="145" spans="3:9" x14ac:dyDescent="0.25">
      <c r="C145" s="3"/>
      <c r="D145" s="3"/>
      <c r="E145" s="3"/>
      <c r="F145" s="4"/>
      <c r="G145" s="4"/>
      <c r="I145" s="5"/>
    </row>
    <row r="146" spans="3:9" x14ac:dyDescent="0.25">
      <c r="C146" s="3"/>
      <c r="D146" s="3"/>
      <c r="E146" s="3"/>
      <c r="F146" s="4"/>
      <c r="G146" s="4"/>
      <c r="I146" s="5"/>
    </row>
    <row r="147" spans="3:9" x14ac:dyDescent="0.25">
      <c r="C147" s="3"/>
      <c r="D147" s="3"/>
      <c r="E147" s="3"/>
      <c r="F147" s="4"/>
      <c r="G147" s="4"/>
      <c r="I147" s="5"/>
    </row>
    <row r="148" spans="3:9" x14ac:dyDescent="0.25">
      <c r="C148" s="3"/>
      <c r="D148" s="3"/>
      <c r="E148" s="3"/>
      <c r="F148" s="4"/>
      <c r="G148" s="4"/>
      <c r="I148" s="5"/>
    </row>
    <row r="149" spans="3:9" x14ac:dyDescent="0.25">
      <c r="C149" s="3"/>
      <c r="D149" s="3"/>
      <c r="E149" s="3"/>
      <c r="F149" s="4"/>
      <c r="G149" s="4"/>
      <c r="I149" s="5"/>
    </row>
    <row r="150" spans="3:9" x14ac:dyDescent="0.25">
      <c r="C150" s="3"/>
      <c r="D150" s="3"/>
      <c r="E150" s="3"/>
      <c r="F150" s="4"/>
      <c r="G150" s="4"/>
      <c r="I150" s="5"/>
    </row>
    <row r="151" spans="3:9" x14ac:dyDescent="0.25">
      <c r="C151" s="3"/>
      <c r="D151" s="3"/>
      <c r="E151" s="3"/>
      <c r="F151" s="4"/>
      <c r="G151" s="4"/>
      <c r="I151" s="5"/>
    </row>
    <row r="152" spans="3:9" x14ac:dyDescent="0.25">
      <c r="C152" s="3"/>
      <c r="D152" s="3"/>
      <c r="E152" s="3"/>
      <c r="F152" s="4"/>
      <c r="G152" s="4"/>
      <c r="I152" s="5"/>
    </row>
    <row r="153" spans="3:9" x14ac:dyDescent="0.25">
      <c r="C153" s="3"/>
      <c r="D153" s="3"/>
      <c r="E153" s="3"/>
      <c r="F153" s="4"/>
      <c r="G153" s="4"/>
      <c r="I153" s="5"/>
    </row>
    <row r="154" spans="3:9" x14ac:dyDescent="0.25">
      <c r="C154" s="3"/>
      <c r="D154" s="3"/>
      <c r="E154" s="3"/>
      <c r="F154" s="4"/>
      <c r="G154" s="4"/>
      <c r="I154" s="5"/>
    </row>
    <row r="155" spans="3:9" x14ac:dyDescent="0.25">
      <c r="C155" s="3"/>
      <c r="D155" s="3"/>
      <c r="E155" s="3"/>
      <c r="F155" s="4"/>
      <c r="G155" s="4"/>
      <c r="I155" s="5"/>
    </row>
    <row r="156" spans="3:9" x14ac:dyDescent="0.25">
      <c r="C156" s="3"/>
      <c r="D156" s="3"/>
      <c r="E156" s="3"/>
      <c r="F156" s="4"/>
      <c r="G156" s="4"/>
      <c r="I156" s="5"/>
    </row>
    <row r="157" spans="3:9" x14ac:dyDescent="0.25">
      <c r="C157" s="3"/>
      <c r="D157" s="3"/>
      <c r="E157" s="3"/>
      <c r="F157" s="4"/>
      <c r="G157" s="4"/>
      <c r="I157" s="5"/>
    </row>
    <row r="158" spans="3:9" x14ac:dyDescent="0.25">
      <c r="C158" s="3"/>
      <c r="D158" s="3"/>
      <c r="E158" s="3"/>
      <c r="F158" s="4"/>
      <c r="G158" s="4"/>
      <c r="I158" s="5"/>
    </row>
    <row r="159" spans="3:9" x14ac:dyDescent="0.25">
      <c r="C159" s="3"/>
      <c r="D159" s="3"/>
      <c r="E159" s="3"/>
      <c r="F159" s="4"/>
      <c r="G159" s="4"/>
      <c r="I159" s="5"/>
    </row>
    <row r="160" spans="3:9" x14ac:dyDescent="0.25">
      <c r="C160" s="3"/>
      <c r="D160" s="3"/>
      <c r="E160" s="3"/>
      <c r="F160" s="4"/>
      <c r="G160" s="4"/>
      <c r="I160" s="5"/>
    </row>
    <row r="161" spans="3:9" x14ac:dyDescent="0.25">
      <c r="C161" s="3"/>
      <c r="D161" s="3"/>
      <c r="E161" s="3"/>
      <c r="F161" s="4"/>
      <c r="G161" s="4"/>
      <c r="I161" s="5"/>
    </row>
    <row r="162" spans="3:9" x14ac:dyDescent="0.25">
      <c r="C162" s="3"/>
      <c r="D162" s="3"/>
      <c r="E162" s="3"/>
      <c r="F162" s="4"/>
      <c r="G162" s="4"/>
      <c r="I162" s="5"/>
    </row>
    <row r="163" spans="3:9" x14ac:dyDescent="0.25">
      <c r="C163" s="3"/>
      <c r="D163" s="3"/>
      <c r="E163" s="3"/>
      <c r="F163" s="4"/>
      <c r="G163" s="4"/>
      <c r="I163" s="5"/>
    </row>
    <row r="164" spans="3:9" x14ac:dyDescent="0.25">
      <c r="C164" s="3"/>
      <c r="D164" s="3"/>
      <c r="E164" s="3"/>
      <c r="F164" s="4"/>
      <c r="G164" s="4"/>
      <c r="I164" s="5"/>
    </row>
    <row r="165" spans="3:9" x14ac:dyDescent="0.25">
      <c r="C165" s="3"/>
      <c r="D165" s="3"/>
      <c r="E165" s="3"/>
      <c r="F165" s="4"/>
      <c r="G165" s="4"/>
      <c r="I165" s="5"/>
    </row>
    <row r="166" spans="3:9" x14ac:dyDescent="0.25">
      <c r="C166" s="3"/>
      <c r="D166" s="3"/>
      <c r="E166" s="3"/>
      <c r="F166" s="4"/>
      <c r="G166" s="4"/>
      <c r="I166" s="5"/>
    </row>
    <row r="167" spans="3:9" x14ac:dyDescent="0.25">
      <c r="C167" s="3"/>
      <c r="D167" s="3"/>
      <c r="E167" s="3"/>
      <c r="F167" s="4"/>
      <c r="G167" s="4"/>
      <c r="I167" s="5"/>
    </row>
    <row r="168" spans="3:9" x14ac:dyDescent="0.25">
      <c r="C168" s="3"/>
      <c r="D168" s="3"/>
      <c r="E168" s="3"/>
      <c r="F168" s="4"/>
      <c r="G168" s="4"/>
      <c r="I168" s="5"/>
    </row>
    <row r="169" spans="3:9" x14ac:dyDescent="0.25">
      <c r="C169" s="3"/>
      <c r="D169" s="3"/>
      <c r="E169" s="3"/>
      <c r="F169" s="4"/>
      <c r="G169" s="4"/>
      <c r="I169" s="5"/>
    </row>
    <row r="170" spans="3:9" x14ac:dyDescent="0.25">
      <c r="C170" s="3"/>
      <c r="D170" s="3"/>
      <c r="E170" s="3"/>
      <c r="F170" s="4"/>
      <c r="G170" s="4"/>
      <c r="I170" s="5"/>
    </row>
    <row r="171" spans="3:9" x14ac:dyDescent="0.25">
      <c r="C171" s="3"/>
      <c r="D171" s="3"/>
      <c r="E171" s="3"/>
      <c r="F171" s="4"/>
      <c r="G171" s="4"/>
      <c r="I171" s="5"/>
    </row>
    <row r="172" spans="3:9" x14ac:dyDescent="0.25">
      <c r="C172" s="3"/>
      <c r="D172" s="3"/>
      <c r="E172" s="3"/>
      <c r="F172" s="4"/>
      <c r="G172" s="4"/>
      <c r="I172" s="5"/>
    </row>
    <row r="173" spans="3:9" x14ac:dyDescent="0.25">
      <c r="C173" s="3"/>
      <c r="D173" s="3"/>
      <c r="E173" s="3"/>
      <c r="F173" s="4"/>
      <c r="G173" s="4"/>
      <c r="I173" s="5"/>
    </row>
    <row r="174" spans="3:9" x14ac:dyDescent="0.25">
      <c r="C174" s="3"/>
      <c r="D174" s="3"/>
      <c r="E174" s="3"/>
      <c r="F174" s="4"/>
      <c r="G174" s="4"/>
      <c r="I174" s="5"/>
    </row>
    <row r="175" spans="3:9" x14ac:dyDescent="0.25">
      <c r="C175" s="3"/>
      <c r="D175" s="3"/>
      <c r="E175" s="3"/>
      <c r="F175" s="4"/>
      <c r="G175" s="4"/>
      <c r="I175" s="5"/>
    </row>
    <row r="176" spans="3:9" x14ac:dyDescent="0.25">
      <c r="C176" s="3"/>
      <c r="D176" s="3"/>
      <c r="E176" s="3"/>
      <c r="F176" s="4"/>
      <c r="G176" s="4"/>
      <c r="I176" s="5"/>
    </row>
    <row r="177" spans="3:9" x14ac:dyDescent="0.25">
      <c r="C177" s="3"/>
      <c r="D177" s="3"/>
      <c r="E177" s="3"/>
      <c r="F177" s="4"/>
      <c r="G177" s="4"/>
      <c r="I177" s="5"/>
    </row>
    <row r="178" spans="3:9" x14ac:dyDescent="0.25">
      <c r="C178" s="3"/>
      <c r="D178" s="3"/>
      <c r="E178" s="3"/>
      <c r="F178" s="4"/>
      <c r="G178" s="4"/>
      <c r="I178" s="5"/>
    </row>
    <row r="179" spans="3:9" x14ac:dyDescent="0.25">
      <c r="C179" s="3"/>
      <c r="D179" s="3"/>
      <c r="E179" s="3"/>
      <c r="F179" s="4"/>
      <c r="G179" s="4"/>
      <c r="I179" s="5"/>
    </row>
    <row r="180" spans="3:9" x14ac:dyDescent="0.25">
      <c r="C180" s="3"/>
      <c r="D180" s="3"/>
      <c r="E180" s="3"/>
      <c r="F180" s="4"/>
      <c r="G180" s="4"/>
      <c r="I180" s="5"/>
    </row>
    <row r="181" spans="3:9" x14ac:dyDescent="0.25">
      <c r="C181" s="3"/>
      <c r="D181" s="3"/>
      <c r="E181" s="3"/>
      <c r="F181" s="4"/>
      <c r="G181" s="4"/>
      <c r="I181" s="5"/>
    </row>
    <row r="182" spans="3:9" x14ac:dyDescent="0.25">
      <c r="C182" s="3"/>
      <c r="D182" s="3"/>
      <c r="E182" s="3"/>
      <c r="F182" s="4"/>
      <c r="G182" s="4"/>
      <c r="I182" s="5"/>
    </row>
    <row r="183" spans="3:9" x14ac:dyDescent="0.25">
      <c r="C183" s="3"/>
      <c r="D183" s="3"/>
      <c r="E183" s="3"/>
      <c r="F183" s="4"/>
      <c r="G183" s="4"/>
      <c r="I183" s="5"/>
    </row>
    <row r="184" spans="3:9" x14ac:dyDescent="0.25">
      <c r="C184" s="3"/>
      <c r="D184" s="3"/>
      <c r="E184" s="3"/>
      <c r="F184" s="4"/>
      <c r="G184" s="4"/>
      <c r="I184" s="5"/>
    </row>
    <row r="185" spans="3:9" x14ac:dyDescent="0.25">
      <c r="C185" s="3"/>
      <c r="D185" s="3"/>
      <c r="E185" s="3"/>
      <c r="F185" s="4"/>
      <c r="G185" s="4"/>
      <c r="I185" s="5"/>
    </row>
    <row r="186" spans="3:9" x14ac:dyDescent="0.25">
      <c r="C186" s="3"/>
      <c r="D186" s="3"/>
      <c r="E186" s="3"/>
      <c r="F186" s="4"/>
      <c r="G186" s="4"/>
      <c r="I186" s="5"/>
    </row>
    <row r="187" spans="3:9" x14ac:dyDescent="0.25">
      <c r="C187" s="3"/>
      <c r="D187" s="3"/>
      <c r="E187" s="3"/>
      <c r="F187" s="4"/>
      <c r="G187" s="4"/>
      <c r="I187" s="5"/>
    </row>
    <row r="188" spans="3:9" x14ac:dyDescent="0.25">
      <c r="C188" s="3"/>
      <c r="D188" s="3"/>
      <c r="E188" s="3"/>
      <c r="F188" s="4"/>
      <c r="G188" s="4"/>
      <c r="I188" s="5"/>
    </row>
    <row r="189" spans="3:9" x14ac:dyDescent="0.25">
      <c r="C189" s="3"/>
      <c r="D189" s="3"/>
      <c r="E189" s="3"/>
      <c r="F189" s="4"/>
      <c r="G189" s="4"/>
      <c r="I189" s="5"/>
    </row>
    <row r="190" spans="3:9" x14ac:dyDescent="0.25">
      <c r="C190" s="3"/>
      <c r="D190" s="3"/>
      <c r="E190" s="3"/>
      <c r="F190" s="4"/>
      <c r="G190" s="4"/>
      <c r="I190" s="5"/>
    </row>
    <row r="191" spans="3:9" x14ac:dyDescent="0.25">
      <c r="C191" s="3"/>
      <c r="D191" s="3"/>
      <c r="E191" s="3"/>
      <c r="F191" s="4"/>
      <c r="G191" s="4"/>
      <c r="I191" s="5"/>
    </row>
    <row r="192" spans="3:9" x14ac:dyDescent="0.25">
      <c r="C192" s="3"/>
      <c r="D192" s="3"/>
      <c r="E192" s="3"/>
      <c r="F192" s="4"/>
      <c r="G192" s="4"/>
      <c r="I192" s="5"/>
    </row>
    <row r="193" spans="3:9" x14ac:dyDescent="0.25">
      <c r="C193" s="3"/>
      <c r="D193" s="3"/>
      <c r="E193" s="3"/>
      <c r="F193" s="4"/>
      <c r="G193" s="4"/>
      <c r="I193" s="5"/>
    </row>
    <row r="194" spans="3:9" x14ac:dyDescent="0.25">
      <c r="C194" s="3"/>
      <c r="D194" s="3"/>
      <c r="E194" s="3"/>
      <c r="F194" s="4"/>
      <c r="G194" s="4"/>
      <c r="I194" s="5"/>
    </row>
    <row r="195" spans="3:9" x14ac:dyDescent="0.25">
      <c r="C195" s="3"/>
      <c r="D195" s="3"/>
      <c r="E195" s="3"/>
      <c r="F195" s="4"/>
      <c r="G195" s="4"/>
      <c r="I195" s="5"/>
    </row>
    <row r="196" spans="3:9" x14ac:dyDescent="0.25">
      <c r="C196" s="3"/>
      <c r="D196" s="3"/>
      <c r="E196" s="3"/>
      <c r="F196" s="4"/>
      <c r="G196" s="4"/>
      <c r="I196" s="5"/>
    </row>
    <row r="197" spans="3:9" x14ac:dyDescent="0.25">
      <c r="C197" s="3"/>
      <c r="D197" s="3"/>
      <c r="E197" s="3"/>
      <c r="F197" s="4"/>
      <c r="G197" s="4"/>
      <c r="I197" s="5"/>
    </row>
    <row r="198" spans="3:9" x14ac:dyDescent="0.25">
      <c r="C198" s="3"/>
      <c r="D198" s="3"/>
      <c r="E198" s="3"/>
      <c r="F198" s="4"/>
      <c r="G198" s="4"/>
      <c r="I198" s="5"/>
    </row>
    <row r="199" spans="3:9" x14ac:dyDescent="0.25">
      <c r="C199" s="3"/>
      <c r="D199" s="3"/>
      <c r="E199" s="3"/>
      <c r="F199" s="4"/>
      <c r="G199" s="4"/>
      <c r="I199" s="5"/>
    </row>
    <row r="200" spans="3:9" x14ac:dyDescent="0.25">
      <c r="C200" s="3"/>
      <c r="D200" s="3"/>
      <c r="E200" s="3"/>
      <c r="F200" s="4"/>
      <c r="G200" s="4"/>
      <c r="I200" s="5"/>
    </row>
    <row r="201" spans="3:9" x14ac:dyDescent="0.25">
      <c r="C201" s="3"/>
      <c r="D201" s="3"/>
      <c r="E201" s="3"/>
      <c r="F201" s="4"/>
      <c r="G201" s="4"/>
      <c r="I201" s="5"/>
    </row>
    <row r="202" spans="3:9" x14ac:dyDescent="0.25">
      <c r="C202" s="3"/>
      <c r="D202" s="3"/>
      <c r="E202" s="3"/>
      <c r="F202" s="4"/>
      <c r="G202" s="4"/>
      <c r="I202" s="5"/>
    </row>
    <row r="203" spans="3:9" x14ac:dyDescent="0.25">
      <c r="C203" s="3"/>
      <c r="D203" s="3"/>
      <c r="E203" s="3"/>
      <c r="F203" s="4"/>
      <c r="G203" s="4"/>
      <c r="I203" s="5"/>
    </row>
    <row r="204" spans="3:9" x14ac:dyDescent="0.25">
      <c r="C204" s="3"/>
      <c r="D204" s="3"/>
      <c r="E204" s="3"/>
      <c r="F204" s="4"/>
      <c r="G204" s="4"/>
      <c r="I204" s="5"/>
    </row>
    <row r="205" spans="3:9" x14ac:dyDescent="0.25">
      <c r="C205" s="3"/>
      <c r="D205" s="3"/>
      <c r="E205" s="3"/>
      <c r="F205" s="4"/>
      <c r="G205" s="4"/>
      <c r="I205" s="5"/>
    </row>
    <row r="206" spans="3:9" x14ac:dyDescent="0.25">
      <c r="C206" s="3"/>
      <c r="D206" s="3"/>
      <c r="E206" s="3"/>
      <c r="F206" s="4"/>
      <c r="G206" s="4"/>
      <c r="I206" s="5"/>
    </row>
    <row r="207" spans="3:9" x14ac:dyDescent="0.25">
      <c r="C207" s="3"/>
      <c r="D207" s="3"/>
      <c r="E207" s="3"/>
      <c r="F207" s="4"/>
      <c r="G207" s="4"/>
      <c r="I207" s="5"/>
    </row>
    <row r="208" spans="3:9" x14ac:dyDescent="0.25">
      <c r="C208" s="3"/>
      <c r="D208" s="3"/>
      <c r="E208" s="3"/>
      <c r="F208" s="4"/>
      <c r="G208" s="4"/>
      <c r="I208" s="5"/>
    </row>
    <row r="209" spans="3:9" x14ac:dyDescent="0.25">
      <c r="C209" s="3"/>
      <c r="D209" s="3"/>
      <c r="E209" s="3"/>
      <c r="F209" s="4"/>
      <c r="G209" s="4"/>
      <c r="I209" s="5"/>
    </row>
    <row r="210" spans="3:9" x14ac:dyDescent="0.25">
      <c r="C210" s="3"/>
      <c r="D210" s="3"/>
      <c r="E210" s="3"/>
      <c r="F210" s="4"/>
      <c r="G210" s="4"/>
      <c r="I210" s="5"/>
    </row>
    <row r="211" spans="3:9" x14ac:dyDescent="0.25">
      <c r="C211" s="3"/>
      <c r="D211" s="3"/>
      <c r="E211" s="3"/>
      <c r="F211" s="4"/>
      <c r="G211" s="4"/>
      <c r="I211" s="5"/>
    </row>
    <row r="212" spans="3:9" x14ac:dyDescent="0.25">
      <c r="C212" s="3"/>
      <c r="D212" s="3"/>
      <c r="E212" s="3"/>
      <c r="F212" s="4"/>
      <c r="G212" s="4"/>
      <c r="I212" s="5"/>
    </row>
    <row r="213" spans="3:9" x14ac:dyDescent="0.25">
      <c r="C213" s="3"/>
      <c r="D213" s="3"/>
      <c r="E213" s="3"/>
      <c r="F213" s="4"/>
      <c r="G213" s="4"/>
      <c r="I213" s="5"/>
    </row>
    <row r="214" spans="3:9" x14ac:dyDescent="0.25">
      <c r="C214" s="3"/>
      <c r="D214" s="3"/>
      <c r="E214" s="3"/>
      <c r="F214" s="4"/>
      <c r="G214" s="4"/>
      <c r="I214" s="5"/>
    </row>
    <row r="215" spans="3:9" x14ac:dyDescent="0.25">
      <c r="C215" s="3"/>
      <c r="D215" s="3"/>
      <c r="E215" s="3"/>
      <c r="F215" s="4"/>
      <c r="G215" s="4"/>
      <c r="I215" s="5"/>
    </row>
    <row r="216" spans="3:9" x14ac:dyDescent="0.25">
      <c r="C216" s="3"/>
      <c r="D216" s="3"/>
      <c r="E216" s="3"/>
      <c r="F216" s="4"/>
      <c r="G216" s="4"/>
      <c r="I216" s="5"/>
    </row>
    <row r="217" spans="3:9" x14ac:dyDescent="0.25">
      <c r="C217" s="3"/>
      <c r="D217" s="3"/>
      <c r="E217" s="3"/>
      <c r="F217" s="4"/>
      <c r="G217" s="4"/>
      <c r="I217" s="5"/>
    </row>
    <row r="218" spans="3:9" x14ac:dyDescent="0.25">
      <c r="C218" s="3"/>
      <c r="D218" s="3"/>
      <c r="E218" s="3"/>
      <c r="F218" s="4"/>
      <c r="G218" s="4"/>
      <c r="I218" s="5"/>
    </row>
    <row r="219" spans="3:9" x14ac:dyDescent="0.25">
      <c r="C219" s="3"/>
      <c r="D219" s="3"/>
      <c r="E219" s="3"/>
      <c r="F219" s="4"/>
      <c r="G219" s="4"/>
      <c r="I219" s="5"/>
    </row>
    <row r="220" spans="3:9" x14ac:dyDescent="0.25">
      <c r="C220" s="3"/>
      <c r="D220" s="3"/>
      <c r="E220" s="3"/>
      <c r="F220" s="4"/>
      <c r="G220" s="4"/>
      <c r="I220" s="5"/>
    </row>
    <row r="221" spans="3:9" x14ac:dyDescent="0.25">
      <c r="C221" s="3"/>
      <c r="D221" s="3"/>
      <c r="E221" s="3"/>
      <c r="F221" s="4"/>
      <c r="G221" s="4"/>
      <c r="I221" s="5"/>
    </row>
    <row r="222" spans="3:9" x14ac:dyDescent="0.25">
      <c r="C222" s="3"/>
      <c r="D222" s="3"/>
      <c r="E222" s="3"/>
      <c r="F222" s="4"/>
      <c r="G222" s="4"/>
      <c r="I222" s="5"/>
    </row>
    <row r="223" spans="3:9" x14ac:dyDescent="0.25">
      <c r="C223" s="3"/>
      <c r="D223" s="3"/>
      <c r="E223" s="3"/>
      <c r="F223" s="4"/>
      <c r="G223" s="4"/>
      <c r="I223" s="5"/>
    </row>
    <row r="224" spans="3:9" x14ac:dyDescent="0.25">
      <c r="C224" s="3"/>
      <c r="D224" s="3"/>
      <c r="E224" s="3"/>
      <c r="F224" s="4"/>
      <c r="G224" s="4"/>
      <c r="I224" s="5"/>
    </row>
    <row r="225" spans="3:9" x14ac:dyDescent="0.25">
      <c r="C225" s="3"/>
      <c r="D225" s="3"/>
      <c r="E225" s="3"/>
      <c r="F225" s="4"/>
      <c r="G225" s="4"/>
      <c r="I225" s="5"/>
    </row>
    <row r="226" spans="3:9" x14ac:dyDescent="0.25">
      <c r="C226" s="3"/>
      <c r="D226" s="3"/>
      <c r="E226" s="3"/>
      <c r="F226" s="4"/>
      <c r="G226" s="4"/>
      <c r="I226" s="5"/>
    </row>
    <row r="227" spans="3:9" x14ac:dyDescent="0.25">
      <c r="C227" s="3"/>
      <c r="D227" s="3"/>
      <c r="E227" s="3"/>
      <c r="F227" s="4"/>
      <c r="G227" s="4"/>
      <c r="I227" s="5"/>
    </row>
    <row r="228" spans="3:9" x14ac:dyDescent="0.25">
      <c r="C228" s="3"/>
      <c r="D228" s="3"/>
      <c r="E228" s="3"/>
      <c r="F228" s="4"/>
      <c r="G228" s="4"/>
      <c r="I228" s="5"/>
    </row>
    <row r="229" spans="3:9" x14ac:dyDescent="0.25">
      <c r="C229" s="3"/>
      <c r="D229" s="3"/>
      <c r="E229" s="3"/>
      <c r="F229" s="4"/>
      <c r="G229" s="4"/>
      <c r="I229" s="5"/>
    </row>
    <row r="230" spans="3:9" x14ac:dyDescent="0.25">
      <c r="C230" s="3"/>
      <c r="D230" s="3"/>
      <c r="E230" s="3"/>
      <c r="F230" s="4"/>
      <c r="G230" s="4"/>
      <c r="I230" s="5"/>
    </row>
    <row r="231" spans="3:9" x14ac:dyDescent="0.25">
      <c r="C231" s="3"/>
      <c r="D231" s="3"/>
      <c r="E231" s="3"/>
      <c r="F231" s="4"/>
      <c r="G231" s="4"/>
      <c r="I231" s="5"/>
    </row>
    <row r="232" spans="3:9" x14ac:dyDescent="0.25">
      <c r="C232" s="3"/>
      <c r="D232" s="3"/>
      <c r="E232" s="3"/>
      <c r="F232" s="4"/>
      <c r="G232" s="4"/>
      <c r="I232" s="5"/>
    </row>
    <row r="233" spans="3:9" x14ac:dyDescent="0.25">
      <c r="C233" s="3"/>
      <c r="D233" s="3"/>
      <c r="E233" s="3"/>
      <c r="F233" s="4"/>
      <c r="G233" s="4"/>
      <c r="I233" s="5"/>
    </row>
    <row r="234" spans="3:9" x14ac:dyDescent="0.25">
      <c r="C234" s="3"/>
      <c r="D234" s="3"/>
      <c r="E234" s="3"/>
      <c r="F234" s="4"/>
      <c r="G234" s="4"/>
      <c r="I234" s="5"/>
    </row>
    <row r="235" spans="3:9" x14ac:dyDescent="0.25">
      <c r="C235" s="3"/>
      <c r="D235" s="3"/>
      <c r="E235" s="3"/>
      <c r="F235" s="4"/>
      <c r="G235" s="4"/>
      <c r="I235" s="5"/>
    </row>
    <row r="236" spans="3:9" x14ac:dyDescent="0.25">
      <c r="C236" s="3"/>
      <c r="D236" s="3"/>
      <c r="E236" s="3"/>
      <c r="F236" s="4"/>
      <c r="G236" s="4"/>
      <c r="I236" s="5"/>
    </row>
    <row r="237" spans="3:9" x14ac:dyDescent="0.25">
      <c r="C237" s="3"/>
      <c r="D237" s="3"/>
      <c r="E237" s="3"/>
      <c r="F237" s="4"/>
      <c r="G237" s="4"/>
      <c r="I237" s="5"/>
    </row>
    <row r="238" spans="3:9" x14ac:dyDescent="0.25">
      <c r="C238" s="3"/>
      <c r="D238" s="3"/>
      <c r="E238" s="3"/>
      <c r="F238" s="4"/>
      <c r="G238" s="4"/>
      <c r="I238" s="5"/>
    </row>
    <row r="239" spans="3:9" x14ac:dyDescent="0.25">
      <c r="C239" s="3"/>
      <c r="D239" s="3"/>
      <c r="E239" s="3"/>
      <c r="F239" s="4"/>
      <c r="G239" s="4"/>
      <c r="I239" s="5"/>
    </row>
    <row r="240" spans="3:9" x14ac:dyDescent="0.25">
      <c r="C240" s="3"/>
      <c r="D240" s="3"/>
      <c r="E240" s="3"/>
      <c r="F240" s="4"/>
      <c r="G240" s="4"/>
      <c r="I240" s="5"/>
    </row>
    <row r="241" spans="3:9" x14ac:dyDescent="0.25">
      <c r="C241" s="3"/>
      <c r="D241" s="3"/>
      <c r="E241" s="3"/>
      <c r="F241" s="4"/>
      <c r="G241" s="4"/>
      <c r="I241" s="5"/>
    </row>
    <row r="242" spans="3:9" x14ac:dyDescent="0.25">
      <c r="C242" s="3"/>
      <c r="D242" s="3"/>
      <c r="E242" s="3"/>
      <c r="F242" s="4"/>
      <c r="G242" s="4"/>
      <c r="I242" s="5"/>
    </row>
    <row r="243" spans="3:9" x14ac:dyDescent="0.25">
      <c r="C243" s="3"/>
      <c r="D243" s="3"/>
      <c r="E243" s="3"/>
      <c r="F243" s="4"/>
      <c r="G243" s="4"/>
      <c r="I243" s="5"/>
    </row>
    <row r="244" spans="3:9" x14ac:dyDescent="0.25">
      <c r="C244" s="3"/>
      <c r="D244" s="3"/>
      <c r="E244" s="3"/>
      <c r="F244" s="4"/>
      <c r="G244" s="4"/>
      <c r="I244" s="5"/>
    </row>
    <row r="245" spans="3:9" x14ac:dyDescent="0.25">
      <c r="C245" s="3"/>
      <c r="D245" s="3"/>
      <c r="E245" s="3"/>
      <c r="F245" s="4"/>
      <c r="G245" s="4"/>
      <c r="I245" s="5"/>
    </row>
    <row r="246" spans="3:9" x14ac:dyDescent="0.25">
      <c r="C246" s="3"/>
      <c r="D246" s="3"/>
      <c r="E246" s="3"/>
      <c r="F246" s="4"/>
      <c r="G246" s="4"/>
      <c r="I246" s="5"/>
    </row>
    <row r="247" spans="3:9" x14ac:dyDescent="0.25">
      <c r="C247" s="3"/>
      <c r="D247" s="3"/>
      <c r="E247" s="3"/>
      <c r="F247" s="4"/>
      <c r="G247" s="4"/>
      <c r="I247" s="5"/>
    </row>
    <row r="248" spans="3:9" x14ac:dyDescent="0.25">
      <c r="C248" s="3"/>
      <c r="D248" s="3"/>
      <c r="E248" s="3"/>
      <c r="F248" s="4"/>
      <c r="G248" s="4"/>
      <c r="I248" s="5"/>
    </row>
    <row r="249" spans="3:9" x14ac:dyDescent="0.25">
      <c r="C249" s="3"/>
      <c r="D249" s="3"/>
      <c r="E249" s="3"/>
      <c r="F249" s="4"/>
      <c r="G249" s="4"/>
      <c r="I249" s="5"/>
    </row>
    <row r="250" spans="3:9" x14ac:dyDescent="0.25">
      <c r="C250" s="3"/>
      <c r="D250" s="3"/>
      <c r="E250" s="3"/>
      <c r="F250" s="4"/>
      <c r="G250" s="4"/>
      <c r="I250" s="5"/>
    </row>
    <row r="251" spans="3:9" x14ac:dyDescent="0.25">
      <c r="C251" s="3"/>
      <c r="D251" s="3"/>
      <c r="E251" s="3"/>
      <c r="F251" s="4"/>
      <c r="G251" s="4"/>
      <c r="I251" s="5"/>
    </row>
    <row r="252" spans="3:9" x14ac:dyDescent="0.25">
      <c r="C252" s="3"/>
      <c r="D252" s="3"/>
      <c r="E252" s="3"/>
      <c r="F252" s="4"/>
      <c r="G252" s="4"/>
      <c r="I252" s="5"/>
    </row>
    <row r="253" spans="3:9" x14ac:dyDescent="0.25">
      <c r="C253" s="3"/>
      <c r="D253" s="3"/>
      <c r="E253" s="3"/>
      <c r="F253" s="4"/>
      <c r="G253" s="4"/>
      <c r="I253" s="5"/>
    </row>
    <row r="254" spans="3:9" x14ac:dyDescent="0.25">
      <c r="C254" s="3"/>
      <c r="D254" s="3"/>
      <c r="E254" s="3"/>
      <c r="F254" s="4"/>
      <c r="G254" s="4"/>
      <c r="I254" s="5"/>
    </row>
    <row r="255" spans="3:9" x14ac:dyDescent="0.25">
      <c r="C255" s="3"/>
      <c r="D255" s="3"/>
      <c r="E255" s="3"/>
      <c r="F255" s="4"/>
      <c r="G255" s="4"/>
      <c r="I255" s="5"/>
    </row>
    <row r="256" spans="3:9" x14ac:dyDescent="0.25">
      <c r="C256" s="3"/>
      <c r="D256" s="3"/>
      <c r="E256" s="3"/>
      <c r="F256" s="4"/>
      <c r="G256" s="4"/>
      <c r="I256" s="5"/>
    </row>
    <row r="257" spans="3:9" x14ac:dyDescent="0.25">
      <c r="C257" s="3"/>
      <c r="D257" s="3"/>
      <c r="E257" s="3"/>
      <c r="F257" s="4"/>
      <c r="G257" s="4"/>
      <c r="I257" s="5"/>
    </row>
    <row r="258" spans="3:9" x14ac:dyDescent="0.25">
      <c r="C258" s="3"/>
      <c r="D258" s="3"/>
      <c r="E258" s="3"/>
      <c r="F258" s="4"/>
      <c r="G258" s="4"/>
      <c r="I258" s="5"/>
    </row>
    <row r="259" spans="3:9" x14ac:dyDescent="0.25">
      <c r="C259" s="3"/>
      <c r="D259" s="3"/>
      <c r="E259" s="3"/>
      <c r="F259" s="4"/>
      <c r="G259" s="4"/>
      <c r="I259" s="5"/>
    </row>
    <row r="260" spans="3:9" x14ac:dyDescent="0.25">
      <c r="C260" s="3"/>
      <c r="D260" s="3"/>
      <c r="E260" s="3"/>
      <c r="F260" s="4"/>
      <c r="G260" s="4"/>
      <c r="I260" s="5"/>
    </row>
    <row r="261" spans="3:9" x14ac:dyDescent="0.25">
      <c r="C261" s="3"/>
      <c r="D261" s="3"/>
      <c r="E261" s="3"/>
      <c r="F261" s="4"/>
      <c r="G261" s="4"/>
      <c r="I261" s="5"/>
    </row>
    <row r="262" spans="3:9" x14ac:dyDescent="0.25">
      <c r="C262" s="3"/>
      <c r="D262" s="3"/>
      <c r="E262" s="3"/>
      <c r="F262" s="4"/>
      <c r="G262" s="4"/>
      <c r="I262" s="5"/>
    </row>
    <row r="263" spans="3:9" x14ac:dyDescent="0.25">
      <c r="C263" s="3"/>
      <c r="D263" s="3"/>
      <c r="E263" s="3"/>
      <c r="F263" s="4"/>
      <c r="G263" s="4"/>
      <c r="I263" s="5"/>
    </row>
    <row r="264" spans="3:9" x14ac:dyDescent="0.25">
      <c r="C264" s="3"/>
      <c r="D264" s="3"/>
      <c r="E264" s="3"/>
      <c r="F264" s="4"/>
      <c r="G264" s="4"/>
      <c r="I264" s="5"/>
    </row>
    <row r="265" spans="3:9" x14ac:dyDescent="0.25">
      <c r="C265" s="3"/>
      <c r="D265" s="3"/>
      <c r="E265" s="3"/>
      <c r="F265" s="4"/>
      <c r="G265" s="4"/>
      <c r="I265" s="5"/>
    </row>
    <row r="266" spans="3:9" x14ac:dyDescent="0.25">
      <c r="C266" s="3"/>
      <c r="D266" s="3"/>
      <c r="E266" s="3"/>
      <c r="F266" s="4"/>
      <c r="G266" s="4"/>
      <c r="I266" s="5"/>
    </row>
    <row r="267" spans="3:9" x14ac:dyDescent="0.25">
      <c r="C267" s="3"/>
      <c r="D267" s="3"/>
      <c r="E267" s="3"/>
      <c r="F267" s="4"/>
      <c r="G267" s="4"/>
      <c r="I267" s="5"/>
    </row>
    <row r="268" spans="3:9" x14ac:dyDescent="0.25">
      <c r="C268" s="3"/>
      <c r="D268" s="3"/>
      <c r="E268" s="3"/>
      <c r="F268" s="4"/>
      <c r="G268" s="4"/>
      <c r="I268" s="5"/>
    </row>
    <row r="269" spans="3:9" x14ac:dyDescent="0.25">
      <c r="C269" s="3"/>
      <c r="D269" s="3"/>
      <c r="E269" s="3"/>
      <c r="F269" s="4"/>
      <c r="G269" s="4"/>
      <c r="I269" s="5"/>
    </row>
    <row r="270" spans="3:9" x14ac:dyDescent="0.25">
      <c r="C270" s="3"/>
      <c r="D270" s="3"/>
      <c r="E270" s="3"/>
      <c r="F270" s="4"/>
      <c r="G270" s="4"/>
      <c r="I270" s="5"/>
    </row>
    <row r="271" spans="3:9" x14ac:dyDescent="0.25">
      <c r="C271" s="3"/>
      <c r="D271" s="3"/>
      <c r="E271" s="3"/>
      <c r="F271" s="4"/>
      <c r="G271" s="4"/>
      <c r="I271" s="5"/>
    </row>
    <row r="272" spans="3:9" x14ac:dyDescent="0.25">
      <c r="C272" s="3"/>
      <c r="D272" s="3"/>
      <c r="E272" s="3"/>
      <c r="F272" s="4"/>
      <c r="G272" s="4"/>
      <c r="I272" s="5"/>
    </row>
    <row r="273" spans="3:9" x14ac:dyDescent="0.25">
      <c r="C273" s="3"/>
      <c r="D273" s="3"/>
      <c r="E273" s="3"/>
      <c r="F273" s="4"/>
      <c r="G273" s="4"/>
      <c r="I273" s="5"/>
    </row>
    <row r="274" spans="3:9" x14ac:dyDescent="0.25">
      <c r="C274" s="3"/>
      <c r="D274" s="3"/>
      <c r="E274" s="3"/>
      <c r="F274" s="4"/>
      <c r="G274" s="4"/>
      <c r="I274" s="5"/>
    </row>
    <row r="275" spans="3:9" x14ac:dyDescent="0.25">
      <c r="C275" s="3"/>
      <c r="D275" s="3"/>
      <c r="E275" s="3"/>
      <c r="F275" s="4"/>
      <c r="G275" s="4"/>
      <c r="I275" s="5"/>
    </row>
    <row r="276" spans="3:9" x14ac:dyDescent="0.25">
      <c r="C276" s="3"/>
      <c r="D276" s="3"/>
      <c r="E276" s="3"/>
      <c r="F276" s="4"/>
      <c r="G276" s="4"/>
      <c r="I276" s="5"/>
    </row>
    <row r="277" spans="3:9" x14ac:dyDescent="0.25">
      <c r="C277" s="3"/>
      <c r="D277" s="3"/>
      <c r="E277" s="3"/>
      <c r="F277" s="4"/>
      <c r="G277" s="4"/>
      <c r="I277" s="5"/>
    </row>
    <row r="278" spans="3:9" x14ac:dyDescent="0.25">
      <c r="C278" s="3"/>
      <c r="D278" s="3"/>
      <c r="E278" s="3"/>
      <c r="F278" s="4"/>
      <c r="G278" s="4"/>
      <c r="I278" s="5"/>
    </row>
    <row r="279" spans="3:9" x14ac:dyDescent="0.25">
      <c r="C279" s="3"/>
      <c r="D279" s="3"/>
      <c r="E279" s="3"/>
      <c r="F279" s="4"/>
      <c r="G279" s="4"/>
      <c r="I279" s="5"/>
    </row>
    <row r="280" spans="3:9" x14ac:dyDescent="0.25">
      <c r="C280" s="3"/>
      <c r="D280" s="3"/>
      <c r="E280" s="3"/>
      <c r="F280" s="4"/>
      <c r="G280" s="4"/>
      <c r="I280" s="5"/>
    </row>
    <row r="281" spans="3:9" x14ac:dyDescent="0.25">
      <c r="C281" s="3"/>
      <c r="D281" s="3"/>
      <c r="E281" s="3"/>
      <c r="F281" s="4"/>
      <c r="G281" s="4"/>
      <c r="I281" s="5"/>
    </row>
    <row r="282" spans="3:9" x14ac:dyDescent="0.25">
      <c r="C282" s="3"/>
      <c r="D282" s="3"/>
      <c r="E282" s="3"/>
      <c r="F282" s="4"/>
      <c r="G282" s="4"/>
      <c r="I282" s="5"/>
    </row>
    <row r="283" spans="3:9" x14ac:dyDescent="0.25">
      <c r="C283" s="3"/>
      <c r="D283" s="3"/>
      <c r="E283" s="3"/>
      <c r="F283" s="4"/>
      <c r="G283" s="4"/>
      <c r="I283" s="5"/>
    </row>
    <row r="284" spans="3:9" x14ac:dyDescent="0.25">
      <c r="C284" s="3"/>
      <c r="D284" s="3"/>
      <c r="E284" s="3"/>
      <c r="F284" s="4"/>
      <c r="G284" s="4"/>
      <c r="I284" s="5"/>
    </row>
    <row r="285" spans="3:9" x14ac:dyDescent="0.25">
      <c r="C285" s="3"/>
      <c r="D285" s="3"/>
      <c r="E285" s="3"/>
      <c r="F285" s="4"/>
      <c r="G285" s="4"/>
      <c r="I285" s="5"/>
    </row>
    <row r="286" spans="3:9" x14ac:dyDescent="0.25">
      <c r="C286" s="3"/>
      <c r="D286" s="3"/>
      <c r="E286" s="3"/>
      <c r="F286" s="4"/>
      <c r="G286" s="4"/>
      <c r="I286" s="5"/>
    </row>
    <row r="287" spans="3:9" x14ac:dyDescent="0.25">
      <c r="C287" s="3"/>
      <c r="D287" s="3"/>
      <c r="E287" s="3"/>
      <c r="F287" s="4"/>
      <c r="G287" s="4"/>
      <c r="I287" s="5"/>
    </row>
    <row r="288" spans="3:9" x14ac:dyDescent="0.25">
      <c r="C288" s="3"/>
      <c r="D288" s="3"/>
      <c r="E288" s="3"/>
      <c r="F288" s="4"/>
      <c r="G288" s="4"/>
      <c r="I288" s="5"/>
    </row>
    <row r="289" spans="3:9" x14ac:dyDescent="0.25">
      <c r="C289" s="3"/>
      <c r="D289" s="3"/>
      <c r="E289" s="3"/>
      <c r="F289" s="4"/>
      <c r="G289" s="4"/>
      <c r="I289" s="5"/>
    </row>
    <row r="290" spans="3:9" x14ac:dyDescent="0.25">
      <c r="C290" s="3"/>
      <c r="D290" s="3"/>
      <c r="E290" s="3"/>
      <c r="F290" s="4"/>
      <c r="G290" s="4"/>
      <c r="I290" s="5"/>
    </row>
    <row r="291" spans="3:9" x14ac:dyDescent="0.25">
      <c r="C291" s="3"/>
      <c r="D291" s="3"/>
      <c r="E291" s="3"/>
      <c r="F291" s="4"/>
      <c r="G291" s="4"/>
      <c r="I291" s="5"/>
    </row>
    <row r="292" spans="3:9" x14ac:dyDescent="0.25">
      <c r="C292" s="3"/>
      <c r="D292" s="3"/>
      <c r="E292" s="3"/>
      <c r="F292" s="4"/>
      <c r="G292" s="4"/>
      <c r="I292" s="5"/>
    </row>
    <row r="293" spans="3:9" x14ac:dyDescent="0.25">
      <c r="C293" s="3"/>
      <c r="D293" s="3"/>
      <c r="E293" s="3"/>
      <c r="F293" s="4"/>
      <c r="G293" s="4"/>
      <c r="I293" s="5"/>
    </row>
    <row r="294" spans="3:9" x14ac:dyDescent="0.25">
      <c r="C294" s="3"/>
      <c r="D294" s="3"/>
      <c r="E294" s="3"/>
      <c r="F294" s="4"/>
      <c r="G294" s="4"/>
      <c r="I294" s="5"/>
    </row>
    <row r="295" spans="3:9" x14ac:dyDescent="0.25">
      <c r="C295" s="3"/>
      <c r="D295" s="3"/>
      <c r="E295" s="3"/>
      <c r="F295" s="4"/>
      <c r="G295" s="4"/>
      <c r="I295" s="5"/>
    </row>
    <row r="296" spans="3:9" x14ac:dyDescent="0.25">
      <c r="C296" s="3"/>
      <c r="D296" s="3"/>
      <c r="E296" s="3"/>
      <c r="F296" s="4"/>
      <c r="G296" s="4"/>
      <c r="I296" s="5"/>
    </row>
    <row r="297" spans="3:9" x14ac:dyDescent="0.25">
      <c r="C297" s="3"/>
      <c r="D297" s="3"/>
      <c r="E297" s="3"/>
      <c r="F297" s="4"/>
      <c r="G297" s="4"/>
      <c r="I297" s="5"/>
    </row>
    <row r="298" spans="3:9" x14ac:dyDescent="0.25">
      <c r="C298" s="3"/>
      <c r="D298" s="3"/>
      <c r="E298" s="3"/>
      <c r="F298" s="4"/>
      <c r="G298" s="4"/>
      <c r="I298" s="5"/>
    </row>
    <row r="299" spans="3:9" x14ac:dyDescent="0.25">
      <c r="C299" s="3"/>
      <c r="D299" s="3"/>
      <c r="E299" s="3"/>
      <c r="F299" s="4"/>
      <c r="G299" s="4"/>
      <c r="I299" s="5"/>
    </row>
    <row r="300" spans="3:9" x14ac:dyDescent="0.25">
      <c r="C300" s="3"/>
      <c r="D300" s="3"/>
      <c r="E300" s="3"/>
      <c r="F300" s="4"/>
      <c r="G300" s="4"/>
      <c r="I300" s="5"/>
    </row>
    <row r="301" spans="3:9" x14ac:dyDescent="0.25">
      <c r="C301" s="3"/>
      <c r="D301" s="3"/>
      <c r="E301" s="3"/>
      <c r="F301" s="4"/>
      <c r="G301" s="4"/>
      <c r="I301" s="5"/>
    </row>
    <row r="302" spans="3:9" x14ac:dyDescent="0.25">
      <c r="C302" s="3"/>
      <c r="D302" s="3"/>
      <c r="E302" s="3"/>
      <c r="F302" s="4"/>
      <c r="G302" s="4"/>
      <c r="I302" s="5"/>
    </row>
    <row r="303" spans="3:9" x14ac:dyDescent="0.25">
      <c r="C303" s="3"/>
      <c r="D303" s="3"/>
      <c r="E303" s="3"/>
      <c r="F303" s="4"/>
      <c r="G303" s="4"/>
      <c r="I303" s="5"/>
    </row>
    <row r="304" spans="3:9" x14ac:dyDescent="0.25">
      <c r="C304" s="3"/>
      <c r="D304" s="3"/>
      <c r="E304" s="3"/>
      <c r="F304" s="4"/>
      <c r="G304" s="4"/>
      <c r="I304" s="5"/>
    </row>
    <row r="305" spans="3:9" x14ac:dyDescent="0.25">
      <c r="C305" s="3"/>
      <c r="D305" s="3"/>
      <c r="E305" s="3"/>
      <c r="F305" s="4"/>
      <c r="G305" s="4"/>
      <c r="I305" s="5"/>
    </row>
    <row r="306" spans="3:9" x14ac:dyDescent="0.25">
      <c r="C306" s="3"/>
      <c r="D306" s="3"/>
      <c r="E306" s="3"/>
      <c r="F306" s="4"/>
      <c r="G306" s="4"/>
      <c r="I306" s="5"/>
    </row>
    <row r="307" spans="3:9" x14ac:dyDescent="0.25">
      <c r="C307" s="3"/>
      <c r="D307" s="3"/>
      <c r="E307" s="3"/>
      <c r="F307" s="4"/>
      <c r="G307" s="4"/>
      <c r="I307" s="5"/>
    </row>
    <row r="308" spans="3:9" x14ac:dyDescent="0.25">
      <c r="C308" s="3"/>
      <c r="D308" s="3"/>
      <c r="E308" s="3"/>
      <c r="F308" s="4"/>
      <c r="G308" s="4"/>
      <c r="I308" s="5"/>
    </row>
    <row r="309" spans="3:9" x14ac:dyDescent="0.25">
      <c r="C309" s="3"/>
      <c r="D309" s="3"/>
      <c r="E309" s="3"/>
      <c r="F309" s="4"/>
      <c r="G309" s="4"/>
      <c r="I309" s="5"/>
    </row>
    <row r="310" spans="3:9" x14ac:dyDescent="0.25">
      <c r="C310" s="3"/>
      <c r="D310" s="3"/>
      <c r="E310" s="3"/>
      <c r="F310" s="4"/>
      <c r="G310" s="4"/>
      <c r="I310" s="5"/>
    </row>
    <row r="311" spans="3:9" x14ac:dyDescent="0.25">
      <c r="C311" s="3"/>
      <c r="D311" s="3"/>
      <c r="E311" s="3"/>
      <c r="F311" s="4"/>
      <c r="G311" s="4"/>
      <c r="I311" s="5"/>
    </row>
  </sheetData>
  <autoFilter ref="A3:J53"/>
  <conditionalFormatting sqref="N12:N17">
    <cfRule type="containsText" dxfId="4" priority="1" operator="containsText" text="Decrease">
      <formula>NOT(ISERROR(SEARCH("Decrease",N12)))</formula>
    </cfRule>
    <cfRule type="containsText" dxfId="3" priority="2" operator="containsText" text="Increase">
      <formula>NOT(ISERROR(SEARCH("Increase",N12)))</formula>
    </cfRule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6"/>
  <sheetViews>
    <sheetView topLeftCell="A13" workbookViewId="0">
      <selection activeCell="J10" sqref="J10"/>
    </sheetView>
  </sheetViews>
  <sheetFormatPr defaultColWidth="8.85546875" defaultRowHeight="15" x14ac:dyDescent="0.25"/>
  <cols>
    <col min="8" max="8" width="10.28515625" bestFit="1" customWidth="1"/>
  </cols>
  <sheetData>
    <row r="1" spans="1:7" x14ac:dyDescent="0.25">
      <c r="A1" t="s">
        <v>58</v>
      </c>
    </row>
    <row r="3" spans="1:7" ht="66" customHeight="1" x14ac:dyDescent="0.25">
      <c r="A3" s="6" t="s">
        <v>52</v>
      </c>
      <c r="B3" s="6" t="s">
        <v>55</v>
      </c>
      <c r="C3" s="6">
        <v>2008</v>
      </c>
      <c r="D3" s="6">
        <v>2009</v>
      </c>
      <c r="E3" s="6">
        <v>2010</v>
      </c>
      <c r="F3" s="6">
        <v>2011</v>
      </c>
      <c r="G3" s="6">
        <v>2012</v>
      </c>
    </row>
    <row r="4" spans="1:7" x14ac:dyDescent="0.25">
      <c r="A4" s="9" t="s">
        <v>34</v>
      </c>
      <c r="B4" s="9" t="s">
        <v>37</v>
      </c>
      <c r="C4" s="3">
        <v>189</v>
      </c>
      <c r="D4" s="3">
        <v>150</v>
      </c>
      <c r="E4" s="3">
        <v>142</v>
      </c>
      <c r="F4" s="4">
        <v>163</v>
      </c>
      <c r="G4" s="4">
        <v>120</v>
      </c>
    </row>
    <row r="5" spans="1:7" x14ac:dyDescent="0.25">
      <c r="A5" s="9" t="s">
        <v>42</v>
      </c>
      <c r="B5" s="9" t="s">
        <v>17</v>
      </c>
      <c r="C5" s="3">
        <v>114</v>
      </c>
      <c r="D5" s="3">
        <v>102</v>
      </c>
      <c r="E5" s="3">
        <v>137</v>
      </c>
      <c r="F5" s="4">
        <v>149</v>
      </c>
      <c r="G5" s="4">
        <v>113</v>
      </c>
    </row>
    <row r="6" spans="1:7" x14ac:dyDescent="0.25">
      <c r="A6" s="9" t="s">
        <v>12</v>
      </c>
      <c r="B6" s="9" t="s">
        <v>24</v>
      </c>
      <c r="C6" s="3">
        <v>420</v>
      </c>
      <c r="D6" s="3">
        <v>300</v>
      </c>
      <c r="E6" s="3">
        <v>420</v>
      </c>
      <c r="F6" s="4">
        <v>486</v>
      </c>
      <c r="G6" s="4">
        <v>401</v>
      </c>
    </row>
    <row r="7" spans="1:7" x14ac:dyDescent="0.25">
      <c r="A7" s="9" t="s">
        <v>16</v>
      </c>
      <c r="B7" s="9" t="s">
        <v>0</v>
      </c>
      <c r="C7" s="3">
        <v>410</v>
      </c>
      <c r="D7" s="3">
        <v>341</v>
      </c>
      <c r="E7" s="3">
        <v>328</v>
      </c>
      <c r="F7" s="4">
        <v>435</v>
      </c>
      <c r="G7" s="4">
        <v>399</v>
      </c>
    </row>
    <row r="8" spans="1:7" x14ac:dyDescent="0.25">
      <c r="A8" s="9" t="s">
        <v>27</v>
      </c>
      <c r="B8" s="9" t="s">
        <v>27</v>
      </c>
      <c r="C8" s="3">
        <v>240</v>
      </c>
      <c r="D8" s="3">
        <v>204</v>
      </c>
      <c r="E8" s="3">
        <v>253</v>
      </c>
      <c r="F8" s="4">
        <v>247</v>
      </c>
      <c r="G8" s="4">
        <v>229</v>
      </c>
    </row>
    <row r="9" spans="1:7" x14ac:dyDescent="0.25">
      <c r="A9" s="9" t="s">
        <v>9</v>
      </c>
      <c r="B9" s="9" t="s">
        <v>6</v>
      </c>
      <c r="C9" s="3">
        <v>300</v>
      </c>
      <c r="D9" s="3">
        <v>248</v>
      </c>
      <c r="E9" s="3">
        <v>300</v>
      </c>
      <c r="F9" s="4">
        <v>357</v>
      </c>
      <c r="G9" s="4">
        <v>368</v>
      </c>
    </row>
    <row r="10" spans="1:7" x14ac:dyDescent="0.25">
      <c r="A10" s="9" t="s">
        <v>6</v>
      </c>
      <c r="B10" s="9" t="s">
        <v>6</v>
      </c>
      <c r="C10" s="3">
        <v>620</v>
      </c>
      <c r="D10" s="3">
        <v>540</v>
      </c>
      <c r="E10" s="3">
        <v>625</v>
      </c>
      <c r="F10" s="4">
        <v>740</v>
      </c>
      <c r="G10" s="4">
        <v>700</v>
      </c>
    </row>
    <row r="11" spans="1:7" x14ac:dyDescent="0.25">
      <c r="A11" s="9" t="s">
        <v>45</v>
      </c>
      <c r="B11" s="9" t="s">
        <v>17</v>
      </c>
      <c r="C11" s="3">
        <v>161</v>
      </c>
      <c r="D11" s="3">
        <v>136</v>
      </c>
      <c r="E11" s="3">
        <v>122</v>
      </c>
      <c r="F11" s="4">
        <v>136</v>
      </c>
      <c r="G11" s="4">
        <v>120</v>
      </c>
    </row>
    <row r="12" spans="1:7" x14ac:dyDescent="0.25">
      <c r="A12" s="9" t="s">
        <v>3</v>
      </c>
      <c r="B12" s="9" t="s">
        <v>0</v>
      </c>
      <c r="C12" s="3">
        <v>886</v>
      </c>
      <c r="D12" s="3">
        <v>777</v>
      </c>
      <c r="E12" s="3">
        <v>865</v>
      </c>
      <c r="F12" s="4">
        <v>1000</v>
      </c>
      <c r="G12" s="4">
        <v>859</v>
      </c>
    </row>
    <row r="13" spans="1:7" x14ac:dyDescent="0.25">
      <c r="A13" s="9" t="s">
        <v>14</v>
      </c>
      <c r="B13" s="9" t="s">
        <v>14</v>
      </c>
      <c r="C13" s="3">
        <v>402</v>
      </c>
      <c r="D13" s="3">
        <v>390</v>
      </c>
      <c r="E13" s="3">
        <v>398</v>
      </c>
      <c r="F13" s="4">
        <v>425</v>
      </c>
      <c r="G13" s="4">
        <v>400</v>
      </c>
    </row>
    <row r="14" spans="1:7" x14ac:dyDescent="0.25">
      <c r="A14" s="9" t="s">
        <v>39</v>
      </c>
      <c r="B14" s="9" t="s">
        <v>39</v>
      </c>
      <c r="C14" s="3">
        <v>181</v>
      </c>
      <c r="D14" s="3">
        <v>169</v>
      </c>
      <c r="E14" s="3">
        <v>167</v>
      </c>
      <c r="F14" s="4">
        <v>160</v>
      </c>
      <c r="G14" s="4">
        <v>140</v>
      </c>
    </row>
    <row r="15" spans="1:7" x14ac:dyDescent="0.25">
      <c r="A15" s="9" t="s">
        <v>37</v>
      </c>
      <c r="B15" s="9" t="s">
        <v>37</v>
      </c>
      <c r="C15" s="3">
        <v>205</v>
      </c>
      <c r="D15" s="3">
        <v>175</v>
      </c>
      <c r="E15" s="3">
        <v>190</v>
      </c>
      <c r="F15" s="4">
        <v>190</v>
      </c>
      <c r="G15" s="4">
        <v>180</v>
      </c>
    </row>
    <row r="16" spans="1:7" x14ac:dyDescent="0.25">
      <c r="A16" s="9" t="s">
        <v>35</v>
      </c>
      <c r="B16" s="9" t="s">
        <v>1</v>
      </c>
      <c r="C16" s="3">
        <v>190</v>
      </c>
      <c r="D16" s="3">
        <v>130</v>
      </c>
      <c r="E16" s="3">
        <v>150</v>
      </c>
      <c r="F16" s="4">
        <v>200</v>
      </c>
      <c r="G16" s="4">
        <v>182</v>
      </c>
    </row>
    <row r="17" spans="1:7" x14ac:dyDescent="0.25">
      <c r="A17" s="9" t="s">
        <v>20</v>
      </c>
      <c r="B17" s="9" t="s">
        <v>56</v>
      </c>
      <c r="C17" s="3">
        <v>123</v>
      </c>
      <c r="D17" s="3">
        <v>150</v>
      </c>
      <c r="E17" s="3">
        <v>426</v>
      </c>
      <c r="F17" s="4">
        <v>513</v>
      </c>
      <c r="G17" s="4">
        <v>414</v>
      </c>
    </row>
    <row r="18" spans="1:7" x14ac:dyDescent="0.25">
      <c r="A18" s="9" t="s">
        <v>21</v>
      </c>
      <c r="B18" s="9" t="s">
        <v>1</v>
      </c>
      <c r="C18" s="3">
        <v>305</v>
      </c>
      <c r="D18" s="3">
        <v>260</v>
      </c>
      <c r="E18" s="3">
        <v>306</v>
      </c>
      <c r="F18" s="4">
        <v>345</v>
      </c>
      <c r="G18" s="4">
        <v>285</v>
      </c>
    </row>
    <row r="19" spans="1:7" x14ac:dyDescent="0.25">
      <c r="A19" s="9" t="s">
        <v>10</v>
      </c>
      <c r="B19" s="9" t="s">
        <v>6</v>
      </c>
      <c r="C19" s="3">
        <v>489</v>
      </c>
      <c r="D19" s="3">
        <v>418</v>
      </c>
      <c r="E19" s="3">
        <v>436</v>
      </c>
      <c r="F19" s="4">
        <v>520</v>
      </c>
      <c r="G19" s="4">
        <v>515</v>
      </c>
    </row>
    <row r="20" spans="1:7" x14ac:dyDescent="0.25">
      <c r="A20" s="9" t="s">
        <v>17</v>
      </c>
      <c r="B20" s="9" t="s">
        <v>17</v>
      </c>
      <c r="C20" s="3">
        <v>400</v>
      </c>
      <c r="D20" s="3">
        <v>350</v>
      </c>
      <c r="E20" s="3">
        <v>370</v>
      </c>
      <c r="F20" s="4">
        <v>430</v>
      </c>
      <c r="G20" s="4">
        <v>370</v>
      </c>
    </row>
    <row r="21" spans="1:7" x14ac:dyDescent="0.25">
      <c r="A21" s="9" t="s">
        <v>0</v>
      </c>
      <c r="B21" s="9" t="s">
        <v>0</v>
      </c>
      <c r="C21" s="3">
        <v>3500</v>
      </c>
      <c r="D21" s="3">
        <v>3000</v>
      </c>
      <c r="E21" s="3">
        <v>3200</v>
      </c>
      <c r="F21" s="4">
        <v>3700</v>
      </c>
      <c r="G21" s="4">
        <v>3400</v>
      </c>
    </row>
    <row r="22" spans="1:7" x14ac:dyDescent="0.25">
      <c r="A22" s="9" t="s">
        <v>22</v>
      </c>
      <c r="B22" s="9" t="s">
        <v>37</v>
      </c>
      <c r="C22" s="3">
        <v>390</v>
      </c>
      <c r="D22" s="3">
        <v>290</v>
      </c>
      <c r="E22" s="3">
        <v>250</v>
      </c>
      <c r="F22" s="4">
        <v>336</v>
      </c>
      <c r="G22" s="4">
        <v>296</v>
      </c>
    </row>
    <row r="23" spans="1:7" x14ac:dyDescent="0.25">
      <c r="A23" s="9" t="s">
        <v>8</v>
      </c>
      <c r="B23" s="9" t="s">
        <v>0</v>
      </c>
      <c r="C23" s="3">
        <v>503</v>
      </c>
      <c r="D23" s="3">
        <v>442</v>
      </c>
      <c r="E23" s="3">
        <v>485</v>
      </c>
      <c r="F23" s="4">
        <v>635</v>
      </c>
      <c r="G23" s="4">
        <v>520</v>
      </c>
    </row>
    <row r="24" spans="1:7" x14ac:dyDescent="0.25">
      <c r="A24" s="9" t="s">
        <v>26</v>
      </c>
      <c r="B24" s="9" t="s">
        <v>0</v>
      </c>
      <c r="C24" s="3">
        <v>213</v>
      </c>
      <c r="D24" s="3">
        <v>228</v>
      </c>
      <c r="E24" s="3">
        <v>240</v>
      </c>
      <c r="F24" s="4">
        <v>280</v>
      </c>
      <c r="G24" s="4">
        <v>214</v>
      </c>
    </row>
    <row r="25" spans="1:7" x14ac:dyDescent="0.25">
      <c r="A25" s="9" t="s">
        <v>11</v>
      </c>
      <c r="B25" s="9" t="s">
        <v>1</v>
      </c>
      <c r="C25" s="3">
        <v>501</v>
      </c>
      <c r="D25" s="3">
        <v>420</v>
      </c>
      <c r="E25" s="3">
        <v>463</v>
      </c>
      <c r="F25" s="4">
        <v>505</v>
      </c>
      <c r="G25" s="4">
        <v>401</v>
      </c>
    </row>
    <row r="26" spans="1:7" x14ac:dyDescent="0.25">
      <c r="A26" s="9" t="s">
        <v>7</v>
      </c>
      <c r="B26" s="9" t="s">
        <v>1</v>
      </c>
      <c r="C26" s="3">
        <v>530</v>
      </c>
      <c r="D26" s="3">
        <v>542</v>
      </c>
      <c r="E26" s="3">
        <v>563</v>
      </c>
      <c r="F26" s="4">
        <v>642</v>
      </c>
      <c r="G26" s="4">
        <v>549</v>
      </c>
    </row>
    <row r="27" spans="1:7" x14ac:dyDescent="0.25">
      <c r="A27" s="9" t="s">
        <v>44</v>
      </c>
      <c r="B27" s="9" t="s">
        <v>24</v>
      </c>
      <c r="C27" s="3">
        <v>132</v>
      </c>
      <c r="D27" s="3">
        <v>126</v>
      </c>
      <c r="E27" s="3">
        <v>120</v>
      </c>
      <c r="F27" s="4">
        <v>175</v>
      </c>
      <c r="G27" s="4">
        <v>148</v>
      </c>
    </row>
    <row r="28" spans="1:7" x14ac:dyDescent="0.25">
      <c r="A28" s="9" t="s">
        <v>15</v>
      </c>
      <c r="B28" s="9" t="s">
        <v>0</v>
      </c>
      <c r="C28" s="3">
        <v>420</v>
      </c>
      <c r="D28" s="3">
        <v>320</v>
      </c>
      <c r="E28" s="3">
        <v>360</v>
      </c>
      <c r="F28" s="4">
        <v>436</v>
      </c>
      <c r="G28" s="4">
        <v>370</v>
      </c>
    </row>
    <row r="29" spans="1:7" x14ac:dyDescent="0.25">
      <c r="A29" s="9" t="s">
        <v>5</v>
      </c>
      <c r="B29" s="9" t="s">
        <v>0</v>
      </c>
      <c r="C29" s="3">
        <v>663</v>
      </c>
      <c r="D29" s="3">
        <v>618</v>
      </c>
      <c r="E29" s="3">
        <v>693</v>
      </c>
      <c r="F29" s="4">
        <v>806</v>
      </c>
      <c r="G29" s="4">
        <v>642</v>
      </c>
    </row>
    <row r="30" spans="1:7" x14ac:dyDescent="0.25">
      <c r="A30" s="9" t="s">
        <v>49</v>
      </c>
      <c r="B30" s="9" t="s">
        <v>27</v>
      </c>
      <c r="C30" s="3">
        <v>130</v>
      </c>
      <c r="D30" s="3">
        <v>119</v>
      </c>
      <c r="E30" s="3">
        <v>100</v>
      </c>
      <c r="F30" s="4">
        <v>145</v>
      </c>
      <c r="G30" s="4">
        <v>103</v>
      </c>
    </row>
    <row r="31" spans="1:7" x14ac:dyDescent="0.25">
      <c r="A31" s="9" t="s">
        <v>40</v>
      </c>
      <c r="B31" s="9" t="s">
        <v>1</v>
      </c>
      <c r="C31" s="3">
        <v>145</v>
      </c>
      <c r="D31" s="3">
        <v>128</v>
      </c>
      <c r="E31" s="3">
        <v>163</v>
      </c>
      <c r="F31" s="4">
        <v>126</v>
      </c>
      <c r="G31" s="4">
        <v>160</v>
      </c>
    </row>
    <row r="32" spans="1:7" x14ac:dyDescent="0.25">
      <c r="A32" s="9" t="s">
        <v>41</v>
      </c>
      <c r="B32" s="9" t="s">
        <v>24</v>
      </c>
      <c r="C32" s="3">
        <v>145</v>
      </c>
      <c r="D32" s="3">
        <v>135</v>
      </c>
      <c r="E32" s="3">
        <v>108</v>
      </c>
      <c r="F32" s="4">
        <v>159</v>
      </c>
      <c r="G32" s="4">
        <v>113</v>
      </c>
    </row>
    <row r="33" spans="1:7" x14ac:dyDescent="0.25">
      <c r="A33" s="9" t="s">
        <v>36</v>
      </c>
      <c r="B33" s="9" t="s">
        <v>1</v>
      </c>
      <c r="C33" s="3">
        <v>220</v>
      </c>
      <c r="D33" s="3">
        <v>170</v>
      </c>
      <c r="E33" s="3">
        <v>179</v>
      </c>
      <c r="F33" s="4">
        <v>205</v>
      </c>
      <c r="G33" s="4">
        <v>185</v>
      </c>
    </row>
    <row r="34" spans="1:7" x14ac:dyDescent="0.25">
      <c r="A34" s="9" t="s">
        <v>43</v>
      </c>
      <c r="B34" s="9" t="s">
        <v>1</v>
      </c>
      <c r="C34" s="3">
        <v>128</v>
      </c>
      <c r="D34" s="3">
        <v>140</v>
      </c>
      <c r="E34" s="3">
        <v>136</v>
      </c>
      <c r="F34" s="4">
        <v>168</v>
      </c>
      <c r="G34" s="4">
        <v>138</v>
      </c>
    </row>
    <row r="35" spans="1:7" x14ac:dyDescent="0.25">
      <c r="A35" s="9" t="s">
        <v>30</v>
      </c>
      <c r="B35" s="9" t="s">
        <v>37</v>
      </c>
      <c r="C35" s="3">
        <v>270</v>
      </c>
      <c r="D35" s="3">
        <v>199</v>
      </c>
      <c r="E35" s="3">
        <v>166</v>
      </c>
      <c r="F35" s="4">
        <v>200</v>
      </c>
      <c r="G35" s="4">
        <v>185</v>
      </c>
    </row>
    <row r="36" spans="1:7" x14ac:dyDescent="0.25">
      <c r="A36" s="9" t="s">
        <v>1</v>
      </c>
      <c r="B36" s="9" t="s">
        <v>1</v>
      </c>
      <c r="C36" s="3">
        <v>1300</v>
      </c>
      <c r="D36" s="3">
        <v>1100</v>
      </c>
      <c r="E36" s="3">
        <v>1100</v>
      </c>
      <c r="F36" s="4">
        <v>1400</v>
      </c>
      <c r="G36" s="4">
        <v>1300</v>
      </c>
    </row>
    <row r="37" spans="1:7" x14ac:dyDescent="0.25">
      <c r="A37" s="9" t="s">
        <v>32</v>
      </c>
      <c r="B37" s="9" t="s">
        <v>1</v>
      </c>
      <c r="C37" s="3">
        <v>163</v>
      </c>
      <c r="D37" s="3">
        <v>186</v>
      </c>
      <c r="E37" s="3">
        <v>200</v>
      </c>
      <c r="F37" s="4">
        <v>236</v>
      </c>
      <c r="G37" s="4">
        <v>198</v>
      </c>
    </row>
    <row r="38" spans="1:7" x14ac:dyDescent="0.25">
      <c r="A38" s="9" t="s">
        <v>18</v>
      </c>
      <c r="B38" s="9" t="s">
        <v>27</v>
      </c>
      <c r="C38" s="3">
        <v>346</v>
      </c>
      <c r="D38" s="3">
        <v>329</v>
      </c>
      <c r="E38" s="3">
        <v>375</v>
      </c>
      <c r="F38" s="4">
        <v>465</v>
      </c>
      <c r="G38" s="4">
        <v>349</v>
      </c>
    </row>
    <row r="39" spans="1:7" x14ac:dyDescent="0.25">
      <c r="A39" s="9" t="s">
        <v>46</v>
      </c>
      <c r="B39" s="9" t="s">
        <v>46</v>
      </c>
      <c r="C39" s="3">
        <v>110</v>
      </c>
      <c r="D39" s="3">
        <v>140</v>
      </c>
      <c r="E39" s="3">
        <v>140</v>
      </c>
      <c r="F39" s="4">
        <v>140</v>
      </c>
      <c r="G39" s="4">
        <v>126</v>
      </c>
    </row>
    <row r="40" spans="1:7" x14ac:dyDescent="0.25">
      <c r="A40" s="9" t="s">
        <v>38</v>
      </c>
      <c r="B40" s="9" t="s">
        <v>1</v>
      </c>
      <c r="C40" s="3">
        <v>168</v>
      </c>
      <c r="D40" s="3">
        <v>158</v>
      </c>
      <c r="E40" s="3">
        <v>145</v>
      </c>
      <c r="F40" s="4">
        <v>145</v>
      </c>
      <c r="G40" s="4">
        <v>145</v>
      </c>
    </row>
    <row r="41" spans="1:7" x14ac:dyDescent="0.25">
      <c r="A41" s="9" t="s">
        <v>13</v>
      </c>
      <c r="B41" s="9" t="s">
        <v>24</v>
      </c>
      <c r="C41" s="3">
        <v>326</v>
      </c>
      <c r="D41" s="3">
        <v>330</v>
      </c>
      <c r="E41" s="3">
        <v>330</v>
      </c>
      <c r="F41" s="4">
        <v>370</v>
      </c>
      <c r="G41" s="4">
        <v>330</v>
      </c>
    </row>
    <row r="42" spans="1:7" x14ac:dyDescent="0.25">
      <c r="A42" s="9" t="s">
        <v>24</v>
      </c>
      <c r="B42" s="9" t="s">
        <v>24</v>
      </c>
      <c r="C42" s="3">
        <v>299</v>
      </c>
      <c r="D42" s="3">
        <v>260</v>
      </c>
      <c r="E42" s="3">
        <v>260</v>
      </c>
      <c r="F42" s="4">
        <v>310</v>
      </c>
      <c r="G42" s="4">
        <v>300</v>
      </c>
    </row>
    <row r="43" spans="1:7" x14ac:dyDescent="0.25">
      <c r="A43" s="9" t="s">
        <v>2</v>
      </c>
      <c r="B43" s="9" t="s">
        <v>0</v>
      </c>
      <c r="C43" s="3">
        <v>1001</v>
      </c>
      <c r="D43" s="3">
        <v>920</v>
      </c>
      <c r="E43" s="3">
        <v>920</v>
      </c>
      <c r="F43" s="4">
        <v>1000</v>
      </c>
      <c r="G43" s="4">
        <v>950</v>
      </c>
    </row>
    <row r="44" spans="1:7" x14ac:dyDescent="0.25">
      <c r="A44" s="9" t="s">
        <v>31</v>
      </c>
      <c r="B44" s="9" t="s">
        <v>0</v>
      </c>
      <c r="C44" s="3">
        <v>230</v>
      </c>
      <c r="D44" s="3">
        <v>186</v>
      </c>
      <c r="E44" s="3">
        <v>201</v>
      </c>
      <c r="F44" s="4">
        <v>220</v>
      </c>
      <c r="G44" s="4">
        <v>163</v>
      </c>
    </row>
    <row r="45" spans="1:7" x14ac:dyDescent="0.25">
      <c r="A45" s="9" t="s">
        <v>29</v>
      </c>
      <c r="B45" s="9" t="s">
        <v>1</v>
      </c>
      <c r="C45" s="3">
        <v>208</v>
      </c>
      <c r="D45" s="3">
        <v>200</v>
      </c>
      <c r="E45" s="3">
        <v>220</v>
      </c>
      <c r="F45" s="4">
        <v>220</v>
      </c>
      <c r="G45" s="4">
        <v>200</v>
      </c>
    </row>
    <row r="46" spans="1:7" x14ac:dyDescent="0.25">
      <c r="A46" s="9" t="s">
        <v>33</v>
      </c>
      <c r="B46" s="9" t="s">
        <v>33</v>
      </c>
      <c r="C46" s="3">
        <v>105</v>
      </c>
      <c r="D46" s="3">
        <v>120</v>
      </c>
      <c r="E46" s="3">
        <v>120</v>
      </c>
      <c r="F46" s="4">
        <v>190</v>
      </c>
      <c r="G46" s="4">
        <v>180</v>
      </c>
    </row>
    <row r="47" spans="1:7" x14ac:dyDescent="0.25">
      <c r="A47" s="9" t="s">
        <v>28</v>
      </c>
      <c r="B47" s="9" t="s">
        <v>1</v>
      </c>
      <c r="C47" s="3">
        <v>200</v>
      </c>
      <c r="D47" s="3">
        <v>200</v>
      </c>
      <c r="E47" s="3">
        <v>220</v>
      </c>
      <c r="F47" s="4">
        <v>225</v>
      </c>
      <c r="G47" s="4">
        <v>236</v>
      </c>
    </row>
    <row r="48" spans="1:7" x14ac:dyDescent="0.25">
      <c r="A48" s="9" t="s">
        <v>25</v>
      </c>
      <c r="B48" s="9" t="s">
        <v>0</v>
      </c>
      <c r="C48" s="3">
        <v>299</v>
      </c>
      <c r="D48" s="3">
        <v>240</v>
      </c>
      <c r="E48" s="3">
        <v>240</v>
      </c>
      <c r="F48" s="4">
        <v>317</v>
      </c>
      <c r="G48" s="4">
        <v>279</v>
      </c>
    </row>
    <row r="49" spans="1:7" x14ac:dyDescent="0.25">
      <c r="A49" s="9" t="s">
        <v>19</v>
      </c>
      <c r="B49" s="9" t="s">
        <v>6</v>
      </c>
      <c r="C49" s="3">
        <v>400</v>
      </c>
      <c r="D49" s="3">
        <v>315</v>
      </c>
      <c r="E49" s="3">
        <v>369</v>
      </c>
      <c r="F49" s="4">
        <v>431</v>
      </c>
      <c r="G49" s="4">
        <v>140</v>
      </c>
    </row>
    <row r="50" spans="1:7" x14ac:dyDescent="0.25">
      <c r="A50" s="9" t="s">
        <v>4</v>
      </c>
      <c r="B50" s="9" t="s">
        <v>1</v>
      </c>
      <c r="C50" s="3">
        <v>823</v>
      </c>
      <c r="D50" s="3">
        <v>700</v>
      </c>
      <c r="E50" s="3">
        <v>760</v>
      </c>
      <c r="F50" s="4">
        <v>943</v>
      </c>
      <c r="G50" s="4">
        <v>780</v>
      </c>
    </row>
    <row r="51" spans="1:7" x14ac:dyDescent="0.25">
      <c r="A51" s="9" t="s">
        <v>47</v>
      </c>
      <c r="B51" s="9" t="s">
        <v>47</v>
      </c>
      <c r="C51" s="3">
        <v>173</v>
      </c>
      <c r="D51" s="3">
        <v>120</v>
      </c>
      <c r="E51" s="3">
        <v>140</v>
      </c>
      <c r="F51" s="4">
        <v>140</v>
      </c>
      <c r="G51" s="4">
        <v>56</v>
      </c>
    </row>
    <row r="52" spans="1:7" x14ac:dyDescent="0.25">
      <c r="A52" s="9" t="s">
        <v>48</v>
      </c>
      <c r="B52" s="9" t="s">
        <v>6</v>
      </c>
      <c r="C52" s="3">
        <v>102</v>
      </c>
      <c r="D52" s="3">
        <v>99</v>
      </c>
      <c r="E52" s="3">
        <v>142</v>
      </c>
      <c r="F52" s="4">
        <v>122</v>
      </c>
      <c r="G52" s="4">
        <v>133</v>
      </c>
    </row>
    <row r="53" spans="1:7" x14ac:dyDescent="0.25">
      <c r="A53" s="9" t="s">
        <v>23</v>
      </c>
      <c r="B53" s="9" t="s">
        <v>23</v>
      </c>
      <c r="C53" s="3">
        <v>300</v>
      </c>
      <c r="D53" s="3">
        <v>200</v>
      </c>
      <c r="E53" s="3">
        <v>300</v>
      </c>
      <c r="F53" s="4">
        <v>300</v>
      </c>
      <c r="G53" s="4">
        <v>200</v>
      </c>
    </row>
    <row r="96" spans="3:3" x14ac:dyDescent="0.25">
      <c r="C96" s="20">
        <f>SUM(269-'Local companies'!C4)</f>
        <v>80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53"/>
  <sheetViews>
    <sheetView tabSelected="1" workbookViewId="0">
      <selection activeCell="L15" sqref="L15"/>
    </sheetView>
  </sheetViews>
  <sheetFormatPr defaultColWidth="8.85546875" defaultRowHeight="15" x14ac:dyDescent="0.25"/>
  <cols>
    <col min="1" max="1" width="15" customWidth="1"/>
    <col min="3" max="3" width="12.85546875" customWidth="1"/>
  </cols>
  <sheetData>
    <row r="1" spans="1:7" x14ac:dyDescent="0.25">
      <c r="A1" t="s">
        <v>60</v>
      </c>
    </row>
    <row r="2" spans="1:7" x14ac:dyDescent="0.25">
      <c r="C2">
        <v>3</v>
      </c>
      <c r="D2">
        <v>4</v>
      </c>
      <c r="E2">
        <v>5</v>
      </c>
      <c r="F2">
        <v>6</v>
      </c>
      <c r="G2">
        <v>7</v>
      </c>
    </row>
    <row r="3" spans="1:7" ht="66" customHeight="1" x14ac:dyDescent="0.25">
      <c r="A3" s="6" t="s">
        <v>52</v>
      </c>
      <c r="B3" s="6" t="s">
        <v>55</v>
      </c>
      <c r="C3" s="6" t="s">
        <v>67</v>
      </c>
      <c r="D3" s="6" t="s">
        <v>68</v>
      </c>
      <c r="E3" s="6" t="s">
        <v>69</v>
      </c>
      <c r="F3" s="6" t="s">
        <v>70</v>
      </c>
      <c r="G3" s="6" t="s">
        <v>71</v>
      </c>
    </row>
    <row r="4" spans="1:7" x14ac:dyDescent="0.25">
      <c r="A4" s="9" t="s">
        <v>31</v>
      </c>
      <c r="B4" s="9" t="s">
        <v>0</v>
      </c>
    </row>
    <row r="5" spans="1:7" x14ac:dyDescent="0.25">
      <c r="A5" s="9" t="s">
        <v>2</v>
      </c>
      <c r="B5" s="9" t="s">
        <v>0</v>
      </c>
    </row>
    <row r="6" spans="1:7" x14ac:dyDescent="0.25">
      <c r="A6" s="9" t="s">
        <v>24</v>
      </c>
      <c r="B6" s="9" t="s">
        <v>24</v>
      </c>
    </row>
    <row r="7" spans="1:7" x14ac:dyDescent="0.25">
      <c r="A7" s="9" t="s">
        <v>32</v>
      </c>
      <c r="B7" s="9" t="s">
        <v>1</v>
      </c>
    </row>
    <row r="8" spans="1:7" x14ac:dyDescent="0.25">
      <c r="A8" s="9" t="s">
        <v>1</v>
      </c>
      <c r="B8" s="9" t="s">
        <v>1</v>
      </c>
    </row>
    <row r="9" spans="1:7" x14ac:dyDescent="0.25">
      <c r="A9" s="9" t="s">
        <v>30</v>
      </c>
      <c r="B9" s="9" t="s">
        <v>37</v>
      </c>
    </row>
    <row r="10" spans="1:7" x14ac:dyDescent="0.25">
      <c r="A10" s="9" t="s">
        <v>43</v>
      </c>
      <c r="B10" s="9" t="s">
        <v>1</v>
      </c>
    </row>
    <row r="11" spans="1:7" x14ac:dyDescent="0.25">
      <c r="A11" s="9" t="s">
        <v>36</v>
      </c>
      <c r="B11" s="9" t="s">
        <v>1</v>
      </c>
    </row>
    <row r="12" spans="1:7" x14ac:dyDescent="0.25">
      <c r="A12" s="9" t="s">
        <v>41</v>
      </c>
      <c r="B12" s="9" t="s">
        <v>24</v>
      </c>
    </row>
    <row r="13" spans="1:7" x14ac:dyDescent="0.25">
      <c r="A13" s="9" t="s">
        <v>40</v>
      </c>
      <c r="B13" s="9" t="s">
        <v>1</v>
      </c>
    </row>
    <row r="14" spans="1:7" x14ac:dyDescent="0.25">
      <c r="A14" s="9" t="s">
        <v>44</v>
      </c>
      <c r="B14" s="9" t="s">
        <v>24</v>
      </c>
    </row>
    <row r="15" spans="1:7" x14ac:dyDescent="0.25">
      <c r="A15" s="9" t="s">
        <v>7</v>
      </c>
      <c r="B15" s="9" t="s">
        <v>1</v>
      </c>
    </row>
    <row r="16" spans="1:7" x14ac:dyDescent="0.25">
      <c r="A16" s="9" t="s">
        <v>11</v>
      </c>
      <c r="B16" s="9" t="s">
        <v>1</v>
      </c>
    </row>
    <row r="17" spans="1:2" x14ac:dyDescent="0.25">
      <c r="A17" s="9" t="s">
        <v>26</v>
      </c>
      <c r="B17" s="9" t="s">
        <v>0</v>
      </c>
    </row>
    <row r="18" spans="1:2" x14ac:dyDescent="0.25">
      <c r="A18" s="9" t="s">
        <v>0</v>
      </c>
      <c r="B18" s="9" t="s">
        <v>0</v>
      </c>
    </row>
    <row r="19" spans="1:2" x14ac:dyDescent="0.25">
      <c r="A19" s="9" t="s">
        <v>17</v>
      </c>
      <c r="B19" s="9" t="s">
        <v>17</v>
      </c>
    </row>
    <row r="20" spans="1:2" x14ac:dyDescent="0.25">
      <c r="A20" s="9" t="s">
        <v>10</v>
      </c>
      <c r="B20" s="9" t="s">
        <v>6</v>
      </c>
    </row>
    <row r="21" spans="1:2" x14ac:dyDescent="0.25">
      <c r="A21" s="9" t="s">
        <v>21</v>
      </c>
      <c r="B21" s="9" t="s">
        <v>1</v>
      </c>
    </row>
    <row r="22" spans="1:2" x14ac:dyDescent="0.25">
      <c r="A22" s="9" t="s">
        <v>37</v>
      </c>
      <c r="B22" s="9" t="s">
        <v>37</v>
      </c>
    </row>
    <row r="23" spans="1:2" x14ac:dyDescent="0.25">
      <c r="A23" s="9" t="s">
        <v>39</v>
      </c>
      <c r="B23" s="9" t="s">
        <v>39</v>
      </c>
    </row>
    <row r="24" spans="1:2" x14ac:dyDescent="0.25">
      <c r="A24" s="9" t="s">
        <v>14</v>
      </c>
      <c r="B24" s="9" t="s">
        <v>14</v>
      </c>
    </row>
    <row r="25" spans="1:2" x14ac:dyDescent="0.25">
      <c r="A25" s="9" t="s">
        <v>3</v>
      </c>
      <c r="B25" s="9" t="s">
        <v>0</v>
      </c>
    </row>
    <row r="26" spans="1:2" x14ac:dyDescent="0.25">
      <c r="A26" s="9" t="s">
        <v>45</v>
      </c>
      <c r="B26" s="9" t="s">
        <v>17</v>
      </c>
    </row>
    <row r="27" spans="1:2" x14ac:dyDescent="0.25">
      <c r="A27" s="9" t="s">
        <v>6</v>
      </c>
      <c r="B27" s="9" t="s">
        <v>6</v>
      </c>
    </row>
    <row r="28" spans="1:2" x14ac:dyDescent="0.25">
      <c r="A28" s="9" t="s">
        <v>9</v>
      </c>
      <c r="B28" s="9" t="s">
        <v>6</v>
      </c>
    </row>
    <row r="29" spans="1:2" x14ac:dyDescent="0.25">
      <c r="A29" s="9" t="s">
        <v>27</v>
      </c>
      <c r="B29" s="9" t="s">
        <v>27</v>
      </c>
    </row>
    <row r="30" spans="1:2" x14ac:dyDescent="0.25">
      <c r="A30" s="9" t="s">
        <v>16</v>
      </c>
      <c r="B30" s="9" t="s">
        <v>0</v>
      </c>
    </row>
    <row r="31" spans="1:2" x14ac:dyDescent="0.25">
      <c r="A31" s="9" t="s">
        <v>12</v>
      </c>
      <c r="B31" s="9" t="s">
        <v>24</v>
      </c>
    </row>
    <row r="32" spans="1:2" x14ac:dyDescent="0.25">
      <c r="A32" s="9"/>
      <c r="B32" s="9"/>
    </row>
    <row r="33" spans="1:2" x14ac:dyDescent="0.25">
      <c r="A33" s="9"/>
      <c r="B33" s="9"/>
    </row>
    <row r="34" spans="1:2" x14ac:dyDescent="0.25">
      <c r="A34" s="9"/>
      <c r="B34" s="9"/>
    </row>
    <row r="35" spans="1:2" x14ac:dyDescent="0.25">
      <c r="A35" s="9"/>
      <c r="B35" s="9"/>
    </row>
    <row r="36" spans="1:2" x14ac:dyDescent="0.25">
      <c r="A36" s="9"/>
      <c r="B36" s="9"/>
    </row>
    <row r="37" spans="1:2" x14ac:dyDescent="0.25">
      <c r="A37" s="9"/>
      <c r="B37" s="9"/>
    </row>
    <row r="38" spans="1:2" x14ac:dyDescent="0.25">
      <c r="A38" s="9"/>
      <c r="B38" s="9"/>
    </row>
    <row r="39" spans="1:2" x14ac:dyDescent="0.25">
      <c r="A39" s="9"/>
      <c r="B39" s="9"/>
    </row>
    <row r="40" spans="1:2" x14ac:dyDescent="0.25">
      <c r="A40" s="9"/>
      <c r="B40" s="9"/>
    </row>
    <row r="41" spans="1:2" x14ac:dyDescent="0.25">
      <c r="A41" s="9"/>
      <c r="B41" s="9"/>
    </row>
    <row r="42" spans="1:2" x14ac:dyDescent="0.25">
      <c r="A42" s="9"/>
      <c r="B42" s="9"/>
    </row>
    <row r="43" spans="1:2" x14ac:dyDescent="0.25">
      <c r="A43" s="9"/>
      <c r="B43" s="9"/>
    </row>
    <row r="44" spans="1:2" x14ac:dyDescent="0.25">
      <c r="A44" s="9"/>
      <c r="B44" s="9"/>
    </row>
    <row r="45" spans="1:2" x14ac:dyDescent="0.25">
      <c r="A45" s="9"/>
      <c r="B45" s="9"/>
    </row>
    <row r="46" spans="1:2" x14ac:dyDescent="0.25">
      <c r="A46" s="9"/>
      <c r="B46" s="9"/>
    </row>
    <row r="47" spans="1:2" x14ac:dyDescent="0.25">
      <c r="A47" s="9"/>
      <c r="B47" s="9"/>
    </row>
    <row r="48" spans="1:2" x14ac:dyDescent="0.25">
      <c r="A48" s="9"/>
      <c r="B48" s="9"/>
    </row>
    <row r="49" spans="1:2" x14ac:dyDescent="0.25">
      <c r="A49" s="9"/>
      <c r="B49" s="9"/>
    </row>
    <row r="50" spans="1:2" x14ac:dyDescent="0.25">
      <c r="A50" s="9"/>
      <c r="B50" s="9"/>
    </row>
    <row r="51" spans="1:2" x14ac:dyDescent="0.25">
      <c r="A51" s="9"/>
      <c r="B51" s="9"/>
    </row>
    <row r="52" spans="1:2" x14ac:dyDescent="0.25">
      <c r="A52" s="9"/>
      <c r="B52" s="9"/>
    </row>
    <row r="53" spans="1:2" x14ac:dyDescent="0.25">
      <c r="A53" s="9"/>
      <c r="B53" s="9"/>
    </row>
  </sheetData>
  <sortState ref="A4:G31">
    <sortCondition descending="1" ref="A4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Calculation District</vt:lpstr>
      <vt:lpstr>Total number of companies</vt:lpstr>
      <vt:lpstr>Local companies</vt:lpstr>
      <vt:lpstr>International companies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2018-02-04T13:29:32Z</dcterms:modified>
</cp:coreProperties>
</file>