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 activeTab="1"/>
  </bookViews>
  <sheets>
    <sheet name="Table correspondance" sheetId="1" r:id="rId1"/>
    <sheet name="Table correspondance N" sheetId="5" r:id="rId2"/>
    <sheet name="Feuil2" sheetId="4" r:id="rId3"/>
    <sheet name="donnée" sheetId="2" r:id="rId4"/>
  </sheets>
  <definedNames>
    <definedName name="_xlnm._FilterDatabase" localSheetId="0" hidden="1">'Table correspondance'!$A$1:$D$288</definedName>
    <definedName name="_xlnm.Extract" localSheetId="1">'Table correspondance N'!#REF!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2" l="1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E523" i="2"/>
  <c r="E524" i="2"/>
  <c r="E525" i="2"/>
  <c r="E526" i="2"/>
  <c r="E527" i="2"/>
  <c r="E528" i="2"/>
  <c r="E529" i="2"/>
  <c r="E530" i="2"/>
  <c r="E531" i="2"/>
  <c r="E532" i="2"/>
  <c r="E533" i="2"/>
  <c r="E534" i="2"/>
  <c r="E535" i="2"/>
  <c r="E536" i="2"/>
  <c r="E537" i="2"/>
  <c r="E538" i="2"/>
  <c r="E539" i="2"/>
  <c r="E540" i="2"/>
  <c r="E541" i="2"/>
  <c r="E542" i="2"/>
  <c r="E543" i="2"/>
  <c r="E544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1" i="2"/>
  <c r="E562" i="2"/>
  <c r="E563" i="2"/>
  <c r="E564" i="2"/>
  <c r="E565" i="2"/>
  <c r="E566" i="2"/>
  <c r="E567" i="2"/>
  <c r="E568" i="2"/>
  <c r="E569" i="2"/>
  <c r="E570" i="2"/>
  <c r="E571" i="2"/>
  <c r="E572" i="2"/>
  <c r="E573" i="2"/>
  <c r="E574" i="2"/>
  <c r="E575" i="2"/>
  <c r="E576" i="2"/>
  <c r="E577" i="2"/>
  <c r="E578" i="2"/>
  <c r="E579" i="2"/>
  <c r="E580" i="2"/>
  <c r="E581" i="2"/>
  <c r="E582" i="2"/>
  <c r="E583" i="2"/>
  <c r="E584" i="2"/>
  <c r="E585" i="2"/>
  <c r="E586" i="2"/>
  <c r="E587" i="2"/>
  <c r="E588" i="2"/>
  <c r="E589" i="2"/>
  <c r="E590" i="2"/>
  <c r="E591" i="2"/>
  <c r="E592" i="2"/>
  <c r="E593" i="2"/>
  <c r="E594" i="2"/>
  <c r="E595" i="2"/>
  <c r="E596" i="2"/>
  <c r="E597" i="2"/>
  <c r="E598" i="2"/>
  <c r="E599" i="2"/>
  <c r="E600" i="2"/>
  <c r="E601" i="2"/>
  <c r="E602" i="2"/>
  <c r="E603" i="2"/>
  <c r="E604" i="2"/>
  <c r="E605" i="2"/>
  <c r="E606" i="2"/>
  <c r="E607" i="2"/>
  <c r="E608" i="2"/>
  <c r="E609" i="2"/>
  <c r="E610" i="2"/>
  <c r="E611" i="2"/>
  <c r="E612" i="2"/>
  <c r="E613" i="2"/>
  <c r="E614" i="2"/>
  <c r="E615" i="2"/>
  <c r="E616" i="2"/>
  <c r="E617" i="2"/>
  <c r="E618" i="2"/>
  <c r="E619" i="2"/>
  <c r="E620" i="2"/>
  <c r="E621" i="2"/>
  <c r="E622" i="2"/>
  <c r="E623" i="2"/>
  <c r="E624" i="2"/>
  <c r="E625" i="2"/>
  <c r="E626" i="2"/>
  <c r="E627" i="2"/>
  <c r="E628" i="2"/>
  <c r="E629" i="2"/>
  <c r="E630" i="2"/>
  <c r="E631" i="2"/>
  <c r="E632" i="2"/>
  <c r="E633" i="2"/>
  <c r="E634" i="2"/>
  <c r="E635" i="2"/>
  <c r="E636" i="2"/>
  <c r="E637" i="2"/>
  <c r="E638" i="2"/>
  <c r="E639" i="2"/>
  <c r="E640" i="2"/>
  <c r="E641" i="2"/>
  <c r="E642" i="2"/>
  <c r="E643" i="2"/>
  <c r="E644" i="2"/>
  <c r="E645" i="2"/>
  <c r="E646" i="2"/>
  <c r="E647" i="2"/>
  <c r="E648" i="2"/>
  <c r="E649" i="2"/>
  <c r="E650" i="2"/>
  <c r="E651" i="2"/>
  <c r="E652" i="2"/>
  <c r="E653" i="2"/>
  <c r="E654" i="2"/>
  <c r="E655" i="2"/>
  <c r="E656" i="2"/>
  <c r="E657" i="2"/>
  <c r="E658" i="2"/>
  <c r="E659" i="2"/>
  <c r="E660" i="2"/>
  <c r="E661" i="2"/>
  <c r="E662" i="2"/>
  <c r="E663" i="2"/>
  <c r="E664" i="2"/>
  <c r="E665" i="2"/>
  <c r="E666" i="2"/>
  <c r="E667" i="2"/>
  <c r="E668" i="2"/>
  <c r="E669" i="2"/>
  <c r="E670" i="2"/>
  <c r="E671" i="2"/>
  <c r="E672" i="2"/>
  <c r="E673" i="2"/>
  <c r="E674" i="2"/>
  <c r="E675" i="2"/>
  <c r="E676" i="2"/>
  <c r="E677" i="2"/>
  <c r="E678" i="2"/>
  <c r="E679" i="2"/>
  <c r="E680" i="2"/>
  <c r="E681" i="2"/>
  <c r="E682" i="2"/>
  <c r="E683" i="2"/>
  <c r="E684" i="2"/>
  <c r="E685" i="2"/>
  <c r="E686" i="2"/>
  <c r="E687" i="2"/>
  <c r="E688" i="2"/>
  <c r="E689" i="2"/>
  <c r="E690" i="2"/>
  <c r="E691" i="2"/>
  <c r="E692" i="2"/>
  <c r="E693" i="2"/>
  <c r="E694" i="2"/>
  <c r="E695" i="2"/>
  <c r="E696" i="2"/>
  <c r="E697" i="2"/>
  <c r="E698" i="2"/>
  <c r="E699" i="2"/>
  <c r="E700" i="2"/>
  <c r="E701" i="2"/>
  <c r="E702" i="2"/>
  <c r="E703" i="2"/>
  <c r="E704" i="2"/>
  <c r="E705" i="2"/>
  <c r="E706" i="2"/>
  <c r="E707" i="2"/>
  <c r="E708" i="2"/>
  <c r="E709" i="2"/>
  <c r="E710" i="2"/>
  <c r="E711" i="2"/>
  <c r="E712" i="2"/>
  <c r="E713" i="2"/>
  <c r="E714" i="2"/>
  <c r="E715" i="2"/>
  <c r="E716" i="2"/>
  <c r="E717" i="2"/>
  <c r="E718" i="2"/>
  <c r="E719" i="2"/>
  <c r="E720" i="2"/>
  <c r="E721" i="2"/>
  <c r="E722" i="2"/>
  <c r="E723" i="2"/>
  <c r="E724" i="2"/>
  <c r="E725" i="2"/>
  <c r="E726" i="2"/>
  <c r="E727" i="2"/>
  <c r="E728" i="2"/>
  <c r="E729" i="2"/>
  <c r="E730" i="2"/>
  <c r="E731" i="2"/>
  <c r="E732" i="2"/>
  <c r="E733" i="2"/>
  <c r="E734" i="2"/>
  <c r="E735" i="2"/>
  <c r="E736" i="2"/>
  <c r="E737" i="2"/>
  <c r="E738" i="2"/>
  <c r="E739" i="2"/>
  <c r="E740" i="2"/>
  <c r="E741" i="2"/>
  <c r="E742" i="2"/>
  <c r="E743" i="2"/>
  <c r="E744" i="2"/>
  <c r="E745" i="2"/>
  <c r="E746" i="2"/>
  <c r="E747" i="2"/>
  <c r="E748" i="2"/>
  <c r="E749" i="2"/>
  <c r="E750" i="2"/>
  <c r="E751" i="2"/>
  <c r="E752" i="2"/>
  <c r="E753" i="2"/>
  <c r="E754" i="2"/>
  <c r="E755" i="2"/>
  <c r="E756" i="2"/>
  <c r="E757" i="2"/>
  <c r="E758" i="2"/>
  <c r="E759" i="2"/>
  <c r="E760" i="2"/>
  <c r="E761" i="2"/>
  <c r="E762" i="2"/>
  <c r="E763" i="2"/>
  <c r="E764" i="2"/>
  <c r="E765" i="2"/>
  <c r="E766" i="2"/>
  <c r="E767" i="2"/>
  <c r="E768" i="2"/>
  <c r="E769" i="2"/>
  <c r="E770" i="2"/>
  <c r="E771" i="2"/>
  <c r="E772" i="2"/>
  <c r="E773" i="2"/>
  <c r="E774" i="2"/>
  <c r="E775" i="2"/>
  <c r="E776" i="2"/>
  <c r="E777" i="2"/>
  <c r="E778" i="2"/>
  <c r="E779" i="2"/>
  <c r="E780" i="2"/>
  <c r="E781" i="2"/>
  <c r="E782" i="2"/>
  <c r="E783" i="2"/>
  <c r="E784" i="2"/>
  <c r="E785" i="2"/>
  <c r="E786" i="2"/>
  <c r="E787" i="2"/>
  <c r="E788" i="2"/>
  <c r="E789" i="2"/>
  <c r="E790" i="2"/>
  <c r="E791" i="2"/>
  <c r="E792" i="2"/>
  <c r="E793" i="2"/>
  <c r="E794" i="2"/>
  <c r="E795" i="2"/>
  <c r="E796" i="2"/>
  <c r="E797" i="2"/>
  <c r="E798" i="2"/>
  <c r="E799" i="2"/>
  <c r="E800" i="2"/>
  <c r="E801" i="2"/>
  <c r="E802" i="2"/>
  <c r="E803" i="2"/>
  <c r="E804" i="2"/>
  <c r="E805" i="2"/>
  <c r="E806" i="2"/>
  <c r="E807" i="2"/>
  <c r="E808" i="2"/>
  <c r="E809" i="2"/>
  <c r="E810" i="2"/>
  <c r="E811" i="2"/>
  <c r="E812" i="2"/>
  <c r="E813" i="2"/>
  <c r="E814" i="2"/>
  <c r="E815" i="2"/>
  <c r="E816" i="2"/>
  <c r="E817" i="2"/>
  <c r="E818" i="2"/>
  <c r="E819" i="2"/>
  <c r="E820" i="2"/>
  <c r="E821" i="2"/>
  <c r="E822" i="2"/>
  <c r="E823" i="2"/>
  <c r="E824" i="2"/>
  <c r="E825" i="2"/>
  <c r="E826" i="2"/>
  <c r="E827" i="2"/>
  <c r="E828" i="2"/>
  <c r="E829" i="2"/>
  <c r="E830" i="2"/>
  <c r="E831" i="2"/>
  <c r="E832" i="2"/>
  <c r="E833" i="2"/>
  <c r="E834" i="2"/>
  <c r="E835" i="2"/>
  <c r="E836" i="2"/>
  <c r="E837" i="2"/>
  <c r="E838" i="2"/>
  <c r="E839" i="2"/>
  <c r="E840" i="2"/>
  <c r="E841" i="2"/>
  <c r="E842" i="2"/>
  <c r="E843" i="2"/>
  <c r="E844" i="2"/>
  <c r="E845" i="2"/>
  <c r="E846" i="2"/>
  <c r="E847" i="2"/>
  <c r="E848" i="2"/>
  <c r="E849" i="2"/>
  <c r="E850" i="2"/>
  <c r="E851" i="2"/>
  <c r="E852" i="2"/>
  <c r="E853" i="2"/>
  <c r="E854" i="2"/>
  <c r="E855" i="2"/>
  <c r="E856" i="2"/>
  <c r="E857" i="2"/>
  <c r="E858" i="2"/>
  <c r="E859" i="2"/>
  <c r="E860" i="2"/>
  <c r="E861" i="2"/>
  <c r="E862" i="2"/>
  <c r="E863" i="2"/>
  <c r="E864" i="2"/>
  <c r="E865" i="2"/>
  <c r="E866" i="2"/>
  <c r="E867" i="2"/>
  <c r="E868" i="2"/>
  <c r="E869" i="2"/>
  <c r="E870" i="2"/>
  <c r="E871" i="2"/>
  <c r="E872" i="2"/>
  <c r="E873" i="2"/>
  <c r="E874" i="2"/>
  <c r="E875" i="2"/>
  <c r="E876" i="2"/>
  <c r="E877" i="2"/>
  <c r="E878" i="2"/>
  <c r="E879" i="2"/>
  <c r="E880" i="2"/>
  <c r="E881" i="2"/>
  <c r="E882" i="2"/>
  <c r="E883" i="2"/>
  <c r="E884" i="2"/>
  <c r="E885" i="2"/>
  <c r="E886" i="2"/>
  <c r="E887" i="2"/>
  <c r="E888" i="2"/>
  <c r="E889" i="2"/>
  <c r="E890" i="2"/>
  <c r="E891" i="2"/>
  <c r="E892" i="2"/>
  <c r="E893" i="2"/>
  <c r="E894" i="2"/>
  <c r="E895" i="2"/>
  <c r="E896" i="2"/>
  <c r="E897" i="2"/>
  <c r="E898" i="2"/>
  <c r="E899" i="2"/>
  <c r="E900" i="2"/>
  <c r="E901" i="2"/>
  <c r="E902" i="2"/>
  <c r="E903" i="2"/>
  <c r="E904" i="2"/>
  <c r="E905" i="2"/>
  <c r="E906" i="2"/>
  <c r="E907" i="2"/>
  <c r="E908" i="2"/>
  <c r="E909" i="2"/>
  <c r="E910" i="2"/>
  <c r="E911" i="2"/>
  <c r="E912" i="2"/>
  <c r="E913" i="2"/>
  <c r="E914" i="2"/>
  <c r="E915" i="2"/>
  <c r="E916" i="2"/>
  <c r="E917" i="2"/>
  <c r="E918" i="2"/>
  <c r="E919" i="2"/>
  <c r="E920" i="2"/>
  <c r="E921" i="2"/>
  <c r="E922" i="2"/>
  <c r="E923" i="2"/>
  <c r="E924" i="2"/>
  <c r="E925" i="2"/>
  <c r="E926" i="2"/>
  <c r="E927" i="2"/>
  <c r="E928" i="2"/>
  <c r="E929" i="2"/>
  <c r="E930" i="2"/>
  <c r="E931" i="2"/>
  <c r="E932" i="2"/>
  <c r="E933" i="2"/>
  <c r="E934" i="2"/>
  <c r="E935" i="2"/>
  <c r="E936" i="2"/>
  <c r="E937" i="2"/>
  <c r="E938" i="2"/>
  <c r="E939" i="2"/>
  <c r="E940" i="2"/>
  <c r="E941" i="2"/>
  <c r="E942" i="2"/>
  <c r="E943" i="2"/>
  <c r="E944" i="2"/>
  <c r="E945" i="2"/>
  <c r="E946" i="2"/>
  <c r="E947" i="2"/>
  <c r="E948" i="2"/>
  <c r="E949" i="2"/>
  <c r="E950" i="2"/>
  <c r="E951" i="2"/>
  <c r="E952" i="2"/>
  <c r="E953" i="2"/>
  <c r="E954" i="2"/>
  <c r="E955" i="2"/>
  <c r="E956" i="2"/>
  <c r="E957" i="2"/>
  <c r="E958" i="2"/>
  <c r="E959" i="2"/>
  <c r="E960" i="2"/>
  <c r="E961" i="2"/>
  <c r="E962" i="2"/>
  <c r="E963" i="2"/>
  <c r="E964" i="2"/>
  <c r="E965" i="2"/>
  <c r="E966" i="2"/>
  <c r="E967" i="2"/>
  <c r="E968" i="2"/>
  <c r="E969" i="2"/>
  <c r="E970" i="2"/>
  <c r="E971" i="2"/>
  <c r="E972" i="2"/>
  <c r="E973" i="2"/>
  <c r="E974" i="2"/>
  <c r="E975" i="2"/>
  <c r="E976" i="2"/>
  <c r="E977" i="2"/>
  <c r="E978" i="2"/>
  <c r="E979" i="2"/>
  <c r="E980" i="2"/>
  <c r="E981" i="2"/>
  <c r="E982" i="2"/>
  <c r="E983" i="2"/>
  <c r="E984" i="2"/>
  <c r="E985" i="2"/>
  <c r="E986" i="2"/>
  <c r="E987" i="2"/>
  <c r="E988" i="2"/>
  <c r="E989" i="2"/>
  <c r="E990" i="2"/>
  <c r="E991" i="2"/>
  <c r="E992" i="2"/>
  <c r="E993" i="2"/>
  <c r="E994" i="2"/>
  <c r="E995" i="2"/>
  <c r="E996" i="2"/>
  <c r="E997" i="2"/>
  <c r="E998" i="2"/>
  <c r="E999" i="2"/>
  <c r="E1000" i="2"/>
  <c r="E1001" i="2"/>
  <c r="E1002" i="2"/>
  <c r="E1003" i="2"/>
  <c r="E1004" i="2"/>
  <c r="E1005" i="2"/>
  <c r="E1006" i="2"/>
  <c r="E1007" i="2"/>
  <c r="E1008" i="2"/>
  <c r="E1009" i="2"/>
  <c r="E1010" i="2"/>
  <c r="E1011" i="2"/>
  <c r="E1012" i="2"/>
  <c r="E1013" i="2"/>
  <c r="E1014" i="2"/>
  <c r="E1015" i="2"/>
  <c r="E1016" i="2"/>
  <c r="E1017" i="2"/>
  <c r="E1018" i="2"/>
  <c r="E1019" i="2"/>
  <c r="E1020" i="2"/>
  <c r="E1021" i="2"/>
  <c r="E1022" i="2"/>
  <c r="E1023" i="2"/>
  <c r="E1024" i="2"/>
  <c r="E1025" i="2"/>
  <c r="E1026" i="2"/>
  <c r="E1027" i="2"/>
  <c r="E1028" i="2"/>
  <c r="E1029" i="2"/>
  <c r="E1030" i="2"/>
  <c r="E1031" i="2"/>
  <c r="E1032" i="2"/>
  <c r="E1033" i="2"/>
  <c r="E1034" i="2"/>
  <c r="E1035" i="2"/>
  <c r="E1036" i="2"/>
  <c r="E1037" i="2"/>
  <c r="E1038" i="2"/>
  <c r="E1039" i="2"/>
  <c r="E2" i="2"/>
  <c r="E3" i="2"/>
  <c r="E4" i="2"/>
  <c r="E5" i="2"/>
  <c r="E6" i="2"/>
  <c r="E7" i="2"/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2" i="2"/>
</calcChain>
</file>

<file path=xl/sharedStrings.xml><?xml version="1.0" encoding="utf-8"?>
<sst xmlns="http://schemas.openxmlformats.org/spreadsheetml/2006/main" count="2414" uniqueCount="407">
  <si>
    <t/>
  </si>
  <si>
    <t>A21100</t>
  </si>
  <si>
    <t>A21300</t>
  </si>
  <si>
    <t>A21500</t>
  </si>
  <si>
    <t>A28120</t>
  </si>
  <si>
    <t>A29080</t>
  </si>
  <si>
    <t>A29680</t>
  </si>
  <si>
    <t>A29760</t>
  </si>
  <si>
    <t>A37000</t>
  </si>
  <si>
    <t>A49110</t>
  </si>
  <si>
    <t>A49710</t>
  </si>
  <si>
    <t>R64800</t>
  </si>
  <si>
    <t>R68710</t>
  </si>
  <si>
    <t>R77510</t>
  </si>
  <si>
    <t>R78761</t>
  </si>
  <si>
    <t>A20100</t>
  </si>
  <si>
    <t>A20300</t>
  </si>
  <si>
    <t>A20500</t>
  </si>
  <si>
    <t>A20700</t>
  </si>
  <si>
    <t>A27400</t>
  </si>
  <si>
    <t>A27600</t>
  </si>
  <si>
    <t>A27800</t>
  </si>
  <si>
    <t>A28080</t>
  </si>
  <si>
    <t>A49630</t>
  </si>
  <si>
    <t>P10400</t>
  </si>
  <si>
    <t>P10600</t>
  </si>
  <si>
    <t>R67510</t>
  </si>
  <si>
    <t>R68150</t>
  </si>
  <si>
    <t>R68750</t>
  </si>
  <si>
    <t>R68761</t>
  </si>
  <si>
    <t>R72000</t>
  </si>
  <si>
    <t>R76110</t>
  </si>
  <si>
    <t>R79100</t>
  </si>
  <si>
    <t>A10900</t>
  </si>
  <si>
    <t>A35000</t>
  </si>
  <si>
    <t>+</t>
  </si>
  <si>
    <t>P16100</t>
  </si>
  <si>
    <t>R60370</t>
  </si>
  <si>
    <t>R62000</t>
  </si>
  <si>
    <t>R62200</t>
  </si>
  <si>
    <t>R71000</t>
  </si>
  <si>
    <t>R79700</t>
  </si>
  <si>
    <t>A29030</t>
  </si>
  <si>
    <t>A29110</t>
  </si>
  <si>
    <t>A29150</t>
  </si>
  <si>
    <t>A29310</t>
  </si>
  <si>
    <t>A29710</t>
  </si>
  <si>
    <t>A34000</t>
  </si>
  <si>
    <t>A59020</t>
  </si>
  <si>
    <t>A59500</t>
  </si>
  <si>
    <t>P15300</t>
  </si>
  <si>
    <t>P15900</t>
  </si>
  <si>
    <t>P42100</t>
  </si>
  <si>
    <t>P51900</t>
  </si>
  <si>
    <t>R62600</t>
  </si>
  <si>
    <t>R62800</t>
  </si>
  <si>
    <t>R69100</t>
  </si>
  <si>
    <t>R69500</t>
  </si>
  <si>
    <t>R69900</t>
  </si>
  <si>
    <t>R78111</t>
  </si>
  <si>
    <t>A28030</t>
  </si>
  <si>
    <t>A29070</t>
  </si>
  <si>
    <t>A29670</t>
  </si>
  <si>
    <t>A29750</t>
  </si>
  <si>
    <t>A33000</t>
  </si>
  <si>
    <t>A49511</t>
  </si>
  <si>
    <t>A51000</t>
  </si>
  <si>
    <t>A51800</t>
  </si>
  <si>
    <t>P14500</t>
  </si>
  <si>
    <t>P41900</t>
  </si>
  <si>
    <t>P44010</t>
  </si>
  <si>
    <t>P51980</t>
  </si>
  <si>
    <t>R61600</t>
  </si>
  <si>
    <t>R61000</t>
  </si>
  <si>
    <t>R68111</t>
  </si>
  <si>
    <t>R70600</t>
  </si>
  <si>
    <t>R70800</t>
  </si>
  <si>
    <t>R77100</t>
  </si>
  <si>
    <t>R77700</t>
  </si>
  <si>
    <t>R77820</t>
  </si>
  <si>
    <t>R78660</t>
  </si>
  <si>
    <t>A23200</t>
  </si>
  <si>
    <t>A28070</t>
  </si>
  <si>
    <t>A28150</t>
  </si>
  <si>
    <t>A39100</t>
  </si>
  <si>
    <t>A39300</t>
  </si>
  <si>
    <t>A39500</t>
  </si>
  <si>
    <t>A48100</t>
  </si>
  <si>
    <t>A50000</t>
  </si>
  <si>
    <t>A50200</t>
  </si>
  <si>
    <t>P47600</t>
  </si>
  <si>
    <t>R60600</t>
  </si>
  <si>
    <t>R67100</t>
  </si>
  <si>
    <t>R67820</t>
  </si>
  <si>
    <t>R68660</t>
  </si>
  <si>
    <t>R76100</t>
  </si>
  <si>
    <t>R76700</t>
  </si>
  <si>
    <t>R77580</t>
  </si>
  <si>
    <t>A23800</t>
  </si>
  <si>
    <t>A26710</t>
  </si>
  <si>
    <t>A31000</t>
  </si>
  <si>
    <t>A39700</t>
  </si>
  <si>
    <t>A47100</t>
  </si>
  <si>
    <t>A50880</t>
  </si>
  <si>
    <t>R66100</t>
  </si>
  <si>
    <t>R67580</t>
  </si>
  <si>
    <t>R75500</t>
  </si>
  <si>
    <t>A29140</t>
  </si>
  <si>
    <t>A29740</t>
  </si>
  <si>
    <t>A46300</t>
  </si>
  <si>
    <t>P15810</t>
  </si>
  <si>
    <t>R65500</t>
  </si>
  <si>
    <t>R66820</t>
  </si>
  <si>
    <t>R78112</t>
  </si>
  <si>
    <t>R78650</t>
  </si>
  <si>
    <t>A16910</t>
  </si>
  <si>
    <t>A21200</t>
  </si>
  <si>
    <t>A21400</t>
  </si>
  <si>
    <t>A21800</t>
  </si>
  <si>
    <t>A28140</t>
  </si>
  <si>
    <t>A29060</t>
  </si>
  <si>
    <t>A29180</t>
  </si>
  <si>
    <t>A29380</t>
  </si>
  <si>
    <t>A29780</t>
  </si>
  <si>
    <t>A46700</t>
  </si>
  <si>
    <t>P15181</t>
  </si>
  <si>
    <t>P44400</t>
  </si>
  <si>
    <t>P46880</t>
  </si>
  <si>
    <t>R61310</t>
  </si>
  <si>
    <t>R64100</t>
  </si>
  <si>
    <t>R64500</t>
  </si>
  <si>
    <t>R68112</t>
  </si>
  <si>
    <t>R68610</t>
  </si>
  <si>
    <t>R78170</t>
  </si>
  <si>
    <t>R78661</t>
  </si>
  <si>
    <t>A20600</t>
  </si>
  <si>
    <t>A20800</t>
  </si>
  <si>
    <t>A27100</t>
  </si>
  <si>
    <t>A27300</t>
  </si>
  <si>
    <t>A27500</t>
  </si>
  <si>
    <t>A27700</t>
  </si>
  <si>
    <t>A27900</t>
  </si>
  <si>
    <t>A28060</t>
  </si>
  <si>
    <t>A28180</t>
  </si>
  <si>
    <t>A45100</t>
  </si>
  <si>
    <t>A45620</t>
  </si>
  <si>
    <t>P10100</t>
  </si>
  <si>
    <t>P10500</t>
  </si>
  <si>
    <t>P17000</t>
  </si>
  <si>
    <t>R60310</t>
  </si>
  <si>
    <t>R63100</t>
  </si>
  <si>
    <t>R68170</t>
  </si>
  <si>
    <t>R68650</t>
  </si>
  <si>
    <t>R79600</t>
  </si>
  <si>
    <t>T</t>
  </si>
  <si>
    <t>A26100</t>
  </si>
  <si>
    <t>A26700</t>
  </si>
  <si>
    <t>A26900</t>
  </si>
  <si>
    <t>P16400</t>
  </si>
  <si>
    <t>P16800</t>
  </si>
  <si>
    <t>-</t>
  </si>
  <si>
    <t>R62100</t>
  </si>
  <si>
    <t>R63700</t>
  </si>
  <si>
    <t>R76170</t>
  </si>
  <si>
    <t>A26780</t>
  </si>
  <si>
    <t>A29010</t>
  </si>
  <si>
    <t>A29050</t>
  </si>
  <si>
    <t>A29130</t>
  </si>
  <si>
    <t>A29610</t>
  </si>
  <si>
    <t>A29730</t>
  </si>
  <si>
    <t>A47610</t>
  </si>
  <si>
    <t>P16880</t>
  </si>
  <si>
    <t>R62300</t>
  </si>
  <si>
    <t>R62500</t>
  </si>
  <si>
    <t>R70100</t>
  </si>
  <si>
    <t>R78160</t>
  </si>
  <si>
    <t>R78720</t>
  </si>
  <si>
    <t>A28010</t>
  </si>
  <si>
    <t>A28130</t>
  </si>
  <si>
    <t>A29370</t>
  </si>
  <si>
    <t>A29770</t>
  </si>
  <si>
    <t>A42100</t>
  </si>
  <si>
    <t>P14000</t>
  </si>
  <si>
    <t>P48700</t>
  </si>
  <si>
    <t>R61100</t>
  </si>
  <si>
    <t>R61220</t>
  </si>
  <si>
    <t>R61300</t>
  </si>
  <si>
    <t>R61500</t>
  </si>
  <si>
    <t>R68120</t>
  </si>
  <si>
    <t>R68720</t>
  </si>
  <si>
    <t>R70700</t>
  </si>
  <si>
    <t>R70900</t>
  </si>
  <si>
    <t>R77200</t>
  </si>
  <si>
    <t>R77520</t>
  </si>
  <si>
    <t>R77800</t>
  </si>
  <si>
    <t>A23100</t>
  </si>
  <si>
    <t>A28050</t>
  </si>
  <si>
    <t>A39400</t>
  </si>
  <si>
    <t>A41100</t>
  </si>
  <si>
    <t>A48600</t>
  </si>
  <si>
    <t>A50100</t>
  </si>
  <si>
    <t>P13000</t>
  </si>
  <si>
    <t>P40000</t>
  </si>
  <si>
    <t>P40600</t>
  </si>
  <si>
    <t>P47100</t>
  </si>
  <si>
    <t>R60100</t>
  </si>
  <si>
    <t>R60500</t>
  </si>
  <si>
    <t>R60700</t>
  </si>
  <si>
    <t>R67200</t>
  </si>
  <si>
    <t>R67520</t>
  </si>
  <si>
    <t>R67800</t>
  </si>
  <si>
    <t>R68160</t>
  </si>
  <si>
    <t>R76200</t>
  </si>
  <si>
    <t>R76600</t>
  </si>
  <si>
    <t>R76800</t>
  </si>
  <si>
    <t>R77560</t>
  </si>
  <si>
    <t>A23700</t>
  </si>
  <si>
    <t>A40900</t>
  </si>
  <si>
    <t>A44010</t>
  </si>
  <si>
    <t>A44410</t>
  </si>
  <si>
    <t>A47600</t>
  </si>
  <si>
    <t>P12000</t>
  </si>
  <si>
    <t>P16710</t>
  </si>
  <si>
    <t>P46700</t>
  </si>
  <si>
    <t>R66200</t>
  </si>
  <si>
    <t>R66600</t>
  </si>
  <si>
    <t>R67560</t>
  </si>
  <si>
    <t>R75800</t>
  </si>
  <si>
    <t>A29120</t>
  </si>
  <si>
    <t>A29320</t>
  </si>
  <si>
    <t>A59510</t>
  </si>
  <si>
    <t>P45100</t>
  </si>
  <si>
    <t>P45700</t>
  </si>
  <si>
    <t>P46860</t>
  </si>
  <si>
    <t>P51910</t>
  </si>
  <si>
    <t>R65800</t>
  </si>
  <si>
    <t>R74000</t>
  </si>
  <si>
    <t>R78150</t>
  </si>
  <si>
    <t>R78750</t>
  </si>
  <si>
    <t>Rubrique</t>
  </si>
  <si>
    <t>Solde</t>
  </si>
  <si>
    <t>Bas</t>
  </si>
  <si>
    <t>Haut</t>
  </si>
  <si>
    <t>Compte</t>
  </si>
  <si>
    <t>Libelle</t>
  </si>
  <si>
    <t>Entite</t>
  </si>
  <si>
    <t>Société n° 1</t>
  </si>
  <si>
    <t>Société n° 2</t>
  </si>
  <si>
    <t>Société n° 3</t>
  </si>
  <si>
    <t>Société n° 4</t>
  </si>
  <si>
    <t>Société n° 5</t>
  </si>
  <si>
    <t>Société n° 6</t>
  </si>
  <si>
    <t>Société n° 7</t>
  </si>
  <si>
    <t>Société n° 8</t>
  </si>
  <si>
    <t>Libellé</t>
  </si>
  <si>
    <t>Frais d'établissement</t>
  </si>
  <si>
    <t>Concessions, brevets et droits similaires, brevets, licences</t>
  </si>
  <si>
    <t>Autres immobilisations incorporelles</t>
  </si>
  <si>
    <t>A20900</t>
  </si>
  <si>
    <t>Ecart d'acquisition</t>
  </si>
  <si>
    <t>Constructions sur sol d'autrui</t>
  </si>
  <si>
    <t>Installations techniques, matériel &amp; outillage</t>
  </si>
  <si>
    <t>Autres immobilisations corporelles</t>
  </si>
  <si>
    <t>Titres de participation</t>
  </si>
  <si>
    <t>Titres immobilisés (non courants)</t>
  </si>
  <si>
    <t>Dépôts et cautionnements versés</t>
  </si>
  <si>
    <t>Amortissements des frais d'établissement</t>
  </si>
  <si>
    <t>Amortissements concessions, brevets &amp; droits similaires</t>
  </si>
  <si>
    <t>Amortissements des autres immos incorp.</t>
  </si>
  <si>
    <t>Amortissements des constructions sur sol d'autrui</t>
  </si>
  <si>
    <t>Amortissements install tech. matériel &amp; outil.</t>
  </si>
  <si>
    <t>Amortissements des autres immobilisations corp.</t>
  </si>
  <si>
    <t>Stocks M, fournitures et aut. Approvisionnements</t>
  </si>
  <si>
    <t>En-cours de services</t>
  </si>
  <si>
    <t>Produits intermédiaires finis</t>
  </si>
  <si>
    <t>Stocks de marchandises</t>
  </si>
  <si>
    <t>Dépréciations s/ stocks - marchandises</t>
  </si>
  <si>
    <t>Avances et acomptes versés sur commandes</t>
  </si>
  <si>
    <t>Clients et comptes rattachés - courant</t>
  </si>
  <si>
    <t>Créances sur personnel &amp; org. Sociaux - courant</t>
  </si>
  <si>
    <t>Créances fiscales hors IS - courant</t>
  </si>
  <si>
    <t>A44100</t>
  </si>
  <si>
    <t>Impôts différés - actif</t>
  </si>
  <si>
    <t>Etat, Impôt sur les bénéfices - courant</t>
  </si>
  <si>
    <t>Comptes courants - non courant</t>
  </si>
  <si>
    <t>A45110</t>
  </si>
  <si>
    <t>Comptes courants - courant</t>
  </si>
  <si>
    <t>Autres créances - non courant</t>
  </si>
  <si>
    <t>A46710</t>
  </si>
  <si>
    <t>Autres créances - courant</t>
  </si>
  <si>
    <t>Ecart de conversion - actif</t>
  </si>
  <si>
    <t>Charges à répartir</t>
  </si>
  <si>
    <t>A48610</t>
  </si>
  <si>
    <t>Charges constatées d'avance - courant</t>
  </si>
  <si>
    <t>Dépr. clients et comptes rattachés - courant</t>
  </si>
  <si>
    <t>Dépr. autres créances - courant</t>
  </si>
  <si>
    <t>VMP - Autres placements</t>
  </si>
  <si>
    <t>Disponibilités</t>
  </si>
  <si>
    <t>Intérêts courus non échus s/ dispo.</t>
  </si>
  <si>
    <t>Capital</t>
  </si>
  <si>
    <t>Primes liées au capital</t>
  </si>
  <si>
    <t>Autres réserves et report à nouveau</t>
  </si>
  <si>
    <t>P10610</t>
  </si>
  <si>
    <t>Réserves de consolidation groupe</t>
  </si>
  <si>
    <t>Résultat net (Part du groupe)</t>
  </si>
  <si>
    <t>Amortissements dérogatoires</t>
  </si>
  <si>
    <t>P15110</t>
  </si>
  <si>
    <t>Provisions pour litiges - non courant</t>
  </si>
  <si>
    <t>P15150</t>
  </si>
  <si>
    <t>Provisions pour pertes de change</t>
  </si>
  <si>
    <t>P15310</t>
  </si>
  <si>
    <t>Provisions pour pensions et retraites - courant</t>
  </si>
  <si>
    <t>Autres provisions pour charges - courant</t>
  </si>
  <si>
    <t>Emprunts obligataires - courant</t>
  </si>
  <si>
    <t>Emprunts auprès établiss. de crédit - non courant</t>
  </si>
  <si>
    <t>P16410</t>
  </si>
  <si>
    <t>Emprunts auprès établiss. de crédit - courant</t>
  </si>
  <si>
    <t>Autres emprunts et dettes assimilées - non courant</t>
  </si>
  <si>
    <t>Intérêts courus sur emprunts</t>
  </si>
  <si>
    <t>Dettes fournisseurs - non courant</t>
  </si>
  <si>
    <t>P40100</t>
  </si>
  <si>
    <t>Dettes fournisseurs - courant</t>
  </si>
  <si>
    <t>Dettes s/ acquis. d'actifs - courant</t>
  </si>
  <si>
    <t>Avances, acomptes reçus sur commandes</t>
  </si>
  <si>
    <t>Dettes sociales - courant</t>
  </si>
  <si>
    <t>Dettes fiscales (hors IS) - courant</t>
  </si>
  <si>
    <t>P44100</t>
  </si>
  <si>
    <t>Impôts différés - passif</t>
  </si>
  <si>
    <t>Etat - impôts sur les bénéfices - non courant</t>
  </si>
  <si>
    <t>P44410</t>
  </si>
  <si>
    <t>Etat - impôts sur les bénéfices - courant</t>
  </si>
  <si>
    <t>Comptes courants - passif - non courant</t>
  </si>
  <si>
    <t>P45110</t>
  </si>
  <si>
    <t>Comptes courants groupe - courant</t>
  </si>
  <si>
    <t>Dividendes à payer</t>
  </si>
  <si>
    <t>Autres dettes - non courant</t>
  </si>
  <si>
    <t>P46710</t>
  </si>
  <si>
    <t>Autres dettes - courant</t>
  </si>
  <si>
    <t>Compte de liaison passif</t>
  </si>
  <si>
    <t>Produits constatés d'avance - non courant</t>
  </si>
  <si>
    <t>P48710</t>
  </si>
  <si>
    <t>Produits constatés d'avance - courant</t>
  </si>
  <si>
    <t>Concours bancaires (trésorerie passive)</t>
  </si>
  <si>
    <t>Concours bancaires (dettes)</t>
  </si>
  <si>
    <t>Achat m.p., fournit. &amp; aut. appro.</t>
  </si>
  <si>
    <t>Var. stocks mp, fournit. &amp; autres appro.</t>
  </si>
  <si>
    <t>Variation stocks de marchandises</t>
  </si>
  <si>
    <t>R60400</t>
  </si>
  <si>
    <t>Achats d'études et prestations de services</t>
  </si>
  <si>
    <t>Achats non stockés de matières et fournitures</t>
  </si>
  <si>
    <t>Achats de marchandises</t>
  </si>
  <si>
    <t>Autres services extérieurs</t>
  </si>
  <si>
    <t>Sous-traitance</t>
  </si>
  <si>
    <t>Locations immobilières et charges locatives</t>
  </si>
  <si>
    <t>Locations mobilières et charges locatives</t>
  </si>
  <si>
    <t>Entretien et réparations</t>
  </si>
  <si>
    <t>Primes d'assurances</t>
  </si>
  <si>
    <t>Personnel détaché et interimaire</t>
  </si>
  <si>
    <t>Rémun. d'intermédiaires &amp; honoraires</t>
  </si>
  <si>
    <t>Publicité, publications, relations publiques</t>
  </si>
  <si>
    <t>R62400</t>
  </si>
  <si>
    <t>Transport</t>
  </si>
  <si>
    <t>Déplacements, missions et réceptions</t>
  </si>
  <si>
    <t>Frais postaux et frais de télécommunications</t>
  </si>
  <si>
    <t>R62700</t>
  </si>
  <si>
    <t>Frais bancaires</t>
  </si>
  <si>
    <t>Autres charges externes</t>
  </si>
  <si>
    <t>Impôts et taxes sur rémunérations</t>
  </si>
  <si>
    <t>Autres impôts et taxes</t>
  </si>
  <si>
    <t>Rémunérations du personnel</t>
  </si>
  <si>
    <t>Charges de sécurité soc. et de prévoy.</t>
  </si>
  <si>
    <t>Autres charges de personnel</t>
  </si>
  <si>
    <t>Autres charges</t>
  </si>
  <si>
    <t>Charges d'intérêts</t>
  </si>
  <si>
    <t>Pertes de change sur opérations financières</t>
  </si>
  <si>
    <t>Autres charges financières</t>
  </si>
  <si>
    <t>Charges exceptionnelles sur opération de gestion</t>
  </si>
  <si>
    <t>VNC des immo. incorp. cédées</t>
  </si>
  <si>
    <t>Dot./Amt. &amp; Dépr. sur immo. incorporelles</t>
  </si>
  <si>
    <t>Dot./Amt. &amp; Dépr. sur immo. corporelles</t>
  </si>
  <si>
    <t>Dot./Amt. charges à répartir</t>
  </si>
  <si>
    <t>Dot. aux provisions d'exploitation</t>
  </si>
  <si>
    <t>Dotations pour dépr. des actifs circulants</t>
  </si>
  <si>
    <t>Dot./Amt primes de remb. des obligations</t>
  </si>
  <si>
    <t>Dot. aux provisions à caractère financier</t>
  </si>
  <si>
    <t>Dotations aux provisions réglementées</t>
  </si>
  <si>
    <t>R69400</t>
  </si>
  <si>
    <t>Impôts différés</t>
  </si>
  <si>
    <t>Impôt sur les bénéfices</t>
  </si>
  <si>
    <t>Production vendue de biens</t>
  </si>
  <si>
    <t>Production vendue de services</t>
  </si>
  <si>
    <t>Ventes de marchandises</t>
  </si>
  <si>
    <t>Produits des activités annexes</t>
  </si>
  <si>
    <t>Rabais, remises et ristournes accordés</t>
  </si>
  <si>
    <t>Subventions d'exploitation</t>
  </si>
  <si>
    <t>Autres produits</t>
  </si>
  <si>
    <t>Dividendes des participations consolidées</t>
  </si>
  <si>
    <t>Gains de change sur opérations financières</t>
  </si>
  <si>
    <t>Autres produits financiers</t>
  </si>
  <si>
    <t>Autres produits exceptionnels</t>
  </si>
  <si>
    <t>Reprise sur provisions d'exploitation</t>
  </si>
  <si>
    <t>Rep./Prov. engagements de retraite</t>
  </si>
  <si>
    <t>Rep./Dépr. sur actif circulant</t>
  </si>
  <si>
    <t>Transferts de charges d'exploitation</t>
  </si>
  <si>
    <t>R80200</t>
  </si>
  <si>
    <t>si +</t>
  </si>
  <si>
    <t>si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</si>
</sst>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20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indexed="9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8">
    <xf numFmtId="0" fontId="0" fillId="0" borderId="0"/>
    <xf numFmtId="164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0" borderId="5" applyNumberFormat="0" applyFill="0" applyAlignment="0" applyProtection="0"/>
    <xf numFmtId="0" fontId="6" fillId="0" borderId="7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3" applyNumberFormat="0" applyAlignment="0" applyProtection="0"/>
    <xf numFmtId="0" fontId="11" fillId="6" borderId="4" applyNumberFormat="0" applyAlignment="0" applyProtection="0"/>
    <xf numFmtId="0" fontId="12" fillId="6" borderId="3" applyNumberFormat="0" applyAlignment="0" applyProtection="0"/>
    <xf numFmtId="0" fontId="13" fillId="0" borderId="1" applyNumberFormat="0" applyFill="0" applyAlignment="0" applyProtection="0"/>
    <xf numFmtId="0" fontId="14" fillId="7" borderId="6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9" fillId="0" borderId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</cellStyleXfs>
  <cellXfs count="20">
    <xf numFmtId="0" fontId="0" fillId="0" borderId="0" xfId="0"/>
    <xf numFmtId="49" fontId="0" fillId="0" borderId="0" xfId="0" applyNumberFormat="1"/>
    <xf numFmtId="1" fontId="0" fillId="0" borderId="0" xfId="0" applyNumberFormat="1"/>
    <xf numFmtId="0" fontId="0" fillId="0" borderId="0" xfId="0" quotePrefix="1"/>
    <xf numFmtId="4" fontId="0" fillId="0" borderId="0" xfId="1" quotePrefix="1" applyNumberFormat="1" applyFont="1"/>
    <xf numFmtId="0" fontId="0" fillId="0" borderId="9" xfId="0" quotePrefix="1" applyBorder="1"/>
    <xf numFmtId="4" fontId="0" fillId="0" borderId="9" xfId="0" applyNumberFormat="1" applyBorder="1"/>
    <xf numFmtId="4" fontId="0" fillId="0" borderId="11" xfId="0" applyNumberFormat="1" applyBorder="1"/>
    <xf numFmtId="4" fontId="18" fillId="0" borderId="11" xfId="0" applyNumberFormat="1" applyFont="1" applyBorder="1"/>
    <xf numFmtId="4" fontId="0" fillId="0" borderId="13" xfId="0" applyNumberFormat="1" applyBorder="1"/>
    <xf numFmtId="0" fontId="18" fillId="0" borderId="0" xfId="0" applyFont="1"/>
    <xf numFmtId="4" fontId="18" fillId="0" borderId="0" xfId="0" applyNumberFormat="1" applyFont="1"/>
    <xf numFmtId="0" fontId="17" fillId="0" borderId="0" xfId="0" applyFont="1"/>
    <xf numFmtId="0" fontId="1" fillId="0" borderId="0" xfId="0" applyFont="1"/>
    <xf numFmtId="1" fontId="0" fillId="0" borderId="0" xfId="0" quotePrefix="1" applyNumberFormat="1"/>
    <xf numFmtId="1" fontId="0" fillId="0" borderId="8" xfId="0" quotePrefix="1" applyNumberFormat="1" applyBorder="1"/>
    <xf numFmtId="1" fontId="0" fillId="0" borderId="10" xfId="0" quotePrefix="1" applyNumberFormat="1" applyBorder="1"/>
    <xf numFmtId="1" fontId="18" fillId="0" borderId="10" xfId="0" quotePrefix="1" applyNumberFormat="1" applyFont="1" applyBorder="1"/>
    <xf numFmtId="1" fontId="0" fillId="0" borderId="12" xfId="0" quotePrefix="1" applyNumberFormat="1" applyBorder="1"/>
    <xf numFmtId="1" fontId="18" fillId="0" borderId="0" xfId="0" applyNumberFormat="1" applyFont="1"/>
  </cellXfs>
  <cellStyles count="38">
    <cellStyle name="20% - Accent1" xfId="17" builtinId="30" hidden="1"/>
    <cellStyle name="20% - Accent2" xfId="20" builtinId="34" hidden="1"/>
    <cellStyle name="20% - Accent3" xfId="23" builtinId="38" hidden="1"/>
    <cellStyle name="20% - Accent4" xfId="26" builtinId="42" hidden="1"/>
    <cellStyle name="20% - Accent5" xfId="29" builtinId="46" hidden="1"/>
    <cellStyle name="20% - Accent6" xfId="32" builtinId="50" hidden="1"/>
    <cellStyle name="40% - Accent1" xfId="18" builtinId="31" hidden="1"/>
    <cellStyle name="40% - Accent2" xfId="21" builtinId="35" hidden="1"/>
    <cellStyle name="40% - Accent3" xfId="24" builtinId="39" hidden="1"/>
    <cellStyle name="40% - Accent4" xfId="27" builtinId="43" hidden="1"/>
    <cellStyle name="40% - Accent5" xfId="30" builtinId="47" hidden="1"/>
    <cellStyle name="40% - Accent6" xfId="33" builtinId="51" hidden="1"/>
    <cellStyle name="60% - Accent1" xfId="19" builtinId="32" hidden="1"/>
    <cellStyle name="60% - Accent2" xfId="22" builtinId="36" hidden="1"/>
    <cellStyle name="60% - Accent3" xfId="25" builtinId="40" hidden="1"/>
    <cellStyle name="60% - Accent4" xfId="28" builtinId="44" hidden="1"/>
    <cellStyle name="60% - Accent5" xfId="31" builtinId="48" hidden="1"/>
    <cellStyle name="60% - Accent6" xfId="34" builtinId="52" hidden="1"/>
    <cellStyle name="Bad" xfId="8" builtinId="27" hidden="1"/>
    <cellStyle name="Calculation" xfId="12" builtinId="22" hidden="1"/>
    <cellStyle name="Check Cell" xfId="14" builtinId="23" hidden="1"/>
    <cellStyle name="ColLevel_0" xfId="37"/>
    <cellStyle name="Comma" xfId="1" builtinId="3"/>
    <cellStyle name="Explanatory Text" xfId="16" builtinId="53" hidden="1"/>
    <cellStyle name="Good" xfId="7" builtinId="26" hidden="1"/>
    <cellStyle name="Heading 1" xfId="3" builtinId="16" hidden="1"/>
    <cellStyle name="Heading 2" xfId="4" builtinId="17" hidden="1"/>
    <cellStyle name="Heading 3" xfId="5" builtinId="18" hidden="1"/>
    <cellStyle name="Heading 4" xfId="6" builtinId="19" hidden="1"/>
    <cellStyle name="Input" xfId="10" builtinId="20" hidden="1"/>
    <cellStyle name="Linked Cell" xfId="13" builtinId="24" hidden="1"/>
    <cellStyle name="Neutral" xfId="9" builtinId="28" hidden="1"/>
    <cellStyle name="Normal" xfId="0" builtinId="0"/>
    <cellStyle name="Normal 2" xfId="35"/>
    <cellStyle name="Output" xfId="11" builtinId="21" hidden="1"/>
    <cellStyle name="RowLevel_0" xfId="36"/>
    <cellStyle name="Title" xfId="2" builtinId="15" hidden="1"/>
    <cellStyle name="Warning Text" xfId="15" builtinId="11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8"/>
  <sheetViews>
    <sheetView workbookViewId="0">
      <selection activeCell="A2" sqref="A2"/>
    </sheetView>
  </sheetViews>
  <sheetFormatPr defaultColWidth="11.42578125" defaultRowHeight="15" x14ac:dyDescent="0.25"/>
  <cols>
    <col min="1" max="1" width="10" style="2" bestFit="1" customWidth="1"/>
    <col min="2" max="256" width="8.85546875" customWidth="1"/>
  </cols>
  <sheetData>
    <row r="1" spans="1:4" x14ac:dyDescent="0.25">
      <c r="A1" s="2" t="s">
        <v>241</v>
      </c>
      <c r="B1" t="s">
        <v>242</v>
      </c>
      <c r="C1" t="s">
        <v>240</v>
      </c>
      <c r="D1" t="s">
        <v>239</v>
      </c>
    </row>
    <row r="2" spans="1:4" x14ac:dyDescent="0.25">
      <c r="A2" s="2">
        <v>10100000</v>
      </c>
      <c r="B2" s="1">
        <v>10399999</v>
      </c>
      <c r="C2" s="1" t="s">
        <v>154</v>
      </c>
      <c r="D2" s="1" t="s">
        <v>146</v>
      </c>
    </row>
    <row r="3" spans="1:4" x14ac:dyDescent="0.25">
      <c r="A3" s="2">
        <v>10400000</v>
      </c>
      <c r="B3" s="1">
        <v>10499999</v>
      </c>
      <c r="C3" s="1" t="s">
        <v>154</v>
      </c>
      <c r="D3" s="1" t="s">
        <v>24</v>
      </c>
    </row>
    <row r="4" spans="1:4" x14ac:dyDescent="0.25">
      <c r="A4" s="2">
        <v>10500000</v>
      </c>
      <c r="B4" s="1">
        <v>10599999</v>
      </c>
      <c r="C4" s="1" t="s">
        <v>154</v>
      </c>
      <c r="D4" s="1" t="s">
        <v>147</v>
      </c>
    </row>
    <row r="5" spans="1:4" x14ac:dyDescent="0.25">
      <c r="A5" s="2">
        <v>10600000</v>
      </c>
      <c r="B5" s="1">
        <v>10799999</v>
      </c>
      <c r="C5" s="1" t="s">
        <v>154</v>
      </c>
      <c r="D5" s="1" t="s">
        <v>25</v>
      </c>
    </row>
    <row r="6" spans="1:4" x14ac:dyDescent="0.25">
      <c r="A6" s="2">
        <v>10800000</v>
      </c>
      <c r="B6" s="1">
        <v>10899999</v>
      </c>
      <c r="C6" s="1" t="s">
        <v>154</v>
      </c>
      <c r="D6" s="1" t="s">
        <v>146</v>
      </c>
    </row>
    <row r="7" spans="1:4" x14ac:dyDescent="0.25">
      <c r="A7" s="2">
        <v>10900000</v>
      </c>
      <c r="B7" s="1">
        <v>10999999</v>
      </c>
      <c r="C7" s="1" t="s">
        <v>154</v>
      </c>
      <c r="D7" s="1" t="s">
        <v>33</v>
      </c>
    </row>
    <row r="8" spans="1:4" x14ac:dyDescent="0.25">
      <c r="A8" s="2">
        <v>11000000</v>
      </c>
      <c r="B8" s="1">
        <v>11999999</v>
      </c>
      <c r="C8" s="1" t="s">
        <v>154</v>
      </c>
      <c r="D8" s="1" t="s">
        <v>25</v>
      </c>
    </row>
    <row r="9" spans="1:4" x14ac:dyDescent="0.25">
      <c r="A9" s="2">
        <v>12000000</v>
      </c>
      <c r="B9" s="1">
        <v>12999999</v>
      </c>
      <c r="C9" s="1" t="s">
        <v>154</v>
      </c>
      <c r="D9" s="1" t="s">
        <v>221</v>
      </c>
    </row>
    <row r="10" spans="1:4" x14ac:dyDescent="0.25">
      <c r="A10" s="2">
        <v>13000000</v>
      </c>
      <c r="B10" s="1">
        <v>13999999</v>
      </c>
      <c r="C10" s="1" t="s">
        <v>154</v>
      </c>
      <c r="D10" s="1" t="s">
        <v>201</v>
      </c>
    </row>
    <row r="11" spans="1:4" x14ac:dyDescent="0.25">
      <c r="A11" s="2">
        <v>14000000</v>
      </c>
      <c r="B11" s="1">
        <v>14499999</v>
      </c>
      <c r="C11" s="1" t="s">
        <v>154</v>
      </c>
      <c r="D11" s="1" t="s">
        <v>182</v>
      </c>
    </row>
    <row r="12" spans="1:4" x14ac:dyDescent="0.25">
      <c r="A12" s="2">
        <v>14500000</v>
      </c>
      <c r="B12" s="1">
        <v>14999999</v>
      </c>
      <c r="C12" s="1" t="s">
        <v>154</v>
      </c>
      <c r="D12" s="1" t="s">
        <v>68</v>
      </c>
    </row>
    <row r="13" spans="1:4" x14ac:dyDescent="0.25">
      <c r="A13" s="2">
        <v>15000000</v>
      </c>
      <c r="B13" s="1">
        <v>15199999</v>
      </c>
      <c r="C13" s="1" t="s">
        <v>154</v>
      </c>
      <c r="D13" s="1" t="s">
        <v>125</v>
      </c>
    </row>
    <row r="14" spans="1:4" x14ac:dyDescent="0.25">
      <c r="A14" s="2">
        <v>15300000</v>
      </c>
      <c r="B14" s="1">
        <v>15399999</v>
      </c>
      <c r="C14" s="1" t="s">
        <v>154</v>
      </c>
      <c r="D14" s="1" t="s">
        <v>50</v>
      </c>
    </row>
    <row r="15" spans="1:4" x14ac:dyDescent="0.25">
      <c r="A15" s="2">
        <v>15400000</v>
      </c>
      <c r="B15" s="1">
        <v>15899999</v>
      </c>
      <c r="C15" s="1" t="s">
        <v>154</v>
      </c>
      <c r="D15" s="1" t="s">
        <v>110</v>
      </c>
    </row>
    <row r="16" spans="1:4" x14ac:dyDescent="0.25">
      <c r="A16" s="2">
        <v>15900000</v>
      </c>
      <c r="B16" s="1">
        <v>15999999</v>
      </c>
      <c r="C16" s="1" t="s">
        <v>154</v>
      </c>
      <c r="D16" s="1" t="s">
        <v>51</v>
      </c>
    </row>
    <row r="17" spans="1:4" x14ac:dyDescent="0.25">
      <c r="A17" s="2">
        <v>16000000</v>
      </c>
      <c r="B17" s="1">
        <v>16399999</v>
      </c>
      <c r="C17" s="1" t="s">
        <v>154</v>
      </c>
      <c r="D17" s="1" t="s">
        <v>36</v>
      </c>
    </row>
    <row r="18" spans="1:4" x14ac:dyDescent="0.25">
      <c r="A18" s="2">
        <v>16400000</v>
      </c>
      <c r="B18" s="1">
        <v>16599999</v>
      </c>
      <c r="C18" s="1" t="s">
        <v>154</v>
      </c>
      <c r="D18" s="1" t="s">
        <v>158</v>
      </c>
    </row>
    <row r="19" spans="1:4" x14ac:dyDescent="0.25">
      <c r="A19" s="2">
        <v>16600000</v>
      </c>
      <c r="B19" s="1">
        <v>16699999</v>
      </c>
      <c r="C19" s="1" t="s">
        <v>154</v>
      </c>
      <c r="D19" s="1" t="s">
        <v>148</v>
      </c>
    </row>
    <row r="20" spans="1:4" x14ac:dyDescent="0.25">
      <c r="A20" s="2">
        <v>16700000</v>
      </c>
      <c r="B20" s="1">
        <v>16799999</v>
      </c>
      <c r="C20" s="1" t="s">
        <v>154</v>
      </c>
      <c r="D20" s="1" t="s">
        <v>222</v>
      </c>
    </row>
    <row r="21" spans="1:4" x14ac:dyDescent="0.25">
      <c r="A21" s="2">
        <v>16800000</v>
      </c>
      <c r="B21" s="1">
        <v>16879999</v>
      </c>
      <c r="C21" s="1" t="s">
        <v>154</v>
      </c>
      <c r="D21" s="1" t="s">
        <v>159</v>
      </c>
    </row>
    <row r="22" spans="1:4" x14ac:dyDescent="0.25">
      <c r="A22" s="2">
        <v>16880000</v>
      </c>
      <c r="B22" s="1">
        <v>16899999</v>
      </c>
      <c r="C22" s="1" t="s">
        <v>154</v>
      </c>
      <c r="D22" s="1" t="s">
        <v>171</v>
      </c>
    </row>
    <row r="23" spans="1:4" x14ac:dyDescent="0.25">
      <c r="A23" s="2">
        <v>16900000</v>
      </c>
      <c r="B23" s="1">
        <v>16999999</v>
      </c>
      <c r="C23" s="1" t="s">
        <v>154</v>
      </c>
      <c r="D23" s="1" t="s">
        <v>115</v>
      </c>
    </row>
    <row r="24" spans="1:4" x14ac:dyDescent="0.25">
      <c r="A24" s="2">
        <v>17000000</v>
      </c>
      <c r="B24" s="1">
        <v>17999999</v>
      </c>
      <c r="C24" s="1" t="s">
        <v>154</v>
      </c>
      <c r="D24" s="1" t="s">
        <v>148</v>
      </c>
    </row>
    <row r="25" spans="1:4" x14ac:dyDescent="0.25">
      <c r="A25" s="2">
        <v>18000000</v>
      </c>
      <c r="B25" s="1">
        <v>19999999</v>
      </c>
      <c r="C25" s="1" t="s">
        <v>35</v>
      </c>
      <c r="D25" s="1" t="s">
        <v>102</v>
      </c>
    </row>
    <row r="26" spans="1:4" x14ac:dyDescent="0.25">
      <c r="A26" s="2">
        <v>18000000</v>
      </c>
      <c r="B26" s="1">
        <v>19999999</v>
      </c>
      <c r="C26" s="1" t="s">
        <v>160</v>
      </c>
      <c r="D26" s="1" t="s">
        <v>204</v>
      </c>
    </row>
    <row r="27" spans="1:4" x14ac:dyDescent="0.25">
      <c r="A27" s="2">
        <v>20000000</v>
      </c>
      <c r="B27" s="1">
        <v>20299999</v>
      </c>
      <c r="C27" s="1" t="s">
        <v>154</v>
      </c>
      <c r="D27" s="1" t="s">
        <v>15</v>
      </c>
    </row>
    <row r="28" spans="1:4" x14ac:dyDescent="0.25">
      <c r="A28" s="2">
        <v>20300000</v>
      </c>
      <c r="B28" s="1">
        <v>20499999</v>
      </c>
      <c r="C28" s="1" t="s">
        <v>154</v>
      </c>
      <c r="D28" s="1" t="s">
        <v>16</v>
      </c>
    </row>
    <row r="29" spans="1:4" x14ac:dyDescent="0.25">
      <c r="A29" s="2">
        <v>20500000</v>
      </c>
      <c r="B29" s="1">
        <v>20599999</v>
      </c>
      <c r="C29" s="1" t="s">
        <v>154</v>
      </c>
      <c r="D29" s="1" t="s">
        <v>17</v>
      </c>
    </row>
    <row r="30" spans="1:4" x14ac:dyDescent="0.25">
      <c r="A30" s="2">
        <v>20600000</v>
      </c>
      <c r="B30" s="1">
        <v>20699999</v>
      </c>
      <c r="C30" s="1" t="s">
        <v>154</v>
      </c>
      <c r="D30" s="1" t="s">
        <v>135</v>
      </c>
    </row>
    <row r="31" spans="1:4" x14ac:dyDescent="0.25">
      <c r="A31" s="2">
        <v>20700000</v>
      </c>
      <c r="B31" s="1">
        <v>20799999</v>
      </c>
      <c r="C31" s="1" t="s">
        <v>154</v>
      </c>
      <c r="D31" s="1" t="s">
        <v>18</v>
      </c>
    </row>
    <row r="32" spans="1:4" x14ac:dyDescent="0.25">
      <c r="A32" s="2">
        <v>20800000</v>
      </c>
      <c r="B32" s="1">
        <v>20999999</v>
      </c>
      <c r="C32" s="1" t="s">
        <v>154</v>
      </c>
      <c r="D32" s="1" t="s">
        <v>136</v>
      </c>
    </row>
    <row r="33" spans="1:4" x14ac:dyDescent="0.25">
      <c r="A33" s="2">
        <v>21000000</v>
      </c>
      <c r="B33" s="1">
        <v>21199999</v>
      </c>
      <c r="C33" s="1" t="s">
        <v>154</v>
      </c>
      <c r="D33" s="1" t="s">
        <v>1</v>
      </c>
    </row>
    <row r="34" spans="1:4" x14ac:dyDescent="0.25">
      <c r="A34" s="2">
        <v>21200000</v>
      </c>
      <c r="B34" s="1">
        <v>21299999</v>
      </c>
      <c r="C34" s="1" t="s">
        <v>154</v>
      </c>
      <c r="D34" s="1" t="s">
        <v>116</v>
      </c>
    </row>
    <row r="35" spans="1:4" x14ac:dyDescent="0.25">
      <c r="A35" s="2">
        <v>21300000</v>
      </c>
      <c r="B35" s="1">
        <v>21399999</v>
      </c>
      <c r="C35" s="1" t="s">
        <v>154</v>
      </c>
      <c r="D35" s="1" t="s">
        <v>2</v>
      </c>
    </row>
    <row r="36" spans="1:4" x14ac:dyDescent="0.25">
      <c r="A36" s="2">
        <v>21400000</v>
      </c>
      <c r="B36" s="1">
        <v>21499999</v>
      </c>
      <c r="C36" s="1" t="s">
        <v>154</v>
      </c>
      <c r="D36" s="1" t="s">
        <v>117</v>
      </c>
    </row>
    <row r="37" spans="1:4" x14ac:dyDescent="0.25">
      <c r="A37" s="2">
        <v>21500000</v>
      </c>
      <c r="B37" s="1">
        <v>21799999</v>
      </c>
      <c r="C37" s="1" t="s">
        <v>154</v>
      </c>
      <c r="D37" s="1" t="s">
        <v>3</v>
      </c>
    </row>
    <row r="38" spans="1:4" x14ac:dyDescent="0.25">
      <c r="A38" s="2">
        <v>21800000</v>
      </c>
      <c r="B38" s="1">
        <v>22999999</v>
      </c>
      <c r="C38" s="1" t="s">
        <v>154</v>
      </c>
      <c r="D38" s="1" t="s">
        <v>118</v>
      </c>
    </row>
    <row r="39" spans="1:4" x14ac:dyDescent="0.25">
      <c r="A39" s="2">
        <v>23000000</v>
      </c>
      <c r="B39" s="1">
        <v>23199999</v>
      </c>
      <c r="C39" s="1" t="s">
        <v>154</v>
      </c>
      <c r="D39" s="1" t="s">
        <v>195</v>
      </c>
    </row>
    <row r="40" spans="1:4" x14ac:dyDescent="0.25">
      <c r="A40" s="2">
        <v>23200000</v>
      </c>
      <c r="B40" s="1">
        <v>23699999</v>
      </c>
      <c r="C40" s="1" t="s">
        <v>154</v>
      </c>
      <c r="D40" s="1" t="s">
        <v>81</v>
      </c>
    </row>
    <row r="41" spans="1:4" x14ac:dyDescent="0.25">
      <c r="A41" s="2">
        <v>23700000</v>
      </c>
      <c r="B41" s="1">
        <v>23799999</v>
      </c>
      <c r="C41" s="1" t="s">
        <v>154</v>
      </c>
      <c r="D41" s="1" t="s">
        <v>216</v>
      </c>
    </row>
    <row r="42" spans="1:4" x14ac:dyDescent="0.25">
      <c r="A42" s="2">
        <v>23800000</v>
      </c>
      <c r="B42" s="1">
        <v>25999999</v>
      </c>
      <c r="C42" s="1" t="s">
        <v>154</v>
      </c>
      <c r="D42" s="1" t="s">
        <v>98</v>
      </c>
    </row>
    <row r="43" spans="1:4" x14ac:dyDescent="0.25">
      <c r="A43" s="2">
        <v>26000000</v>
      </c>
      <c r="B43" s="1">
        <v>26699999</v>
      </c>
      <c r="C43" s="1" t="s">
        <v>154</v>
      </c>
      <c r="D43" s="1" t="s">
        <v>155</v>
      </c>
    </row>
    <row r="44" spans="1:4" x14ac:dyDescent="0.25">
      <c r="A44" s="2">
        <v>26700000</v>
      </c>
      <c r="B44" s="1">
        <v>26709999</v>
      </c>
      <c r="C44" s="1" t="s">
        <v>154</v>
      </c>
      <c r="D44" s="1" t="s">
        <v>156</v>
      </c>
    </row>
    <row r="45" spans="1:4" x14ac:dyDescent="0.25">
      <c r="A45" s="2">
        <v>26710000</v>
      </c>
      <c r="B45" s="1">
        <v>26779999</v>
      </c>
      <c r="C45" s="1" t="s">
        <v>154</v>
      </c>
      <c r="D45" s="1" t="s">
        <v>99</v>
      </c>
    </row>
    <row r="46" spans="1:4" x14ac:dyDescent="0.25">
      <c r="A46" s="2">
        <v>26780000</v>
      </c>
      <c r="B46" s="1">
        <v>26899999</v>
      </c>
      <c r="C46" s="1" t="s">
        <v>154</v>
      </c>
      <c r="D46" s="1" t="s">
        <v>164</v>
      </c>
    </row>
    <row r="47" spans="1:4" x14ac:dyDescent="0.25">
      <c r="A47" s="2">
        <v>26900000</v>
      </c>
      <c r="B47" s="1">
        <v>26999999</v>
      </c>
      <c r="C47" s="1" t="s">
        <v>154</v>
      </c>
      <c r="D47" s="1" t="s">
        <v>157</v>
      </c>
    </row>
    <row r="48" spans="1:4" x14ac:dyDescent="0.25">
      <c r="A48" s="2">
        <v>27000000</v>
      </c>
      <c r="B48" s="1">
        <v>27299999</v>
      </c>
      <c r="C48" s="1" t="s">
        <v>154</v>
      </c>
      <c r="D48" s="1" t="s">
        <v>137</v>
      </c>
    </row>
    <row r="49" spans="1:4" x14ac:dyDescent="0.25">
      <c r="A49" s="2">
        <v>27300000</v>
      </c>
      <c r="B49" s="1">
        <v>27399999</v>
      </c>
      <c r="C49" s="1" t="s">
        <v>154</v>
      </c>
      <c r="D49" s="1" t="s">
        <v>138</v>
      </c>
    </row>
    <row r="50" spans="1:4" x14ac:dyDescent="0.25">
      <c r="A50" s="2">
        <v>27400000</v>
      </c>
      <c r="B50" s="1">
        <v>27499999</v>
      </c>
      <c r="C50" s="1" t="s">
        <v>154</v>
      </c>
      <c r="D50" s="1" t="s">
        <v>19</v>
      </c>
    </row>
    <row r="51" spans="1:4" x14ac:dyDescent="0.25">
      <c r="A51" s="2">
        <v>27500000</v>
      </c>
      <c r="B51" s="1">
        <v>27599999</v>
      </c>
      <c r="C51" s="1" t="s">
        <v>154</v>
      </c>
      <c r="D51" s="1" t="s">
        <v>139</v>
      </c>
    </row>
    <row r="52" spans="1:4" x14ac:dyDescent="0.25">
      <c r="A52" s="2">
        <v>27600000</v>
      </c>
      <c r="B52" s="1">
        <v>27699999</v>
      </c>
      <c r="C52" s="1" t="s">
        <v>154</v>
      </c>
      <c r="D52" s="1" t="s">
        <v>20</v>
      </c>
    </row>
    <row r="53" spans="1:4" x14ac:dyDescent="0.25">
      <c r="A53" s="2">
        <v>27700000</v>
      </c>
      <c r="B53" s="1">
        <v>27799999</v>
      </c>
      <c r="C53" s="1" t="s">
        <v>154</v>
      </c>
      <c r="D53" s="1" t="s">
        <v>140</v>
      </c>
    </row>
    <row r="54" spans="1:4" x14ac:dyDescent="0.25">
      <c r="A54" s="2">
        <v>27800000</v>
      </c>
      <c r="B54" s="1">
        <v>27899999</v>
      </c>
      <c r="C54" s="1" t="s">
        <v>154</v>
      </c>
      <c r="D54" s="1" t="s">
        <v>21</v>
      </c>
    </row>
    <row r="55" spans="1:4" x14ac:dyDescent="0.25">
      <c r="A55" s="2">
        <v>27900000</v>
      </c>
      <c r="B55" s="1">
        <v>27999999</v>
      </c>
      <c r="C55" s="1" t="s">
        <v>154</v>
      </c>
      <c r="D55" s="1" t="s">
        <v>141</v>
      </c>
    </row>
    <row r="56" spans="1:4" x14ac:dyDescent="0.25">
      <c r="A56" s="2">
        <v>28000000</v>
      </c>
      <c r="B56" s="1">
        <v>28029999</v>
      </c>
      <c r="C56" s="1" t="s">
        <v>154</v>
      </c>
      <c r="D56" s="1" t="s">
        <v>177</v>
      </c>
    </row>
    <row r="57" spans="1:4" x14ac:dyDescent="0.25">
      <c r="A57" s="2">
        <v>28030000</v>
      </c>
      <c r="B57" s="1">
        <v>28049999</v>
      </c>
      <c r="C57" s="1" t="s">
        <v>154</v>
      </c>
      <c r="D57" s="1" t="s">
        <v>60</v>
      </c>
    </row>
    <row r="58" spans="1:4" x14ac:dyDescent="0.25">
      <c r="A58" s="2">
        <v>28050000</v>
      </c>
      <c r="B58" s="1">
        <v>28059999</v>
      </c>
      <c r="C58" s="1" t="s">
        <v>154</v>
      </c>
      <c r="D58" s="1" t="s">
        <v>196</v>
      </c>
    </row>
    <row r="59" spans="1:4" x14ac:dyDescent="0.25">
      <c r="A59" s="2">
        <v>28060000</v>
      </c>
      <c r="B59" s="1">
        <v>28069999</v>
      </c>
      <c r="C59" s="1" t="s">
        <v>154</v>
      </c>
      <c r="D59" s="1" t="s">
        <v>142</v>
      </c>
    </row>
    <row r="60" spans="1:4" x14ac:dyDescent="0.25">
      <c r="A60" s="2">
        <v>28070000</v>
      </c>
      <c r="B60" s="1">
        <v>28079999</v>
      </c>
      <c r="C60" s="1" t="s">
        <v>154</v>
      </c>
      <c r="D60" s="1" t="s">
        <v>82</v>
      </c>
    </row>
    <row r="61" spans="1:4" x14ac:dyDescent="0.25">
      <c r="A61" s="2">
        <v>28080000</v>
      </c>
      <c r="B61" s="1">
        <v>28099999</v>
      </c>
      <c r="C61" s="1" t="s">
        <v>154</v>
      </c>
      <c r="D61" s="1" t="s">
        <v>22</v>
      </c>
    </row>
    <row r="62" spans="1:4" x14ac:dyDescent="0.25">
      <c r="A62" s="2">
        <v>28100000</v>
      </c>
      <c r="B62" s="1">
        <v>28129999</v>
      </c>
      <c r="C62" s="1" t="s">
        <v>154</v>
      </c>
      <c r="D62" s="1" t="s">
        <v>4</v>
      </c>
    </row>
    <row r="63" spans="1:4" x14ac:dyDescent="0.25">
      <c r="A63" s="2">
        <v>28130000</v>
      </c>
      <c r="B63" s="1">
        <v>28139999</v>
      </c>
      <c r="C63" s="1" t="s">
        <v>154</v>
      </c>
      <c r="D63" s="1" t="s">
        <v>178</v>
      </c>
    </row>
    <row r="64" spans="1:4" x14ac:dyDescent="0.25">
      <c r="A64" s="2">
        <v>28140000</v>
      </c>
      <c r="B64" s="1">
        <v>28149999</v>
      </c>
      <c r="C64" s="1" t="s">
        <v>154</v>
      </c>
      <c r="D64" s="1" t="s">
        <v>119</v>
      </c>
    </row>
    <row r="65" spans="1:4" x14ac:dyDescent="0.25">
      <c r="A65" s="2">
        <v>28150000</v>
      </c>
      <c r="B65" s="1">
        <v>28179999</v>
      </c>
      <c r="C65" s="1" t="s">
        <v>154</v>
      </c>
      <c r="D65" s="1" t="s">
        <v>83</v>
      </c>
    </row>
    <row r="66" spans="1:4" x14ac:dyDescent="0.25">
      <c r="A66" s="2">
        <v>28180000</v>
      </c>
      <c r="B66" s="1">
        <v>28999999</v>
      </c>
      <c r="C66" s="1" t="s">
        <v>154</v>
      </c>
      <c r="D66" s="1" t="s">
        <v>143</v>
      </c>
    </row>
    <row r="67" spans="1:4" x14ac:dyDescent="0.25">
      <c r="A67" s="2">
        <v>29000000</v>
      </c>
      <c r="B67" s="1">
        <v>29029999</v>
      </c>
      <c r="C67" s="1" t="s">
        <v>154</v>
      </c>
      <c r="D67" s="1" t="s">
        <v>165</v>
      </c>
    </row>
    <row r="68" spans="1:4" x14ac:dyDescent="0.25">
      <c r="A68" s="2">
        <v>29030000</v>
      </c>
      <c r="B68" s="1">
        <v>29049999</v>
      </c>
      <c r="C68" s="1" t="s">
        <v>154</v>
      </c>
      <c r="D68" s="1" t="s">
        <v>42</v>
      </c>
    </row>
    <row r="69" spans="1:4" x14ac:dyDescent="0.25">
      <c r="A69" s="2">
        <v>29050000</v>
      </c>
      <c r="B69" s="1">
        <v>29059999</v>
      </c>
      <c r="C69" s="1" t="s">
        <v>154</v>
      </c>
      <c r="D69" s="1" t="s">
        <v>166</v>
      </c>
    </row>
    <row r="70" spans="1:4" x14ac:dyDescent="0.25">
      <c r="A70" s="2">
        <v>29060000</v>
      </c>
      <c r="B70" s="1">
        <v>29069999</v>
      </c>
      <c r="C70" s="1" t="s">
        <v>154</v>
      </c>
      <c r="D70" s="1" t="s">
        <v>120</v>
      </c>
    </row>
    <row r="71" spans="1:4" x14ac:dyDescent="0.25">
      <c r="A71" s="2">
        <v>29070000</v>
      </c>
      <c r="B71" s="1">
        <v>29079999</v>
      </c>
      <c r="C71" s="1" t="s">
        <v>154</v>
      </c>
      <c r="D71" s="1" t="s">
        <v>61</v>
      </c>
    </row>
    <row r="72" spans="1:4" x14ac:dyDescent="0.25">
      <c r="A72" s="2">
        <v>29080000</v>
      </c>
      <c r="B72" s="1">
        <v>29099999</v>
      </c>
      <c r="C72" s="1" t="s">
        <v>154</v>
      </c>
      <c r="D72" s="1" t="s">
        <v>5</v>
      </c>
    </row>
    <row r="73" spans="1:4" x14ac:dyDescent="0.25">
      <c r="A73" s="2">
        <v>29100000</v>
      </c>
      <c r="B73" s="1">
        <v>29119999</v>
      </c>
      <c r="C73" s="1" t="s">
        <v>154</v>
      </c>
      <c r="D73" s="1" t="s">
        <v>43</v>
      </c>
    </row>
    <row r="74" spans="1:4" x14ac:dyDescent="0.25">
      <c r="A74" s="2">
        <v>29120000</v>
      </c>
      <c r="B74" s="1">
        <v>29129999</v>
      </c>
      <c r="C74" s="1" t="s">
        <v>154</v>
      </c>
      <c r="D74" s="1" t="s">
        <v>228</v>
      </c>
    </row>
    <row r="75" spans="1:4" x14ac:dyDescent="0.25">
      <c r="A75" s="2">
        <v>29130000</v>
      </c>
      <c r="B75" s="1">
        <v>29139999</v>
      </c>
      <c r="C75" s="1" t="s">
        <v>154</v>
      </c>
      <c r="D75" s="1" t="s">
        <v>167</v>
      </c>
    </row>
    <row r="76" spans="1:4" x14ac:dyDescent="0.25">
      <c r="A76" s="2">
        <v>29140000</v>
      </c>
      <c r="B76" s="1">
        <v>29149999</v>
      </c>
      <c r="C76" s="1" t="s">
        <v>154</v>
      </c>
      <c r="D76" s="1" t="s">
        <v>107</v>
      </c>
    </row>
    <row r="77" spans="1:4" x14ac:dyDescent="0.25">
      <c r="A77" s="2">
        <v>29150000</v>
      </c>
      <c r="B77" s="1">
        <v>29179999</v>
      </c>
      <c r="C77" s="1" t="s">
        <v>154</v>
      </c>
      <c r="D77" s="1" t="s">
        <v>44</v>
      </c>
    </row>
    <row r="78" spans="1:4" x14ac:dyDescent="0.25">
      <c r="A78" s="2">
        <v>29180000</v>
      </c>
      <c r="B78" s="1">
        <v>29299999</v>
      </c>
      <c r="C78" s="1" t="s">
        <v>154</v>
      </c>
      <c r="D78" s="1" t="s">
        <v>121</v>
      </c>
    </row>
    <row r="79" spans="1:4" x14ac:dyDescent="0.25">
      <c r="A79" s="2">
        <v>29300000</v>
      </c>
      <c r="B79" s="1">
        <v>29319999</v>
      </c>
      <c r="C79" s="1" t="s">
        <v>154</v>
      </c>
      <c r="D79" s="1" t="s">
        <v>45</v>
      </c>
    </row>
    <row r="80" spans="1:4" x14ac:dyDescent="0.25">
      <c r="A80" s="2">
        <v>29320000</v>
      </c>
      <c r="B80" s="1">
        <v>29369999</v>
      </c>
      <c r="C80" s="1" t="s">
        <v>154</v>
      </c>
      <c r="D80" s="1" t="s">
        <v>229</v>
      </c>
    </row>
    <row r="81" spans="1:4" x14ac:dyDescent="0.25">
      <c r="A81" s="2">
        <v>29370000</v>
      </c>
      <c r="B81" s="1">
        <v>29379999</v>
      </c>
      <c r="C81" s="1" t="s">
        <v>154</v>
      </c>
      <c r="D81" s="1" t="s">
        <v>179</v>
      </c>
    </row>
    <row r="82" spans="1:4" x14ac:dyDescent="0.25">
      <c r="A82" s="2">
        <v>29380000</v>
      </c>
      <c r="B82" s="1">
        <v>29599999</v>
      </c>
      <c r="C82" s="1" t="s">
        <v>154</v>
      </c>
      <c r="D82" s="1" t="s">
        <v>122</v>
      </c>
    </row>
    <row r="83" spans="1:4" x14ac:dyDescent="0.25">
      <c r="A83" s="2">
        <v>29600000</v>
      </c>
      <c r="B83" s="1">
        <v>29669999</v>
      </c>
      <c r="C83" s="1" t="s">
        <v>154</v>
      </c>
      <c r="D83" s="1" t="s">
        <v>168</v>
      </c>
    </row>
    <row r="84" spans="1:4" x14ac:dyDescent="0.25">
      <c r="A84" s="2">
        <v>29670000</v>
      </c>
      <c r="B84" s="1">
        <v>29679999</v>
      </c>
      <c r="C84" s="1" t="s">
        <v>154</v>
      </c>
      <c r="D84" s="1" t="s">
        <v>62</v>
      </c>
    </row>
    <row r="85" spans="1:4" x14ac:dyDescent="0.25">
      <c r="A85" s="2">
        <v>29680000</v>
      </c>
      <c r="B85" s="1">
        <v>29699999</v>
      </c>
      <c r="C85" s="1" t="s">
        <v>154</v>
      </c>
      <c r="D85" s="1" t="s">
        <v>6</v>
      </c>
    </row>
    <row r="86" spans="1:4" x14ac:dyDescent="0.25">
      <c r="A86" s="2">
        <v>29700000</v>
      </c>
      <c r="B86" s="1">
        <v>29729999</v>
      </c>
      <c r="C86" s="1" t="s">
        <v>154</v>
      </c>
      <c r="D86" s="1" t="s">
        <v>46</v>
      </c>
    </row>
    <row r="87" spans="1:4" x14ac:dyDescent="0.25">
      <c r="A87" s="2">
        <v>29730000</v>
      </c>
      <c r="B87" s="1">
        <v>29739999</v>
      </c>
      <c r="C87" s="1" t="s">
        <v>154</v>
      </c>
      <c r="D87" s="1" t="s">
        <v>169</v>
      </c>
    </row>
    <row r="88" spans="1:4" x14ac:dyDescent="0.25">
      <c r="A88" s="2">
        <v>29740000</v>
      </c>
      <c r="B88" s="1">
        <v>29749999</v>
      </c>
      <c r="C88" s="1" t="s">
        <v>154</v>
      </c>
      <c r="D88" s="1" t="s">
        <v>108</v>
      </c>
    </row>
    <row r="89" spans="1:4" x14ac:dyDescent="0.25">
      <c r="A89" s="2">
        <v>29750000</v>
      </c>
      <c r="B89" s="1">
        <v>29759999</v>
      </c>
      <c r="C89" s="1" t="s">
        <v>154</v>
      </c>
      <c r="D89" s="1" t="s">
        <v>63</v>
      </c>
    </row>
    <row r="90" spans="1:4" x14ac:dyDescent="0.25">
      <c r="A90" s="2">
        <v>29760000</v>
      </c>
      <c r="B90" s="1">
        <v>29769999</v>
      </c>
      <c r="C90" s="1" t="s">
        <v>154</v>
      </c>
      <c r="D90" s="1" t="s">
        <v>7</v>
      </c>
    </row>
    <row r="91" spans="1:4" x14ac:dyDescent="0.25">
      <c r="A91" s="2">
        <v>29770000</v>
      </c>
      <c r="B91" s="1">
        <v>29779999</v>
      </c>
      <c r="C91" s="1" t="s">
        <v>154</v>
      </c>
      <c r="D91" s="1" t="s">
        <v>180</v>
      </c>
    </row>
    <row r="92" spans="1:4" x14ac:dyDescent="0.25">
      <c r="A92" s="2">
        <v>29780000</v>
      </c>
      <c r="B92" s="1">
        <v>29999999</v>
      </c>
      <c r="C92" s="1" t="s">
        <v>154</v>
      </c>
      <c r="D92" s="1" t="s">
        <v>123</v>
      </c>
    </row>
    <row r="93" spans="1:4" x14ac:dyDescent="0.25">
      <c r="A93" s="2">
        <v>30000000</v>
      </c>
      <c r="B93" s="1">
        <v>32999999</v>
      </c>
      <c r="C93" s="1" t="s">
        <v>154</v>
      </c>
      <c r="D93" s="1" t="s">
        <v>100</v>
      </c>
    </row>
    <row r="94" spans="1:4" x14ac:dyDescent="0.25">
      <c r="A94" s="2">
        <v>33000000</v>
      </c>
      <c r="B94" s="1">
        <v>33999999</v>
      </c>
      <c r="C94" s="1" t="s">
        <v>154</v>
      </c>
      <c r="D94" s="1" t="s">
        <v>64</v>
      </c>
    </row>
    <row r="95" spans="1:4" x14ac:dyDescent="0.25">
      <c r="A95" s="2">
        <v>34000000</v>
      </c>
      <c r="B95" s="1">
        <v>34999999</v>
      </c>
      <c r="C95" s="1" t="s">
        <v>154</v>
      </c>
      <c r="D95" s="1" t="s">
        <v>47</v>
      </c>
    </row>
    <row r="96" spans="1:4" x14ac:dyDescent="0.25">
      <c r="A96" s="2">
        <v>35000000</v>
      </c>
      <c r="B96" s="1">
        <v>36999999</v>
      </c>
      <c r="C96" s="1" t="s">
        <v>154</v>
      </c>
      <c r="D96" s="1" t="s">
        <v>34</v>
      </c>
    </row>
    <row r="97" spans="1:4" x14ac:dyDescent="0.25">
      <c r="A97" s="2">
        <v>37000000</v>
      </c>
      <c r="B97" s="1">
        <v>38999999</v>
      </c>
      <c r="C97" s="1" t="s">
        <v>154</v>
      </c>
      <c r="D97" s="1" t="s">
        <v>8</v>
      </c>
    </row>
    <row r="98" spans="1:4" x14ac:dyDescent="0.25">
      <c r="A98" s="2">
        <v>39000000</v>
      </c>
      <c r="B98" s="1">
        <v>39299999</v>
      </c>
      <c r="C98" s="1" t="s">
        <v>154</v>
      </c>
      <c r="D98" s="1" t="s">
        <v>84</v>
      </c>
    </row>
    <row r="99" spans="1:4" x14ac:dyDescent="0.25">
      <c r="A99" s="2">
        <v>39300000</v>
      </c>
      <c r="B99" s="1">
        <v>39399999</v>
      </c>
      <c r="C99" s="1" t="s">
        <v>154</v>
      </c>
      <c r="D99" s="1" t="s">
        <v>85</v>
      </c>
    </row>
    <row r="100" spans="1:4" x14ac:dyDescent="0.25">
      <c r="A100" s="2">
        <v>39400000</v>
      </c>
      <c r="B100" s="1">
        <v>39499999</v>
      </c>
      <c r="C100" s="1" t="s">
        <v>154</v>
      </c>
      <c r="D100" s="1" t="s">
        <v>197</v>
      </c>
    </row>
    <row r="101" spans="1:4" x14ac:dyDescent="0.25">
      <c r="A101" s="2">
        <v>39500000</v>
      </c>
      <c r="B101" s="1">
        <v>39699999</v>
      </c>
      <c r="C101" s="1" t="s">
        <v>154</v>
      </c>
      <c r="D101" s="1" t="s">
        <v>86</v>
      </c>
    </row>
    <row r="102" spans="1:4" x14ac:dyDescent="0.25">
      <c r="A102" s="2">
        <v>39700000</v>
      </c>
      <c r="B102" s="1">
        <v>39999999</v>
      </c>
      <c r="C102" s="1" t="s">
        <v>154</v>
      </c>
      <c r="D102" s="1" t="s">
        <v>101</v>
      </c>
    </row>
    <row r="103" spans="1:4" x14ac:dyDescent="0.25">
      <c r="A103" s="2">
        <v>40000000</v>
      </c>
      <c r="B103" s="1">
        <v>40399999</v>
      </c>
      <c r="C103" s="1" t="s">
        <v>35</v>
      </c>
      <c r="D103" s="1" t="s">
        <v>124</v>
      </c>
    </row>
    <row r="104" spans="1:4" x14ac:dyDescent="0.25">
      <c r="A104" s="2">
        <v>40000000</v>
      </c>
      <c r="B104" s="1">
        <v>40399999</v>
      </c>
      <c r="C104" s="1" t="s">
        <v>160</v>
      </c>
      <c r="D104" s="1" t="s">
        <v>202</v>
      </c>
    </row>
    <row r="105" spans="1:4" x14ac:dyDescent="0.25">
      <c r="A105" s="2">
        <v>40400000</v>
      </c>
      <c r="B105" s="1">
        <v>40799999</v>
      </c>
      <c r="C105" s="1" t="s">
        <v>35</v>
      </c>
      <c r="D105" s="1" t="s">
        <v>124</v>
      </c>
    </row>
    <row r="106" spans="1:4" x14ac:dyDescent="0.25">
      <c r="A106" s="2">
        <v>40400000</v>
      </c>
      <c r="B106" s="1">
        <v>40799999</v>
      </c>
      <c r="C106" s="1" t="s">
        <v>160</v>
      </c>
      <c r="D106" s="1" t="s">
        <v>203</v>
      </c>
    </row>
    <row r="107" spans="1:4" x14ac:dyDescent="0.25">
      <c r="A107" s="2">
        <v>40800000</v>
      </c>
      <c r="B107" s="1">
        <v>40839999</v>
      </c>
      <c r="C107" s="1" t="s">
        <v>35</v>
      </c>
      <c r="D107" s="1" t="s">
        <v>124</v>
      </c>
    </row>
    <row r="108" spans="1:4" x14ac:dyDescent="0.25">
      <c r="A108" s="2">
        <v>40800000</v>
      </c>
      <c r="B108" s="1">
        <v>40839999</v>
      </c>
      <c r="C108" s="1" t="s">
        <v>160</v>
      </c>
      <c r="D108" s="1" t="s">
        <v>202</v>
      </c>
    </row>
    <row r="109" spans="1:4" x14ac:dyDescent="0.25">
      <c r="A109" s="2">
        <v>40840000</v>
      </c>
      <c r="B109" s="1">
        <v>40879999</v>
      </c>
      <c r="C109" s="1" t="s">
        <v>35</v>
      </c>
      <c r="D109" s="1" t="s">
        <v>124</v>
      </c>
    </row>
    <row r="110" spans="1:4" x14ac:dyDescent="0.25">
      <c r="A110" s="2">
        <v>40840000</v>
      </c>
      <c r="B110" s="1">
        <v>40879999</v>
      </c>
      <c r="C110" s="1" t="s">
        <v>160</v>
      </c>
      <c r="D110" s="1" t="s">
        <v>203</v>
      </c>
    </row>
    <row r="111" spans="1:4" x14ac:dyDescent="0.25">
      <c r="A111" s="2">
        <v>40880000</v>
      </c>
      <c r="B111" s="1">
        <v>40899999</v>
      </c>
      <c r="C111" s="1" t="s">
        <v>35</v>
      </c>
      <c r="D111" s="1" t="s">
        <v>124</v>
      </c>
    </row>
    <row r="112" spans="1:4" x14ac:dyDescent="0.25">
      <c r="A112" s="2">
        <v>40880000</v>
      </c>
      <c r="B112" s="1">
        <v>40899999</v>
      </c>
      <c r="C112" s="1" t="s">
        <v>160</v>
      </c>
      <c r="D112" s="1" t="s">
        <v>202</v>
      </c>
    </row>
    <row r="113" spans="1:4" x14ac:dyDescent="0.25">
      <c r="A113" s="2">
        <v>40900000</v>
      </c>
      <c r="B113" s="1">
        <v>40959999</v>
      </c>
      <c r="C113" s="1" t="s">
        <v>154</v>
      </c>
      <c r="D113" s="1" t="s">
        <v>217</v>
      </c>
    </row>
    <row r="114" spans="1:4" x14ac:dyDescent="0.25">
      <c r="A114" s="2">
        <v>40960000</v>
      </c>
      <c r="B114" s="1">
        <v>40999999</v>
      </c>
      <c r="C114" s="1" t="s">
        <v>154</v>
      </c>
      <c r="D114" s="1" t="s">
        <v>124</v>
      </c>
    </row>
    <row r="115" spans="1:4" x14ac:dyDescent="0.25">
      <c r="A115" s="2">
        <v>41000000</v>
      </c>
      <c r="B115" s="1">
        <v>41999999</v>
      </c>
      <c r="C115" s="1" t="s">
        <v>35</v>
      </c>
      <c r="D115" s="1" t="s">
        <v>198</v>
      </c>
    </row>
    <row r="116" spans="1:4" x14ac:dyDescent="0.25">
      <c r="A116" s="2">
        <v>41000000</v>
      </c>
      <c r="B116" s="1">
        <v>41899999</v>
      </c>
      <c r="C116" s="1" t="s">
        <v>160</v>
      </c>
      <c r="D116" s="1" t="s">
        <v>223</v>
      </c>
    </row>
    <row r="117" spans="1:4" x14ac:dyDescent="0.25">
      <c r="A117" s="2">
        <v>41900000</v>
      </c>
      <c r="B117" s="1">
        <v>41959999</v>
      </c>
      <c r="C117" s="1" t="s">
        <v>154</v>
      </c>
      <c r="D117" s="1" t="s">
        <v>69</v>
      </c>
    </row>
    <row r="118" spans="1:4" x14ac:dyDescent="0.25">
      <c r="A118" s="2">
        <v>41960000</v>
      </c>
      <c r="B118" s="1">
        <v>41999999</v>
      </c>
      <c r="C118" s="1" t="s">
        <v>160</v>
      </c>
      <c r="D118" s="1" t="s">
        <v>223</v>
      </c>
    </row>
    <row r="119" spans="1:4" x14ac:dyDescent="0.25">
      <c r="A119" s="2">
        <v>42000000</v>
      </c>
      <c r="B119" s="1">
        <v>42599999</v>
      </c>
      <c r="C119" s="1" t="s">
        <v>35</v>
      </c>
      <c r="D119" s="1" t="s">
        <v>181</v>
      </c>
    </row>
    <row r="120" spans="1:4" x14ac:dyDescent="0.25">
      <c r="A120" s="2">
        <v>42000000</v>
      </c>
      <c r="B120" s="1">
        <v>42599999</v>
      </c>
      <c r="C120" s="1" t="s">
        <v>160</v>
      </c>
      <c r="D120" s="1" t="s">
        <v>52</v>
      </c>
    </row>
    <row r="121" spans="1:4" x14ac:dyDescent="0.25">
      <c r="A121" s="2">
        <v>42600000</v>
      </c>
      <c r="B121" s="1">
        <v>42869999</v>
      </c>
      <c r="C121" s="1" t="s">
        <v>154</v>
      </c>
      <c r="D121" s="1" t="s">
        <v>52</v>
      </c>
    </row>
    <row r="122" spans="1:4" x14ac:dyDescent="0.25">
      <c r="A122" s="2">
        <v>42870000</v>
      </c>
      <c r="B122" s="1">
        <v>42999999</v>
      </c>
      <c r="C122" s="1" t="s">
        <v>35</v>
      </c>
      <c r="D122" s="1" t="s">
        <v>181</v>
      </c>
    </row>
    <row r="123" spans="1:4" x14ac:dyDescent="0.25">
      <c r="A123" s="2">
        <v>42870000</v>
      </c>
      <c r="B123" s="1">
        <v>42999999</v>
      </c>
      <c r="C123" s="1" t="s">
        <v>160</v>
      </c>
      <c r="D123" s="1" t="s">
        <v>52</v>
      </c>
    </row>
    <row r="124" spans="1:4" x14ac:dyDescent="0.25">
      <c r="A124" s="2">
        <v>43000000</v>
      </c>
      <c r="B124" s="1">
        <v>43999999</v>
      </c>
      <c r="C124" s="1" t="s">
        <v>35</v>
      </c>
      <c r="D124" s="1" t="s">
        <v>181</v>
      </c>
    </row>
    <row r="125" spans="1:4" x14ac:dyDescent="0.25">
      <c r="A125" s="2">
        <v>43000000</v>
      </c>
      <c r="B125" s="1">
        <v>43999999</v>
      </c>
      <c r="C125" s="1" t="s">
        <v>160</v>
      </c>
      <c r="D125" s="1" t="s">
        <v>52</v>
      </c>
    </row>
    <row r="126" spans="1:4" x14ac:dyDescent="0.25">
      <c r="A126" s="2">
        <v>44000000</v>
      </c>
      <c r="B126" s="1">
        <v>44399999</v>
      </c>
      <c r="C126" s="1" t="s">
        <v>35</v>
      </c>
      <c r="D126" s="1" t="s">
        <v>218</v>
      </c>
    </row>
    <row r="127" spans="1:4" x14ac:dyDescent="0.25">
      <c r="A127" s="2">
        <v>44000000</v>
      </c>
      <c r="B127" s="1">
        <v>44399999</v>
      </c>
      <c r="C127" s="1" t="s">
        <v>160</v>
      </c>
      <c r="D127" s="1" t="s">
        <v>70</v>
      </c>
    </row>
    <row r="128" spans="1:4" x14ac:dyDescent="0.25">
      <c r="A128" s="2">
        <v>44400000</v>
      </c>
      <c r="B128" s="1">
        <v>44499999</v>
      </c>
      <c r="C128" s="1" t="s">
        <v>35</v>
      </c>
      <c r="D128" s="1" t="s">
        <v>219</v>
      </c>
    </row>
    <row r="129" spans="1:4" x14ac:dyDescent="0.25">
      <c r="A129" s="2">
        <v>44400000</v>
      </c>
      <c r="B129" s="1">
        <v>44499999</v>
      </c>
      <c r="C129" s="1" t="s">
        <v>160</v>
      </c>
      <c r="D129" s="1" t="s">
        <v>126</v>
      </c>
    </row>
    <row r="130" spans="1:4" x14ac:dyDescent="0.25">
      <c r="A130" s="2">
        <v>44500000</v>
      </c>
      <c r="B130" s="1">
        <v>44999999</v>
      </c>
      <c r="C130" s="1" t="s">
        <v>35</v>
      </c>
      <c r="D130" s="1" t="s">
        <v>218</v>
      </c>
    </row>
    <row r="131" spans="1:4" x14ac:dyDescent="0.25">
      <c r="A131" s="2">
        <v>44500000</v>
      </c>
      <c r="B131" s="1">
        <v>44999999</v>
      </c>
      <c r="C131" s="1" t="s">
        <v>160</v>
      </c>
      <c r="D131" s="1" t="s">
        <v>70</v>
      </c>
    </row>
    <row r="132" spans="1:4" x14ac:dyDescent="0.25">
      <c r="A132" s="2">
        <v>45000000</v>
      </c>
      <c r="B132" s="1">
        <v>45599999</v>
      </c>
      <c r="C132" s="1" t="s">
        <v>35</v>
      </c>
      <c r="D132" s="1" t="s">
        <v>144</v>
      </c>
    </row>
    <row r="133" spans="1:4" x14ac:dyDescent="0.25">
      <c r="A133" s="2">
        <v>45000000</v>
      </c>
      <c r="B133" s="1">
        <v>45599999</v>
      </c>
      <c r="C133" s="1" t="s">
        <v>160</v>
      </c>
      <c r="D133" s="1" t="s">
        <v>231</v>
      </c>
    </row>
    <row r="134" spans="1:4" x14ac:dyDescent="0.25">
      <c r="A134" s="2">
        <v>45600000</v>
      </c>
      <c r="B134" s="1">
        <v>45629999</v>
      </c>
      <c r="C134" s="1" t="s">
        <v>154</v>
      </c>
      <c r="D134" s="1" t="s">
        <v>145</v>
      </c>
    </row>
    <row r="135" spans="1:4" x14ac:dyDescent="0.25">
      <c r="A135" s="2">
        <v>45630000</v>
      </c>
      <c r="B135" s="1">
        <v>45699999</v>
      </c>
      <c r="C135" s="1" t="s">
        <v>35</v>
      </c>
      <c r="D135" s="1" t="s">
        <v>144</v>
      </c>
    </row>
    <row r="136" spans="1:4" x14ac:dyDescent="0.25">
      <c r="A136" s="2">
        <v>45630000</v>
      </c>
      <c r="B136" s="1">
        <v>45699999</v>
      </c>
      <c r="C136" s="1" t="s">
        <v>160</v>
      </c>
      <c r="D136" s="1" t="s">
        <v>231</v>
      </c>
    </row>
    <row r="137" spans="1:4" x14ac:dyDescent="0.25">
      <c r="A137" s="2">
        <v>45700000</v>
      </c>
      <c r="B137" s="1">
        <v>45999999</v>
      </c>
      <c r="C137" s="1" t="s">
        <v>35</v>
      </c>
      <c r="D137" s="1" t="s">
        <v>124</v>
      </c>
    </row>
    <row r="138" spans="1:4" x14ac:dyDescent="0.25">
      <c r="A138" s="2">
        <v>45700000</v>
      </c>
      <c r="B138" s="1">
        <v>45799999</v>
      </c>
      <c r="C138" s="1" t="s">
        <v>160</v>
      </c>
      <c r="D138" s="1" t="s">
        <v>232</v>
      </c>
    </row>
    <row r="139" spans="1:4" x14ac:dyDescent="0.25">
      <c r="A139" s="2">
        <v>45800000</v>
      </c>
      <c r="B139" s="1">
        <v>45999999</v>
      </c>
      <c r="C139" s="1" t="s">
        <v>160</v>
      </c>
      <c r="D139" s="1" t="s">
        <v>231</v>
      </c>
    </row>
    <row r="140" spans="1:4" x14ac:dyDescent="0.25">
      <c r="A140" s="2">
        <v>46000000</v>
      </c>
      <c r="B140" s="1">
        <v>46399999</v>
      </c>
      <c r="C140" s="1" t="s">
        <v>154</v>
      </c>
      <c r="D140" s="1" t="s">
        <v>109</v>
      </c>
    </row>
    <row r="141" spans="1:4" x14ac:dyDescent="0.25">
      <c r="A141" s="2">
        <v>46400000</v>
      </c>
      <c r="B141" s="1">
        <v>46699999</v>
      </c>
      <c r="C141" s="1" t="s">
        <v>154</v>
      </c>
      <c r="D141" s="1" t="s">
        <v>124</v>
      </c>
    </row>
    <row r="142" spans="1:4" x14ac:dyDescent="0.25">
      <c r="A142" s="2">
        <v>46400000</v>
      </c>
      <c r="B142" s="1">
        <v>46499999</v>
      </c>
      <c r="C142" s="1" t="s">
        <v>154</v>
      </c>
      <c r="D142" s="1" t="s">
        <v>223</v>
      </c>
    </row>
    <row r="143" spans="1:4" x14ac:dyDescent="0.25">
      <c r="A143" s="2">
        <v>46700000</v>
      </c>
      <c r="B143" s="1">
        <v>46799999</v>
      </c>
      <c r="C143" s="1" t="s">
        <v>35</v>
      </c>
      <c r="D143" s="1" t="s">
        <v>124</v>
      </c>
    </row>
    <row r="144" spans="1:4" x14ac:dyDescent="0.25">
      <c r="A144" s="2">
        <v>46700000</v>
      </c>
      <c r="B144" s="1">
        <v>46799999</v>
      </c>
      <c r="C144" s="1" t="s">
        <v>160</v>
      </c>
      <c r="D144" s="1" t="s">
        <v>223</v>
      </c>
    </row>
    <row r="145" spans="1:4" x14ac:dyDescent="0.25">
      <c r="A145" s="2">
        <v>46800000</v>
      </c>
      <c r="B145" s="1">
        <v>46879999</v>
      </c>
      <c r="C145" s="1" t="s">
        <v>35</v>
      </c>
      <c r="D145" s="1" t="s">
        <v>124</v>
      </c>
    </row>
    <row r="146" spans="1:4" x14ac:dyDescent="0.25">
      <c r="A146" s="2">
        <v>46800000</v>
      </c>
      <c r="B146" s="1">
        <v>46879999</v>
      </c>
      <c r="C146" s="1" t="s">
        <v>160</v>
      </c>
      <c r="D146" s="1" t="s">
        <v>233</v>
      </c>
    </row>
    <row r="147" spans="1:4" x14ac:dyDescent="0.25">
      <c r="A147" s="2">
        <v>46880000</v>
      </c>
      <c r="B147" s="1">
        <v>46999999</v>
      </c>
      <c r="C147" s="1" t="s">
        <v>35</v>
      </c>
      <c r="D147" s="1" t="s">
        <v>170</v>
      </c>
    </row>
    <row r="148" spans="1:4" x14ac:dyDescent="0.25">
      <c r="A148" s="2">
        <v>46880000</v>
      </c>
      <c r="B148" s="1">
        <v>46999999</v>
      </c>
      <c r="C148" s="1" t="s">
        <v>160</v>
      </c>
      <c r="D148" s="1" t="s">
        <v>127</v>
      </c>
    </row>
    <row r="149" spans="1:4" x14ac:dyDescent="0.25">
      <c r="A149" s="2">
        <v>47000000</v>
      </c>
      <c r="B149" s="1">
        <v>47599999</v>
      </c>
      <c r="C149" s="1" t="s">
        <v>35</v>
      </c>
      <c r="D149" s="1" t="s">
        <v>124</v>
      </c>
    </row>
    <row r="150" spans="1:4" x14ac:dyDescent="0.25">
      <c r="A150" s="2">
        <v>47000000</v>
      </c>
      <c r="B150" s="1">
        <v>47599999</v>
      </c>
      <c r="C150" s="1" t="s">
        <v>160</v>
      </c>
      <c r="D150" s="1" t="s">
        <v>223</v>
      </c>
    </row>
    <row r="151" spans="1:4" x14ac:dyDescent="0.25">
      <c r="A151" s="2">
        <v>47600000</v>
      </c>
      <c r="B151" s="1">
        <v>47699999</v>
      </c>
      <c r="C151" s="1" t="s">
        <v>154</v>
      </c>
      <c r="D151" s="1" t="s">
        <v>220</v>
      </c>
    </row>
    <row r="152" spans="1:4" x14ac:dyDescent="0.25">
      <c r="A152" s="2">
        <v>47700000</v>
      </c>
      <c r="B152" s="1">
        <v>47799999</v>
      </c>
      <c r="C152" s="1" t="s">
        <v>154</v>
      </c>
      <c r="D152" s="1" t="s">
        <v>90</v>
      </c>
    </row>
    <row r="153" spans="1:4" x14ac:dyDescent="0.25">
      <c r="A153" s="2">
        <v>47800000</v>
      </c>
      <c r="B153" s="1">
        <v>47999999</v>
      </c>
      <c r="C153" s="1" t="s">
        <v>35</v>
      </c>
      <c r="D153" s="1" t="s">
        <v>124</v>
      </c>
    </row>
    <row r="154" spans="1:4" x14ac:dyDescent="0.25">
      <c r="A154" s="2">
        <v>47800000</v>
      </c>
      <c r="B154" s="1">
        <v>47999999</v>
      </c>
      <c r="C154" s="1" t="s">
        <v>160</v>
      </c>
      <c r="D154" s="1" t="s">
        <v>223</v>
      </c>
    </row>
    <row r="155" spans="1:4" x14ac:dyDescent="0.25">
      <c r="A155" s="2">
        <v>48000000</v>
      </c>
      <c r="B155" s="1">
        <v>48599999</v>
      </c>
      <c r="C155" s="1" t="s">
        <v>154</v>
      </c>
      <c r="D155" s="1" t="s">
        <v>87</v>
      </c>
    </row>
    <row r="156" spans="1:4" x14ac:dyDescent="0.25">
      <c r="A156" s="2">
        <v>48600000</v>
      </c>
      <c r="B156" s="1">
        <v>48699999</v>
      </c>
      <c r="C156" s="1" t="s">
        <v>154</v>
      </c>
      <c r="D156" s="1" t="s">
        <v>199</v>
      </c>
    </row>
    <row r="157" spans="1:4" x14ac:dyDescent="0.25">
      <c r="A157" s="2">
        <v>48700000</v>
      </c>
      <c r="B157" s="1">
        <v>48799999</v>
      </c>
      <c r="C157" s="1" t="s">
        <v>154</v>
      </c>
      <c r="D157" s="1" t="s">
        <v>183</v>
      </c>
    </row>
    <row r="158" spans="1:4" x14ac:dyDescent="0.25">
      <c r="A158" s="2">
        <v>48800000</v>
      </c>
      <c r="B158" s="1">
        <v>48999999</v>
      </c>
      <c r="C158" s="1" t="s">
        <v>35</v>
      </c>
      <c r="D158" s="1" t="s">
        <v>199</v>
      </c>
    </row>
    <row r="159" spans="1:4" x14ac:dyDescent="0.25">
      <c r="A159" s="2">
        <v>48800000</v>
      </c>
      <c r="B159" s="1">
        <v>48999999</v>
      </c>
      <c r="C159" s="1" t="s">
        <v>160</v>
      </c>
      <c r="D159" s="1" t="s">
        <v>183</v>
      </c>
    </row>
    <row r="160" spans="1:4" x14ac:dyDescent="0.25">
      <c r="A160" s="2">
        <v>49000000</v>
      </c>
      <c r="B160" s="1">
        <v>49499999</v>
      </c>
      <c r="C160" s="1" t="s">
        <v>154</v>
      </c>
      <c r="D160" s="1" t="s">
        <v>9</v>
      </c>
    </row>
    <row r="161" spans="1:4" x14ac:dyDescent="0.25">
      <c r="A161" s="2">
        <v>49500000</v>
      </c>
      <c r="B161" s="1">
        <v>49599999</v>
      </c>
      <c r="C161" s="1" t="s">
        <v>154</v>
      </c>
      <c r="D161" s="1" t="s">
        <v>65</v>
      </c>
    </row>
    <row r="162" spans="1:4" x14ac:dyDescent="0.25">
      <c r="A162" s="2">
        <v>49600000</v>
      </c>
      <c r="B162" s="1">
        <v>49649999</v>
      </c>
      <c r="C162" s="1" t="s">
        <v>154</v>
      </c>
      <c r="D162" s="1" t="s">
        <v>23</v>
      </c>
    </row>
    <row r="163" spans="1:4" x14ac:dyDescent="0.25">
      <c r="A163" s="2">
        <v>49650000</v>
      </c>
      <c r="B163" s="1">
        <v>49999999</v>
      </c>
      <c r="C163" s="1" t="s">
        <v>154</v>
      </c>
      <c r="D163" s="1" t="s">
        <v>10</v>
      </c>
    </row>
    <row r="164" spans="1:4" x14ac:dyDescent="0.25">
      <c r="A164" s="2">
        <v>50000000</v>
      </c>
      <c r="B164" s="1">
        <v>50099999</v>
      </c>
      <c r="C164" s="1" t="s">
        <v>154</v>
      </c>
      <c r="D164" s="1" t="s">
        <v>88</v>
      </c>
    </row>
    <row r="165" spans="1:4" x14ac:dyDescent="0.25">
      <c r="A165" s="2">
        <v>50100000</v>
      </c>
      <c r="B165" s="1">
        <v>50199999</v>
      </c>
      <c r="C165" s="1" t="s">
        <v>154</v>
      </c>
      <c r="D165" s="1" t="s">
        <v>200</v>
      </c>
    </row>
    <row r="166" spans="1:4" x14ac:dyDescent="0.25">
      <c r="A166" s="2">
        <v>50200000</v>
      </c>
      <c r="B166" s="1">
        <v>50299999</v>
      </c>
      <c r="C166" s="1" t="s">
        <v>154</v>
      </c>
      <c r="D166" s="1" t="s">
        <v>89</v>
      </c>
    </row>
    <row r="167" spans="1:4" x14ac:dyDescent="0.25">
      <c r="A167" s="2">
        <v>50300000</v>
      </c>
      <c r="B167" s="1">
        <v>50879999</v>
      </c>
      <c r="C167" s="1" t="s">
        <v>154</v>
      </c>
      <c r="D167" s="1" t="s">
        <v>200</v>
      </c>
    </row>
    <row r="168" spans="1:4" x14ac:dyDescent="0.25">
      <c r="A168" s="2">
        <v>50880000</v>
      </c>
      <c r="B168" s="1">
        <v>50899999</v>
      </c>
      <c r="C168" s="1" t="s">
        <v>154</v>
      </c>
      <c r="D168" s="1" t="s">
        <v>103</v>
      </c>
    </row>
    <row r="169" spans="1:4" x14ac:dyDescent="0.25">
      <c r="A169" s="2">
        <v>50900000</v>
      </c>
      <c r="B169" s="1">
        <v>50999999</v>
      </c>
      <c r="C169" s="1" t="s">
        <v>154</v>
      </c>
      <c r="D169" s="1" t="s">
        <v>200</v>
      </c>
    </row>
    <row r="170" spans="1:4" x14ac:dyDescent="0.25">
      <c r="A170" s="2">
        <v>51000000</v>
      </c>
      <c r="B170" s="1">
        <v>51799999</v>
      </c>
      <c r="C170" s="1" t="s">
        <v>35</v>
      </c>
      <c r="D170" s="1" t="s">
        <v>66</v>
      </c>
    </row>
    <row r="171" spans="1:4" x14ac:dyDescent="0.25">
      <c r="A171" s="2">
        <v>51000000</v>
      </c>
      <c r="B171" s="1">
        <v>51799999</v>
      </c>
      <c r="C171" s="1" t="s">
        <v>160</v>
      </c>
      <c r="D171" s="1" t="s">
        <v>53</v>
      </c>
    </row>
    <row r="172" spans="1:4" x14ac:dyDescent="0.25">
      <c r="A172" s="2">
        <v>51800000</v>
      </c>
      <c r="B172" s="1">
        <v>51899999</v>
      </c>
      <c r="C172" s="1" t="s">
        <v>35</v>
      </c>
      <c r="D172" s="1" t="s">
        <v>67</v>
      </c>
    </row>
    <row r="173" spans="1:4" x14ac:dyDescent="0.25">
      <c r="A173" s="2">
        <v>51800000</v>
      </c>
      <c r="B173" s="1">
        <v>51899999</v>
      </c>
      <c r="C173" s="1" t="s">
        <v>160</v>
      </c>
      <c r="D173" s="1" t="s">
        <v>234</v>
      </c>
    </row>
    <row r="174" spans="1:4" x14ac:dyDescent="0.25">
      <c r="A174" s="2">
        <v>51900000</v>
      </c>
      <c r="B174" s="1">
        <v>51979999</v>
      </c>
      <c r="C174" s="1" t="s">
        <v>154</v>
      </c>
      <c r="D174" s="1" t="s">
        <v>53</v>
      </c>
    </row>
    <row r="175" spans="1:4" x14ac:dyDescent="0.25">
      <c r="A175" s="2">
        <v>51980000</v>
      </c>
      <c r="B175" s="1">
        <v>51999999</v>
      </c>
      <c r="C175" s="1" t="s">
        <v>154</v>
      </c>
      <c r="D175" s="1" t="s">
        <v>71</v>
      </c>
    </row>
    <row r="176" spans="1:4" x14ac:dyDescent="0.25">
      <c r="A176" s="2">
        <v>52000000</v>
      </c>
      <c r="B176" s="1">
        <v>58999999</v>
      </c>
      <c r="C176" s="1" t="s">
        <v>35</v>
      </c>
      <c r="D176" s="1" t="s">
        <v>66</v>
      </c>
    </row>
    <row r="177" spans="1:4" x14ac:dyDescent="0.25">
      <c r="A177" s="2">
        <v>52000000</v>
      </c>
      <c r="B177" s="1">
        <v>58999999</v>
      </c>
      <c r="C177" s="1" t="s">
        <v>160</v>
      </c>
      <c r="D177" s="1" t="s">
        <v>53</v>
      </c>
    </row>
    <row r="178" spans="1:4" x14ac:dyDescent="0.25">
      <c r="A178" s="2">
        <v>59000000</v>
      </c>
      <c r="B178" s="1">
        <v>59099999</v>
      </c>
      <c r="C178" s="1" t="s">
        <v>154</v>
      </c>
      <c r="D178" s="1" t="s">
        <v>49</v>
      </c>
    </row>
    <row r="179" spans="1:4" x14ac:dyDescent="0.25">
      <c r="A179" s="2">
        <v>59100000</v>
      </c>
      <c r="B179" s="1">
        <v>59199999</v>
      </c>
      <c r="C179" s="1" t="s">
        <v>154</v>
      </c>
      <c r="D179" s="1" t="s">
        <v>230</v>
      </c>
    </row>
    <row r="180" spans="1:4" x14ac:dyDescent="0.25">
      <c r="A180" s="2">
        <v>59200000</v>
      </c>
      <c r="B180" s="1">
        <v>59299999</v>
      </c>
      <c r="C180" s="1" t="s">
        <v>154</v>
      </c>
      <c r="D180" s="1" t="s">
        <v>48</v>
      </c>
    </row>
    <row r="181" spans="1:4" x14ac:dyDescent="0.25">
      <c r="A181" s="2">
        <v>60000000</v>
      </c>
      <c r="B181" s="1">
        <v>60299999</v>
      </c>
      <c r="C181" s="1" t="s">
        <v>154</v>
      </c>
      <c r="D181" s="1" t="s">
        <v>205</v>
      </c>
    </row>
    <row r="182" spans="1:4" x14ac:dyDescent="0.25">
      <c r="A182" s="2">
        <v>60300000</v>
      </c>
      <c r="B182" s="1">
        <v>60369999</v>
      </c>
      <c r="C182" s="1" t="s">
        <v>154</v>
      </c>
      <c r="D182" s="1" t="s">
        <v>149</v>
      </c>
    </row>
    <row r="183" spans="1:4" x14ac:dyDescent="0.25">
      <c r="A183" s="2">
        <v>60370000</v>
      </c>
      <c r="B183" s="1">
        <v>60399999</v>
      </c>
      <c r="C183" s="1" t="s">
        <v>154</v>
      </c>
      <c r="D183" s="1" t="s">
        <v>37</v>
      </c>
    </row>
    <row r="184" spans="1:4" x14ac:dyDescent="0.25">
      <c r="A184" s="2">
        <v>60400000</v>
      </c>
      <c r="B184" s="1">
        <v>60599999</v>
      </c>
      <c r="C184" s="1" t="s">
        <v>154</v>
      </c>
      <c r="D184" s="1" t="s">
        <v>206</v>
      </c>
    </row>
    <row r="185" spans="1:4" x14ac:dyDescent="0.25">
      <c r="A185" s="2">
        <v>60600000</v>
      </c>
      <c r="B185" s="1">
        <v>60699999</v>
      </c>
      <c r="C185" s="1" t="s">
        <v>154</v>
      </c>
      <c r="D185" s="1" t="s">
        <v>91</v>
      </c>
    </row>
    <row r="186" spans="1:4" x14ac:dyDescent="0.25">
      <c r="A186" s="2">
        <v>60700000</v>
      </c>
      <c r="B186" s="1">
        <v>60999999</v>
      </c>
      <c r="C186" s="1" t="s">
        <v>154</v>
      </c>
      <c r="D186" s="1" t="s">
        <v>207</v>
      </c>
    </row>
    <row r="187" spans="1:4" x14ac:dyDescent="0.25">
      <c r="A187" s="2">
        <v>61000000</v>
      </c>
      <c r="B187" s="1">
        <v>61199999</v>
      </c>
      <c r="C187" s="1" t="s">
        <v>154</v>
      </c>
      <c r="D187" s="1" t="s">
        <v>184</v>
      </c>
    </row>
    <row r="188" spans="1:4" x14ac:dyDescent="0.25">
      <c r="A188" s="2">
        <v>61200000</v>
      </c>
      <c r="B188" s="1">
        <v>61299999</v>
      </c>
      <c r="C188" s="1" t="s">
        <v>154</v>
      </c>
      <c r="D188" s="1" t="s">
        <v>185</v>
      </c>
    </row>
    <row r="189" spans="1:4" x14ac:dyDescent="0.25">
      <c r="A189" s="2">
        <v>61300000</v>
      </c>
      <c r="B189" s="1">
        <v>61349999</v>
      </c>
      <c r="C189" s="1" t="s">
        <v>154</v>
      </c>
      <c r="D189" s="1" t="s">
        <v>186</v>
      </c>
    </row>
    <row r="190" spans="1:4" x14ac:dyDescent="0.25">
      <c r="A190" s="2">
        <v>61350000</v>
      </c>
      <c r="B190" s="1">
        <v>61359999</v>
      </c>
      <c r="C190" s="1" t="s">
        <v>154</v>
      </c>
      <c r="D190" s="1" t="s">
        <v>128</v>
      </c>
    </row>
    <row r="191" spans="1:4" x14ac:dyDescent="0.25">
      <c r="A191" s="2">
        <v>61360000</v>
      </c>
      <c r="B191" s="1">
        <v>61499999</v>
      </c>
      <c r="C191" s="1" t="s">
        <v>154</v>
      </c>
      <c r="D191" s="1" t="s">
        <v>186</v>
      </c>
    </row>
    <row r="192" spans="1:4" x14ac:dyDescent="0.25">
      <c r="A192" s="2">
        <v>61500000</v>
      </c>
      <c r="B192" s="1">
        <v>61599999</v>
      </c>
      <c r="C192" s="1" t="s">
        <v>154</v>
      </c>
      <c r="D192" s="1" t="s">
        <v>187</v>
      </c>
    </row>
    <row r="193" spans="1:4" x14ac:dyDescent="0.25">
      <c r="A193" s="2">
        <v>61600000</v>
      </c>
      <c r="B193" s="1">
        <v>61699999</v>
      </c>
      <c r="C193" s="1" t="s">
        <v>154</v>
      </c>
      <c r="D193" s="1" t="s">
        <v>72</v>
      </c>
    </row>
    <row r="194" spans="1:4" x14ac:dyDescent="0.25">
      <c r="A194" s="2">
        <v>61700000</v>
      </c>
      <c r="B194" s="1">
        <v>61999999</v>
      </c>
      <c r="C194" s="1" t="s">
        <v>154</v>
      </c>
      <c r="D194" s="1" t="s">
        <v>73</v>
      </c>
    </row>
    <row r="195" spans="1:4" x14ac:dyDescent="0.25">
      <c r="A195" s="2">
        <v>62000000</v>
      </c>
      <c r="B195" s="1">
        <v>62099999</v>
      </c>
      <c r="C195" s="1" t="s">
        <v>154</v>
      </c>
      <c r="D195" s="1" t="s">
        <v>38</v>
      </c>
    </row>
    <row r="196" spans="1:4" x14ac:dyDescent="0.25">
      <c r="A196" s="2">
        <v>62100000</v>
      </c>
      <c r="B196" s="1">
        <v>62199999</v>
      </c>
      <c r="C196" s="1" t="s">
        <v>154</v>
      </c>
      <c r="D196" s="1" t="s">
        <v>161</v>
      </c>
    </row>
    <row r="197" spans="1:4" x14ac:dyDescent="0.25">
      <c r="A197" s="2">
        <v>62200000</v>
      </c>
      <c r="B197" s="1">
        <v>62299999</v>
      </c>
      <c r="C197" s="1" t="s">
        <v>154</v>
      </c>
      <c r="D197" s="1" t="s">
        <v>39</v>
      </c>
    </row>
    <row r="198" spans="1:4" x14ac:dyDescent="0.25">
      <c r="A198" s="2">
        <v>62300000</v>
      </c>
      <c r="B198" s="1">
        <v>62399999</v>
      </c>
      <c r="C198" s="1" t="s">
        <v>154</v>
      </c>
      <c r="D198" s="1" t="s">
        <v>172</v>
      </c>
    </row>
    <row r="199" spans="1:4" x14ac:dyDescent="0.25">
      <c r="A199" s="2">
        <v>62400000</v>
      </c>
      <c r="B199" s="1">
        <v>62599999</v>
      </c>
      <c r="C199" s="1" t="s">
        <v>154</v>
      </c>
      <c r="D199" s="1" t="s">
        <v>173</v>
      </c>
    </row>
    <row r="200" spans="1:4" x14ac:dyDescent="0.25">
      <c r="A200" s="2">
        <v>62600000</v>
      </c>
      <c r="B200" s="1">
        <v>62699999</v>
      </c>
      <c r="C200" s="1" t="s">
        <v>154</v>
      </c>
      <c r="D200" s="1" t="s">
        <v>54</v>
      </c>
    </row>
    <row r="201" spans="1:4" x14ac:dyDescent="0.25">
      <c r="A201" s="2">
        <v>62700000</v>
      </c>
      <c r="B201" s="1">
        <v>62999999</v>
      </c>
      <c r="C201" s="1" t="s">
        <v>154</v>
      </c>
      <c r="D201" s="1" t="s">
        <v>55</v>
      </c>
    </row>
    <row r="202" spans="1:4" x14ac:dyDescent="0.25">
      <c r="A202" s="2">
        <v>63000000</v>
      </c>
      <c r="B202" s="1">
        <v>63499999</v>
      </c>
      <c r="C202" s="1" t="s">
        <v>154</v>
      </c>
      <c r="D202" s="1" t="s">
        <v>150</v>
      </c>
    </row>
    <row r="203" spans="1:4" x14ac:dyDescent="0.25">
      <c r="A203" s="2">
        <v>63500000</v>
      </c>
      <c r="B203" s="1">
        <v>63599999</v>
      </c>
      <c r="C203" s="1" t="s">
        <v>154</v>
      </c>
      <c r="D203" s="1" t="s">
        <v>162</v>
      </c>
    </row>
    <row r="204" spans="1:4" x14ac:dyDescent="0.25">
      <c r="A204" s="2">
        <v>63600000</v>
      </c>
      <c r="B204" s="1">
        <v>63699999</v>
      </c>
      <c r="C204" s="1" t="s">
        <v>154</v>
      </c>
      <c r="D204" s="1" t="s">
        <v>150</v>
      </c>
    </row>
    <row r="205" spans="1:4" x14ac:dyDescent="0.25">
      <c r="A205" s="2">
        <v>63700000</v>
      </c>
      <c r="B205" s="1">
        <v>63799999</v>
      </c>
      <c r="C205" s="1" t="s">
        <v>154</v>
      </c>
      <c r="D205" s="1" t="s">
        <v>162</v>
      </c>
    </row>
    <row r="206" spans="1:4" x14ac:dyDescent="0.25">
      <c r="A206" s="2">
        <v>63800000</v>
      </c>
      <c r="B206" s="1">
        <v>63999999</v>
      </c>
      <c r="C206" s="1" t="s">
        <v>154</v>
      </c>
      <c r="D206" s="1" t="s">
        <v>150</v>
      </c>
    </row>
    <row r="207" spans="1:4" x14ac:dyDescent="0.25">
      <c r="A207" s="2">
        <v>64000000</v>
      </c>
      <c r="B207" s="1">
        <v>64499999</v>
      </c>
      <c r="C207" s="1" t="s">
        <v>154</v>
      </c>
      <c r="D207" s="1" t="s">
        <v>129</v>
      </c>
    </row>
    <row r="208" spans="1:4" x14ac:dyDescent="0.25">
      <c r="A208" s="2">
        <v>64500000</v>
      </c>
      <c r="B208" s="1">
        <v>64799999</v>
      </c>
      <c r="C208" s="1" t="s">
        <v>154</v>
      </c>
      <c r="D208" s="1" t="s">
        <v>130</v>
      </c>
    </row>
    <row r="209" spans="1:4" x14ac:dyDescent="0.25">
      <c r="A209" s="2">
        <v>64800000</v>
      </c>
      <c r="B209" s="1">
        <v>64999999</v>
      </c>
      <c r="C209" s="1" t="s">
        <v>154</v>
      </c>
      <c r="D209" s="1" t="s">
        <v>11</v>
      </c>
    </row>
    <row r="210" spans="1:4" x14ac:dyDescent="0.25">
      <c r="A210" s="2">
        <v>65000000</v>
      </c>
      <c r="B210" s="1">
        <v>65499999</v>
      </c>
      <c r="C210" s="1" t="s">
        <v>154</v>
      </c>
      <c r="D210" s="1" t="s">
        <v>235</v>
      </c>
    </row>
    <row r="211" spans="1:4" x14ac:dyDescent="0.25">
      <c r="A211" s="2">
        <v>65500000</v>
      </c>
      <c r="B211" s="1">
        <v>65599999</v>
      </c>
      <c r="C211" s="1" t="s">
        <v>154</v>
      </c>
      <c r="D211" s="1" t="s">
        <v>111</v>
      </c>
    </row>
    <row r="212" spans="1:4" x14ac:dyDescent="0.25">
      <c r="A212" s="2">
        <v>65600000</v>
      </c>
      <c r="B212" s="1">
        <v>65999999</v>
      </c>
      <c r="C212" s="1" t="s">
        <v>154</v>
      </c>
      <c r="D212" s="1" t="s">
        <v>235</v>
      </c>
    </row>
    <row r="213" spans="1:4" x14ac:dyDescent="0.25">
      <c r="A213" s="2">
        <v>66000000</v>
      </c>
      <c r="B213" s="1">
        <v>66299999</v>
      </c>
      <c r="C213" s="1" t="s">
        <v>154</v>
      </c>
      <c r="D213" s="1" t="s">
        <v>104</v>
      </c>
    </row>
    <row r="214" spans="1:4" x14ac:dyDescent="0.25">
      <c r="A214" s="2">
        <v>66300000</v>
      </c>
      <c r="B214" s="1">
        <v>66399999</v>
      </c>
      <c r="C214" s="1" t="s">
        <v>154</v>
      </c>
      <c r="D214" s="1" t="s">
        <v>112</v>
      </c>
    </row>
    <row r="215" spans="1:4" x14ac:dyDescent="0.25">
      <c r="A215" s="2">
        <v>66400000</v>
      </c>
      <c r="B215" s="1">
        <v>66499999</v>
      </c>
      <c r="C215" s="1" t="s">
        <v>154</v>
      </c>
      <c r="D215" s="1" t="s">
        <v>224</v>
      </c>
    </row>
    <row r="216" spans="1:4" x14ac:dyDescent="0.25">
      <c r="A216" s="2">
        <v>66500000</v>
      </c>
      <c r="B216" s="1">
        <v>66599999</v>
      </c>
      <c r="C216" s="1" t="s">
        <v>154</v>
      </c>
      <c r="D216" s="1" t="s">
        <v>112</v>
      </c>
    </row>
    <row r="217" spans="1:4" x14ac:dyDescent="0.25">
      <c r="A217" s="2">
        <v>66600000</v>
      </c>
      <c r="B217" s="1">
        <v>66699999</v>
      </c>
      <c r="C217" s="1" t="s">
        <v>154</v>
      </c>
      <c r="D217" s="1" t="s">
        <v>225</v>
      </c>
    </row>
    <row r="218" spans="1:4" x14ac:dyDescent="0.25">
      <c r="A218" s="2">
        <v>66700000</v>
      </c>
      <c r="B218" s="1">
        <v>66799999</v>
      </c>
      <c r="C218" s="1" t="s">
        <v>154</v>
      </c>
      <c r="D218" s="1" t="s">
        <v>224</v>
      </c>
    </row>
    <row r="219" spans="1:4" x14ac:dyDescent="0.25">
      <c r="A219" s="2">
        <v>66800000</v>
      </c>
      <c r="B219" s="1">
        <v>66999999</v>
      </c>
      <c r="C219" s="1" t="s">
        <v>154</v>
      </c>
      <c r="D219" s="1" t="s">
        <v>112</v>
      </c>
    </row>
    <row r="220" spans="1:4" x14ac:dyDescent="0.25">
      <c r="A220" s="2">
        <v>67000000</v>
      </c>
      <c r="B220" s="1">
        <v>67199999</v>
      </c>
      <c r="C220" s="1" t="s">
        <v>154</v>
      </c>
      <c r="D220" s="1" t="s">
        <v>92</v>
      </c>
    </row>
    <row r="221" spans="1:4" x14ac:dyDescent="0.25">
      <c r="A221" s="2">
        <v>67200000</v>
      </c>
      <c r="B221" s="1">
        <v>67499999</v>
      </c>
      <c r="C221" s="1" t="s">
        <v>154</v>
      </c>
      <c r="D221" s="1" t="s">
        <v>208</v>
      </c>
    </row>
    <row r="222" spans="1:4" x14ac:dyDescent="0.25">
      <c r="A222" s="2">
        <v>67500000</v>
      </c>
      <c r="B222" s="1">
        <v>67519999</v>
      </c>
      <c r="C222" s="1" t="s">
        <v>154</v>
      </c>
      <c r="D222" s="1" t="s">
        <v>26</v>
      </c>
    </row>
    <row r="223" spans="1:4" x14ac:dyDescent="0.25">
      <c r="A223" s="2">
        <v>67520000</v>
      </c>
      <c r="B223" s="1">
        <v>67529999</v>
      </c>
      <c r="C223" s="1" t="s">
        <v>154</v>
      </c>
      <c r="D223" s="1" t="s">
        <v>209</v>
      </c>
    </row>
    <row r="224" spans="1:4" x14ac:dyDescent="0.25">
      <c r="A224" s="2">
        <v>67530000</v>
      </c>
      <c r="B224" s="1">
        <v>67579999</v>
      </c>
      <c r="C224" s="1" t="s">
        <v>154</v>
      </c>
      <c r="D224" s="1" t="s">
        <v>226</v>
      </c>
    </row>
    <row r="225" spans="1:4" x14ac:dyDescent="0.25">
      <c r="A225" s="2">
        <v>67580000</v>
      </c>
      <c r="B225" s="1">
        <v>67599999</v>
      </c>
      <c r="C225" s="1" t="s">
        <v>154</v>
      </c>
      <c r="D225" s="1" t="s">
        <v>105</v>
      </c>
    </row>
    <row r="226" spans="1:4" x14ac:dyDescent="0.25">
      <c r="A226" s="2">
        <v>67600000</v>
      </c>
      <c r="B226" s="1">
        <v>67799999</v>
      </c>
      <c r="C226" s="1" t="s">
        <v>154</v>
      </c>
      <c r="D226" s="1" t="s">
        <v>210</v>
      </c>
    </row>
    <row r="227" spans="1:4" x14ac:dyDescent="0.25">
      <c r="A227" s="2">
        <v>67800000</v>
      </c>
      <c r="B227" s="1">
        <v>67999999</v>
      </c>
      <c r="C227" s="1" t="s">
        <v>154</v>
      </c>
      <c r="D227" s="1" t="s">
        <v>93</v>
      </c>
    </row>
    <row r="228" spans="1:4" x14ac:dyDescent="0.25">
      <c r="A228" s="2">
        <v>68000000</v>
      </c>
      <c r="B228" s="1">
        <v>68111999</v>
      </c>
      <c r="C228" s="1" t="s">
        <v>154</v>
      </c>
      <c r="D228" s="1" t="s">
        <v>74</v>
      </c>
    </row>
    <row r="229" spans="1:4" x14ac:dyDescent="0.25">
      <c r="A229" s="2">
        <v>68120000</v>
      </c>
      <c r="B229" s="1">
        <v>68149999</v>
      </c>
      <c r="C229" s="1" t="s">
        <v>154</v>
      </c>
      <c r="D229" s="1" t="s">
        <v>188</v>
      </c>
    </row>
    <row r="230" spans="1:4" x14ac:dyDescent="0.25">
      <c r="A230" s="2">
        <v>68150000</v>
      </c>
      <c r="B230" s="1">
        <v>68159999</v>
      </c>
      <c r="C230" s="1" t="s">
        <v>154</v>
      </c>
      <c r="D230" s="1" t="s">
        <v>27</v>
      </c>
    </row>
    <row r="231" spans="1:4" x14ac:dyDescent="0.25">
      <c r="A231" s="2">
        <v>68160000</v>
      </c>
      <c r="B231" s="1">
        <v>68169999</v>
      </c>
      <c r="C231" s="1" t="s">
        <v>154</v>
      </c>
      <c r="D231" s="1" t="s">
        <v>211</v>
      </c>
    </row>
    <row r="232" spans="1:4" x14ac:dyDescent="0.25">
      <c r="A232" s="2">
        <v>68170000</v>
      </c>
      <c r="B232" s="1">
        <v>68599999</v>
      </c>
      <c r="C232" s="1" t="s">
        <v>154</v>
      </c>
      <c r="D232" s="1" t="s">
        <v>151</v>
      </c>
    </row>
    <row r="233" spans="1:4" x14ac:dyDescent="0.25">
      <c r="A233" s="2">
        <v>68600000</v>
      </c>
      <c r="B233" s="1">
        <v>68649999</v>
      </c>
      <c r="C233" s="1" t="s">
        <v>154</v>
      </c>
      <c r="D233" s="1" t="s">
        <v>132</v>
      </c>
    </row>
    <row r="234" spans="1:4" x14ac:dyDescent="0.25">
      <c r="A234" s="2">
        <v>68650000</v>
      </c>
      <c r="B234" s="1">
        <v>68659999</v>
      </c>
      <c r="C234" s="1" t="s">
        <v>154</v>
      </c>
      <c r="D234" s="1" t="s">
        <v>152</v>
      </c>
    </row>
    <row r="235" spans="1:4" x14ac:dyDescent="0.25">
      <c r="A235" s="2">
        <v>68660000</v>
      </c>
      <c r="B235" s="1">
        <v>68699999</v>
      </c>
      <c r="C235" s="1" t="s">
        <v>154</v>
      </c>
      <c r="D235" s="1" t="s">
        <v>94</v>
      </c>
    </row>
    <row r="236" spans="1:4" x14ac:dyDescent="0.25">
      <c r="A236" s="2">
        <v>68700000</v>
      </c>
      <c r="B236" s="1">
        <v>68719999</v>
      </c>
      <c r="C236" s="1" t="s">
        <v>154</v>
      </c>
      <c r="D236" s="1" t="s">
        <v>12</v>
      </c>
    </row>
    <row r="237" spans="1:4" x14ac:dyDescent="0.25">
      <c r="A237" s="2">
        <v>68720000</v>
      </c>
      <c r="B237" s="1">
        <v>68749999</v>
      </c>
      <c r="C237" s="1" t="s">
        <v>154</v>
      </c>
      <c r="D237" s="1" t="s">
        <v>189</v>
      </c>
    </row>
    <row r="238" spans="1:4" x14ac:dyDescent="0.25">
      <c r="A238" s="2">
        <v>68750000</v>
      </c>
      <c r="B238" s="1">
        <v>68759999</v>
      </c>
      <c r="C238" s="1" t="s">
        <v>154</v>
      </c>
      <c r="D238" s="1" t="s">
        <v>28</v>
      </c>
    </row>
    <row r="239" spans="1:4" x14ac:dyDescent="0.25">
      <c r="A239" s="2">
        <v>68760000</v>
      </c>
      <c r="B239" s="1">
        <v>68999999</v>
      </c>
      <c r="C239" s="1" t="s">
        <v>154</v>
      </c>
      <c r="D239" s="1" t="s">
        <v>29</v>
      </c>
    </row>
    <row r="240" spans="1:4" x14ac:dyDescent="0.25">
      <c r="A240" s="2">
        <v>69000000</v>
      </c>
      <c r="B240" s="1">
        <v>69099999</v>
      </c>
      <c r="C240" s="1" t="s">
        <v>154</v>
      </c>
      <c r="D240" s="1" t="s">
        <v>56</v>
      </c>
    </row>
    <row r="241" spans="1:4" x14ac:dyDescent="0.25">
      <c r="A241" s="2">
        <v>69100000</v>
      </c>
      <c r="B241" s="1">
        <v>69199999</v>
      </c>
      <c r="C241" s="1" t="s">
        <v>154</v>
      </c>
      <c r="D241" s="1" t="s">
        <v>56</v>
      </c>
    </row>
    <row r="242" spans="1:4" x14ac:dyDescent="0.25">
      <c r="A242" s="2">
        <v>69200000</v>
      </c>
      <c r="B242" s="1">
        <v>69499999</v>
      </c>
      <c r="C242" s="1" t="s">
        <v>154</v>
      </c>
      <c r="D242" s="1" t="s">
        <v>56</v>
      </c>
    </row>
    <row r="243" spans="1:4" x14ac:dyDescent="0.25">
      <c r="A243" s="2">
        <v>69500000</v>
      </c>
      <c r="B243" s="1">
        <v>69899999</v>
      </c>
      <c r="C243" s="1" t="s">
        <v>154</v>
      </c>
      <c r="D243" s="1" t="s">
        <v>57</v>
      </c>
    </row>
    <row r="244" spans="1:4" x14ac:dyDescent="0.25">
      <c r="A244" s="2">
        <v>69900000</v>
      </c>
      <c r="B244" s="1">
        <v>69999999</v>
      </c>
      <c r="C244" s="1" t="s">
        <v>154</v>
      </c>
      <c r="D244" s="1" t="s">
        <v>58</v>
      </c>
    </row>
    <row r="245" spans="1:4" x14ac:dyDescent="0.25">
      <c r="A245" s="2">
        <v>70000000</v>
      </c>
      <c r="B245" s="1">
        <v>70599999</v>
      </c>
      <c r="C245" s="1" t="s">
        <v>154</v>
      </c>
      <c r="D245" s="1" t="s">
        <v>174</v>
      </c>
    </row>
    <row r="246" spans="1:4" x14ac:dyDescent="0.25">
      <c r="A246" s="2">
        <v>70600000</v>
      </c>
      <c r="B246" s="1">
        <v>70699999</v>
      </c>
      <c r="C246" s="1" t="s">
        <v>154</v>
      </c>
      <c r="D246" s="1" t="s">
        <v>75</v>
      </c>
    </row>
    <row r="247" spans="1:4" x14ac:dyDescent="0.25">
      <c r="A247" s="2">
        <v>70700000</v>
      </c>
      <c r="B247" s="1">
        <v>70799999</v>
      </c>
      <c r="C247" s="1" t="s">
        <v>154</v>
      </c>
      <c r="D247" s="1" t="s">
        <v>190</v>
      </c>
    </row>
    <row r="248" spans="1:4" x14ac:dyDescent="0.25">
      <c r="A248" s="2">
        <v>70800000</v>
      </c>
      <c r="B248" s="1">
        <v>70899999</v>
      </c>
      <c r="C248" s="1" t="s">
        <v>154</v>
      </c>
      <c r="D248" s="1" t="s">
        <v>76</v>
      </c>
    </row>
    <row r="249" spans="1:4" x14ac:dyDescent="0.25">
      <c r="A249" s="2">
        <v>70900000</v>
      </c>
      <c r="B249" s="1">
        <v>70999999</v>
      </c>
      <c r="C249" s="1" t="s">
        <v>154</v>
      </c>
      <c r="D249" s="1" t="s">
        <v>191</v>
      </c>
    </row>
    <row r="250" spans="1:4" x14ac:dyDescent="0.25">
      <c r="A250" s="2">
        <v>71000000</v>
      </c>
      <c r="B250" s="1">
        <v>71999999</v>
      </c>
      <c r="C250" s="1" t="s">
        <v>154</v>
      </c>
      <c r="D250" s="1" t="s">
        <v>40</v>
      </c>
    </row>
    <row r="251" spans="1:4" x14ac:dyDescent="0.25">
      <c r="A251" s="2">
        <v>72000000</v>
      </c>
      <c r="B251" s="1">
        <v>72999999</v>
      </c>
      <c r="C251" s="1" t="s">
        <v>154</v>
      </c>
      <c r="D251" s="1" t="s">
        <v>30</v>
      </c>
    </row>
    <row r="252" spans="1:4" x14ac:dyDescent="0.25">
      <c r="A252" s="2">
        <v>73000000</v>
      </c>
      <c r="B252" s="1">
        <v>74999999</v>
      </c>
      <c r="C252" s="1" t="s">
        <v>154</v>
      </c>
      <c r="D252" s="1" t="s">
        <v>236</v>
      </c>
    </row>
    <row r="253" spans="1:4" x14ac:dyDescent="0.25">
      <c r="A253" s="2">
        <v>75000000</v>
      </c>
      <c r="B253" s="1">
        <v>75499999</v>
      </c>
      <c r="C253" s="1" t="s">
        <v>154</v>
      </c>
      <c r="D253" s="1" t="s">
        <v>227</v>
      </c>
    </row>
    <row r="254" spans="1:4" x14ac:dyDescent="0.25">
      <c r="A254" s="2">
        <v>75500000</v>
      </c>
      <c r="B254" s="1">
        <v>75599999</v>
      </c>
      <c r="C254" s="1" t="s">
        <v>154</v>
      </c>
      <c r="D254" s="1" t="s">
        <v>106</v>
      </c>
    </row>
    <row r="255" spans="1:4" x14ac:dyDescent="0.25">
      <c r="A255" s="2">
        <v>75600000</v>
      </c>
      <c r="B255" s="1">
        <v>75999999</v>
      </c>
      <c r="C255" s="1" t="s">
        <v>154</v>
      </c>
      <c r="D255" s="1" t="s">
        <v>227</v>
      </c>
    </row>
    <row r="256" spans="1:4" x14ac:dyDescent="0.25">
      <c r="A256" s="2">
        <v>76000000</v>
      </c>
      <c r="B256" s="1">
        <v>76109999</v>
      </c>
      <c r="C256" s="1" t="s">
        <v>154</v>
      </c>
      <c r="D256" s="1" t="s">
        <v>95</v>
      </c>
    </row>
    <row r="257" spans="1:4" x14ac:dyDescent="0.25">
      <c r="A257" s="2">
        <v>76110000</v>
      </c>
      <c r="B257" s="1">
        <v>76169999</v>
      </c>
      <c r="C257" s="1" t="s">
        <v>154</v>
      </c>
      <c r="D257" s="1" t="s">
        <v>31</v>
      </c>
    </row>
    <row r="258" spans="1:4" x14ac:dyDescent="0.25">
      <c r="A258" s="2">
        <v>76170000</v>
      </c>
      <c r="B258" s="1">
        <v>76199999</v>
      </c>
      <c r="C258" s="1" t="s">
        <v>154</v>
      </c>
      <c r="D258" s="1" t="s">
        <v>163</v>
      </c>
    </row>
    <row r="259" spans="1:4" x14ac:dyDescent="0.25">
      <c r="A259" s="2">
        <v>76200000</v>
      </c>
      <c r="B259" s="1">
        <v>76299999</v>
      </c>
      <c r="C259" s="1" t="s">
        <v>154</v>
      </c>
      <c r="D259" s="1" t="s">
        <v>212</v>
      </c>
    </row>
    <row r="260" spans="1:4" x14ac:dyDescent="0.25">
      <c r="A260" s="2">
        <v>76300000</v>
      </c>
      <c r="B260" s="1">
        <v>76599999</v>
      </c>
      <c r="C260" s="1" t="s">
        <v>154</v>
      </c>
      <c r="D260" s="1" t="s">
        <v>214</v>
      </c>
    </row>
    <row r="261" spans="1:4" x14ac:dyDescent="0.25">
      <c r="A261" s="2">
        <v>76600000</v>
      </c>
      <c r="B261" s="1">
        <v>76699999</v>
      </c>
      <c r="C261" s="1" t="s">
        <v>154</v>
      </c>
      <c r="D261" s="1" t="s">
        <v>213</v>
      </c>
    </row>
    <row r="262" spans="1:4" x14ac:dyDescent="0.25">
      <c r="A262" s="2">
        <v>76700000</v>
      </c>
      <c r="B262" s="1">
        <v>76799999</v>
      </c>
      <c r="C262" s="1" t="s">
        <v>154</v>
      </c>
      <c r="D262" s="1" t="s">
        <v>96</v>
      </c>
    </row>
    <row r="263" spans="1:4" x14ac:dyDescent="0.25">
      <c r="A263" s="2">
        <v>76800000</v>
      </c>
      <c r="B263" s="1">
        <v>76999999</v>
      </c>
      <c r="C263" s="1" t="s">
        <v>154</v>
      </c>
      <c r="D263" s="1" t="s">
        <v>214</v>
      </c>
    </row>
    <row r="264" spans="1:4" x14ac:dyDescent="0.25">
      <c r="A264" s="2">
        <v>77000000</v>
      </c>
      <c r="B264" s="1">
        <v>77199999</v>
      </c>
      <c r="C264" s="1" t="s">
        <v>154</v>
      </c>
      <c r="D264" s="1" t="s">
        <v>77</v>
      </c>
    </row>
    <row r="265" spans="1:4" x14ac:dyDescent="0.25">
      <c r="A265" s="2">
        <v>77200000</v>
      </c>
      <c r="B265" s="1">
        <v>77499999</v>
      </c>
      <c r="C265" s="1" t="s">
        <v>154</v>
      </c>
      <c r="D265" s="1" t="s">
        <v>192</v>
      </c>
    </row>
    <row r="266" spans="1:4" x14ac:dyDescent="0.25">
      <c r="A266" s="2">
        <v>77500000</v>
      </c>
      <c r="B266" s="1">
        <v>77519999</v>
      </c>
      <c r="C266" s="1" t="s">
        <v>154</v>
      </c>
      <c r="D266" s="1" t="s">
        <v>13</v>
      </c>
    </row>
    <row r="267" spans="1:4" x14ac:dyDescent="0.25">
      <c r="A267" s="2">
        <v>77520000</v>
      </c>
      <c r="B267" s="1">
        <v>77559999</v>
      </c>
      <c r="C267" s="1" t="s">
        <v>154</v>
      </c>
      <c r="D267" s="1" t="s">
        <v>193</v>
      </c>
    </row>
    <row r="268" spans="1:4" x14ac:dyDescent="0.25">
      <c r="A268" s="2">
        <v>77560000</v>
      </c>
      <c r="B268" s="1">
        <v>77579999</v>
      </c>
      <c r="C268" s="1" t="s">
        <v>154</v>
      </c>
      <c r="D268" s="1" t="s">
        <v>215</v>
      </c>
    </row>
    <row r="269" spans="1:4" x14ac:dyDescent="0.25">
      <c r="A269" s="2">
        <v>77580000</v>
      </c>
      <c r="B269" s="1">
        <v>77699999</v>
      </c>
      <c r="C269" s="1" t="s">
        <v>154</v>
      </c>
      <c r="D269" s="1" t="s">
        <v>97</v>
      </c>
    </row>
    <row r="270" spans="1:4" x14ac:dyDescent="0.25">
      <c r="A270" s="2">
        <v>77700000</v>
      </c>
      <c r="B270" s="1">
        <v>77759999</v>
      </c>
      <c r="C270" s="1" t="s">
        <v>154</v>
      </c>
      <c r="D270" s="1" t="s">
        <v>78</v>
      </c>
    </row>
    <row r="271" spans="1:4" x14ac:dyDescent="0.25">
      <c r="A271" s="2">
        <v>77760000</v>
      </c>
      <c r="B271" s="1">
        <v>77799999</v>
      </c>
      <c r="C271" s="1" t="s">
        <v>154</v>
      </c>
      <c r="D271" s="1" t="s">
        <v>194</v>
      </c>
    </row>
    <row r="272" spans="1:4" x14ac:dyDescent="0.25">
      <c r="A272" s="2">
        <v>77800000</v>
      </c>
      <c r="B272" s="1">
        <v>77899999</v>
      </c>
      <c r="C272" s="1" t="s">
        <v>154</v>
      </c>
      <c r="D272" s="1" t="s">
        <v>77</v>
      </c>
    </row>
    <row r="273" spans="1:4" x14ac:dyDescent="0.25">
      <c r="A273" s="2">
        <v>77900000</v>
      </c>
      <c r="B273" s="1">
        <v>77999999</v>
      </c>
      <c r="C273" s="1" t="s">
        <v>154</v>
      </c>
      <c r="D273" s="1" t="s">
        <v>79</v>
      </c>
    </row>
    <row r="274" spans="1:4" x14ac:dyDescent="0.25">
      <c r="A274" s="2">
        <v>78000000</v>
      </c>
      <c r="B274" s="1">
        <v>78111999</v>
      </c>
      <c r="C274" s="1" t="s">
        <v>154</v>
      </c>
      <c r="D274" s="1" t="s">
        <v>59</v>
      </c>
    </row>
    <row r="275" spans="1:4" x14ac:dyDescent="0.25">
      <c r="A275" s="2">
        <v>78150000</v>
      </c>
      <c r="B275" s="1">
        <v>78159999</v>
      </c>
      <c r="C275" s="1" t="s">
        <v>154</v>
      </c>
      <c r="D275" s="1" t="s">
        <v>237</v>
      </c>
    </row>
    <row r="276" spans="1:4" x14ac:dyDescent="0.25">
      <c r="A276" s="2">
        <v>78160000</v>
      </c>
      <c r="B276" s="1">
        <v>78169999</v>
      </c>
      <c r="C276" s="1" t="s">
        <v>154</v>
      </c>
      <c r="D276" s="1" t="s">
        <v>175</v>
      </c>
    </row>
    <row r="277" spans="1:4" x14ac:dyDescent="0.25">
      <c r="A277" s="2">
        <v>78170000</v>
      </c>
      <c r="B277" s="1">
        <v>78599999</v>
      </c>
      <c r="C277" s="1" t="s">
        <v>154</v>
      </c>
      <c r="D277" s="1" t="s">
        <v>133</v>
      </c>
    </row>
    <row r="278" spans="1:4" x14ac:dyDescent="0.25">
      <c r="A278" s="2">
        <v>78600000</v>
      </c>
      <c r="B278" s="1">
        <v>78659999</v>
      </c>
      <c r="C278" s="1" t="s">
        <v>154</v>
      </c>
      <c r="D278" s="1" t="s">
        <v>114</v>
      </c>
    </row>
    <row r="279" spans="1:4" x14ac:dyDescent="0.25">
      <c r="A279" s="2">
        <v>78660000</v>
      </c>
      <c r="B279" s="1">
        <v>78660999</v>
      </c>
      <c r="C279" s="1" t="s">
        <v>154</v>
      </c>
      <c r="D279" s="1" t="s">
        <v>80</v>
      </c>
    </row>
    <row r="280" spans="1:4" x14ac:dyDescent="0.25">
      <c r="A280" s="2">
        <v>78700000</v>
      </c>
      <c r="B280" s="1">
        <v>78749999</v>
      </c>
      <c r="C280" s="1" t="s">
        <v>154</v>
      </c>
      <c r="D280" s="1" t="s">
        <v>176</v>
      </c>
    </row>
    <row r="281" spans="1:4" x14ac:dyDescent="0.25">
      <c r="A281" s="2">
        <v>78750000</v>
      </c>
      <c r="B281" s="1">
        <v>78759999</v>
      </c>
      <c r="C281" s="1" t="s">
        <v>154</v>
      </c>
      <c r="D281" s="1" t="s">
        <v>238</v>
      </c>
    </row>
    <row r="282" spans="1:4" x14ac:dyDescent="0.25">
      <c r="A282" s="2">
        <v>78760000</v>
      </c>
      <c r="B282" s="1">
        <v>78999999</v>
      </c>
      <c r="C282" s="1" t="s">
        <v>154</v>
      </c>
      <c r="D282" s="1" t="s">
        <v>14</v>
      </c>
    </row>
    <row r="283" spans="1:4" x14ac:dyDescent="0.25">
      <c r="A283" s="2">
        <v>79000000</v>
      </c>
      <c r="B283" s="1">
        <v>79599999</v>
      </c>
      <c r="C283" s="1" t="s">
        <v>154</v>
      </c>
      <c r="D283" s="1" t="s">
        <v>32</v>
      </c>
    </row>
    <row r="284" spans="1:4" x14ac:dyDescent="0.25">
      <c r="A284" s="2">
        <v>79600000</v>
      </c>
      <c r="B284" s="1">
        <v>79699999</v>
      </c>
      <c r="C284" s="1" t="s">
        <v>154</v>
      </c>
      <c r="D284" s="1" t="s">
        <v>153</v>
      </c>
    </row>
    <row r="285" spans="1:4" x14ac:dyDescent="0.25">
      <c r="A285" s="2">
        <v>79700000</v>
      </c>
      <c r="B285" s="1">
        <v>79999999</v>
      </c>
      <c r="C285" s="1" t="s">
        <v>154</v>
      </c>
      <c r="D285" s="1" t="s">
        <v>41</v>
      </c>
    </row>
    <row r="286" spans="1:4" x14ac:dyDescent="0.25">
      <c r="A286" s="2">
        <v>681120000</v>
      </c>
      <c r="B286" s="1">
        <v>68119999</v>
      </c>
      <c r="C286" s="1" t="s">
        <v>154</v>
      </c>
      <c r="D286" s="1" t="s">
        <v>131</v>
      </c>
    </row>
    <row r="287" spans="1:4" x14ac:dyDescent="0.25">
      <c r="A287" s="2">
        <v>781110000</v>
      </c>
      <c r="B287" s="1">
        <v>78142999</v>
      </c>
      <c r="C287" s="1" t="s">
        <v>154</v>
      </c>
      <c r="D287" s="1" t="s">
        <v>113</v>
      </c>
    </row>
    <row r="288" spans="1:4" x14ac:dyDescent="0.25">
      <c r="A288" s="2">
        <v>786610000</v>
      </c>
      <c r="B288" s="1">
        <v>78699999</v>
      </c>
      <c r="C288" s="1" t="s">
        <v>154</v>
      </c>
      <c r="D288" s="1" t="s">
        <v>134</v>
      </c>
    </row>
  </sheetData>
  <autoFilter ref="A1:D288">
    <sortState ref="A2:D288">
      <sortCondition ref="A2:A288"/>
    </sortState>
  </autoFilter>
  <pageMargins left="0.7" right="0.7" top="0.75" bottom="0.75" header="0.3" footer="0.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5"/>
  <sheetViews>
    <sheetView tabSelected="1" workbookViewId="0">
      <selection activeCell="G265" sqref="G265"/>
    </sheetView>
  </sheetViews>
  <sheetFormatPr defaultColWidth="11.42578125" defaultRowHeight="15" x14ac:dyDescent="0.25"/>
  <cols>
    <col min="1" max="1" width="10" bestFit="1" customWidth="1"/>
    <col min="2" max="241" width="8.85546875" customWidth="1"/>
  </cols>
  <sheetData>
    <row r="1" spans="1:4" x14ac:dyDescent="0.25">
      <c r="A1" s="2" t="s">
        <v>241</v>
      </c>
      <c r="B1" t="s">
        <v>242</v>
      </c>
      <c r="C1" t="s">
        <v>405</v>
      </c>
      <c r="D1" t="s">
        <v>406</v>
      </c>
    </row>
    <row r="2" spans="1:4" x14ac:dyDescent="0.25">
      <c r="A2" s="2">
        <v>10100000</v>
      </c>
      <c r="B2" s="1">
        <v>10399999</v>
      </c>
      <c r="C2" t="s">
        <v>146</v>
      </c>
      <c r="D2" t="s">
        <v>146</v>
      </c>
    </row>
    <row r="3" spans="1:4" x14ac:dyDescent="0.25">
      <c r="A3" s="2">
        <v>10400000</v>
      </c>
      <c r="B3" s="1">
        <v>10499999</v>
      </c>
      <c r="C3" t="s">
        <v>24</v>
      </c>
      <c r="D3" t="s">
        <v>24</v>
      </c>
    </row>
    <row r="4" spans="1:4" x14ac:dyDescent="0.25">
      <c r="A4" s="2">
        <v>10500000</v>
      </c>
      <c r="B4" s="1">
        <v>10599999</v>
      </c>
      <c r="C4" t="s">
        <v>147</v>
      </c>
      <c r="D4" t="s">
        <v>147</v>
      </c>
    </row>
    <row r="5" spans="1:4" x14ac:dyDescent="0.25">
      <c r="A5" s="2">
        <v>10600000</v>
      </c>
      <c r="B5" s="1">
        <v>10799999</v>
      </c>
      <c r="C5" t="s">
        <v>25</v>
      </c>
      <c r="D5" t="s">
        <v>25</v>
      </c>
    </row>
    <row r="6" spans="1:4" x14ac:dyDescent="0.25">
      <c r="A6" s="2">
        <v>10800000</v>
      </c>
      <c r="B6" s="1">
        <v>10899999</v>
      </c>
      <c r="C6" t="s">
        <v>146</v>
      </c>
      <c r="D6" t="s">
        <v>146</v>
      </c>
    </row>
    <row r="7" spans="1:4" x14ac:dyDescent="0.25">
      <c r="A7" s="2">
        <v>10900000</v>
      </c>
      <c r="B7" s="1">
        <v>10999999</v>
      </c>
      <c r="C7" t="s">
        <v>33</v>
      </c>
      <c r="D7" t="s">
        <v>33</v>
      </c>
    </row>
    <row r="8" spans="1:4" x14ac:dyDescent="0.25">
      <c r="A8" s="2">
        <v>11000000</v>
      </c>
      <c r="B8" s="1">
        <v>11999999</v>
      </c>
      <c r="C8" t="s">
        <v>25</v>
      </c>
      <c r="D8" t="s">
        <v>25</v>
      </c>
    </row>
    <row r="9" spans="1:4" x14ac:dyDescent="0.25">
      <c r="A9" s="2">
        <v>12000000</v>
      </c>
      <c r="B9" s="1">
        <v>12999999</v>
      </c>
      <c r="C9" t="s">
        <v>221</v>
      </c>
      <c r="D9" t="s">
        <v>221</v>
      </c>
    </row>
    <row r="10" spans="1:4" x14ac:dyDescent="0.25">
      <c r="A10" s="2">
        <v>13000000</v>
      </c>
      <c r="B10" s="1">
        <v>13999999</v>
      </c>
      <c r="C10" t="s">
        <v>201</v>
      </c>
      <c r="D10" t="s">
        <v>201</v>
      </c>
    </row>
    <row r="11" spans="1:4" x14ac:dyDescent="0.25">
      <c r="A11" s="2">
        <v>14000000</v>
      </c>
      <c r="B11" s="1">
        <v>14499999</v>
      </c>
      <c r="C11" t="s">
        <v>182</v>
      </c>
      <c r="D11" t="s">
        <v>182</v>
      </c>
    </row>
    <row r="12" spans="1:4" x14ac:dyDescent="0.25">
      <c r="A12" s="2">
        <v>14500000</v>
      </c>
      <c r="B12" s="1">
        <v>14999999</v>
      </c>
      <c r="C12" t="s">
        <v>68</v>
      </c>
      <c r="D12" t="s">
        <v>68</v>
      </c>
    </row>
    <row r="13" spans="1:4" x14ac:dyDescent="0.25">
      <c r="A13" s="2">
        <v>15000000</v>
      </c>
      <c r="B13" s="1">
        <v>15199999</v>
      </c>
      <c r="C13" t="s">
        <v>125</v>
      </c>
      <c r="D13" t="s">
        <v>125</v>
      </c>
    </row>
    <row r="14" spans="1:4" x14ac:dyDescent="0.25">
      <c r="A14" s="2">
        <v>15300000</v>
      </c>
      <c r="B14" s="1">
        <v>15399999</v>
      </c>
      <c r="C14" t="s">
        <v>50</v>
      </c>
      <c r="D14" t="s">
        <v>50</v>
      </c>
    </row>
    <row r="15" spans="1:4" x14ac:dyDescent="0.25">
      <c r="A15" s="2">
        <v>15400000</v>
      </c>
      <c r="B15" s="1">
        <v>15899999</v>
      </c>
      <c r="C15" t="s">
        <v>110</v>
      </c>
      <c r="D15" t="s">
        <v>110</v>
      </c>
    </row>
    <row r="16" spans="1:4" x14ac:dyDescent="0.25">
      <c r="A16" s="2">
        <v>15900000</v>
      </c>
      <c r="B16" s="1">
        <v>15999999</v>
      </c>
      <c r="C16" t="s">
        <v>51</v>
      </c>
      <c r="D16" t="s">
        <v>51</v>
      </c>
    </row>
    <row r="17" spans="1:4" x14ac:dyDescent="0.25">
      <c r="A17" s="2">
        <v>16000000</v>
      </c>
      <c r="B17" s="1">
        <v>16399999</v>
      </c>
      <c r="C17" t="s">
        <v>36</v>
      </c>
      <c r="D17" t="s">
        <v>36</v>
      </c>
    </row>
    <row r="18" spans="1:4" x14ac:dyDescent="0.25">
      <c r="A18" s="2">
        <v>16400000</v>
      </c>
      <c r="B18" s="1">
        <v>16599999</v>
      </c>
      <c r="C18" t="s">
        <v>158</v>
      </c>
      <c r="D18" t="s">
        <v>158</v>
      </c>
    </row>
    <row r="19" spans="1:4" x14ac:dyDescent="0.25">
      <c r="A19" s="2">
        <v>16600000</v>
      </c>
      <c r="B19" s="1">
        <v>16699999</v>
      </c>
      <c r="C19" t="s">
        <v>148</v>
      </c>
      <c r="D19" t="s">
        <v>148</v>
      </c>
    </row>
    <row r="20" spans="1:4" x14ac:dyDescent="0.25">
      <c r="A20" s="2">
        <v>16700000</v>
      </c>
      <c r="B20" s="1">
        <v>16799999</v>
      </c>
      <c r="C20" t="s">
        <v>222</v>
      </c>
      <c r="D20" t="s">
        <v>222</v>
      </c>
    </row>
    <row r="21" spans="1:4" x14ac:dyDescent="0.25">
      <c r="A21" s="2">
        <v>16800000</v>
      </c>
      <c r="B21" s="1">
        <v>16879999</v>
      </c>
      <c r="C21" t="s">
        <v>159</v>
      </c>
      <c r="D21" t="s">
        <v>159</v>
      </c>
    </row>
    <row r="22" spans="1:4" x14ac:dyDescent="0.25">
      <c r="A22" s="2">
        <v>16880000</v>
      </c>
      <c r="B22" s="1">
        <v>16899999</v>
      </c>
      <c r="C22" t="s">
        <v>171</v>
      </c>
      <c r="D22" t="s">
        <v>171</v>
      </c>
    </row>
    <row r="23" spans="1:4" x14ac:dyDescent="0.25">
      <c r="A23" s="2">
        <v>16900000</v>
      </c>
      <c r="B23" s="1">
        <v>16999999</v>
      </c>
      <c r="C23" t="s">
        <v>115</v>
      </c>
      <c r="D23" t="s">
        <v>115</v>
      </c>
    </row>
    <row r="24" spans="1:4" x14ac:dyDescent="0.25">
      <c r="A24" s="2">
        <v>17000000</v>
      </c>
      <c r="B24" s="1">
        <v>17999999</v>
      </c>
      <c r="C24" t="s">
        <v>148</v>
      </c>
      <c r="D24" t="s">
        <v>148</v>
      </c>
    </row>
    <row r="25" spans="1:4" x14ac:dyDescent="0.25">
      <c r="A25" s="2">
        <v>18000000</v>
      </c>
      <c r="B25" s="1">
        <v>19999999</v>
      </c>
      <c r="C25" t="s">
        <v>0</v>
      </c>
      <c r="D25" t="s">
        <v>102</v>
      </c>
    </row>
    <row r="26" spans="1:4" x14ac:dyDescent="0.25">
      <c r="A26" s="2">
        <v>20000000</v>
      </c>
      <c r="B26" s="1">
        <v>20299999</v>
      </c>
      <c r="C26" t="s">
        <v>15</v>
      </c>
      <c r="D26" t="s">
        <v>15</v>
      </c>
    </row>
    <row r="27" spans="1:4" x14ac:dyDescent="0.25">
      <c r="A27" s="2">
        <v>20300000</v>
      </c>
      <c r="B27" s="1">
        <v>20499999</v>
      </c>
      <c r="C27" t="s">
        <v>16</v>
      </c>
      <c r="D27" t="s">
        <v>16</v>
      </c>
    </row>
    <row r="28" spans="1:4" x14ac:dyDescent="0.25">
      <c r="A28" s="2">
        <v>20500000</v>
      </c>
      <c r="B28" s="1">
        <v>20599999</v>
      </c>
      <c r="C28" t="s">
        <v>17</v>
      </c>
      <c r="D28" t="s">
        <v>17</v>
      </c>
    </row>
    <row r="29" spans="1:4" x14ac:dyDescent="0.25">
      <c r="A29" s="2">
        <v>20600000</v>
      </c>
      <c r="B29" s="1">
        <v>20699999</v>
      </c>
      <c r="C29" t="s">
        <v>135</v>
      </c>
      <c r="D29" t="s">
        <v>135</v>
      </c>
    </row>
    <row r="30" spans="1:4" x14ac:dyDescent="0.25">
      <c r="A30" s="2">
        <v>20700000</v>
      </c>
      <c r="B30" s="1">
        <v>20799999</v>
      </c>
      <c r="C30" t="s">
        <v>18</v>
      </c>
      <c r="D30" t="s">
        <v>18</v>
      </c>
    </row>
    <row r="31" spans="1:4" x14ac:dyDescent="0.25">
      <c r="A31" s="2">
        <v>20800000</v>
      </c>
      <c r="B31" s="1">
        <v>20999999</v>
      </c>
      <c r="C31" t="s">
        <v>136</v>
      </c>
      <c r="D31" t="s">
        <v>136</v>
      </c>
    </row>
    <row r="32" spans="1:4" x14ac:dyDescent="0.25">
      <c r="A32" s="2">
        <v>21000000</v>
      </c>
      <c r="B32" s="1">
        <v>21199999</v>
      </c>
      <c r="C32" t="s">
        <v>1</v>
      </c>
      <c r="D32" t="s">
        <v>1</v>
      </c>
    </row>
    <row r="33" spans="1:4" x14ac:dyDescent="0.25">
      <c r="A33" s="2">
        <v>21200000</v>
      </c>
      <c r="B33" s="1">
        <v>21299999</v>
      </c>
      <c r="C33" t="s">
        <v>116</v>
      </c>
      <c r="D33" t="s">
        <v>116</v>
      </c>
    </row>
    <row r="34" spans="1:4" x14ac:dyDescent="0.25">
      <c r="A34" s="2">
        <v>21300000</v>
      </c>
      <c r="B34" s="1">
        <v>21399999</v>
      </c>
      <c r="C34" t="s">
        <v>2</v>
      </c>
      <c r="D34" t="s">
        <v>2</v>
      </c>
    </row>
    <row r="35" spans="1:4" x14ac:dyDescent="0.25">
      <c r="A35" s="2">
        <v>21400000</v>
      </c>
      <c r="B35" s="1">
        <v>21499999</v>
      </c>
      <c r="C35" t="s">
        <v>117</v>
      </c>
      <c r="D35" t="s">
        <v>117</v>
      </c>
    </row>
    <row r="36" spans="1:4" x14ac:dyDescent="0.25">
      <c r="A36" s="2">
        <v>21500000</v>
      </c>
      <c r="B36" s="1">
        <v>21799999</v>
      </c>
      <c r="C36" t="s">
        <v>3</v>
      </c>
      <c r="D36" t="s">
        <v>3</v>
      </c>
    </row>
    <row r="37" spans="1:4" x14ac:dyDescent="0.25">
      <c r="A37" s="2">
        <v>21800000</v>
      </c>
      <c r="B37" s="1">
        <v>22999999</v>
      </c>
      <c r="C37" t="s">
        <v>118</v>
      </c>
      <c r="D37" t="s">
        <v>118</v>
      </c>
    </row>
    <row r="38" spans="1:4" x14ac:dyDescent="0.25">
      <c r="A38" s="2">
        <v>23000000</v>
      </c>
      <c r="B38" s="1">
        <v>23199999</v>
      </c>
      <c r="C38" t="s">
        <v>195</v>
      </c>
      <c r="D38" t="s">
        <v>195</v>
      </c>
    </row>
    <row r="39" spans="1:4" x14ac:dyDescent="0.25">
      <c r="A39" s="2">
        <v>23200000</v>
      </c>
      <c r="B39" s="1">
        <v>23699999</v>
      </c>
      <c r="C39" t="s">
        <v>81</v>
      </c>
      <c r="D39" t="s">
        <v>81</v>
      </c>
    </row>
    <row r="40" spans="1:4" x14ac:dyDescent="0.25">
      <c r="A40" s="2">
        <v>23700000</v>
      </c>
      <c r="B40" s="1">
        <v>23799999</v>
      </c>
      <c r="C40" t="s">
        <v>216</v>
      </c>
      <c r="D40" t="s">
        <v>216</v>
      </c>
    </row>
    <row r="41" spans="1:4" x14ac:dyDescent="0.25">
      <c r="A41" s="2">
        <v>23800000</v>
      </c>
      <c r="B41" s="1">
        <v>25999999</v>
      </c>
      <c r="C41" t="s">
        <v>98</v>
      </c>
      <c r="D41" t="s">
        <v>98</v>
      </c>
    </row>
    <row r="42" spans="1:4" x14ac:dyDescent="0.25">
      <c r="A42" s="2">
        <v>26000000</v>
      </c>
      <c r="B42" s="1">
        <v>26699999</v>
      </c>
      <c r="C42" t="s">
        <v>155</v>
      </c>
      <c r="D42" t="s">
        <v>155</v>
      </c>
    </row>
    <row r="43" spans="1:4" x14ac:dyDescent="0.25">
      <c r="A43" s="2">
        <v>26700000</v>
      </c>
      <c r="B43" s="1">
        <v>26709999</v>
      </c>
      <c r="C43" t="s">
        <v>156</v>
      </c>
      <c r="D43" t="s">
        <v>156</v>
      </c>
    </row>
    <row r="44" spans="1:4" x14ac:dyDescent="0.25">
      <c r="A44" s="2">
        <v>26710000</v>
      </c>
      <c r="B44" s="1">
        <v>26779999</v>
      </c>
      <c r="C44" t="s">
        <v>99</v>
      </c>
      <c r="D44" t="s">
        <v>99</v>
      </c>
    </row>
    <row r="45" spans="1:4" x14ac:dyDescent="0.25">
      <c r="A45" s="2">
        <v>26780000</v>
      </c>
      <c r="B45" s="1">
        <v>26899999</v>
      </c>
      <c r="C45" t="s">
        <v>164</v>
      </c>
      <c r="D45" t="s">
        <v>164</v>
      </c>
    </row>
    <row r="46" spans="1:4" x14ac:dyDescent="0.25">
      <c r="A46" s="2">
        <v>26900000</v>
      </c>
      <c r="B46" s="1">
        <v>26999999</v>
      </c>
      <c r="C46" t="s">
        <v>157</v>
      </c>
      <c r="D46" t="s">
        <v>157</v>
      </c>
    </row>
    <row r="47" spans="1:4" x14ac:dyDescent="0.25">
      <c r="A47" s="2">
        <v>27000000</v>
      </c>
      <c r="B47" s="1">
        <v>27299999</v>
      </c>
      <c r="C47" t="s">
        <v>137</v>
      </c>
      <c r="D47" t="s">
        <v>137</v>
      </c>
    </row>
    <row r="48" spans="1:4" x14ac:dyDescent="0.25">
      <c r="A48" s="2">
        <v>27300000</v>
      </c>
      <c r="B48" s="1">
        <v>27399999</v>
      </c>
      <c r="C48" t="s">
        <v>138</v>
      </c>
      <c r="D48" t="s">
        <v>138</v>
      </c>
    </row>
    <row r="49" spans="1:4" x14ac:dyDescent="0.25">
      <c r="A49" s="2">
        <v>27400000</v>
      </c>
      <c r="B49" s="1">
        <v>27499999</v>
      </c>
      <c r="C49" t="s">
        <v>19</v>
      </c>
      <c r="D49" t="s">
        <v>19</v>
      </c>
    </row>
    <row r="50" spans="1:4" x14ac:dyDescent="0.25">
      <c r="A50" s="2">
        <v>27500000</v>
      </c>
      <c r="B50" s="1">
        <v>27599999</v>
      </c>
      <c r="C50" t="s">
        <v>139</v>
      </c>
      <c r="D50" t="s">
        <v>139</v>
      </c>
    </row>
    <row r="51" spans="1:4" x14ac:dyDescent="0.25">
      <c r="A51" s="2">
        <v>27600000</v>
      </c>
      <c r="B51" s="1">
        <v>27699999</v>
      </c>
      <c r="C51" t="s">
        <v>20</v>
      </c>
      <c r="D51" t="s">
        <v>20</v>
      </c>
    </row>
    <row r="52" spans="1:4" x14ac:dyDescent="0.25">
      <c r="A52" s="2">
        <v>27700000</v>
      </c>
      <c r="B52" s="1">
        <v>27799999</v>
      </c>
      <c r="C52" t="s">
        <v>140</v>
      </c>
      <c r="D52" t="s">
        <v>140</v>
      </c>
    </row>
    <row r="53" spans="1:4" x14ac:dyDescent="0.25">
      <c r="A53" s="2">
        <v>27800000</v>
      </c>
      <c r="B53" s="1">
        <v>27899999</v>
      </c>
      <c r="C53" t="s">
        <v>21</v>
      </c>
      <c r="D53" t="s">
        <v>21</v>
      </c>
    </row>
    <row r="54" spans="1:4" x14ac:dyDescent="0.25">
      <c r="A54" s="2">
        <v>27900000</v>
      </c>
      <c r="B54" s="1">
        <v>27999999</v>
      </c>
      <c r="C54" t="s">
        <v>141</v>
      </c>
      <c r="D54" t="s">
        <v>141</v>
      </c>
    </row>
    <row r="55" spans="1:4" x14ac:dyDescent="0.25">
      <c r="A55" s="2">
        <v>28000000</v>
      </c>
      <c r="B55" s="1">
        <v>28029999</v>
      </c>
      <c r="C55" t="s">
        <v>177</v>
      </c>
      <c r="D55" t="s">
        <v>177</v>
      </c>
    </row>
    <row r="56" spans="1:4" x14ac:dyDescent="0.25">
      <c r="A56" s="2">
        <v>28030000</v>
      </c>
      <c r="B56" s="1">
        <v>28049999</v>
      </c>
      <c r="C56" t="s">
        <v>60</v>
      </c>
      <c r="D56" t="s">
        <v>60</v>
      </c>
    </row>
    <row r="57" spans="1:4" x14ac:dyDescent="0.25">
      <c r="A57" s="2">
        <v>28050000</v>
      </c>
      <c r="B57" s="1">
        <v>28059999</v>
      </c>
      <c r="C57" t="s">
        <v>196</v>
      </c>
      <c r="D57" t="s">
        <v>196</v>
      </c>
    </row>
    <row r="58" spans="1:4" x14ac:dyDescent="0.25">
      <c r="A58" s="2">
        <v>28060000</v>
      </c>
      <c r="B58" s="1">
        <v>28069999</v>
      </c>
      <c r="C58" t="s">
        <v>142</v>
      </c>
      <c r="D58" t="s">
        <v>142</v>
      </c>
    </row>
    <row r="59" spans="1:4" x14ac:dyDescent="0.25">
      <c r="A59" s="2">
        <v>28070000</v>
      </c>
      <c r="B59" s="1">
        <v>28079999</v>
      </c>
      <c r="C59" t="s">
        <v>82</v>
      </c>
      <c r="D59" t="s">
        <v>82</v>
      </c>
    </row>
    <row r="60" spans="1:4" x14ac:dyDescent="0.25">
      <c r="A60" s="2">
        <v>28080000</v>
      </c>
      <c r="B60" s="1">
        <v>28099999</v>
      </c>
      <c r="C60" t="s">
        <v>22</v>
      </c>
      <c r="D60" t="s">
        <v>22</v>
      </c>
    </row>
    <row r="61" spans="1:4" x14ac:dyDescent="0.25">
      <c r="A61" s="2">
        <v>28100000</v>
      </c>
      <c r="B61" s="1">
        <v>28129999</v>
      </c>
      <c r="C61" t="s">
        <v>4</v>
      </c>
      <c r="D61" t="s">
        <v>4</v>
      </c>
    </row>
    <row r="62" spans="1:4" x14ac:dyDescent="0.25">
      <c r="A62" s="2">
        <v>28130000</v>
      </c>
      <c r="B62" s="1">
        <v>28139999</v>
      </c>
      <c r="C62" t="s">
        <v>178</v>
      </c>
      <c r="D62" t="s">
        <v>178</v>
      </c>
    </row>
    <row r="63" spans="1:4" x14ac:dyDescent="0.25">
      <c r="A63" s="2">
        <v>28140000</v>
      </c>
      <c r="B63" s="1">
        <v>28149999</v>
      </c>
      <c r="C63" t="s">
        <v>119</v>
      </c>
      <c r="D63" t="s">
        <v>119</v>
      </c>
    </row>
    <row r="64" spans="1:4" x14ac:dyDescent="0.25">
      <c r="A64" s="2">
        <v>28150000</v>
      </c>
      <c r="B64" s="1">
        <v>28179999</v>
      </c>
      <c r="C64" t="s">
        <v>83</v>
      </c>
      <c r="D64" t="s">
        <v>83</v>
      </c>
    </row>
    <row r="65" spans="1:4" x14ac:dyDescent="0.25">
      <c r="A65" s="2">
        <v>28180000</v>
      </c>
      <c r="B65" s="1">
        <v>28999999</v>
      </c>
      <c r="C65" t="s">
        <v>143</v>
      </c>
      <c r="D65" t="s">
        <v>143</v>
      </c>
    </row>
    <row r="66" spans="1:4" x14ac:dyDescent="0.25">
      <c r="A66" s="2">
        <v>29000000</v>
      </c>
      <c r="B66" s="1">
        <v>29029999</v>
      </c>
      <c r="C66" t="s">
        <v>165</v>
      </c>
      <c r="D66" t="s">
        <v>165</v>
      </c>
    </row>
    <row r="67" spans="1:4" x14ac:dyDescent="0.25">
      <c r="A67" s="2">
        <v>29030000</v>
      </c>
      <c r="B67" s="1">
        <v>29049999</v>
      </c>
      <c r="C67" t="s">
        <v>42</v>
      </c>
      <c r="D67" t="s">
        <v>42</v>
      </c>
    </row>
    <row r="68" spans="1:4" x14ac:dyDescent="0.25">
      <c r="A68" s="2">
        <v>29050000</v>
      </c>
      <c r="B68" s="1">
        <v>29059999</v>
      </c>
      <c r="C68" t="s">
        <v>166</v>
      </c>
      <c r="D68" t="s">
        <v>166</v>
      </c>
    </row>
    <row r="69" spans="1:4" x14ac:dyDescent="0.25">
      <c r="A69" s="2">
        <v>29060000</v>
      </c>
      <c r="B69" s="1">
        <v>29069999</v>
      </c>
      <c r="C69" t="s">
        <v>120</v>
      </c>
      <c r="D69" t="s">
        <v>120</v>
      </c>
    </row>
    <row r="70" spans="1:4" x14ac:dyDescent="0.25">
      <c r="A70" s="2">
        <v>29070000</v>
      </c>
      <c r="B70" s="1">
        <v>29079999</v>
      </c>
      <c r="C70" t="s">
        <v>61</v>
      </c>
      <c r="D70" t="s">
        <v>61</v>
      </c>
    </row>
    <row r="71" spans="1:4" x14ac:dyDescent="0.25">
      <c r="A71" s="2">
        <v>29080000</v>
      </c>
      <c r="B71" s="1">
        <v>29099999</v>
      </c>
      <c r="C71" t="s">
        <v>5</v>
      </c>
      <c r="D71" t="s">
        <v>5</v>
      </c>
    </row>
    <row r="72" spans="1:4" x14ac:dyDescent="0.25">
      <c r="A72" s="2">
        <v>29100000</v>
      </c>
      <c r="B72" s="1">
        <v>29119999</v>
      </c>
      <c r="C72" t="s">
        <v>43</v>
      </c>
      <c r="D72" t="s">
        <v>43</v>
      </c>
    </row>
    <row r="73" spans="1:4" x14ac:dyDescent="0.25">
      <c r="A73" s="2">
        <v>29120000</v>
      </c>
      <c r="B73" s="1">
        <v>29129999</v>
      </c>
      <c r="C73" t="s">
        <v>228</v>
      </c>
      <c r="D73" t="s">
        <v>228</v>
      </c>
    </row>
    <row r="74" spans="1:4" x14ac:dyDescent="0.25">
      <c r="A74" s="2">
        <v>29130000</v>
      </c>
      <c r="B74" s="1">
        <v>29139999</v>
      </c>
      <c r="C74" t="s">
        <v>167</v>
      </c>
      <c r="D74" t="s">
        <v>167</v>
      </c>
    </row>
    <row r="75" spans="1:4" x14ac:dyDescent="0.25">
      <c r="A75" s="2">
        <v>29140000</v>
      </c>
      <c r="B75" s="1">
        <v>29149999</v>
      </c>
      <c r="C75" t="s">
        <v>107</v>
      </c>
      <c r="D75" t="s">
        <v>107</v>
      </c>
    </row>
    <row r="76" spans="1:4" x14ac:dyDescent="0.25">
      <c r="A76" s="2">
        <v>29150000</v>
      </c>
      <c r="B76" s="1">
        <v>29179999</v>
      </c>
      <c r="C76" t="s">
        <v>44</v>
      </c>
      <c r="D76" t="s">
        <v>44</v>
      </c>
    </row>
    <row r="77" spans="1:4" x14ac:dyDescent="0.25">
      <c r="A77" s="2">
        <v>29180000</v>
      </c>
      <c r="B77" s="1">
        <v>29299999</v>
      </c>
      <c r="C77" t="s">
        <v>121</v>
      </c>
      <c r="D77" t="s">
        <v>121</v>
      </c>
    </row>
    <row r="78" spans="1:4" x14ac:dyDescent="0.25">
      <c r="A78" s="2">
        <v>29300000</v>
      </c>
      <c r="B78" s="1">
        <v>29319999</v>
      </c>
      <c r="C78" t="s">
        <v>45</v>
      </c>
      <c r="D78" t="s">
        <v>45</v>
      </c>
    </row>
    <row r="79" spans="1:4" x14ac:dyDescent="0.25">
      <c r="A79" s="2">
        <v>29320000</v>
      </c>
      <c r="B79" s="1">
        <v>29369999</v>
      </c>
      <c r="C79" t="s">
        <v>229</v>
      </c>
      <c r="D79" t="s">
        <v>229</v>
      </c>
    </row>
    <row r="80" spans="1:4" x14ac:dyDescent="0.25">
      <c r="A80" s="2">
        <v>29370000</v>
      </c>
      <c r="B80" s="1">
        <v>29379999</v>
      </c>
      <c r="C80" t="s">
        <v>179</v>
      </c>
      <c r="D80" t="s">
        <v>179</v>
      </c>
    </row>
    <row r="81" spans="1:4" x14ac:dyDescent="0.25">
      <c r="A81" s="2">
        <v>29380000</v>
      </c>
      <c r="B81" s="1">
        <v>29599999</v>
      </c>
      <c r="C81" t="s">
        <v>122</v>
      </c>
      <c r="D81" t="s">
        <v>122</v>
      </c>
    </row>
    <row r="82" spans="1:4" x14ac:dyDescent="0.25">
      <c r="A82" s="2">
        <v>29600000</v>
      </c>
      <c r="B82" s="1">
        <v>29669999</v>
      </c>
      <c r="C82" t="s">
        <v>168</v>
      </c>
      <c r="D82" t="s">
        <v>168</v>
      </c>
    </row>
    <row r="83" spans="1:4" x14ac:dyDescent="0.25">
      <c r="A83" s="2">
        <v>29670000</v>
      </c>
      <c r="B83" s="1">
        <v>29679999</v>
      </c>
      <c r="C83" t="s">
        <v>62</v>
      </c>
      <c r="D83" t="s">
        <v>62</v>
      </c>
    </row>
    <row r="84" spans="1:4" x14ac:dyDescent="0.25">
      <c r="A84" s="2">
        <v>29680000</v>
      </c>
      <c r="B84" s="1">
        <v>29699999</v>
      </c>
      <c r="C84" t="s">
        <v>6</v>
      </c>
      <c r="D84" t="s">
        <v>6</v>
      </c>
    </row>
    <row r="85" spans="1:4" x14ac:dyDescent="0.25">
      <c r="A85" s="2">
        <v>29700000</v>
      </c>
      <c r="B85" s="1">
        <v>29729999</v>
      </c>
      <c r="C85" t="s">
        <v>46</v>
      </c>
      <c r="D85" t="s">
        <v>46</v>
      </c>
    </row>
    <row r="86" spans="1:4" x14ac:dyDescent="0.25">
      <c r="A86" s="2">
        <v>29730000</v>
      </c>
      <c r="B86" s="1">
        <v>29739999</v>
      </c>
      <c r="C86" t="s">
        <v>169</v>
      </c>
      <c r="D86" t="s">
        <v>169</v>
      </c>
    </row>
    <row r="87" spans="1:4" x14ac:dyDescent="0.25">
      <c r="A87" s="2">
        <v>29740000</v>
      </c>
      <c r="B87" s="1">
        <v>29749999</v>
      </c>
      <c r="C87" t="s">
        <v>108</v>
      </c>
      <c r="D87" t="s">
        <v>108</v>
      </c>
    </row>
    <row r="88" spans="1:4" x14ac:dyDescent="0.25">
      <c r="A88" s="2">
        <v>29750000</v>
      </c>
      <c r="B88" s="1">
        <v>29759999</v>
      </c>
      <c r="C88" t="s">
        <v>63</v>
      </c>
      <c r="D88" t="s">
        <v>63</v>
      </c>
    </row>
    <row r="89" spans="1:4" x14ac:dyDescent="0.25">
      <c r="A89" s="2">
        <v>29760000</v>
      </c>
      <c r="B89" s="1">
        <v>29769999</v>
      </c>
      <c r="C89" t="s">
        <v>7</v>
      </c>
      <c r="D89" t="s">
        <v>7</v>
      </c>
    </row>
    <row r="90" spans="1:4" x14ac:dyDescent="0.25">
      <c r="A90" s="2">
        <v>29770000</v>
      </c>
      <c r="B90" s="1">
        <v>29779999</v>
      </c>
      <c r="C90" t="s">
        <v>180</v>
      </c>
      <c r="D90" t="s">
        <v>180</v>
      </c>
    </row>
    <row r="91" spans="1:4" x14ac:dyDescent="0.25">
      <c r="A91" s="2">
        <v>29780000</v>
      </c>
      <c r="B91" s="1">
        <v>29999999</v>
      </c>
      <c r="C91" t="s">
        <v>123</v>
      </c>
      <c r="D91" t="s">
        <v>123</v>
      </c>
    </row>
    <row r="92" spans="1:4" x14ac:dyDescent="0.25">
      <c r="A92" s="2">
        <v>30000000</v>
      </c>
      <c r="B92" s="1">
        <v>32999999</v>
      </c>
      <c r="C92" t="s">
        <v>100</v>
      </c>
      <c r="D92" t="s">
        <v>100</v>
      </c>
    </row>
    <row r="93" spans="1:4" x14ac:dyDescent="0.25">
      <c r="A93" s="2">
        <v>33000000</v>
      </c>
      <c r="B93" s="1">
        <v>33999999</v>
      </c>
      <c r="C93" t="s">
        <v>64</v>
      </c>
      <c r="D93" t="s">
        <v>64</v>
      </c>
    </row>
    <row r="94" spans="1:4" x14ac:dyDescent="0.25">
      <c r="A94" s="2">
        <v>34000000</v>
      </c>
      <c r="B94" s="1">
        <v>34999999</v>
      </c>
      <c r="C94" t="s">
        <v>47</v>
      </c>
      <c r="D94" t="s">
        <v>47</v>
      </c>
    </row>
    <row r="95" spans="1:4" x14ac:dyDescent="0.25">
      <c r="A95" s="2">
        <v>35000000</v>
      </c>
      <c r="B95" s="1">
        <v>36999999</v>
      </c>
      <c r="C95" t="s">
        <v>34</v>
      </c>
      <c r="D95" t="s">
        <v>34</v>
      </c>
    </row>
    <row r="96" spans="1:4" x14ac:dyDescent="0.25">
      <c r="A96" s="2">
        <v>37000000</v>
      </c>
      <c r="B96" s="1">
        <v>38999999</v>
      </c>
      <c r="C96" t="s">
        <v>8</v>
      </c>
      <c r="D96" t="s">
        <v>8</v>
      </c>
    </row>
    <row r="97" spans="1:4" x14ac:dyDescent="0.25">
      <c r="A97" s="2">
        <v>39000000</v>
      </c>
      <c r="B97" s="1">
        <v>39299999</v>
      </c>
      <c r="C97" t="s">
        <v>84</v>
      </c>
      <c r="D97" t="s">
        <v>84</v>
      </c>
    </row>
    <row r="98" spans="1:4" x14ac:dyDescent="0.25">
      <c r="A98" s="2">
        <v>39300000</v>
      </c>
      <c r="B98" s="1">
        <v>39399999</v>
      </c>
      <c r="C98" t="s">
        <v>85</v>
      </c>
      <c r="D98" t="s">
        <v>85</v>
      </c>
    </row>
    <row r="99" spans="1:4" x14ac:dyDescent="0.25">
      <c r="A99" s="2">
        <v>39400000</v>
      </c>
      <c r="B99" s="1">
        <v>39499999</v>
      </c>
      <c r="C99" t="s">
        <v>197</v>
      </c>
      <c r="D99" t="s">
        <v>197</v>
      </c>
    </row>
    <row r="100" spans="1:4" x14ac:dyDescent="0.25">
      <c r="A100" s="2">
        <v>39500000</v>
      </c>
      <c r="B100" s="1">
        <v>39699999</v>
      </c>
      <c r="C100" t="s">
        <v>86</v>
      </c>
      <c r="D100" t="s">
        <v>86</v>
      </c>
    </row>
    <row r="101" spans="1:4" x14ac:dyDescent="0.25">
      <c r="A101" s="2">
        <v>39700000</v>
      </c>
      <c r="B101" s="1">
        <v>39999999</v>
      </c>
      <c r="C101" t="s">
        <v>101</v>
      </c>
      <c r="D101" t="s">
        <v>101</v>
      </c>
    </row>
    <row r="102" spans="1:4" x14ac:dyDescent="0.25">
      <c r="A102" s="2">
        <v>40000000</v>
      </c>
      <c r="B102" s="1">
        <v>40399999</v>
      </c>
      <c r="C102" t="s">
        <v>0</v>
      </c>
      <c r="D102" t="s">
        <v>124</v>
      </c>
    </row>
    <row r="103" spans="1:4" x14ac:dyDescent="0.25">
      <c r="A103" s="2">
        <v>40400000</v>
      </c>
      <c r="B103" s="1">
        <v>40799999</v>
      </c>
      <c r="C103" t="s">
        <v>0</v>
      </c>
      <c r="D103" t="s">
        <v>124</v>
      </c>
    </row>
    <row r="104" spans="1:4" x14ac:dyDescent="0.25">
      <c r="A104" s="2">
        <v>40800000</v>
      </c>
      <c r="B104" s="1">
        <v>40839999</v>
      </c>
      <c r="C104" t="s">
        <v>0</v>
      </c>
      <c r="D104" t="s">
        <v>124</v>
      </c>
    </row>
    <row r="105" spans="1:4" x14ac:dyDescent="0.25">
      <c r="A105" s="2">
        <v>40840000</v>
      </c>
      <c r="B105" s="1">
        <v>40879999</v>
      </c>
      <c r="C105" t="s">
        <v>0</v>
      </c>
      <c r="D105" t="s">
        <v>124</v>
      </c>
    </row>
    <row r="106" spans="1:4" x14ac:dyDescent="0.25">
      <c r="A106" s="2">
        <v>40880000</v>
      </c>
      <c r="B106" s="1">
        <v>40899999</v>
      </c>
      <c r="C106" t="s">
        <v>0</v>
      </c>
      <c r="D106" t="s">
        <v>124</v>
      </c>
    </row>
    <row r="107" spans="1:4" x14ac:dyDescent="0.25">
      <c r="A107" s="2">
        <v>40900000</v>
      </c>
      <c r="B107" s="1">
        <v>40959999</v>
      </c>
      <c r="C107" t="s">
        <v>217</v>
      </c>
      <c r="D107" t="s">
        <v>217</v>
      </c>
    </row>
    <row r="108" spans="1:4" x14ac:dyDescent="0.25">
      <c r="A108" s="2">
        <v>40960000</v>
      </c>
      <c r="B108" s="1">
        <v>40999999</v>
      </c>
      <c r="C108" t="s">
        <v>124</v>
      </c>
      <c r="D108" t="s">
        <v>124</v>
      </c>
    </row>
    <row r="109" spans="1:4" x14ac:dyDescent="0.25">
      <c r="A109" s="2">
        <v>41000000</v>
      </c>
      <c r="B109" s="1">
        <v>41999999</v>
      </c>
      <c r="C109" t="s">
        <v>0</v>
      </c>
      <c r="D109" t="s">
        <v>198</v>
      </c>
    </row>
    <row r="110" spans="1:4" x14ac:dyDescent="0.25">
      <c r="A110" s="2">
        <v>41000000</v>
      </c>
      <c r="B110" s="1">
        <v>41899999</v>
      </c>
      <c r="C110" t="s">
        <v>223</v>
      </c>
      <c r="D110" t="s">
        <v>0</v>
      </c>
    </row>
    <row r="111" spans="1:4" x14ac:dyDescent="0.25">
      <c r="A111" s="2">
        <v>41900000</v>
      </c>
      <c r="B111" s="1">
        <v>41959999</v>
      </c>
      <c r="C111" t="s">
        <v>69</v>
      </c>
      <c r="D111" t="s">
        <v>69</v>
      </c>
    </row>
    <row r="112" spans="1:4" x14ac:dyDescent="0.25">
      <c r="A112" s="2">
        <v>41960000</v>
      </c>
      <c r="B112" s="1">
        <v>41999999</v>
      </c>
      <c r="C112" t="s">
        <v>223</v>
      </c>
      <c r="D112" t="s">
        <v>0</v>
      </c>
    </row>
    <row r="113" spans="1:4" x14ac:dyDescent="0.25">
      <c r="A113" s="2">
        <v>42000000</v>
      </c>
      <c r="B113" s="1">
        <v>42599999</v>
      </c>
      <c r="C113" t="s">
        <v>0</v>
      </c>
      <c r="D113" t="s">
        <v>181</v>
      </c>
    </row>
    <row r="114" spans="1:4" x14ac:dyDescent="0.25">
      <c r="A114" s="2">
        <v>42600000</v>
      </c>
      <c r="B114" s="1">
        <v>42869999</v>
      </c>
      <c r="C114" t="s">
        <v>52</v>
      </c>
      <c r="D114" t="s">
        <v>52</v>
      </c>
    </row>
    <row r="115" spans="1:4" x14ac:dyDescent="0.25">
      <c r="A115" s="2">
        <v>42870000</v>
      </c>
      <c r="B115" s="1">
        <v>42999999</v>
      </c>
      <c r="C115" t="s">
        <v>0</v>
      </c>
      <c r="D115" t="s">
        <v>181</v>
      </c>
    </row>
    <row r="116" spans="1:4" x14ac:dyDescent="0.25">
      <c r="A116" s="2">
        <v>43000000</v>
      </c>
      <c r="B116" s="1">
        <v>43999999</v>
      </c>
      <c r="C116" t="s">
        <v>0</v>
      </c>
      <c r="D116" t="s">
        <v>181</v>
      </c>
    </row>
    <row r="117" spans="1:4" x14ac:dyDescent="0.25">
      <c r="A117" s="2">
        <v>44000000</v>
      </c>
      <c r="B117" s="1">
        <v>44399999</v>
      </c>
      <c r="C117" t="s">
        <v>0</v>
      </c>
      <c r="D117" t="s">
        <v>218</v>
      </c>
    </row>
    <row r="118" spans="1:4" x14ac:dyDescent="0.25">
      <c r="A118" s="2">
        <v>44400000</v>
      </c>
      <c r="B118" s="1">
        <v>44499999</v>
      </c>
      <c r="C118" t="s">
        <v>0</v>
      </c>
      <c r="D118" t="s">
        <v>219</v>
      </c>
    </row>
    <row r="119" spans="1:4" x14ac:dyDescent="0.25">
      <c r="A119" s="2">
        <v>44500000</v>
      </c>
      <c r="B119" s="1">
        <v>44999999</v>
      </c>
      <c r="C119" t="s">
        <v>0</v>
      </c>
      <c r="D119" t="s">
        <v>218</v>
      </c>
    </row>
    <row r="120" spans="1:4" x14ac:dyDescent="0.25">
      <c r="A120" s="2">
        <v>45000000</v>
      </c>
      <c r="B120" s="1">
        <v>45599999</v>
      </c>
      <c r="C120" t="s">
        <v>0</v>
      </c>
      <c r="D120" t="s">
        <v>144</v>
      </c>
    </row>
    <row r="121" spans="1:4" x14ac:dyDescent="0.25">
      <c r="A121" s="2">
        <v>45600000</v>
      </c>
      <c r="B121" s="1">
        <v>45629999</v>
      </c>
      <c r="C121" t="s">
        <v>145</v>
      </c>
      <c r="D121" t="s">
        <v>145</v>
      </c>
    </row>
    <row r="122" spans="1:4" x14ac:dyDescent="0.25">
      <c r="A122" s="2">
        <v>45630000</v>
      </c>
      <c r="B122" s="1">
        <v>45699999</v>
      </c>
      <c r="C122" t="s">
        <v>0</v>
      </c>
      <c r="D122" t="s">
        <v>144</v>
      </c>
    </row>
    <row r="123" spans="1:4" x14ac:dyDescent="0.25">
      <c r="A123" s="2">
        <v>45700000</v>
      </c>
      <c r="B123" s="1">
        <v>45999999</v>
      </c>
      <c r="C123" t="s">
        <v>0</v>
      </c>
      <c r="D123" t="s">
        <v>124</v>
      </c>
    </row>
    <row r="124" spans="1:4" x14ac:dyDescent="0.25">
      <c r="A124" s="2">
        <v>45700000</v>
      </c>
      <c r="B124" s="1">
        <v>45799999</v>
      </c>
      <c r="C124" t="s">
        <v>232</v>
      </c>
      <c r="D124" t="s">
        <v>0</v>
      </c>
    </row>
    <row r="125" spans="1:4" x14ac:dyDescent="0.25">
      <c r="A125" s="2">
        <v>45800000</v>
      </c>
      <c r="B125" s="1">
        <v>45999999</v>
      </c>
      <c r="C125" t="s">
        <v>231</v>
      </c>
      <c r="D125" t="s">
        <v>0</v>
      </c>
    </row>
    <row r="126" spans="1:4" x14ac:dyDescent="0.25">
      <c r="A126" s="2">
        <v>46000000</v>
      </c>
      <c r="B126" s="1">
        <v>46399999</v>
      </c>
      <c r="C126" t="s">
        <v>109</v>
      </c>
      <c r="D126" t="s">
        <v>109</v>
      </c>
    </row>
    <row r="127" spans="1:4" x14ac:dyDescent="0.25">
      <c r="A127" s="2">
        <v>46400000</v>
      </c>
      <c r="B127" s="1">
        <v>46699999</v>
      </c>
      <c r="C127" t="s">
        <v>124</v>
      </c>
      <c r="D127" t="s">
        <v>124</v>
      </c>
    </row>
    <row r="128" spans="1:4" x14ac:dyDescent="0.25">
      <c r="A128" s="2">
        <v>46400000</v>
      </c>
      <c r="B128" s="1">
        <v>46499999</v>
      </c>
      <c r="C128" t="s">
        <v>223</v>
      </c>
      <c r="D128" t="s">
        <v>223</v>
      </c>
    </row>
    <row r="129" spans="1:4" x14ac:dyDescent="0.25">
      <c r="A129" s="2">
        <v>46700000</v>
      </c>
      <c r="B129" s="1">
        <v>46799999</v>
      </c>
      <c r="C129" t="s">
        <v>0</v>
      </c>
      <c r="D129" t="s">
        <v>124</v>
      </c>
    </row>
    <row r="130" spans="1:4" x14ac:dyDescent="0.25">
      <c r="A130" s="2">
        <v>46800000</v>
      </c>
      <c r="B130" s="1">
        <v>46879999</v>
      </c>
      <c r="C130" t="s">
        <v>0</v>
      </c>
      <c r="D130" t="s">
        <v>124</v>
      </c>
    </row>
    <row r="131" spans="1:4" x14ac:dyDescent="0.25">
      <c r="A131" s="2">
        <v>46880000</v>
      </c>
      <c r="B131" s="1">
        <v>46999999</v>
      </c>
      <c r="C131" t="s">
        <v>0</v>
      </c>
      <c r="D131" t="s">
        <v>170</v>
      </c>
    </row>
    <row r="132" spans="1:4" x14ac:dyDescent="0.25">
      <c r="A132" s="2">
        <v>47000000</v>
      </c>
      <c r="B132" s="1">
        <v>47599999</v>
      </c>
      <c r="C132" t="s">
        <v>0</v>
      </c>
      <c r="D132" t="s">
        <v>124</v>
      </c>
    </row>
    <row r="133" spans="1:4" x14ac:dyDescent="0.25">
      <c r="A133" s="2">
        <v>47600000</v>
      </c>
      <c r="B133" s="1">
        <v>47699999</v>
      </c>
      <c r="C133" t="s">
        <v>220</v>
      </c>
      <c r="D133" t="s">
        <v>220</v>
      </c>
    </row>
    <row r="134" spans="1:4" x14ac:dyDescent="0.25">
      <c r="A134" s="2">
        <v>47700000</v>
      </c>
      <c r="B134" s="1">
        <v>47799999</v>
      </c>
      <c r="C134" t="s">
        <v>90</v>
      </c>
      <c r="D134" t="s">
        <v>90</v>
      </c>
    </row>
    <row r="135" spans="1:4" x14ac:dyDescent="0.25">
      <c r="A135" s="2">
        <v>47800000</v>
      </c>
      <c r="B135" s="1">
        <v>47999999</v>
      </c>
      <c r="C135" t="s">
        <v>0</v>
      </c>
      <c r="D135" t="s">
        <v>124</v>
      </c>
    </row>
    <row r="136" spans="1:4" x14ac:dyDescent="0.25">
      <c r="A136" s="2">
        <v>48000000</v>
      </c>
      <c r="B136" s="1">
        <v>48599999</v>
      </c>
      <c r="C136" t="s">
        <v>87</v>
      </c>
      <c r="D136" t="s">
        <v>87</v>
      </c>
    </row>
    <row r="137" spans="1:4" x14ac:dyDescent="0.25">
      <c r="A137" s="2">
        <v>48600000</v>
      </c>
      <c r="B137" s="1">
        <v>48699999</v>
      </c>
      <c r="C137" t="s">
        <v>199</v>
      </c>
      <c r="D137" t="s">
        <v>199</v>
      </c>
    </row>
    <row r="138" spans="1:4" x14ac:dyDescent="0.25">
      <c r="A138" s="2">
        <v>48700000</v>
      </c>
      <c r="B138" s="1">
        <v>48799999</v>
      </c>
      <c r="C138" t="s">
        <v>183</v>
      </c>
      <c r="D138" t="s">
        <v>183</v>
      </c>
    </row>
    <row r="139" spans="1:4" x14ac:dyDescent="0.25">
      <c r="A139" s="2">
        <v>48800000</v>
      </c>
      <c r="B139" s="1">
        <v>48999999</v>
      </c>
      <c r="C139" t="s">
        <v>0</v>
      </c>
      <c r="D139" t="s">
        <v>199</v>
      </c>
    </row>
    <row r="140" spans="1:4" x14ac:dyDescent="0.25">
      <c r="A140" s="2">
        <v>49000000</v>
      </c>
      <c r="B140" s="1">
        <v>49499999</v>
      </c>
      <c r="C140" t="s">
        <v>9</v>
      </c>
      <c r="D140" t="s">
        <v>9</v>
      </c>
    </row>
    <row r="141" spans="1:4" x14ac:dyDescent="0.25">
      <c r="A141" s="2">
        <v>49500000</v>
      </c>
      <c r="B141" s="1">
        <v>49599999</v>
      </c>
      <c r="C141" t="s">
        <v>65</v>
      </c>
      <c r="D141" t="s">
        <v>65</v>
      </c>
    </row>
    <row r="142" spans="1:4" x14ac:dyDescent="0.25">
      <c r="A142" s="2">
        <v>49600000</v>
      </c>
      <c r="B142" s="1">
        <v>49649999</v>
      </c>
      <c r="C142" t="s">
        <v>23</v>
      </c>
      <c r="D142" t="s">
        <v>23</v>
      </c>
    </row>
    <row r="143" spans="1:4" x14ac:dyDescent="0.25">
      <c r="A143" s="2">
        <v>49650000</v>
      </c>
      <c r="B143" s="1">
        <v>49999999</v>
      </c>
      <c r="C143" t="s">
        <v>10</v>
      </c>
      <c r="D143" t="s">
        <v>10</v>
      </c>
    </row>
    <row r="144" spans="1:4" x14ac:dyDescent="0.25">
      <c r="A144" s="2">
        <v>50000000</v>
      </c>
      <c r="B144" s="1">
        <v>50099999</v>
      </c>
      <c r="C144" t="s">
        <v>88</v>
      </c>
      <c r="D144" t="s">
        <v>88</v>
      </c>
    </row>
    <row r="145" spans="1:4" x14ac:dyDescent="0.25">
      <c r="A145" s="2">
        <v>50100000</v>
      </c>
      <c r="B145" s="1">
        <v>50199999</v>
      </c>
      <c r="C145" t="s">
        <v>200</v>
      </c>
      <c r="D145" t="s">
        <v>200</v>
      </c>
    </row>
    <row r="146" spans="1:4" x14ac:dyDescent="0.25">
      <c r="A146" s="2">
        <v>50200000</v>
      </c>
      <c r="B146" s="1">
        <v>50299999</v>
      </c>
      <c r="C146" t="s">
        <v>89</v>
      </c>
      <c r="D146" t="s">
        <v>89</v>
      </c>
    </row>
    <row r="147" spans="1:4" x14ac:dyDescent="0.25">
      <c r="A147" s="2">
        <v>50300000</v>
      </c>
      <c r="B147" s="1">
        <v>50879999</v>
      </c>
      <c r="C147" t="s">
        <v>200</v>
      </c>
      <c r="D147" t="s">
        <v>200</v>
      </c>
    </row>
    <row r="148" spans="1:4" x14ac:dyDescent="0.25">
      <c r="A148" s="2">
        <v>50880000</v>
      </c>
      <c r="B148" s="1">
        <v>50899999</v>
      </c>
      <c r="C148" t="s">
        <v>103</v>
      </c>
      <c r="D148" t="s">
        <v>103</v>
      </c>
    </row>
    <row r="149" spans="1:4" x14ac:dyDescent="0.25">
      <c r="A149" s="2">
        <v>50900000</v>
      </c>
      <c r="B149" s="1">
        <v>50999999</v>
      </c>
      <c r="C149" t="s">
        <v>200</v>
      </c>
      <c r="D149" t="s">
        <v>200</v>
      </c>
    </row>
    <row r="150" spans="1:4" x14ac:dyDescent="0.25">
      <c r="A150" s="2">
        <v>51000000</v>
      </c>
      <c r="B150" s="1">
        <v>51799999</v>
      </c>
      <c r="C150" t="s">
        <v>0</v>
      </c>
      <c r="D150" t="s">
        <v>66</v>
      </c>
    </row>
    <row r="151" spans="1:4" x14ac:dyDescent="0.25">
      <c r="A151" s="2">
        <v>51800000</v>
      </c>
      <c r="B151" s="1">
        <v>51899999</v>
      </c>
      <c r="C151" t="s">
        <v>0</v>
      </c>
      <c r="D151" t="s">
        <v>67</v>
      </c>
    </row>
    <row r="152" spans="1:4" x14ac:dyDescent="0.25">
      <c r="A152" s="2">
        <v>51900000</v>
      </c>
      <c r="B152" s="1">
        <v>51979999</v>
      </c>
      <c r="C152" t="s">
        <v>53</v>
      </c>
      <c r="D152" t="s">
        <v>53</v>
      </c>
    </row>
    <row r="153" spans="1:4" x14ac:dyDescent="0.25">
      <c r="A153" s="2">
        <v>51980000</v>
      </c>
      <c r="B153" s="1">
        <v>51999999</v>
      </c>
      <c r="C153" t="s">
        <v>71</v>
      </c>
      <c r="D153" t="s">
        <v>71</v>
      </c>
    </row>
    <row r="154" spans="1:4" x14ac:dyDescent="0.25">
      <c r="A154" s="2">
        <v>52000000</v>
      </c>
      <c r="B154" s="1">
        <v>58999999</v>
      </c>
      <c r="C154" t="s">
        <v>0</v>
      </c>
      <c r="D154" t="s">
        <v>66</v>
      </c>
    </row>
    <row r="155" spans="1:4" x14ac:dyDescent="0.25">
      <c r="A155" s="2">
        <v>59000000</v>
      </c>
      <c r="B155" s="1">
        <v>59099999</v>
      </c>
      <c r="C155" t="s">
        <v>49</v>
      </c>
      <c r="D155" t="s">
        <v>49</v>
      </c>
    </row>
    <row r="156" spans="1:4" x14ac:dyDescent="0.25">
      <c r="A156" s="2">
        <v>59100000</v>
      </c>
      <c r="B156" s="1">
        <v>59199999</v>
      </c>
      <c r="C156" t="s">
        <v>230</v>
      </c>
      <c r="D156" t="s">
        <v>230</v>
      </c>
    </row>
    <row r="157" spans="1:4" x14ac:dyDescent="0.25">
      <c r="A157" s="2">
        <v>59200000</v>
      </c>
      <c r="B157" s="1">
        <v>59299999</v>
      </c>
      <c r="C157" t="s">
        <v>48</v>
      </c>
      <c r="D157" t="s">
        <v>48</v>
      </c>
    </row>
    <row r="158" spans="1:4" x14ac:dyDescent="0.25">
      <c r="A158" s="2">
        <v>60000000</v>
      </c>
      <c r="B158" s="1">
        <v>60299999</v>
      </c>
      <c r="C158" t="s">
        <v>205</v>
      </c>
      <c r="D158" t="s">
        <v>205</v>
      </c>
    </row>
    <row r="159" spans="1:4" x14ac:dyDescent="0.25">
      <c r="A159" s="2">
        <v>60300000</v>
      </c>
      <c r="B159" s="1">
        <v>60369999</v>
      </c>
      <c r="C159" t="s">
        <v>149</v>
      </c>
      <c r="D159" t="s">
        <v>149</v>
      </c>
    </row>
    <row r="160" spans="1:4" x14ac:dyDescent="0.25">
      <c r="A160" s="2">
        <v>60370000</v>
      </c>
      <c r="B160" s="1">
        <v>60399999</v>
      </c>
      <c r="C160" t="s">
        <v>37</v>
      </c>
      <c r="D160" t="s">
        <v>37</v>
      </c>
    </row>
    <row r="161" spans="1:4" x14ac:dyDescent="0.25">
      <c r="A161" s="2">
        <v>60400000</v>
      </c>
      <c r="B161" s="1">
        <v>60599999</v>
      </c>
      <c r="C161" t="s">
        <v>206</v>
      </c>
      <c r="D161" t="s">
        <v>206</v>
      </c>
    </row>
    <row r="162" spans="1:4" x14ac:dyDescent="0.25">
      <c r="A162" s="2">
        <v>60600000</v>
      </c>
      <c r="B162" s="1">
        <v>60699999</v>
      </c>
      <c r="C162" t="s">
        <v>91</v>
      </c>
      <c r="D162" t="s">
        <v>91</v>
      </c>
    </row>
    <row r="163" spans="1:4" x14ac:dyDescent="0.25">
      <c r="A163" s="2">
        <v>60700000</v>
      </c>
      <c r="B163" s="1">
        <v>60999999</v>
      </c>
      <c r="C163" t="s">
        <v>207</v>
      </c>
      <c r="D163" t="s">
        <v>207</v>
      </c>
    </row>
    <row r="164" spans="1:4" x14ac:dyDescent="0.25">
      <c r="A164" s="2">
        <v>61000000</v>
      </c>
      <c r="B164" s="1">
        <v>61199999</v>
      </c>
      <c r="C164" t="s">
        <v>184</v>
      </c>
      <c r="D164" t="s">
        <v>184</v>
      </c>
    </row>
    <row r="165" spans="1:4" x14ac:dyDescent="0.25">
      <c r="A165" s="2">
        <v>61200000</v>
      </c>
      <c r="B165" s="1">
        <v>61299999</v>
      </c>
      <c r="C165" t="s">
        <v>185</v>
      </c>
      <c r="D165" t="s">
        <v>185</v>
      </c>
    </row>
    <row r="166" spans="1:4" x14ac:dyDescent="0.25">
      <c r="A166" s="2">
        <v>61300000</v>
      </c>
      <c r="B166" s="1">
        <v>61349999</v>
      </c>
      <c r="C166" t="s">
        <v>186</v>
      </c>
      <c r="D166" t="s">
        <v>186</v>
      </c>
    </row>
    <row r="167" spans="1:4" x14ac:dyDescent="0.25">
      <c r="A167" s="2">
        <v>61350000</v>
      </c>
      <c r="B167" s="1">
        <v>61359999</v>
      </c>
      <c r="C167" t="s">
        <v>128</v>
      </c>
      <c r="D167" t="s">
        <v>128</v>
      </c>
    </row>
    <row r="168" spans="1:4" x14ac:dyDescent="0.25">
      <c r="A168" s="2">
        <v>61360000</v>
      </c>
      <c r="B168" s="1">
        <v>61499999</v>
      </c>
      <c r="C168" t="s">
        <v>186</v>
      </c>
      <c r="D168" t="s">
        <v>186</v>
      </c>
    </row>
    <row r="169" spans="1:4" x14ac:dyDescent="0.25">
      <c r="A169" s="2">
        <v>61500000</v>
      </c>
      <c r="B169" s="1">
        <v>61599999</v>
      </c>
      <c r="C169" t="s">
        <v>187</v>
      </c>
      <c r="D169" t="s">
        <v>187</v>
      </c>
    </row>
    <row r="170" spans="1:4" x14ac:dyDescent="0.25">
      <c r="A170" s="2">
        <v>61600000</v>
      </c>
      <c r="B170" s="1">
        <v>61699999</v>
      </c>
      <c r="C170" t="s">
        <v>72</v>
      </c>
      <c r="D170" t="s">
        <v>72</v>
      </c>
    </row>
    <row r="171" spans="1:4" x14ac:dyDescent="0.25">
      <c r="A171" s="2">
        <v>61700000</v>
      </c>
      <c r="B171" s="1">
        <v>61999999</v>
      </c>
      <c r="C171" t="s">
        <v>73</v>
      </c>
      <c r="D171" t="s">
        <v>73</v>
      </c>
    </row>
    <row r="172" spans="1:4" x14ac:dyDescent="0.25">
      <c r="A172" s="2">
        <v>62000000</v>
      </c>
      <c r="B172" s="1">
        <v>62099999</v>
      </c>
      <c r="C172" t="s">
        <v>38</v>
      </c>
      <c r="D172" t="s">
        <v>38</v>
      </c>
    </row>
    <row r="173" spans="1:4" x14ac:dyDescent="0.25">
      <c r="A173" s="2">
        <v>62100000</v>
      </c>
      <c r="B173" s="1">
        <v>62199999</v>
      </c>
      <c r="C173" t="s">
        <v>161</v>
      </c>
      <c r="D173" t="s">
        <v>161</v>
      </c>
    </row>
    <row r="174" spans="1:4" x14ac:dyDescent="0.25">
      <c r="A174" s="2">
        <v>62200000</v>
      </c>
      <c r="B174" s="1">
        <v>62299999</v>
      </c>
      <c r="C174" t="s">
        <v>39</v>
      </c>
      <c r="D174" t="s">
        <v>39</v>
      </c>
    </row>
    <row r="175" spans="1:4" x14ac:dyDescent="0.25">
      <c r="A175" s="2">
        <v>62300000</v>
      </c>
      <c r="B175" s="1">
        <v>62399999</v>
      </c>
      <c r="C175" t="s">
        <v>172</v>
      </c>
      <c r="D175" t="s">
        <v>172</v>
      </c>
    </row>
    <row r="176" spans="1:4" x14ac:dyDescent="0.25">
      <c r="A176" s="2">
        <v>62400000</v>
      </c>
      <c r="B176" s="1">
        <v>62599999</v>
      </c>
      <c r="C176" t="s">
        <v>173</v>
      </c>
      <c r="D176" t="s">
        <v>173</v>
      </c>
    </row>
    <row r="177" spans="1:4" x14ac:dyDescent="0.25">
      <c r="A177" s="2">
        <v>62600000</v>
      </c>
      <c r="B177" s="1">
        <v>62699999</v>
      </c>
      <c r="C177" t="s">
        <v>54</v>
      </c>
      <c r="D177" t="s">
        <v>54</v>
      </c>
    </row>
    <row r="178" spans="1:4" x14ac:dyDescent="0.25">
      <c r="A178" s="2">
        <v>62700000</v>
      </c>
      <c r="B178" s="1">
        <v>62999999</v>
      </c>
      <c r="C178" t="s">
        <v>55</v>
      </c>
      <c r="D178" t="s">
        <v>55</v>
      </c>
    </row>
    <row r="179" spans="1:4" x14ac:dyDescent="0.25">
      <c r="A179" s="2">
        <v>63000000</v>
      </c>
      <c r="B179" s="1">
        <v>63499999</v>
      </c>
      <c r="C179" t="s">
        <v>150</v>
      </c>
      <c r="D179" t="s">
        <v>150</v>
      </c>
    </row>
    <row r="180" spans="1:4" x14ac:dyDescent="0.25">
      <c r="A180" s="2">
        <v>63500000</v>
      </c>
      <c r="B180" s="1">
        <v>63599999</v>
      </c>
      <c r="C180" t="s">
        <v>162</v>
      </c>
      <c r="D180" t="s">
        <v>162</v>
      </c>
    </row>
    <row r="181" spans="1:4" x14ac:dyDescent="0.25">
      <c r="A181" s="2">
        <v>63600000</v>
      </c>
      <c r="B181" s="1">
        <v>63699999</v>
      </c>
      <c r="C181" t="s">
        <v>150</v>
      </c>
      <c r="D181" t="s">
        <v>150</v>
      </c>
    </row>
    <row r="182" spans="1:4" x14ac:dyDescent="0.25">
      <c r="A182" s="2">
        <v>63700000</v>
      </c>
      <c r="B182" s="1">
        <v>63799999</v>
      </c>
      <c r="C182" t="s">
        <v>162</v>
      </c>
      <c r="D182" t="s">
        <v>162</v>
      </c>
    </row>
    <row r="183" spans="1:4" x14ac:dyDescent="0.25">
      <c r="A183" s="2">
        <v>63800000</v>
      </c>
      <c r="B183" s="1">
        <v>63999999</v>
      </c>
      <c r="C183" t="s">
        <v>150</v>
      </c>
      <c r="D183" t="s">
        <v>150</v>
      </c>
    </row>
    <row r="184" spans="1:4" x14ac:dyDescent="0.25">
      <c r="A184" s="2">
        <v>64000000</v>
      </c>
      <c r="B184" s="1">
        <v>64499999</v>
      </c>
      <c r="C184" t="s">
        <v>129</v>
      </c>
      <c r="D184" t="s">
        <v>129</v>
      </c>
    </row>
    <row r="185" spans="1:4" x14ac:dyDescent="0.25">
      <c r="A185" s="2">
        <v>64500000</v>
      </c>
      <c r="B185" s="1">
        <v>64799999</v>
      </c>
      <c r="C185" t="s">
        <v>130</v>
      </c>
      <c r="D185" t="s">
        <v>130</v>
      </c>
    </row>
    <row r="186" spans="1:4" x14ac:dyDescent="0.25">
      <c r="A186" s="2">
        <v>64800000</v>
      </c>
      <c r="B186" s="1">
        <v>64999999</v>
      </c>
      <c r="C186" t="s">
        <v>11</v>
      </c>
      <c r="D186" t="s">
        <v>11</v>
      </c>
    </row>
    <row r="187" spans="1:4" x14ac:dyDescent="0.25">
      <c r="A187" s="2">
        <v>65000000</v>
      </c>
      <c r="B187" s="1">
        <v>65499999</v>
      </c>
      <c r="C187" t="s">
        <v>235</v>
      </c>
      <c r="D187" t="s">
        <v>235</v>
      </c>
    </row>
    <row r="188" spans="1:4" x14ac:dyDescent="0.25">
      <c r="A188" s="2">
        <v>65500000</v>
      </c>
      <c r="B188" s="1">
        <v>65599999</v>
      </c>
      <c r="C188" t="s">
        <v>111</v>
      </c>
      <c r="D188" t="s">
        <v>111</v>
      </c>
    </row>
    <row r="189" spans="1:4" x14ac:dyDescent="0.25">
      <c r="A189" s="2">
        <v>65600000</v>
      </c>
      <c r="B189" s="1">
        <v>65999999</v>
      </c>
      <c r="C189" t="s">
        <v>235</v>
      </c>
      <c r="D189" t="s">
        <v>235</v>
      </c>
    </row>
    <row r="190" spans="1:4" x14ac:dyDescent="0.25">
      <c r="A190" s="2">
        <v>66000000</v>
      </c>
      <c r="B190" s="1">
        <v>66299999</v>
      </c>
      <c r="C190" t="s">
        <v>104</v>
      </c>
      <c r="D190" t="s">
        <v>104</v>
      </c>
    </row>
    <row r="191" spans="1:4" x14ac:dyDescent="0.25">
      <c r="A191" s="2">
        <v>66300000</v>
      </c>
      <c r="B191" s="1">
        <v>66399999</v>
      </c>
      <c r="C191" t="s">
        <v>112</v>
      </c>
      <c r="D191" t="s">
        <v>112</v>
      </c>
    </row>
    <row r="192" spans="1:4" x14ac:dyDescent="0.25">
      <c r="A192" s="2">
        <v>66400000</v>
      </c>
      <c r="B192" s="1">
        <v>66499999</v>
      </c>
      <c r="C192" t="s">
        <v>224</v>
      </c>
      <c r="D192" t="s">
        <v>224</v>
      </c>
    </row>
    <row r="193" spans="1:4" x14ac:dyDescent="0.25">
      <c r="A193" s="2">
        <v>66500000</v>
      </c>
      <c r="B193" s="1">
        <v>66599999</v>
      </c>
      <c r="C193" t="s">
        <v>112</v>
      </c>
      <c r="D193" t="s">
        <v>112</v>
      </c>
    </row>
    <row r="194" spans="1:4" x14ac:dyDescent="0.25">
      <c r="A194" s="2">
        <v>66600000</v>
      </c>
      <c r="B194" s="1">
        <v>66699999</v>
      </c>
      <c r="C194" t="s">
        <v>225</v>
      </c>
      <c r="D194" t="s">
        <v>225</v>
      </c>
    </row>
    <row r="195" spans="1:4" x14ac:dyDescent="0.25">
      <c r="A195" s="2">
        <v>66700000</v>
      </c>
      <c r="B195" s="1">
        <v>66799999</v>
      </c>
      <c r="C195" t="s">
        <v>224</v>
      </c>
      <c r="D195" t="s">
        <v>224</v>
      </c>
    </row>
    <row r="196" spans="1:4" x14ac:dyDescent="0.25">
      <c r="A196" s="2">
        <v>66800000</v>
      </c>
      <c r="B196" s="1">
        <v>66999999</v>
      </c>
      <c r="C196" t="s">
        <v>112</v>
      </c>
      <c r="D196" t="s">
        <v>112</v>
      </c>
    </row>
    <row r="197" spans="1:4" x14ac:dyDescent="0.25">
      <c r="A197" s="2">
        <v>67000000</v>
      </c>
      <c r="B197" s="1">
        <v>67199999</v>
      </c>
      <c r="C197" t="s">
        <v>92</v>
      </c>
      <c r="D197" t="s">
        <v>92</v>
      </c>
    </row>
    <row r="198" spans="1:4" x14ac:dyDescent="0.25">
      <c r="A198" s="2">
        <v>67200000</v>
      </c>
      <c r="B198" s="1">
        <v>67499999</v>
      </c>
      <c r="C198" t="s">
        <v>208</v>
      </c>
      <c r="D198" t="s">
        <v>208</v>
      </c>
    </row>
    <row r="199" spans="1:4" x14ac:dyDescent="0.25">
      <c r="A199" s="2">
        <v>67500000</v>
      </c>
      <c r="B199" s="1">
        <v>67519999</v>
      </c>
      <c r="C199" t="s">
        <v>26</v>
      </c>
      <c r="D199" t="s">
        <v>26</v>
      </c>
    </row>
    <row r="200" spans="1:4" x14ac:dyDescent="0.25">
      <c r="A200" s="2">
        <v>67520000</v>
      </c>
      <c r="B200" s="1">
        <v>67529999</v>
      </c>
      <c r="C200" t="s">
        <v>209</v>
      </c>
      <c r="D200" t="s">
        <v>209</v>
      </c>
    </row>
    <row r="201" spans="1:4" x14ac:dyDescent="0.25">
      <c r="A201" s="2">
        <v>67530000</v>
      </c>
      <c r="B201" s="1">
        <v>67579999</v>
      </c>
      <c r="C201" t="s">
        <v>226</v>
      </c>
      <c r="D201" t="s">
        <v>226</v>
      </c>
    </row>
    <row r="202" spans="1:4" x14ac:dyDescent="0.25">
      <c r="A202" s="2">
        <v>67580000</v>
      </c>
      <c r="B202" s="1">
        <v>67599999</v>
      </c>
      <c r="C202" t="s">
        <v>105</v>
      </c>
      <c r="D202" t="s">
        <v>105</v>
      </c>
    </row>
    <row r="203" spans="1:4" x14ac:dyDescent="0.25">
      <c r="A203" s="2">
        <v>67600000</v>
      </c>
      <c r="B203" s="1">
        <v>67799999</v>
      </c>
      <c r="C203" t="s">
        <v>210</v>
      </c>
      <c r="D203" t="s">
        <v>210</v>
      </c>
    </row>
    <row r="204" spans="1:4" x14ac:dyDescent="0.25">
      <c r="A204" s="2">
        <v>67800000</v>
      </c>
      <c r="B204" s="1">
        <v>67999999</v>
      </c>
      <c r="C204" t="s">
        <v>93</v>
      </c>
      <c r="D204" t="s">
        <v>93</v>
      </c>
    </row>
    <row r="205" spans="1:4" x14ac:dyDescent="0.25">
      <c r="A205" s="2">
        <v>68000000</v>
      </c>
      <c r="B205" s="1">
        <v>68111999</v>
      </c>
      <c r="C205" t="s">
        <v>74</v>
      </c>
      <c r="D205" t="s">
        <v>74</v>
      </c>
    </row>
    <row r="206" spans="1:4" x14ac:dyDescent="0.25">
      <c r="A206" s="2">
        <v>68120000</v>
      </c>
      <c r="B206" s="1">
        <v>68149999</v>
      </c>
      <c r="C206" t="s">
        <v>188</v>
      </c>
      <c r="D206" t="s">
        <v>188</v>
      </c>
    </row>
    <row r="207" spans="1:4" x14ac:dyDescent="0.25">
      <c r="A207" s="2">
        <v>68150000</v>
      </c>
      <c r="B207" s="1">
        <v>68159999</v>
      </c>
      <c r="C207" t="s">
        <v>27</v>
      </c>
      <c r="D207" t="s">
        <v>27</v>
      </c>
    </row>
    <row r="208" spans="1:4" x14ac:dyDescent="0.25">
      <c r="A208" s="2">
        <v>68160000</v>
      </c>
      <c r="B208" s="1">
        <v>68169999</v>
      </c>
      <c r="C208" t="s">
        <v>211</v>
      </c>
      <c r="D208" t="s">
        <v>211</v>
      </c>
    </row>
    <row r="209" spans="1:4" x14ac:dyDescent="0.25">
      <c r="A209" s="2">
        <v>68170000</v>
      </c>
      <c r="B209" s="1">
        <v>68599999</v>
      </c>
      <c r="C209" t="s">
        <v>151</v>
      </c>
      <c r="D209" t="s">
        <v>151</v>
      </c>
    </row>
    <row r="210" spans="1:4" x14ac:dyDescent="0.25">
      <c r="A210" s="2">
        <v>68600000</v>
      </c>
      <c r="B210" s="1">
        <v>68649999</v>
      </c>
      <c r="C210" t="s">
        <v>132</v>
      </c>
      <c r="D210" t="s">
        <v>132</v>
      </c>
    </row>
    <row r="211" spans="1:4" x14ac:dyDescent="0.25">
      <c r="A211" s="2">
        <v>68650000</v>
      </c>
      <c r="B211" s="1">
        <v>68659999</v>
      </c>
      <c r="C211" t="s">
        <v>152</v>
      </c>
      <c r="D211" t="s">
        <v>152</v>
      </c>
    </row>
    <row r="212" spans="1:4" x14ac:dyDescent="0.25">
      <c r="A212" s="2">
        <v>68660000</v>
      </c>
      <c r="B212" s="1">
        <v>68699999</v>
      </c>
      <c r="C212" t="s">
        <v>94</v>
      </c>
      <c r="D212" t="s">
        <v>94</v>
      </c>
    </row>
    <row r="213" spans="1:4" x14ac:dyDescent="0.25">
      <c r="A213" s="2">
        <v>68700000</v>
      </c>
      <c r="B213" s="1">
        <v>68719999</v>
      </c>
      <c r="C213" t="s">
        <v>12</v>
      </c>
      <c r="D213" t="s">
        <v>12</v>
      </c>
    </row>
    <row r="214" spans="1:4" x14ac:dyDescent="0.25">
      <c r="A214" s="2">
        <v>68720000</v>
      </c>
      <c r="B214" s="1">
        <v>68749999</v>
      </c>
      <c r="C214" t="s">
        <v>189</v>
      </c>
      <c r="D214" t="s">
        <v>189</v>
      </c>
    </row>
    <row r="215" spans="1:4" x14ac:dyDescent="0.25">
      <c r="A215" s="2">
        <v>68750000</v>
      </c>
      <c r="B215" s="1">
        <v>68759999</v>
      </c>
      <c r="C215" t="s">
        <v>28</v>
      </c>
      <c r="D215" t="s">
        <v>28</v>
      </c>
    </row>
    <row r="216" spans="1:4" x14ac:dyDescent="0.25">
      <c r="A216" s="2">
        <v>68760000</v>
      </c>
      <c r="B216" s="1">
        <v>68999999</v>
      </c>
      <c r="C216" t="s">
        <v>29</v>
      </c>
      <c r="D216" t="s">
        <v>29</v>
      </c>
    </row>
    <row r="217" spans="1:4" x14ac:dyDescent="0.25">
      <c r="A217" s="2">
        <v>69000000</v>
      </c>
      <c r="B217" s="1">
        <v>69099999</v>
      </c>
      <c r="C217" t="s">
        <v>56</v>
      </c>
      <c r="D217" t="s">
        <v>56</v>
      </c>
    </row>
    <row r="218" spans="1:4" x14ac:dyDescent="0.25">
      <c r="A218" s="2">
        <v>69100000</v>
      </c>
      <c r="B218" s="1">
        <v>69199999</v>
      </c>
      <c r="C218" t="s">
        <v>56</v>
      </c>
      <c r="D218" t="s">
        <v>56</v>
      </c>
    </row>
    <row r="219" spans="1:4" x14ac:dyDescent="0.25">
      <c r="A219" s="2">
        <v>69200000</v>
      </c>
      <c r="B219" s="1">
        <v>69499999</v>
      </c>
      <c r="C219" t="s">
        <v>56</v>
      </c>
      <c r="D219" t="s">
        <v>56</v>
      </c>
    </row>
    <row r="220" spans="1:4" x14ac:dyDescent="0.25">
      <c r="A220" s="2">
        <v>69500000</v>
      </c>
      <c r="B220" s="1">
        <v>69899999</v>
      </c>
      <c r="C220" t="s">
        <v>57</v>
      </c>
      <c r="D220" t="s">
        <v>57</v>
      </c>
    </row>
    <row r="221" spans="1:4" x14ac:dyDescent="0.25">
      <c r="A221" s="2">
        <v>69900000</v>
      </c>
      <c r="B221" s="1">
        <v>69999999</v>
      </c>
      <c r="C221" t="s">
        <v>58</v>
      </c>
      <c r="D221" t="s">
        <v>58</v>
      </c>
    </row>
    <row r="222" spans="1:4" x14ac:dyDescent="0.25">
      <c r="A222" s="2">
        <v>70000000</v>
      </c>
      <c r="B222" s="1">
        <v>70599999</v>
      </c>
      <c r="C222" t="s">
        <v>174</v>
      </c>
      <c r="D222" t="s">
        <v>174</v>
      </c>
    </row>
    <row r="223" spans="1:4" x14ac:dyDescent="0.25">
      <c r="A223" s="2">
        <v>70600000</v>
      </c>
      <c r="B223" s="1">
        <v>70699999</v>
      </c>
      <c r="C223" t="s">
        <v>75</v>
      </c>
      <c r="D223" t="s">
        <v>75</v>
      </c>
    </row>
    <row r="224" spans="1:4" x14ac:dyDescent="0.25">
      <c r="A224" s="2">
        <v>70700000</v>
      </c>
      <c r="B224" s="1">
        <v>70799999</v>
      </c>
      <c r="C224" t="s">
        <v>190</v>
      </c>
      <c r="D224" t="s">
        <v>190</v>
      </c>
    </row>
    <row r="225" spans="1:4" x14ac:dyDescent="0.25">
      <c r="A225" s="2">
        <v>70800000</v>
      </c>
      <c r="B225" s="1">
        <v>70899999</v>
      </c>
      <c r="C225" t="s">
        <v>76</v>
      </c>
      <c r="D225" t="s">
        <v>76</v>
      </c>
    </row>
    <row r="226" spans="1:4" x14ac:dyDescent="0.25">
      <c r="A226" s="2">
        <v>70900000</v>
      </c>
      <c r="B226" s="1">
        <v>70999999</v>
      </c>
      <c r="C226" t="s">
        <v>191</v>
      </c>
      <c r="D226" t="s">
        <v>191</v>
      </c>
    </row>
    <row r="227" spans="1:4" x14ac:dyDescent="0.25">
      <c r="A227" s="2">
        <v>71000000</v>
      </c>
      <c r="B227" s="1">
        <v>71999999</v>
      </c>
      <c r="C227" t="s">
        <v>40</v>
      </c>
      <c r="D227" t="s">
        <v>40</v>
      </c>
    </row>
    <row r="228" spans="1:4" x14ac:dyDescent="0.25">
      <c r="A228" s="2">
        <v>72000000</v>
      </c>
      <c r="B228" s="1">
        <v>72999999</v>
      </c>
      <c r="C228" t="s">
        <v>30</v>
      </c>
      <c r="D228" t="s">
        <v>30</v>
      </c>
    </row>
    <row r="229" spans="1:4" x14ac:dyDescent="0.25">
      <c r="A229" s="2">
        <v>73000000</v>
      </c>
      <c r="B229" s="1">
        <v>74999999</v>
      </c>
      <c r="C229" t="s">
        <v>236</v>
      </c>
      <c r="D229" t="s">
        <v>236</v>
      </c>
    </row>
    <row r="230" spans="1:4" x14ac:dyDescent="0.25">
      <c r="A230" s="2">
        <v>75000000</v>
      </c>
      <c r="B230" s="1">
        <v>75499999</v>
      </c>
      <c r="C230" t="s">
        <v>227</v>
      </c>
      <c r="D230" t="s">
        <v>227</v>
      </c>
    </row>
    <row r="231" spans="1:4" x14ac:dyDescent="0.25">
      <c r="A231" s="2">
        <v>75500000</v>
      </c>
      <c r="B231" s="1">
        <v>75599999</v>
      </c>
      <c r="C231" t="s">
        <v>106</v>
      </c>
      <c r="D231" t="s">
        <v>106</v>
      </c>
    </row>
    <row r="232" spans="1:4" x14ac:dyDescent="0.25">
      <c r="A232" s="2">
        <v>75600000</v>
      </c>
      <c r="B232" s="1">
        <v>75999999</v>
      </c>
      <c r="C232" t="s">
        <v>227</v>
      </c>
      <c r="D232" t="s">
        <v>227</v>
      </c>
    </row>
    <row r="233" spans="1:4" x14ac:dyDescent="0.25">
      <c r="A233" s="2">
        <v>76000000</v>
      </c>
      <c r="B233" s="1">
        <v>76109999</v>
      </c>
      <c r="C233" t="s">
        <v>95</v>
      </c>
      <c r="D233" t="s">
        <v>95</v>
      </c>
    </row>
    <row r="234" spans="1:4" x14ac:dyDescent="0.25">
      <c r="A234" s="2">
        <v>76110000</v>
      </c>
      <c r="B234" s="1">
        <v>76169999</v>
      </c>
      <c r="C234" t="s">
        <v>31</v>
      </c>
      <c r="D234" t="s">
        <v>31</v>
      </c>
    </row>
    <row r="235" spans="1:4" x14ac:dyDescent="0.25">
      <c r="A235" s="2">
        <v>76170000</v>
      </c>
      <c r="B235" s="1">
        <v>76199999</v>
      </c>
      <c r="C235" t="s">
        <v>163</v>
      </c>
      <c r="D235" t="s">
        <v>163</v>
      </c>
    </row>
    <row r="236" spans="1:4" x14ac:dyDescent="0.25">
      <c r="A236" s="2">
        <v>76200000</v>
      </c>
      <c r="B236" s="1">
        <v>76299999</v>
      </c>
      <c r="C236" t="s">
        <v>212</v>
      </c>
      <c r="D236" t="s">
        <v>212</v>
      </c>
    </row>
    <row r="237" spans="1:4" x14ac:dyDescent="0.25">
      <c r="A237" s="2">
        <v>76300000</v>
      </c>
      <c r="B237" s="1">
        <v>76599999</v>
      </c>
      <c r="C237" t="s">
        <v>214</v>
      </c>
      <c r="D237" t="s">
        <v>214</v>
      </c>
    </row>
    <row r="238" spans="1:4" x14ac:dyDescent="0.25">
      <c r="A238" s="2">
        <v>76600000</v>
      </c>
      <c r="B238" s="1">
        <v>76699999</v>
      </c>
      <c r="C238" t="s">
        <v>213</v>
      </c>
      <c r="D238" t="s">
        <v>213</v>
      </c>
    </row>
    <row r="239" spans="1:4" x14ac:dyDescent="0.25">
      <c r="A239" s="2">
        <v>76700000</v>
      </c>
      <c r="B239" s="1">
        <v>76799999</v>
      </c>
      <c r="C239" t="s">
        <v>96</v>
      </c>
      <c r="D239" t="s">
        <v>96</v>
      </c>
    </row>
    <row r="240" spans="1:4" x14ac:dyDescent="0.25">
      <c r="A240" s="2">
        <v>76800000</v>
      </c>
      <c r="B240" s="1">
        <v>76999999</v>
      </c>
      <c r="C240" t="s">
        <v>214</v>
      </c>
      <c r="D240" t="s">
        <v>214</v>
      </c>
    </row>
    <row r="241" spans="1:4" x14ac:dyDescent="0.25">
      <c r="A241" s="2">
        <v>77000000</v>
      </c>
      <c r="B241" s="1">
        <v>77199999</v>
      </c>
      <c r="C241" t="s">
        <v>77</v>
      </c>
      <c r="D241" t="s">
        <v>77</v>
      </c>
    </row>
    <row r="242" spans="1:4" x14ac:dyDescent="0.25">
      <c r="A242" s="2">
        <v>77200000</v>
      </c>
      <c r="B242" s="1">
        <v>77499999</v>
      </c>
      <c r="C242" t="s">
        <v>192</v>
      </c>
      <c r="D242" t="s">
        <v>192</v>
      </c>
    </row>
    <row r="243" spans="1:4" x14ac:dyDescent="0.25">
      <c r="A243" s="2">
        <v>77500000</v>
      </c>
      <c r="B243" s="1">
        <v>77519999</v>
      </c>
      <c r="C243" t="s">
        <v>13</v>
      </c>
      <c r="D243" t="s">
        <v>13</v>
      </c>
    </row>
    <row r="244" spans="1:4" x14ac:dyDescent="0.25">
      <c r="A244" s="2">
        <v>77520000</v>
      </c>
      <c r="B244" s="1">
        <v>77559999</v>
      </c>
      <c r="C244" t="s">
        <v>193</v>
      </c>
      <c r="D244" t="s">
        <v>193</v>
      </c>
    </row>
    <row r="245" spans="1:4" x14ac:dyDescent="0.25">
      <c r="A245" s="2">
        <v>77560000</v>
      </c>
      <c r="B245" s="1">
        <v>77579999</v>
      </c>
      <c r="C245" t="s">
        <v>215</v>
      </c>
      <c r="D245" t="s">
        <v>215</v>
      </c>
    </row>
    <row r="246" spans="1:4" x14ac:dyDescent="0.25">
      <c r="A246" s="2">
        <v>77580000</v>
      </c>
      <c r="B246" s="1">
        <v>77699999</v>
      </c>
      <c r="C246" t="s">
        <v>97</v>
      </c>
      <c r="D246" t="s">
        <v>97</v>
      </c>
    </row>
    <row r="247" spans="1:4" x14ac:dyDescent="0.25">
      <c r="A247" s="2">
        <v>77700000</v>
      </c>
      <c r="B247" s="1">
        <v>77759999</v>
      </c>
      <c r="C247" t="s">
        <v>78</v>
      </c>
      <c r="D247" t="s">
        <v>78</v>
      </c>
    </row>
    <row r="248" spans="1:4" x14ac:dyDescent="0.25">
      <c r="A248" s="2">
        <v>77760000</v>
      </c>
      <c r="B248" s="1">
        <v>77799999</v>
      </c>
      <c r="C248" t="s">
        <v>194</v>
      </c>
      <c r="D248" t="s">
        <v>194</v>
      </c>
    </row>
    <row r="249" spans="1:4" x14ac:dyDescent="0.25">
      <c r="A249" s="2">
        <v>77800000</v>
      </c>
      <c r="B249" s="1">
        <v>77899999</v>
      </c>
      <c r="C249" t="s">
        <v>77</v>
      </c>
      <c r="D249" t="s">
        <v>77</v>
      </c>
    </row>
    <row r="250" spans="1:4" x14ac:dyDescent="0.25">
      <c r="A250" s="2">
        <v>77900000</v>
      </c>
      <c r="B250" s="1">
        <v>77999999</v>
      </c>
      <c r="C250" t="s">
        <v>79</v>
      </c>
      <c r="D250" t="s">
        <v>79</v>
      </c>
    </row>
    <row r="251" spans="1:4" x14ac:dyDescent="0.25">
      <c r="A251" s="2">
        <v>78000000</v>
      </c>
      <c r="B251" s="1">
        <v>78111999</v>
      </c>
      <c r="C251" t="s">
        <v>59</v>
      </c>
      <c r="D251" t="s">
        <v>59</v>
      </c>
    </row>
    <row r="252" spans="1:4" x14ac:dyDescent="0.25">
      <c r="A252" s="2">
        <v>78150000</v>
      </c>
      <c r="B252" s="1">
        <v>78159999</v>
      </c>
      <c r="C252" t="s">
        <v>237</v>
      </c>
      <c r="D252" t="s">
        <v>237</v>
      </c>
    </row>
    <row r="253" spans="1:4" x14ac:dyDescent="0.25">
      <c r="A253" s="2">
        <v>78160000</v>
      </c>
      <c r="B253" s="1">
        <v>78169999</v>
      </c>
      <c r="C253" t="s">
        <v>175</v>
      </c>
      <c r="D253" t="s">
        <v>175</v>
      </c>
    </row>
    <row r="254" spans="1:4" x14ac:dyDescent="0.25">
      <c r="A254" s="2">
        <v>78170000</v>
      </c>
      <c r="B254" s="1">
        <v>78599999</v>
      </c>
      <c r="C254" t="s">
        <v>133</v>
      </c>
      <c r="D254" t="s">
        <v>133</v>
      </c>
    </row>
    <row r="255" spans="1:4" x14ac:dyDescent="0.25">
      <c r="A255" s="2">
        <v>78600000</v>
      </c>
      <c r="B255" s="1">
        <v>78659999</v>
      </c>
      <c r="C255" t="s">
        <v>114</v>
      </c>
      <c r="D255" t="s">
        <v>114</v>
      </c>
    </row>
    <row r="256" spans="1:4" x14ac:dyDescent="0.25">
      <c r="A256" s="2">
        <v>78660000</v>
      </c>
      <c r="B256" s="1">
        <v>78660999</v>
      </c>
      <c r="C256" t="s">
        <v>80</v>
      </c>
      <c r="D256" t="s">
        <v>80</v>
      </c>
    </row>
    <row r="257" spans="1:4" x14ac:dyDescent="0.25">
      <c r="A257" s="2">
        <v>78700000</v>
      </c>
      <c r="B257" s="1">
        <v>78749999</v>
      </c>
      <c r="C257" t="s">
        <v>176</v>
      </c>
      <c r="D257" t="s">
        <v>176</v>
      </c>
    </row>
    <row r="258" spans="1:4" x14ac:dyDescent="0.25">
      <c r="A258" s="2">
        <v>78750000</v>
      </c>
      <c r="B258" s="1">
        <v>78759999</v>
      </c>
      <c r="C258" t="s">
        <v>238</v>
      </c>
      <c r="D258" t="s">
        <v>238</v>
      </c>
    </row>
    <row r="259" spans="1:4" x14ac:dyDescent="0.25">
      <c r="A259" s="2">
        <v>78760000</v>
      </c>
      <c r="B259" s="1">
        <v>78999999</v>
      </c>
      <c r="C259" t="s">
        <v>14</v>
      </c>
      <c r="D259" t="s">
        <v>14</v>
      </c>
    </row>
    <row r="260" spans="1:4" x14ac:dyDescent="0.25">
      <c r="A260" s="2">
        <v>79000000</v>
      </c>
      <c r="B260" s="1">
        <v>79599999</v>
      </c>
      <c r="C260" t="s">
        <v>32</v>
      </c>
      <c r="D260" t="s">
        <v>32</v>
      </c>
    </row>
    <row r="261" spans="1:4" x14ac:dyDescent="0.25">
      <c r="A261" s="2">
        <v>79600000</v>
      </c>
      <c r="B261" s="1">
        <v>79699999</v>
      </c>
      <c r="C261" t="s">
        <v>153</v>
      </c>
      <c r="D261" t="s">
        <v>153</v>
      </c>
    </row>
    <row r="262" spans="1:4" x14ac:dyDescent="0.25">
      <c r="A262" s="2">
        <v>79700000</v>
      </c>
      <c r="B262" s="1">
        <v>79999999</v>
      </c>
      <c r="C262" t="s">
        <v>41</v>
      </c>
      <c r="D262" t="s">
        <v>41</v>
      </c>
    </row>
    <row r="263" spans="1:4" x14ac:dyDescent="0.25">
      <c r="A263" s="2">
        <v>681120000</v>
      </c>
      <c r="B263" s="1">
        <v>68119999</v>
      </c>
      <c r="C263" t="s">
        <v>131</v>
      </c>
      <c r="D263" t="s">
        <v>131</v>
      </c>
    </row>
    <row r="264" spans="1:4" x14ac:dyDescent="0.25">
      <c r="A264" s="2">
        <v>781110000</v>
      </c>
      <c r="B264" s="1">
        <v>78142999</v>
      </c>
      <c r="C264" t="s">
        <v>113</v>
      </c>
      <c r="D264" t="s">
        <v>113</v>
      </c>
    </row>
    <row r="265" spans="1:4" x14ac:dyDescent="0.25">
      <c r="A265" s="2">
        <v>786610000</v>
      </c>
      <c r="B265" s="1">
        <v>78699999</v>
      </c>
      <c r="C265" t="s">
        <v>134</v>
      </c>
      <c r="D265" t="s">
        <v>134</v>
      </c>
    </row>
  </sheetData>
  <sortState ref="A2:D265">
    <sortCondition ref="A2:A265"/>
  </sortState>
  <pageMargins left="0.7" right="0.7" top="0.75" bottom="0.75" header="0.3" footer="0.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1"/>
  <sheetViews>
    <sheetView workbookViewId="0">
      <selection activeCell="A3" sqref="A3"/>
    </sheetView>
  </sheetViews>
  <sheetFormatPr defaultColWidth="11.42578125" defaultRowHeight="15" x14ac:dyDescent="0.25"/>
  <cols>
    <col min="2" max="2" width="48.140625" bestFit="1" customWidth="1"/>
  </cols>
  <sheetData>
    <row r="1" spans="1:2" x14ac:dyDescent="0.25">
      <c r="A1" s="13" t="s">
        <v>243</v>
      </c>
      <c r="B1" s="13" t="s">
        <v>254</v>
      </c>
    </row>
    <row r="2" spans="1:2" x14ac:dyDescent="0.25">
      <c r="A2" t="s">
        <v>15</v>
      </c>
      <c r="B2" t="s">
        <v>255</v>
      </c>
    </row>
    <row r="3" spans="1:2" x14ac:dyDescent="0.25">
      <c r="A3" t="s">
        <v>17</v>
      </c>
      <c r="B3" t="s">
        <v>256</v>
      </c>
    </row>
    <row r="4" spans="1:2" x14ac:dyDescent="0.25">
      <c r="A4" t="s">
        <v>136</v>
      </c>
      <c r="B4" t="s">
        <v>257</v>
      </c>
    </row>
    <row r="5" spans="1:2" x14ac:dyDescent="0.25">
      <c r="A5" t="s">
        <v>258</v>
      </c>
      <c r="B5" t="s">
        <v>259</v>
      </c>
    </row>
    <row r="6" spans="1:2" x14ac:dyDescent="0.25">
      <c r="A6" t="s">
        <v>117</v>
      </c>
      <c r="B6" t="s">
        <v>260</v>
      </c>
    </row>
    <row r="7" spans="1:2" x14ac:dyDescent="0.25">
      <c r="A7" t="s">
        <v>3</v>
      </c>
      <c r="B7" t="s">
        <v>261</v>
      </c>
    </row>
    <row r="8" spans="1:2" x14ac:dyDescent="0.25">
      <c r="A8" t="s">
        <v>118</v>
      </c>
      <c r="B8" t="s">
        <v>262</v>
      </c>
    </row>
    <row r="9" spans="1:2" x14ac:dyDescent="0.25">
      <c r="A9" t="s">
        <v>155</v>
      </c>
      <c r="B9" t="s">
        <v>263</v>
      </c>
    </row>
    <row r="10" spans="1:2" x14ac:dyDescent="0.25">
      <c r="A10" t="s">
        <v>137</v>
      </c>
      <c r="B10" t="s">
        <v>264</v>
      </c>
    </row>
    <row r="11" spans="1:2" x14ac:dyDescent="0.25">
      <c r="A11" t="s">
        <v>139</v>
      </c>
      <c r="B11" t="s">
        <v>265</v>
      </c>
    </row>
    <row r="12" spans="1:2" x14ac:dyDescent="0.25">
      <c r="A12" t="s">
        <v>177</v>
      </c>
      <c r="B12" t="s">
        <v>266</v>
      </c>
    </row>
    <row r="13" spans="1:2" x14ac:dyDescent="0.25">
      <c r="A13" t="s">
        <v>196</v>
      </c>
      <c r="B13" t="s">
        <v>267</v>
      </c>
    </row>
    <row r="14" spans="1:2" x14ac:dyDescent="0.25">
      <c r="A14" t="s">
        <v>22</v>
      </c>
      <c r="B14" t="s">
        <v>268</v>
      </c>
    </row>
    <row r="15" spans="1:2" x14ac:dyDescent="0.25">
      <c r="A15" t="s">
        <v>119</v>
      </c>
      <c r="B15" t="s">
        <v>269</v>
      </c>
    </row>
    <row r="16" spans="1:2" x14ac:dyDescent="0.25">
      <c r="A16" t="s">
        <v>83</v>
      </c>
      <c r="B16" t="s">
        <v>270</v>
      </c>
    </row>
    <row r="17" spans="1:2" x14ac:dyDescent="0.25">
      <c r="A17" t="s">
        <v>143</v>
      </c>
      <c r="B17" t="s">
        <v>271</v>
      </c>
    </row>
    <row r="18" spans="1:2" x14ac:dyDescent="0.25">
      <c r="A18" t="s">
        <v>100</v>
      </c>
      <c r="B18" t="s">
        <v>272</v>
      </c>
    </row>
    <row r="19" spans="1:2" x14ac:dyDescent="0.25">
      <c r="A19" t="s">
        <v>47</v>
      </c>
      <c r="B19" t="s">
        <v>273</v>
      </c>
    </row>
    <row r="20" spans="1:2" x14ac:dyDescent="0.25">
      <c r="A20" t="s">
        <v>34</v>
      </c>
      <c r="B20" t="s">
        <v>274</v>
      </c>
    </row>
    <row r="21" spans="1:2" x14ac:dyDescent="0.25">
      <c r="A21" t="s">
        <v>8</v>
      </c>
      <c r="B21" t="s">
        <v>275</v>
      </c>
    </row>
    <row r="22" spans="1:2" x14ac:dyDescent="0.25">
      <c r="A22" t="s">
        <v>101</v>
      </c>
      <c r="B22" t="s">
        <v>276</v>
      </c>
    </row>
    <row r="23" spans="1:2" x14ac:dyDescent="0.25">
      <c r="A23" t="s">
        <v>217</v>
      </c>
      <c r="B23" t="s">
        <v>277</v>
      </c>
    </row>
    <row r="24" spans="1:2" x14ac:dyDescent="0.25">
      <c r="A24" t="s">
        <v>198</v>
      </c>
      <c r="B24" t="s">
        <v>278</v>
      </c>
    </row>
    <row r="25" spans="1:2" x14ac:dyDescent="0.25">
      <c r="A25" t="s">
        <v>181</v>
      </c>
      <c r="B25" t="s">
        <v>279</v>
      </c>
    </row>
    <row r="26" spans="1:2" x14ac:dyDescent="0.25">
      <c r="A26" t="s">
        <v>218</v>
      </c>
      <c r="B26" t="s">
        <v>280</v>
      </c>
    </row>
    <row r="27" spans="1:2" x14ac:dyDescent="0.25">
      <c r="A27" t="s">
        <v>281</v>
      </c>
      <c r="B27" t="s">
        <v>282</v>
      </c>
    </row>
    <row r="28" spans="1:2" x14ac:dyDescent="0.25">
      <c r="A28" t="s">
        <v>219</v>
      </c>
      <c r="B28" t="s">
        <v>283</v>
      </c>
    </row>
    <row r="29" spans="1:2" x14ac:dyDescent="0.25">
      <c r="A29" t="s">
        <v>144</v>
      </c>
      <c r="B29" t="s">
        <v>284</v>
      </c>
    </row>
    <row r="30" spans="1:2" x14ac:dyDescent="0.25">
      <c r="A30" t="s">
        <v>285</v>
      </c>
      <c r="B30" t="s">
        <v>286</v>
      </c>
    </row>
    <row r="31" spans="1:2" x14ac:dyDescent="0.25">
      <c r="A31" t="s">
        <v>124</v>
      </c>
      <c r="B31" t="s">
        <v>287</v>
      </c>
    </row>
    <row r="32" spans="1:2" x14ac:dyDescent="0.25">
      <c r="A32" t="s">
        <v>288</v>
      </c>
      <c r="B32" t="s">
        <v>289</v>
      </c>
    </row>
    <row r="33" spans="1:2" x14ac:dyDescent="0.25">
      <c r="A33" t="s">
        <v>220</v>
      </c>
      <c r="B33" t="s">
        <v>290</v>
      </c>
    </row>
    <row r="34" spans="1:2" x14ac:dyDescent="0.25">
      <c r="A34" t="s">
        <v>87</v>
      </c>
      <c r="B34" t="s">
        <v>291</v>
      </c>
    </row>
    <row r="35" spans="1:2" x14ac:dyDescent="0.25">
      <c r="A35" t="s">
        <v>292</v>
      </c>
      <c r="B35" t="s">
        <v>293</v>
      </c>
    </row>
    <row r="36" spans="1:2" x14ac:dyDescent="0.25">
      <c r="A36" t="s">
        <v>9</v>
      </c>
      <c r="B36" t="s">
        <v>294</v>
      </c>
    </row>
    <row r="37" spans="1:2" x14ac:dyDescent="0.25">
      <c r="A37" t="s">
        <v>10</v>
      </c>
      <c r="B37" t="s">
        <v>295</v>
      </c>
    </row>
    <row r="38" spans="1:2" x14ac:dyDescent="0.25">
      <c r="A38" t="s">
        <v>200</v>
      </c>
      <c r="B38" t="s">
        <v>296</v>
      </c>
    </row>
    <row r="39" spans="1:2" x14ac:dyDescent="0.25">
      <c r="A39" t="s">
        <v>66</v>
      </c>
      <c r="B39" t="s">
        <v>297</v>
      </c>
    </row>
    <row r="40" spans="1:2" x14ac:dyDescent="0.25">
      <c r="A40" t="s">
        <v>67</v>
      </c>
      <c r="B40" t="s">
        <v>298</v>
      </c>
    </row>
    <row r="41" spans="1:2" x14ac:dyDescent="0.25">
      <c r="A41" t="s">
        <v>146</v>
      </c>
      <c r="B41" t="s">
        <v>299</v>
      </c>
    </row>
    <row r="42" spans="1:2" x14ac:dyDescent="0.25">
      <c r="A42" t="s">
        <v>24</v>
      </c>
      <c r="B42" t="s">
        <v>300</v>
      </c>
    </row>
    <row r="43" spans="1:2" x14ac:dyDescent="0.25">
      <c r="A43" t="s">
        <v>25</v>
      </c>
      <c r="B43" t="s">
        <v>301</v>
      </c>
    </row>
    <row r="44" spans="1:2" x14ac:dyDescent="0.25">
      <c r="A44" t="s">
        <v>302</v>
      </c>
      <c r="B44" t="s">
        <v>303</v>
      </c>
    </row>
    <row r="45" spans="1:2" x14ac:dyDescent="0.25">
      <c r="A45" t="s">
        <v>221</v>
      </c>
      <c r="B45" t="s">
        <v>304</v>
      </c>
    </row>
    <row r="46" spans="1:2" x14ac:dyDescent="0.25">
      <c r="A46" t="s">
        <v>68</v>
      </c>
      <c r="B46" t="s">
        <v>305</v>
      </c>
    </row>
    <row r="47" spans="1:2" x14ac:dyDescent="0.25">
      <c r="A47" t="s">
        <v>306</v>
      </c>
      <c r="B47" t="s">
        <v>307</v>
      </c>
    </row>
    <row r="48" spans="1:2" x14ac:dyDescent="0.25">
      <c r="A48" t="s">
        <v>308</v>
      </c>
      <c r="B48" t="s">
        <v>309</v>
      </c>
    </row>
    <row r="49" spans="1:2" x14ac:dyDescent="0.25">
      <c r="A49" t="s">
        <v>310</v>
      </c>
      <c r="B49" t="s">
        <v>311</v>
      </c>
    </row>
    <row r="50" spans="1:2" x14ac:dyDescent="0.25">
      <c r="A50" t="s">
        <v>110</v>
      </c>
      <c r="B50" t="s">
        <v>312</v>
      </c>
    </row>
    <row r="51" spans="1:2" x14ac:dyDescent="0.25">
      <c r="A51" t="s">
        <v>36</v>
      </c>
      <c r="B51" t="s">
        <v>313</v>
      </c>
    </row>
    <row r="52" spans="1:2" x14ac:dyDescent="0.25">
      <c r="A52" t="s">
        <v>158</v>
      </c>
      <c r="B52" t="s">
        <v>314</v>
      </c>
    </row>
    <row r="53" spans="1:2" x14ac:dyDescent="0.25">
      <c r="A53" t="s">
        <v>315</v>
      </c>
      <c r="B53" t="s">
        <v>316</v>
      </c>
    </row>
    <row r="54" spans="1:2" x14ac:dyDescent="0.25">
      <c r="A54" t="s">
        <v>159</v>
      </c>
      <c r="B54" t="s">
        <v>317</v>
      </c>
    </row>
    <row r="55" spans="1:2" x14ac:dyDescent="0.25">
      <c r="A55" t="s">
        <v>171</v>
      </c>
      <c r="B55" t="s">
        <v>318</v>
      </c>
    </row>
    <row r="56" spans="1:2" x14ac:dyDescent="0.25">
      <c r="A56" t="s">
        <v>202</v>
      </c>
      <c r="B56" t="s">
        <v>319</v>
      </c>
    </row>
    <row r="57" spans="1:2" x14ac:dyDescent="0.25">
      <c r="A57" t="s">
        <v>320</v>
      </c>
      <c r="B57" t="s">
        <v>321</v>
      </c>
    </row>
    <row r="58" spans="1:2" x14ac:dyDescent="0.25">
      <c r="A58" t="s">
        <v>203</v>
      </c>
      <c r="B58" t="s">
        <v>322</v>
      </c>
    </row>
    <row r="59" spans="1:2" x14ac:dyDescent="0.25">
      <c r="A59" t="s">
        <v>69</v>
      </c>
      <c r="B59" t="s">
        <v>323</v>
      </c>
    </row>
    <row r="60" spans="1:2" x14ac:dyDescent="0.25">
      <c r="A60" t="s">
        <v>52</v>
      </c>
      <c r="B60" t="s">
        <v>324</v>
      </c>
    </row>
    <row r="61" spans="1:2" x14ac:dyDescent="0.25">
      <c r="A61" t="s">
        <v>70</v>
      </c>
      <c r="B61" t="s">
        <v>325</v>
      </c>
    </row>
    <row r="62" spans="1:2" x14ac:dyDescent="0.25">
      <c r="A62" t="s">
        <v>326</v>
      </c>
      <c r="B62" t="s">
        <v>327</v>
      </c>
    </row>
    <row r="63" spans="1:2" x14ac:dyDescent="0.25">
      <c r="A63" t="s">
        <v>126</v>
      </c>
      <c r="B63" t="s">
        <v>328</v>
      </c>
    </row>
    <row r="64" spans="1:2" x14ac:dyDescent="0.25">
      <c r="A64" t="s">
        <v>329</v>
      </c>
      <c r="B64" t="s">
        <v>330</v>
      </c>
    </row>
    <row r="65" spans="1:2" x14ac:dyDescent="0.25">
      <c r="A65" t="s">
        <v>231</v>
      </c>
      <c r="B65" t="s">
        <v>331</v>
      </c>
    </row>
    <row r="66" spans="1:2" x14ac:dyDescent="0.25">
      <c r="A66" t="s">
        <v>332</v>
      </c>
      <c r="B66" t="s">
        <v>333</v>
      </c>
    </row>
    <row r="67" spans="1:2" x14ac:dyDescent="0.25">
      <c r="A67" t="s">
        <v>232</v>
      </c>
      <c r="B67" t="s">
        <v>334</v>
      </c>
    </row>
    <row r="68" spans="1:2" x14ac:dyDescent="0.25">
      <c r="A68" t="s">
        <v>223</v>
      </c>
      <c r="B68" t="s">
        <v>335</v>
      </c>
    </row>
    <row r="69" spans="1:2" x14ac:dyDescent="0.25">
      <c r="A69" t="s">
        <v>336</v>
      </c>
      <c r="B69" t="s">
        <v>337</v>
      </c>
    </row>
    <row r="70" spans="1:2" x14ac:dyDescent="0.25">
      <c r="A70" t="s">
        <v>204</v>
      </c>
      <c r="B70" t="s">
        <v>338</v>
      </c>
    </row>
    <row r="71" spans="1:2" x14ac:dyDescent="0.25">
      <c r="A71" t="s">
        <v>183</v>
      </c>
      <c r="B71" t="s">
        <v>339</v>
      </c>
    </row>
    <row r="72" spans="1:2" x14ac:dyDescent="0.25">
      <c r="A72" t="s">
        <v>340</v>
      </c>
      <c r="B72" t="s">
        <v>341</v>
      </c>
    </row>
    <row r="73" spans="1:2" x14ac:dyDescent="0.25">
      <c r="A73" t="s">
        <v>53</v>
      </c>
      <c r="B73" t="s">
        <v>342</v>
      </c>
    </row>
    <row r="74" spans="1:2" x14ac:dyDescent="0.25">
      <c r="A74" t="s">
        <v>234</v>
      </c>
      <c r="B74" t="s">
        <v>343</v>
      </c>
    </row>
    <row r="75" spans="1:2" x14ac:dyDescent="0.25">
      <c r="A75" t="s">
        <v>205</v>
      </c>
      <c r="B75" t="s">
        <v>344</v>
      </c>
    </row>
    <row r="76" spans="1:2" x14ac:dyDescent="0.25">
      <c r="A76" t="s">
        <v>149</v>
      </c>
      <c r="B76" t="s">
        <v>345</v>
      </c>
    </row>
    <row r="77" spans="1:2" x14ac:dyDescent="0.25">
      <c r="A77" t="s">
        <v>37</v>
      </c>
      <c r="B77" t="s">
        <v>346</v>
      </c>
    </row>
    <row r="78" spans="1:2" x14ac:dyDescent="0.25">
      <c r="A78" t="s">
        <v>347</v>
      </c>
      <c r="B78" t="s">
        <v>348</v>
      </c>
    </row>
    <row r="79" spans="1:2" x14ac:dyDescent="0.25">
      <c r="A79" t="s">
        <v>91</v>
      </c>
      <c r="B79" t="s">
        <v>349</v>
      </c>
    </row>
    <row r="80" spans="1:2" x14ac:dyDescent="0.25">
      <c r="A80" t="s">
        <v>207</v>
      </c>
      <c r="B80" t="s">
        <v>350</v>
      </c>
    </row>
    <row r="81" spans="1:2" x14ac:dyDescent="0.25">
      <c r="A81" t="s">
        <v>73</v>
      </c>
      <c r="B81" t="s">
        <v>351</v>
      </c>
    </row>
    <row r="82" spans="1:2" x14ac:dyDescent="0.25">
      <c r="A82" t="s">
        <v>184</v>
      </c>
      <c r="B82" t="s">
        <v>352</v>
      </c>
    </row>
    <row r="83" spans="1:2" x14ac:dyDescent="0.25">
      <c r="A83" t="s">
        <v>186</v>
      </c>
      <c r="B83" t="s">
        <v>353</v>
      </c>
    </row>
    <row r="84" spans="1:2" x14ac:dyDescent="0.25">
      <c r="A84" t="s">
        <v>128</v>
      </c>
      <c r="B84" t="s">
        <v>354</v>
      </c>
    </row>
    <row r="85" spans="1:2" x14ac:dyDescent="0.25">
      <c r="A85" t="s">
        <v>187</v>
      </c>
      <c r="B85" t="s">
        <v>355</v>
      </c>
    </row>
    <row r="86" spans="1:2" x14ac:dyDescent="0.25">
      <c r="A86" t="s">
        <v>72</v>
      </c>
      <c r="B86" t="s">
        <v>356</v>
      </c>
    </row>
    <row r="87" spans="1:2" x14ac:dyDescent="0.25">
      <c r="A87" t="s">
        <v>161</v>
      </c>
      <c r="B87" t="s">
        <v>357</v>
      </c>
    </row>
    <row r="88" spans="1:2" x14ac:dyDescent="0.25">
      <c r="A88" t="s">
        <v>39</v>
      </c>
      <c r="B88" t="s">
        <v>358</v>
      </c>
    </row>
    <row r="89" spans="1:2" x14ac:dyDescent="0.25">
      <c r="A89" t="s">
        <v>172</v>
      </c>
      <c r="B89" t="s">
        <v>359</v>
      </c>
    </row>
    <row r="90" spans="1:2" x14ac:dyDescent="0.25">
      <c r="A90" t="s">
        <v>360</v>
      </c>
      <c r="B90" t="s">
        <v>361</v>
      </c>
    </row>
    <row r="91" spans="1:2" x14ac:dyDescent="0.25">
      <c r="A91" t="s">
        <v>173</v>
      </c>
      <c r="B91" t="s">
        <v>362</v>
      </c>
    </row>
    <row r="92" spans="1:2" x14ac:dyDescent="0.25">
      <c r="A92" t="s">
        <v>54</v>
      </c>
      <c r="B92" t="s">
        <v>363</v>
      </c>
    </row>
    <row r="93" spans="1:2" x14ac:dyDescent="0.25">
      <c r="A93" t="s">
        <v>364</v>
      </c>
      <c r="B93" t="s">
        <v>365</v>
      </c>
    </row>
    <row r="94" spans="1:2" x14ac:dyDescent="0.25">
      <c r="A94" t="s">
        <v>55</v>
      </c>
      <c r="B94" t="s">
        <v>366</v>
      </c>
    </row>
    <row r="95" spans="1:2" x14ac:dyDescent="0.25">
      <c r="A95" t="s">
        <v>150</v>
      </c>
      <c r="B95" t="s">
        <v>367</v>
      </c>
    </row>
    <row r="96" spans="1:2" x14ac:dyDescent="0.25">
      <c r="A96" t="s">
        <v>162</v>
      </c>
      <c r="B96" t="s">
        <v>368</v>
      </c>
    </row>
    <row r="97" spans="1:2" x14ac:dyDescent="0.25">
      <c r="A97" t="s">
        <v>129</v>
      </c>
      <c r="B97" t="s">
        <v>369</v>
      </c>
    </row>
    <row r="98" spans="1:2" x14ac:dyDescent="0.25">
      <c r="A98" t="s">
        <v>130</v>
      </c>
      <c r="B98" t="s">
        <v>370</v>
      </c>
    </row>
    <row r="99" spans="1:2" x14ac:dyDescent="0.25">
      <c r="A99" t="s">
        <v>11</v>
      </c>
      <c r="B99" t="s">
        <v>371</v>
      </c>
    </row>
    <row r="100" spans="1:2" x14ac:dyDescent="0.25">
      <c r="A100" t="s">
        <v>235</v>
      </c>
      <c r="B100" t="s">
        <v>372</v>
      </c>
    </row>
    <row r="101" spans="1:2" x14ac:dyDescent="0.25">
      <c r="A101" t="s">
        <v>104</v>
      </c>
      <c r="B101" t="s">
        <v>373</v>
      </c>
    </row>
    <row r="102" spans="1:2" x14ac:dyDescent="0.25">
      <c r="A102" t="s">
        <v>225</v>
      </c>
      <c r="B102" t="s">
        <v>374</v>
      </c>
    </row>
    <row r="103" spans="1:2" x14ac:dyDescent="0.25">
      <c r="A103" t="s">
        <v>112</v>
      </c>
      <c r="B103" t="s">
        <v>375</v>
      </c>
    </row>
    <row r="104" spans="1:2" x14ac:dyDescent="0.25">
      <c r="A104" t="s">
        <v>92</v>
      </c>
      <c r="B104" t="s">
        <v>376</v>
      </c>
    </row>
    <row r="105" spans="1:2" x14ac:dyDescent="0.25">
      <c r="A105" t="s">
        <v>26</v>
      </c>
      <c r="B105" t="s">
        <v>377</v>
      </c>
    </row>
    <row r="106" spans="1:2" x14ac:dyDescent="0.25">
      <c r="A106" t="s">
        <v>74</v>
      </c>
      <c r="B106" t="s">
        <v>378</v>
      </c>
    </row>
    <row r="107" spans="1:2" x14ac:dyDescent="0.25">
      <c r="A107" t="s">
        <v>131</v>
      </c>
      <c r="B107" t="s">
        <v>379</v>
      </c>
    </row>
    <row r="108" spans="1:2" x14ac:dyDescent="0.25">
      <c r="A108" t="s">
        <v>188</v>
      </c>
      <c r="B108" t="s">
        <v>380</v>
      </c>
    </row>
    <row r="109" spans="1:2" x14ac:dyDescent="0.25">
      <c r="A109" t="s">
        <v>27</v>
      </c>
      <c r="B109" t="s">
        <v>381</v>
      </c>
    </row>
    <row r="110" spans="1:2" x14ac:dyDescent="0.25">
      <c r="A110" t="s">
        <v>151</v>
      </c>
      <c r="B110" t="s">
        <v>382</v>
      </c>
    </row>
    <row r="111" spans="1:2" x14ac:dyDescent="0.25">
      <c r="A111" t="s">
        <v>132</v>
      </c>
      <c r="B111" t="s">
        <v>383</v>
      </c>
    </row>
    <row r="112" spans="1:2" x14ac:dyDescent="0.25">
      <c r="A112" t="s">
        <v>152</v>
      </c>
      <c r="B112" t="s">
        <v>384</v>
      </c>
    </row>
    <row r="113" spans="1:2" x14ac:dyDescent="0.25">
      <c r="A113" t="s">
        <v>189</v>
      </c>
      <c r="B113" t="s">
        <v>385</v>
      </c>
    </row>
    <row r="114" spans="1:2" x14ac:dyDescent="0.25">
      <c r="A114" t="s">
        <v>386</v>
      </c>
      <c r="B114" t="s">
        <v>387</v>
      </c>
    </row>
    <row r="115" spans="1:2" x14ac:dyDescent="0.25">
      <c r="A115" t="s">
        <v>57</v>
      </c>
      <c r="B115" t="s">
        <v>388</v>
      </c>
    </row>
    <row r="116" spans="1:2" x14ac:dyDescent="0.25">
      <c r="A116" t="s">
        <v>174</v>
      </c>
      <c r="B116" t="s">
        <v>389</v>
      </c>
    </row>
    <row r="117" spans="1:2" x14ac:dyDescent="0.25">
      <c r="A117" t="s">
        <v>75</v>
      </c>
      <c r="B117" t="s">
        <v>390</v>
      </c>
    </row>
    <row r="118" spans="1:2" x14ac:dyDescent="0.25">
      <c r="A118" t="s">
        <v>190</v>
      </c>
      <c r="B118" t="s">
        <v>391</v>
      </c>
    </row>
    <row r="119" spans="1:2" x14ac:dyDescent="0.25">
      <c r="A119" t="s">
        <v>76</v>
      </c>
      <c r="B119" t="s">
        <v>392</v>
      </c>
    </row>
    <row r="120" spans="1:2" x14ac:dyDescent="0.25">
      <c r="A120" t="s">
        <v>191</v>
      </c>
      <c r="B120" t="s">
        <v>393</v>
      </c>
    </row>
    <row r="121" spans="1:2" x14ac:dyDescent="0.25">
      <c r="A121" t="s">
        <v>236</v>
      </c>
      <c r="B121" t="s">
        <v>394</v>
      </c>
    </row>
    <row r="122" spans="1:2" x14ac:dyDescent="0.25">
      <c r="A122" t="s">
        <v>227</v>
      </c>
      <c r="B122" t="s">
        <v>395</v>
      </c>
    </row>
    <row r="123" spans="1:2" x14ac:dyDescent="0.25">
      <c r="A123" t="s">
        <v>31</v>
      </c>
      <c r="B123" t="s">
        <v>396</v>
      </c>
    </row>
    <row r="124" spans="1:2" x14ac:dyDescent="0.25">
      <c r="A124" t="s">
        <v>213</v>
      </c>
      <c r="B124" t="s">
        <v>397</v>
      </c>
    </row>
    <row r="125" spans="1:2" x14ac:dyDescent="0.25">
      <c r="A125" t="s">
        <v>214</v>
      </c>
      <c r="B125" t="s">
        <v>398</v>
      </c>
    </row>
    <row r="126" spans="1:2" x14ac:dyDescent="0.25">
      <c r="A126" t="s">
        <v>194</v>
      </c>
      <c r="B126" t="s">
        <v>399</v>
      </c>
    </row>
    <row r="127" spans="1:2" x14ac:dyDescent="0.25">
      <c r="A127" t="s">
        <v>237</v>
      </c>
      <c r="B127" t="s">
        <v>400</v>
      </c>
    </row>
    <row r="128" spans="1:2" x14ac:dyDescent="0.25">
      <c r="A128" t="s">
        <v>175</v>
      </c>
      <c r="B128" t="s">
        <v>401</v>
      </c>
    </row>
    <row r="129" spans="1:2" x14ac:dyDescent="0.25">
      <c r="A129" t="s">
        <v>133</v>
      </c>
      <c r="B129" t="s">
        <v>402</v>
      </c>
    </row>
    <row r="130" spans="1:2" x14ac:dyDescent="0.25">
      <c r="A130" t="s">
        <v>32</v>
      </c>
      <c r="B130" t="s">
        <v>403</v>
      </c>
    </row>
    <row r="131" spans="1:2" x14ac:dyDescent="0.25">
      <c r="A131" t="s">
        <v>404</v>
      </c>
      <c r="B131" t="s">
        <v>304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39"/>
  <sheetViews>
    <sheetView workbookViewId="0">
      <selection activeCell="E2" sqref="E2"/>
    </sheetView>
  </sheetViews>
  <sheetFormatPr defaultColWidth="11.42578125" defaultRowHeight="15" x14ac:dyDescent="0.25"/>
  <cols>
    <col min="2" max="2" width="12.28515625" style="19" bestFit="1" customWidth="1"/>
    <col min="3" max="3" width="34.42578125" style="10" bestFit="1" customWidth="1"/>
    <col min="4" max="4" width="13.140625" style="11" bestFit="1" customWidth="1"/>
  </cols>
  <sheetData>
    <row r="1" spans="1:5" ht="15.75" thickBot="1" x14ac:dyDescent="0.3">
      <c r="A1" t="s">
        <v>245</v>
      </c>
      <c r="B1" s="14" t="s">
        <v>243</v>
      </c>
      <c r="C1" s="3" t="s">
        <v>244</v>
      </c>
      <c r="D1" s="4" t="s">
        <v>240</v>
      </c>
      <c r="E1" s="12"/>
    </row>
    <row r="2" spans="1:5" ht="15.75" thickBot="1" x14ac:dyDescent="0.3">
      <c r="A2" t="s">
        <v>246</v>
      </c>
      <c r="B2" s="15">
        <v>10130000</v>
      </c>
      <c r="C2" s="5" t="str">
        <f>CONCATENATE("Libellé compte n° ",B2)</f>
        <v>Libellé compte n° 10130000</v>
      </c>
      <c r="D2" s="6">
        <v>-1</v>
      </c>
      <c r="E2" s="12" t="str">
        <f>INDEX('Table correspondance N'!$C$1:$D$265,SUMPRODUCT(('Table correspondance N'!$A$1:$A$265&lt;=B2)*('Table correspondance N'!$B$1:$B$265&gt;=B2)*ROW($A$1:$A$265)),IF(donnée!D2&lt;0,1,2))</f>
        <v>P10100</v>
      </c>
    </row>
    <row r="3" spans="1:5" ht="15.75" thickBot="1" x14ac:dyDescent="0.3">
      <c r="A3" t="s">
        <v>246</v>
      </c>
      <c r="B3" s="16">
        <v>10410000</v>
      </c>
      <c r="C3" s="5" t="str">
        <f t="shared" ref="C3:C66" si="0">CONCATENATE("Libellé compte n° ",B3)</f>
        <v>Libellé compte n° 10410000</v>
      </c>
      <c r="D3" s="7">
        <v>-1</v>
      </c>
      <c r="E3" s="12" t="str">
        <f>INDEX('Table correspondance N'!$C$1:$D$265,SUMPRODUCT(('Table correspondance N'!$A$1:$A$265&lt;=B3)*('Table correspondance N'!$B$1:$B$265&gt;=B3)*ROW($A$1:$A$265)),IF(donnée!D3&lt;0,1,2))</f>
        <v>P10400</v>
      </c>
    </row>
    <row r="4" spans="1:5" ht="15.75" thickBot="1" x14ac:dyDescent="0.3">
      <c r="A4" t="s">
        <v>246</v>
      </c>
      <c r="B4" s="16">
        <v>11900000</v>
      </c>
      <c r="C4" s="5" t="str">
        <f t="shared" si="0"/>
        <v>Libellé compte n° 11900000</v>
      </c>
      <c r="D4" s="7">
        <v>1</v>
      </c>
      <c r="E4" s="12" t="str">
        <f>INDEX('Table correspondance N'!$C$1:$D$265,SUMPRODUCT(('Table correspondance N'!$A$1:$A$265&lt;=B4)*('Table correspondance N'!$B$1:$B$265&gt;=B4)*ROW($A$1:$A$265)),IF(donnée!D4&lt;0,1,2))</f>
        <v>P10600</v>
      </c>
    </row>
    <row r="5" spans="1:5" ht="15.75" thickBot="1" x14ac:dyDescent="0.3">
      <c r="A5" t="s">
        <v>246</v>
      </c>
      <c r="B5" s="16">
        <v>14500000</v>
      </c>
      <c r="C5" s="5" t="str">
        <f t="shared" si="0"/>
        <v>Libellé compte n° 14500000</v>
      </c>
      <c r="D5" s="7">
        <v>-1</v>
      </c>
      <c r="E5" s="12" t="str">
        <f>INDEX('Table correspondance N'!$C$1:$D$265,SUMPRODUCT(('Table correspondance N'!$A$1:$A$265&lt;=B5)*('Table correspondance N'!$B$1:$B$265&gt;=B5)*ROW($A$1:$A$265)),IF(donnée!D5&lt;0,1,2))</f>
        <v>P14500</v>
      </c>
    </row>
    <row r="6" spans="1:5" ht="15.75" thickBot="1" x14ac:dyDescent="0.3">
      <c r="A6" t="s">
        <v>246</v>
      </c>
      <c r="B6" s="16">
        <v>16310000</v>
      </c>
      <c r="C6" s="5" t="str">
        <f t="shared" si="0"/>
        <v>Libellé compte n° 16310000</v>
      </c>
      <c r="D6" s="7">
        <v>-1</v>
      </c>
      <c r="E6" s="12" t="str">
        <f>INDEX('Table correspondance N'!$C$1:$D$265,SUMPRODUCT(('Table correspondance N'!$A$1:$A$265&lt;=B6)*('Table correspondance N'!$B$1:$B$265&gt;=B6)*ROW($A$1:$A$265)),IF(donnée!D6&lt;0,1,2))</f>
        <v>P16100</v>
      </c>
    </row>
    <row r="7" spans="1:5" ht="15.75" thickBot="1" x14ac:dyDescent="0.3">
      <c r="A7" t="s">
        <v>246</v>
      </c>
      <c r="B7" s="16">
        <v>16883000</v>
      </c>
      <c r="C7" s="5" t="str">
        <f t="shared" si="0"/>
        <v>Libellé compte n° 16883000</v>
      </c>
      <c r="D7" s="7">
        <v>-1</v>
      </c>
      <c r="E7" s="12" t="str">
        <f>INDEX('Table correspondance N'!$C$1:$D$265,SUMPRODUCT(('Table correspondance N'!$A$1:$A$265&lt;=B7)*('Table correspondance N'!$B$1:$B$265&gt;=B7)*ROW($A$1:$A$265)),IF(donnée!D7&lt;0,1,2))</f>
        <v>P16880</v>
      </c>
    </row>
    <row r="8" spans="1:5" ht="15.75" thickBot="1" x14ac:dyDescent="0.3">
      <c r="A8" t="s">
        <v>246</v>
      </c>
      <c r="B8" s="16">
        <v>26110000</v>
      </c>
      <c r="C8" s="5" t="str">
        <f t="shared" si="0"/>
        <v>Libellé compte n° 26110000</v>
      </c>
      <c r="D8" s="7">
        <v>1</v>
      </c>
      <c r="E8" s="12" t="str">
        <f>INDEX('Table correspondance N'!$C$1:$D$265,SUMPRODUCT(('Table correspondance N'!$A$1:$A$265&lt;=B8)*('Table correspondance N'!$B$1:$B$265&gt;=B8)*ROW($A$1:$A$265)),IF(donnée!D8&lt;0,1,2))</f>
        <v>A26100</v>
      </c>
    </row>
    <row r="9" spans="1:5" ht="15.75" thickBot="1" x14ac:dyDescent="0.3">
      <c r="A9" t="s">
        <v>246</v>
      </c>
      <c r="B9" s="16">
        <v>26110001</v>
      </c>
      <c r="C9" s="5" t="str">
        <f t="shared" si="0"/>
        <v>Libellé compte n° 26110001</v>
      </c>
      <c r="D9" s="7">
        <v>1</v>
      </c>
      <c r="E9" s="12" t="str">
        <f>INDEX('Table correspondance N'!$C$1:$D$265,SUMPRODUCT(('Table correspondance N'!$A$1:$A$265&lt;=B9)*('Table correspondance N'!$B$1:$B$265&gt;=B9)*ROW($A$1:$A$265)),IF(donnée!D9&lt;0,1,2))</f>
        <v>A26100</v>
      </c>
    </row>
    <row r="10" spans="1:5" ht="15.75" thickBot="1" x14ac:dyDescent="0.3">
      <c r="A10" t="s">
        <v>246</v>
      </c>
      <c r="B10" s="16">
        <v>40100000</v>
      </c>
      <c r="C10" s="5" t="str">
        <f t="shared" si="0"/>
        <v>Libellé compte n° 40100000</v>
      </c>
      <c r="D10" s="7">
        <v>-1</v>
      </c>
      <c r="E10" s="12" t="str">
        <f>INDEX('Table correspondance N'!$C$1:$D$265,SUMPRODUCT(('Table correspondance N'!$A$1:$A$265&lt;=B10)*('Table correspondance N'!$B$1:$B$265&gt;=B10)*ROW($A$1:$A$265)),IF(donnée!D10&lt;0,1,2))</f>
        <v/>
      </c>
    </row>
    <row r="11" spans="1:5" ht="15.75" thickBot="1" x14ac:dyDescent="0.3">
      <c r="A11" t="s">
        <v>246</v>
      </c>
      <c r="B11" s="16">
        <v>40800000</v>
      </c>
      <c r="C11" s="5" t="str">
        <f t="shared" si="0"/>
        <v>Libellé compte n° 40800000</v>
      </c>
      <c r="D11" s="7">
        <v>-1</v>
      </c>
      <c r="E11" s="12" t="str">
        <f>INDEX('Table correspondance N'!$C$1:$D$265,SUMPRODUCT(('Table correspondance N'!$A$1:$A$265&lt;=B11)*('Table correspondance N'!$B$1:$B$265&gt;=B11)*ROW($A$1:$A$265)),IF(donnée!D11&lt;0,1,2))</f>
        <v/>
      </c>
    </row>
    <row r="12" spans="1:5" ht="15.75" thickBot="1" x14ac:dyDescent="0.3">
      <c r="A12" t="s">
        <v>246</v>
      </c>
      <c r="B12" s="16">
        <v>41102000</v>
      </c>
      <c r="C12" s="5" t="str">
        <f t="shared" si="0"/>
        <v>Libellé compte n° 41102000</v>
      </c>
      <c r="D12" s="7">
        <v>1</v>
      </c>
      <c r="E12" s="12" t="str">
        <f>INDEX('Table correspondance N'!$C$1:$D$265,SUMPRODUCT(('Table correspondance N'!$A$1:$A$265&lt;=B12)*('Table correspondance N'!$B$1:$B$265&gt;=B12)*ROW($A$1:$A$265)),IF(donnée!D12&lt;0,1,2))</f>
        <v>R69100</v>
      </c>
    </row>
    <row r="13" spans="1:5" ht="15.75" thickBot="1" x14ac:dyDescent="0.3">
      <c r="A13" t="s">
        <v>246</v>
      </c>
      <c r="B13" s="16">
        <v>41800009</v>
      </c>
      <c r="C13" s="5" t="str">
        <f t="shared" si="0"/>
        <v>Libellé compte n° 41800009</v>
      </c>
      <c r="D13" s="7">
        <v>1</v>
      </c>
      <c r="E13" s="12" t="str">
        <f>INDEX('Table correspondance N'!$C$1:$D$265,SUMPRODUCT(('Table correspondance N'!$A$1:$A$265&lt;=B13)*('Table correspondance N'!$B$1:$B$265&gt;=B13)*ROW($A$1:$A$265)),IF(donnée!D13&lt;0,1,2))</f>
        <v>R69100</v>
      </c>
    </row>
    <row r="14" spans="1:5" ht="15.75" thickBot="1" x14ac:dyDescent="0.3">
      <c r="A14" t="s">
        <v>246</v>
      </c>
      <c r="B14" s="16">
        <v>41980009</v>
      </c>
      <c r="C14" s="5" t="str">
        <f t="shared" si="0"/>
        <v>Libellé compte n° 41980009</v>
      </c>
      <c r="D14" s="7">
        <v>-1</v>
      </c>
      <c r="E14" s="12" t="str">
        <f>INDEX('Table correspondance N'!$C$1:$D$265,SUMPRODUCT(('Table correspondance N'!$A$1:$A$265&lt;=B14)*('Table correspondance N'!$B$1:$B$265&gt;=B14)*ROW($A$1:$A$265)),IF(donnée!D14&lt;0,1,2))</f>
        <v>R69900</v>
      </c>
    </row>
    <row r="15" spans="1:5" ht="15.75" thickBot="1" x14ac:dyDescent="0.3">
      <c r="A15" t="s">
        <v>246</v>
      </c>
      <c r="B15" s="16">
        <v>42820000</v>
      </c>
      <c r="C15" s="5" t="str">
        <f t="shared" si="0"/>
        <v>Libellé compte n° 42820000</v>
      </c>
      <c r="D15" s="7">
        <v>-1</v>
      </c>
      <c r="E15" s="12" t="str">
        <f>INDEX('Table correspondance N'!$C$1:$D$265,SUMPRODUCT(('Table correspondance N'!$A$1:$A$265&lt;=B15)*('Table correspondance N'!$B$1:$B$265&gt;=B15)*ROW($A$1:$A$265)),IF(donnée!D15&lt;0,1,2))</f>
        <v>P42100</v>
      </c>
    </row>
    <row r="16" spans="1:5" ht="15.75" thickBot="1" x14ac:dyDescent="0.3">
      <c r="A16" t="s">
        <v>246</v>
      </c>
      <c r="B16" s="16">
        <v>42830000</v>
      </c>
      <c r="C16" s="5" t="str">
        <f t="shared" si="0"/>
        <v>Libellé compte n° 42830000</v>
      </c>
      <c r="D16" s="7">
        <v>-1</v>
      </c>
      <c r="E16" s="12" t="str">
        <f>INDEX('Table correspondance N'!$C$1:$D$265,SUMPRODUCT(('Table correspondance N'!$A$1:$A$265&lt;=B16)*('Table correspondance N'!$B$1:$B$265&gt;=B16)*ROW($A$1:$A$265)),IF(donnée!D16&lt;0,1,2))</f>
        <v>P42100</v>
      </c>
    </row>
    <row r="17" spans="1:5" ht="15.75" thickBot="1" x14ac:dyDescent="0.3">
      <c r="A17" t="s">
        <v>246</v>
      </c>
      <c r="B17" s="16">
        <v>43100000</v>
      </c>
      <c r="C17" s="5" t="str">
        <f t="shared" si="0"/>
        <v>Libellé compte n° 43100000</v>
      </c>
      <c r="D17" s="7">
        <v>-1</v>
      </c>
      <c r="E17" s="12" t="str">
        <f>INDEX('Table correspondance N'!$C$1:$D$265,SUMPRODUCT(('Table correspondance N'!$A$1:$A$265&lt;=B17)*('Table correspondance N'!$B$1:$B$265&gt;=B17)*ROW($A$1:$A$265)),IF(donnée!D17&lt;0,1,2))</f>
        <v/>
      </c>
    </row>
    <row r="18" spans="1:5" ht="15.75" thickBot="1" x14ac:dyDescent="0.3">
      <c r="A18" t="s">
        <v>246</v>
      </c>
      <c r="B18" s="16">
        <v>43750000</v>
      </c>
      <c r="C18" s="5" t="str">
        <f t="shared" si="0"/>
        <v>Libellé compte n° 43750000</v>
      </c>
      <c r="D18" s="7">
        <v>-1</v>
      </c>
      <c r="E18" s="12" t="str">
        <f>INDEX('Table correspondance N'!$C$1:$D$265,SUMPRODUCT(('Table correspondance N'!$A$1:$A$265&lt;=B18)*('Table correspondance N'!$B$1:$B$265&gt;=B18)*ROW($A$1:$A$265)),IF(donnée!D18&lt;0,1,2))</f>
        <v/>
      </c>
    </row>
    <row r="19" spans="1:5" ht="15.75" thickBot="1" x14ac:dyDescent="0.3">
      <c r="A19" t="s">
        <v>246</v>
      </c>
      <c r="B19" s="16">
        <v>43750200</v>
      </c>
      <c r="C19" s="5" t="str">
        <f t="shared" si="0"/>
        <v>Libellé compte n° 43750200</v>
      </c>
      <c r="D19" s="7">
        <v>-1</v>
      </c>
      <c r="E19" s="12" t="str">
        <f>INDEX('Table correspondance N'!$C$1:$D$265,SUMPRODUCT(('Table correspondance N'!$A$1:$A$265&lt;=B19)*('Table correspondance N'!$B$1:$B$265&gt;=B19)*ROW($A$1:$A$265)),IF(donnée!D19&lt;0,1,2))</f>
        <v/>
      </c>
    </row>
    <row r="20" spans="1:5" ht="15.75" thickBot="1" x14ac:dyDescent="0.3">
      <c r="A20" t="s">
        <v>246</v>
      </c>
      <c r="B20" s="16">
        <v>43750400</v>
      </c>
      <c r="C20" s="5" t="str">
        <f t="shared" si="0"/>
        <v>Libellé compte n° 43750400</v>
      </c>
      <c r="D20" s="7">
        <v>-1</v>
      </c>
      <c r="E20" s="12" t="str">
        <f>INDEX('Table correspondance N'!$C$1:$D$265,SUMPRODUCT(('Table correspondance N'!$A$1:$A$265&lt;=B20)*('Table correspondance N'!$B$1:$B$265&gt;=B20)*ROW($A$1:$A$265)),IF(donnée!D20&lt;0,1,2))</f>
        <v/>
      </c>
    </row>
    <row r="21" spans="1:5" ht="15.75" thickBot="1" x14ac:dyDescent="0.3">
      <c r="A21" t="s">
        <v>246</v>
      </c>
      <c r="B21" s="16">
        <v>43820000</v>
      </c>
      <c r="C21" s="5" t="str">
        <f t="shared" si="0"/>
        <v>Libellé compte n° 43820000</v>
      </c>
      <c r="D21" s="7">
        <v>-1</v>
      </c>
      <c r="E21" s="12" t="str">
        <f>INDEX('Table correspondance N'!$C$1:$D$265,SUMPRODUCT(('Table correspondance N'!$A$1:$A$265&lt;=B21)*('Table correspondance N'!$B$1:$B$265&gt;=B21)*ROW($A$1:$A$265)),IF(donnée!D21&lt;0,1,2))</f>
        <v/>
      </c>
    </row>
    <row r="22" spans="1:5" ht="15.75" thickBot="1" x14ac:dyDescent="0.3">
      <c r="A22" t="s">
        <v>246</v>
      </c>
      <c r="B22" s="16">
        <v>43830000</v>
      </c>
      <c r="C22" s="5" t="str">
        <f t="shared" si="0"/>
        <v>Libellé compte n° 43830000</v>
      </c>
      <c r="D22" s="7">
        <v>-1</v>
      </c>
      <c r="E22" s="12" t="str">
        <f>INDEX('Table correspondance N'!$C$1:$D$265,SUMPRODUCT(('Table correspondance N'!$A$1:$A$265&lt;=B22)*('Table correspondance N'!$B$1:$B$265&gt;=B22)*ROW($A$1:$A$265)),IF(donnée!D22&lt;0,1,2))</f>
        <v/>
      </c>
    </row>
    <row r="23" spans="1:5" ht="15.75" thickBot="1" x14ac:dyDescent="0.3">
      <c r="A23" t="s">
        <v>246</v>
      </c>
      <c r="B23" s="16">
        <v>44210000</v>
      </c>
      <c r="C23" s="5" t="str">
        <f t="shared" si="0"/>
        <v>Libellé compte n° 44210000</v>
      </c>
      <c r="D23" s="7">
        <v>-1</v>
      </c>
      <c r="E23" s="12" t="str">
        <f>INDEX('Table correspondance N'!$C$1:$D$265,SUMPRODUCT(('Table correspondance N'!$A$1:$A$265&lt;=B23)*('Table correspondance N'!$B$1:$B$265&gt;=B23)*ROW($A$1:$A$265)),IF(donnée!D23&lt;0,1,2))</f>
        <v/>
      </c>
    </row>
    <row r="24" spans="1:5" ht="15.75" thickBot="1" x14ac:dyDescent="0.3">
      <c r="A24" t="s">
        <v>246</v>
      </c>
      <c r="B24" s="16">
        <v>44400000</v>
      </c>
      <c r="C24" s="5" t="str">
        <f t="shared" si="0"/>
        <v>Libellé compte n° 44400000</v>
      </c>
      <c r="D24" s="7">
        <v>1</v>
      </c>
      <c r="E24" s="12" t="str">
        <f>INDEX('Table correspondance N'!$C$1:$D$265,SUMPRODUCT(('Table correspondance N'!$A$1:$A$265&lt;=B24)*('Table correspondance N'!$B$1:$B$265&gt;=B24)*ROW($A$1:$A$265)),IF(donnée!D24&lt;0,1,2))</f>
        <v>A44410</v>
      </c>
    </row>
    <row r="25" spans="1:5" ht="15.75" thickBot="1" x14ac:dyDescent="0.3">
      <c r="A25" t="s">
        <v>246</v>
      </c>
      <c r="B25" s="16">
        <v>44566000</v>
      </c>
      <c r="C25" s="5" t="str">
        <f t="shared" si="0"/>
        <v>Libellé compte n° 44566000</v>
      </c>
      <c r="D25" s="7">
        <v>1</v>
      </c>
      <c r="E25" s="12" t="str">
        <f>INDEX('Table correspondance N'!$C$1:$D$265,SUMPRODUCT(('Table correspondance N'!$A$1:$A$265&lt;=B25)*('Table correspondance N'!$B$1:$B$265&gt;=B25)*ROW($A$1:$A$265)),IF(donnée!D25&lt;0,1,2))</f>
        <v>A44010</v>
      </c>
    </row>
    <row r="26" spans="1:5" ht="15.75" thickBot="1" x14ac:dyDescent="0.3">
      <c r="A26" t="s">
        <v>246</v>
      </c>
      <c r="B26" s="16">
        <v>44566200</v>
      </c>
      <c r="C26" s="5" t="str">
        <f t="shared" si="0"/>
        <v>Libellé compte n° 44566200</v>
      </c>
      <c r="D26" s="7">
        <v>1</v>
      </c>
      <c r="E26" s="12" t="str">
        <f>INDEX('Table correspondance N'!$C$1:$D$265,SUMPRODUCT(('Table correspondance N'!$A$1:$A$265&lt;=B26)*('Table correspondance N'!$B$1:$B$265&gt;=B26)*ROW($A$1:$A$265)),IF(donnée!D26&lt;0,1,2))</f>
        <v>A44010</v>
      </c>
    </row>
    <row r="27" spans="1:5" ht="15.75" thickBot="1" x14ac:dyDescent="0.3">
      <c r="A27" t="s">
        <v>246</v>
      </c>
      <c r="B27" s="16">
        <v>44567000</v>
      </c>
      <c r="C27" s="5" t="str">
        <f t="shared" si="0"/>
        <v>Libellé compte n° 44567000</v>
      </c>
      <c r="D27" s="7">
        <v>1</v>
      </c>
      <c r="E27" s="12" t="str">
        <f>INDEX('Table correspondance N'!$C$1:$D$265,SUMPRODUCT(('Table correspondance N'!$A$1:$A$265&lt;=B27)*('Table correspondance N'!$B$1:$B$265&gt;=B27)*ROW($A$1:$A$265)),IF(donnée!D27&lt;0,1,2))</f>
        <v>A44010</v>
      </c>
    </row>
    <row r="28" spans="1:5" ht="15.75" thickBot="1" x14ac:dyDescent="0.3">
      <c r="A28" t="s">
        <v>246</v>
      </c>
      <c r="B28" s="16">
        <v>44571211</v>
      </c>
      <c r="C28" s="5" t="str">
        <f t="shared" si="0"/>
        <v>Libellé compte n° 44571211</v>
      </c>
      <c r="D28" s="7">
        <v>-1</v>
      </c>
      <c r="E28" s="12" t="str">
        <f>INDEX('Table correspondance N'!$C$1:$D$265,SUMPRODUCT(('Table correspondance N'!$A$1:$A$265&lt;=B28)*('Table correspondance N'!$B$1:$B$265&gt;=B28)*ROW($A$1:$A$265)),IF(donnée!D28&lt;0,1,2))</f>
        <v/>
      </c>
    </row>
    <row r="29" spans="1:5" ht="15.75" thickBot="1" x14ac:dyDescent="0.3">
      <c r="A29" t="s">
        <v>246</v>
      </c>
      <c r="B29" s="16">
        <v>44572000</v>
      </c>
      <c r="C29" s="5" t="str">
        <f t="shared" si="0"/>
        <v>Libellé compte n° 44572000</v>
      </c>
      <c r="D29" s="7">
        <v>-1</v>
      </c>
      <c r="E29" s="12" t="str">
        <f>INDEX('Table correspondance N'!$C$1:$D$265,SUMPRODUCT(('Table correspondance N'!$A$1:$A$265&lt;=B29)*('Table correspondance N'!$B$1:$B$265&gt;=B29)*ROW($A$1:$A$265)),IF(donnée!D29&lt;0,1,2))</f>
        <v/>
      </c>
    </row>
    <row r="30" spans="1:5" ht="15.75" thickBot="1" x14ac:dyDescent="0.3">
      <c r="A30" t="s">
        <v>246</v>
      </c>
      <c r="B30" s="16">
        <v>44586000</v>
      </c>
      <c r="C30" s="5" t="str">
        <f t="shared" si="0"/>
        <v>Libellé compte n° 44586000</v>
      </c>
      <c r="D30" s="7">
        <v>1</v>
      </c>
      <c r="E30" s="12" t="str">
        <f>INDEX('Table correspondance N'!$C$1:$D$265,SUMPRODUCT(('Table correspondance N'!$A$1:$A$265&lt;=B30)*('Table correspondance N'!$B$1:$B$265&gt;=B30)*ROW($A$1:$A$265)),IF(donnée!D30&lt;0,1,2))</f>
        <v>A44010</v>
      </c>
    </row>
    <row r="31" spans="1:5" ht="15.75" thickBot="1" x14ac:dyDescent="0.3">
      <c r="A31" t="s">
        <v>246</v>
      </c>
      <c r="B31" s="16">
        <v>44587000</v>
      </c>
      <c r="C31" s="5" t="str">
        <f t="shared" si="0"/>
        <v>Libellé compte n° 44587000</v>
      </c>
      <c r="D31" s="7">
        <v>-1</v>
      </c>
      <c r="E31" s="12" t="str">
        <f>INDEX('Table correspondance N'!$C$1:$D$265,SUMPRODUCT(('Table correspondance N'!$A$1:$A$265&lt;=B31)*('Table correspondance N'!$B$1:$B$265&gt;=B31)*ROW($A$1:$A$265)),IF(donnée!D31&lt;0,1,2))</f>
        <v/>
      </c>
    </row>
    <row r="32" spans="1:5" ht="15.75" thickBot="1" x14ac:dyDescent="0.3">
      <c r="A32" t="s">
        <v>246</v>
      </c>
      <c r="B32" s="16">
        <v>44860000</v>
      </c>
      <c r="C32" s="5" t="str">
        <f t="shared" si="0"/>
        <v>Libellé compte n° 44860000</v>
      </c>
      <c r="D32" s="7">
        <v>-1</v>
      </c>
      <c r="E32" s="12" t="str">
        <f>INDEX('Table correspondance N'!$C$1:$D$265,SUMPRODUCT(('Table correspondance N'!$A$1:$A$265&lt;=B32)*('Table correspondance N'!$B$1:$B$265&gt;=B32)*ROW($A$1:$A$265)),IF(donnée!D32&lt;0,1,2))</f>
        <v/>
      </c>
    </row>
    <row r="33" spans="1:5" ht="15.75" thickBot="1" x14ac:dyDescent="0.3">
      <c r="A33" t="s">
        <v>246</v>
      </c>
      <c r="B33" s="16">
        <v>44863000</v>
      </c>
      <c r="C33" s="5" t="str">
        <f t="shared" si="0"/>
        <v>Libellé compte n° 44863000</v>
      </c>
      <c r="D33" s="7">
        <v>-1</v>
      </c>
      <c r="E33" s="12" t="str">
        <f>INDEX('Table correspondance N'!$C$1:$D$265,SUMPRODUCT(('Table correspondance N'!$A$1:$A$265&lt;=B33)*('Table correspondance N'!$B$1:$B$265&gt;=B33)*ROW($A$1:$A$265)),IF(donnée!D33&lt;0,1,2))</f>
        <v/>
      </c>
    </row>
    <row r="34" spans="1:5" ht="15.75" thickBot="1" x14ac:dyDescent="0.3">
      <c r="A34" t="s">
        <v>246</v>
      </c>
      <c r="B34" s="16">
        <v>44864000</v>
      </c>
      <c r="C34" s="5" t="str">
        <f t="shared" si="0"/>
        <v>Libellé compte n° 44864000</v>
      </c>
      <c r="D34" s="7">
        <v>-1</v>
      </c>
      <c r="E34" s="12" t="str">
        <f>INDEX('Table correspondance N'!$C$1:$D$265,SUMPRODUCT(('Table correspondance N'!$A$1:$A$265&lt;=B34)*('Table correspondance N'!$B$1:$B$265&gt;=B34)*ROW($A$1:$A$265)),IF(donnée!D34&lt;0,1,2))</f>
        <v/>
      </c>
    </row>
    <row r="35" spans="1:5" ht="15.75" thickBot="1" x14ac:dyDescent="0.3">
      <c r="A35" t="s">
        <v>246</v>
      </c>
      <c r="B35" s="16">
        <v>45110000</v>
      </c>
      <c r="C35" s="5" t="str">
        <f t="shared" si="0"/>
        <v>Libellé compte n° 45110000</v>
      </c>
      <c r="D35" s="7">
        <v>-1</v>
      </c>
      <c r="E35" s="12" t="str">
        <f>INDEX('Table correspondance N'!$C$1:$D$265,SUMPRODUCT(('Table correspondance N'!$A$1:$A$265&lt;=B35)*('Table correspondance N'!$B$1:$B$265&gt;=B35)*ROW($A$1:$A$265)),IF(donnée!D35&lt;0,1,2))</f>
        <v/>
      </c>
    </row>
    <row r="36" spans="1:5" ht="15.75" thickBot="1" x14ac:dyDescent="0.3">
      <c r="A36" t="s">
        <v>246</v>
      </c>
      <c r="B36" s="16">
        <v>45120000</v>
      </c>
      <c r="C36" s="5" t="str">
        <f t="shared" si="0"/>
        <v>Libellé compte n° 45120000</v>
      </c>
      <c r="D36" s="7">
        <v>1</v>
      </c>
      <c r="E36" s="12" t="str">
        <f>INDEX('Table correspondance N'!$C$1:$D$265,SUMPRODUCT(('Table correspondance N'!$A$1:$A$265&lt;=B36)*('Table correspondance N'!$B$1:$B$265&gt;=B36)*ROW($A$1:$A$265)),IF(donnée!D36&lt;0,1,2))</f>
        <v>A45100</v>
      </c>
    </row>
    <row r="37" spans="1:5" ht="15.75" thickBot="1" x14ac:dyDescent="0.3">
      <c r="A37" t="s">
        <v>246</v>
      </c>
      <c r="B37" s="16">
        <v>45130000</v>
      </c>
      <c r="C37" s="5" t="str">
        <f t="shared" si="0"/>
        <v>Libellé compte n° 45130000</v>
      </c>
      <c r="D37" s="7">
        <v>-1</v>
      </c>
      <c r="E37" s="12" t="str">
        <f>INDEX('Table correspondance N'!$C$1:$D$265,SUMPRODUCT(('Table correspondance N'!$A$1:$A$265&lt;=B37)*('Table correspondance N'!$B$1:$B$265&gt;=B37)*ROW($A$1:$A$265)),IF(donnée!D37&lt;0,1,2))</f>
        <v/>
      </c>
    </row>
    <row r="38" spans="1:5" ht="15.75" thickBot="1" x14ac:dyDescent="0.3">
      <c r="A38" t="s">
        <v>246</v>
      </c>
      <c r="B38" s="16">
        <v>45560000</v>
      </c>
      <c r="C38" s="5" t="str">
        <f t="shared" si="0"/>
        <v>Libellé compte n° 45560000</v>
      </c>
      <c r="D38" s="7">
        <v>1</v>
      </c>
      <c r="E38" s="12" t="str">
        <f>INDEX('Table correspondance N'!$C$1:$D$265,SUMPRODUCT(('Table correspondance N'!$A$1:$A$265&lt;=B38)*('Table correspondance N'!$B$1:$B$265&gt;=B38)*ROW($A$1:$A$265)),IF(donnée!D38&lt;0,1,2))</f>
        <v>A45100</v>
      </c>
    </row>
    <row r="39" spans="1:5" ht="15.75" thickBot="1" x14ac:dyDescent="0.3">
      <c r="A39" t="s">
        <v>246</v>
      </c>
      <c r="B39" s="16">
        <v>48160000</v>
      </c>
      <c r="C39" s="5" t="str">
        <f t="shared" si="0"/>
        <v>Libellé compte n° 48160000</v>
      </c>
      <c r="D39" s="7">
        <v>1</v>
      </c>
      <c r="E39" s="12" t="str">
        <f>INDEX('Table correspondance N'!$C$1:$D$265,SUMPRODUCT(('Table correspondance N'!$A$1:$A$265&lt;=B39)*('Table correspondance N'!$B$1:$B$265&gt;=B39)*ROW($A$1:$A$265)),IF(donnée!D39&lt;0,1,2))</f>
        <v>A48100</v>
      </c>
    </row>
    <row r="40" spans="1:5" ht="15.75" thickBot="1" x14ac:dyDescent="0.3">
      <c r="A40" t="s">
        <v>246</v>
      </c>
      <c r="B40" s="16">
        <v>48600000</v>
      </c>
      <c r="C40" s="5" t="str">
        <f t="shared" si="0"/>
        <v>Libellé compte n° 48600000</v>
      </c>
      <c r="D40" s="7">
        <v>1</v>
      </c>
      <c r="E40" s="12" t="str">
        <f>INDEX('Table correspondance N'!$C$1:$D$265,SUMPRODUCT(('Table correspondance N'!$A$1:$A$265&lt;=B40)*('Table correspondance N'!$B$1:$B$265&gt;=B40)*ROW($A$1:$A$265)),IF(donnée!D40&lt;0,1,2))</f>
        <v>A48600</v>
      </c>
    </row>
    <row r="41" spans="1:5" ht="15.75" thickBot="1" x14ac:dyDescent="0.3">
      <c r="A41" t="s">
        <v>246</v>
      </c>
      <c r="B41" s="16">
        <v>51210000</v>
      </c>
      <c r="C41" s="5" t="str">
        <f t="shared" si="0"/>
        <v>Libellé compte n° 51210000</v>
      </c>
      <c r="D41" s="7">
        <v>-1</v>
      </c>
      <c r="E41" s="12" t="str">
        <f>INDEX('Table correspondance N'!$C$1:$D$265,SUMPRODUCT(('Table correspondance N'!$A$1:$A$265&lt;=B41)*('Table correspondance N'!$B$1:$B$265&gt;=B41)*ROW($A$1:$A$265)),IF(donnée!D41&lt;0,1,2))</f>
        <v/>
      </c>
    </row>
    <row r="42" spans="1:5" ht="15.75" thickBot="1" x14ac:dyDescent="0.3">
      <c r="A42" t="s">
        <v>246</v>
      </c>
      <c r="B42" s="16">
        <v>61560000</v>
      </c>
      <c r="C42" s="5" t="str">
        <f t="shared" si="0"/>
        <v>Libellé compte n° 61560000</v>
      </c>
      <c r="D42" s="7">
        <v>1</v>
      </c>
      <c r="E42" s="12" t="str">
        <f>INDEX('Table correspondance N'!$C$1:$D$265,SUMPRODUCT(('Table correspondance N'!$A$1:$A$265&lt;=B42)*('Table correspondance N'!$B$1:$B$265&gt;=B42)*ROW($A$1:$A$265)),IF(donnée!D42&lt;0,1,2))</f>
        <v>R61500</v>
      </c>
    </row>
    <row r="43" spans="1:5" ht="15.75" thickBot="1" x14ac:dyDescent="0.3">
      <c r="A43" t="s">
        <v>246</v>
      </c>
      <c r="B43" s="16">
        <v>62260700</v>
      </c>
      <c r="C43" s="5" t="str">
        <f t="shared" si="0"/>
        <v>Libellé compte n° 62260700</v>
      </c>
      <c r="D43" s="7">
        <v>1</v>
      </c>
      <c r="E43" s="12" t="str">
        <f>INDEX('Table correspondance N'!$C$1:$D$265,SUMPRODUCT(('Table correspondance N'!$A$1:$A$265&lt;=B43)*('Table correspondance N'!$B$1:$B$265&gt;=B43)*ROW($A$1:$A$265)),IF(donnée!D43&lt;0,1,2))</f>
        <v>R62200</v>
      </c>
    </row>
    <row r="44" spans="1:5" ht="15.75" thickBot="1" x14ac:dyDescent="0.3">
      <c r="A44" t="s">
        <v>246</v>
      </c>
      <c r="B44" s="16">
        <v>62264000</v>
      </c>
      <c r="C44" s="5" t="str">
        <f t="shared" si="0"/>
        <v>Libellé compte n° 62264000</v>
      </c>
      <c r="D44" s="7">
        <v>1</v>
      </c>
      <c r="E44" s="12" t="str">
        <f>INDEX('Table correspondance N'!$C$1:$D$265,SUMPRODUCT(('Table correspondance N'!$A$1:$A$265&lt;=B44)*('Table correspondance N'!$B$1:$B$265&gt;=B44)*ROW($A$1:$A$265)),IF(donnée!D44&lt;0,1,2))</f>
        <v>R62200</v>
      </c>
    </row>
    <row r="45" spans="1:5" ht="15.75" thickBot="1" x14ac:dyDescent="0.3">
      <c r="A45" t="s">
        <v>246</v>
      </c>
      <c r="B45" s="16">
        <v>62264200</v>
      </c>
      <c r="C45" s="5" t="str">
        <f t="shared" si="0"/>
        <v>Libellé compte n° 62264200</v>
      </c>
      <c r="D45" s="7">
        <v>1</v>
      </c>
      <c r="E45" s="12" t="str">
        <f>INDEX('Table correspondance N'!$C$1:$D$265,SUMPRODUCT(('Table correspondance N'!$A$1:$A$265&lt;=B45)*('Table correspondance N'!$B$1:$B$265&gt;=B45)*ROW($A$1:$A$265)),IF(donnée!D45&lt;0,1,2))</f>
        <v>R62200</v>
      </c>
    </row>
    <row r="46" spans="1:5" ht="15.75" thickBot="1" x14ac:dyDescent="0.3">
      <c r="A46" t="s">
        <v>246</v>
      </c>
      <c r="B46" s="16">
        <v>62264300</v>
      </c>
      <c r="C46" s="5" t="str">
        <f t="shared" si="0"/>
        <v>Libellé compte n° 62264300</v>
      </c>
      <c r="D46" s="7">
        <v>1</v>
      </c>
      <c r="E46" s="12" t="str">
        <f>INDEX('Table correspondance N'!$C$1:$D$265,SUMPRODUCT(('Table correspondance N'!$A$1:$A$265&lt;=B46)*('Table correspondance N'!$B$1:$B$265&gt;=B46)*ROW($A$1:$A$265)),IF(donnée!D46&lt;0,1,2))</f>
        <v>R62200</v>
      </c>
    </row>
    <row r="47" spans="1:5" ht="15.75" thickBot="1" x14ac:dyDescent="0.3">
      <c r="A47" t="s">
        <v>246</v>
      </c>
      <c r="B47" s="16">
        <v>62264400</v>
      </c>
      <c r="C47" s="5" t="str">
        <f t="shared" si="0"/>
        <v>Libellé compte n° 62264400</v>
      </c>
      <c r="D47" s="7">
        <v>1</v>
      </c>
      <c r="E47" s="12" t="str">
        <f>INDEX('Table correspondance N'!$C$1:$D$265,SUMPRODUCT(('Table correspondance N'!$A$1:$A$265&lt;=B47)*('Table correspondance N'!$B$1:$B$265&gt;=B47)*ROW($A$1:$A$265)),IF(donnée!D47&lt;0,1,2))</f>
        <v>R62200</v>
      </c>
    </row>
    <row r="48" spans="1:5" ht="15.75" thickBot="1" x14ac:dyDescent="0.3">
      <c r="A48" t="s">
        <v>246</v>
      </c>
      <c r="B48" s="16">
        <v>62264500</v>
      </c>
      <c r="C48" s="5" t="str">
        <f t="shared" si="0"/>
        <v>Libellé compte n° 62264500</v>
      </c>
      <c r="D48" s="7">
        <v>1</v>
      </c>
      <c r="E48" s="12" t="str">
        <f>INDEX('Table correspondance N'!$C$1:$D$265,SUMPRODUCT(('Table correspondance N'!$A$1:$A$265&lt;=B48)*('Table correspondance N'!$B$1:$B$265&gt;=B48)*ROW($A$1:$A$265)),IF(donnée!D48&lt;0,1,2))</f>
        <v>R62200</v>
      </c>
    </row>
    <row r="49" spans="1:5" ht="15.75" thickBot="1" x14ac:dyDescent="0.3">
      <c r="A49" t="s">
        <v>246</v>
      </c>
      <c r="B49" s="16">
        <v>62280000</v>
      </c>
      <c r="C49" s="5" t="str">
        <f t="shared" si="0"/>
        <v>Libellé compte n° 62280000</v>
      </c>
      <c r="D49" s="7">
        <v>1</v>
      </c>
      <c r="E49" s="12" t="str">
        <f>INDEX('Table correspondance N'!$C$1:$D$265,SUMPRODUCT(('Table correspondance N'!$A$1:$A$265&lt;=B49)*('Table correspondance N'!$B$1:$B$265&gt;=B49)*ROW($A$1:$A$265)),IF(donnée!D49&lt;0,1,2))</f>
        <v>R62200</v>
      </c>
    </row>
    <row r="50" spans="1:5" ht="15.75" thickBot="1" x14ac:dyDescent="0.3">
      <c r="A50" t="s">
        <v>246</v>
      </c>
      <c r="B50" s="16">
        <v>62513000</v>
      </c>
      <c r="C50" s="5" t="str">
        <f t="shared" si="0"/>
        <v>Libellé compte n° 62513000</v>
      </c>
      <c r="D50" s="7">
        <v>1</v>
      </c>
      <c r="E50" s="12" t="str">
        <f>INDEX('Table correspondance N'!$C$1:$D$265,SUMPRODUCT(('Table correspondance N'!$A$1:$A$265&lt;=B50)*('Table correspondance N'!$B$1:$B$265&gt;=B50)*ROW($A$1:$A$265)),IF(donnée!D50&lt;0,1,2))</f>
        <v>R62500</v>
      </c>
    </row>
    <row r="51" spans="1:5" ht="15.75" thickBot="1" x14ac:dyDescent="0.3">
      <c r="A51" t="s">
        <v>246</v>
      </c>
      <c r="B51" s="16">
        <v>62770000</v>
      </c>
      <c r="C51" s="5" t="str">
        <f t="shared" si="0"/>
        <v>Libellé compte n° 62770000</v>
      </c>
      <c r="D51" s="7">
        <v>1</v>
      </c>
      <c r="E51" s="12" t="str">
        <f>INDEX('Table correspondance N'!$C$1:$D$265,SUMPRODUCT(('Table correspondance N'!$A$1:$A$265&lt;=B51)*('Table correspondance N'!$B$1:$B$265&gt;=B51)*ROW($A$1:$A$265)),IF(donnée!D51&lt;0,1,2))</f>
        <v>R62800</v>
      </c>
    </row>
    <row r="52" spans="1:5" ht="15.75" thickBot="1" x14ac:dyDescent="0.3">
      <c r="A52" t="s">
        <v>246</v>
      </c>
      <c r="B52" s="16">
        <v>63110000</v>
      </c>
      <c r="C52" s="5" t="str">
        <f t="shared" si="0"/>
        <v>Libellé compte n° 63110000</v>
      </c>
      <c r="D52" s="7">
        <v>1</v>
      </c>
      <c r="E52" s="12" t="str">
        <f>INDEX('Table correspondance N'!$C$1:$D$265,SUMPRODUCT(('Table correspondance N'!$A$1:$A$265&lt;=B52)*('Table correspondance N'!$B$1:$B$265&gt;=B52)*ROW($A$1:$A$265)),IF(donnée!D52&lt;0,1,2))</f>
        <v>R63100</v>
      </c>
    </row>
    <row r="53" spans="1:5" ht="15.75" thickBot="1" x14ac:dyDescent="0.3">
      <c r="A53" t="s">
        <v>246</v>
      </c>
      <c r="B53" s="16">
        <v>63120000</v>
      </c>
      <c r="C53" s="5" t="str">
        <f t="shared" si="0"/>
        <v>Libellé compte n° 63120000</v>
      </c>
      <c r="D53" s="7">
        <v>1</v>
      </c>
      <c r="E53" s="12" t="str">
        <f>INDEX('Table correspondance N'!$C$1:$D$265,SUMPRODUCT(('Table correspondance N'!$A$1:$A$265&lt;=B53)*('Table correspondance N'!$B$1:$B$265&gt;=B53)*ROW($A$1:$A$265)),IF(donnée!D53&lt;0,1,2))</f>
        <v>R63100</v>
      </c>
    </row>
    <row r="54" spans="1:5" ht="15.75" thickBot="1" x14ac:dyDescent="0.3">
      <c r="A54" t="s">
        <v>246</v>
      </c>
      <c r="B54" s="16">
        <v>63330000</v>
      </c>
      <c r="C54" s="5" t="str">
        <f t="shared" si="0"/>
        <v>Libellé compte n° 63330000</v>
      </c>
      <c r="D54" s="7">
        <v>1</v>
      </c>
      <c r="E54" s="12" t="str">
        <f>INDEX('Table correspondance N'!$C$1:$D$265,SUMPRODUCT(('Table correspondance N'!$A$1:$A$265&lt;=B54)*('Table correspondance N'!$B$1:$B$265&gt;=B54)*ROW($A$1:$A$265)),IF(donnée!D54&lt;0,1,2))</f>
        <v>R63100</v>
      </c>
    </row>
    <row r="55" spans="1:5" ht="15.75" thickBot="1" x14ac:dyDescent="0.3">
      <c r="A55" t="s">
        <v>246</v>
      </c>
      <c r="B55" s="16">
        <v>63511000</v>
      </c>
      <c r="C55" s="5" t="str">
        <f t="shared" si="0"/>
        <v>Libellé compte n° 63511000</v>
      </c>
      <c r="D55" s="7">
        <v>1</v>
      </c>
      <c r="E55" s="12" t="str">
        <f>INDEX('Table correspondance N'!$C$1:$D$265,SUMPRODUCT(('Table correspondance N'!$A$1:$A$265&lt;=B55)*('Table correspondance N'!$B$1:$B$265&gt;=B55)*ROW($A$1:$A$265)),IF(donnée!D55&lt;0,1,2))</f>
        <v>R63700</v>
      </c>
    </row>
    <row r="56" spans="1:5" ht="15.75" thickBot="1" x14ac:dyDescent="0.3">
      <c r="A56" t="s">
        <v>246</v>
      </c>
      <c r="B56" s="16">
        <v>64110000</v>
      </c>
      <c r="C56" s="5" t="str">
        <f t="shared" si="0"/>
        <v>Libellé compte n° 64110000</v>
      </c>
      <c r="D56" s="7">
        <v>1</v>
      </c>
      <c r="E56" s="12" t="str">
        <f>INDEX('Table correspondance N'!$C$1:$D$265,SUMPRODUCT(('Table correspondance N'!$A$1:$A$265&lt;=B56)*('Table correspondance N'!$B$1:$B$265&gt;=B56)*ROW($A$1:$A$265)),IF(donnée!D56&lt;0,1,2))</f>
        <v>R64100</v>
      </c>
    </row>
    <row r="57" spans="1:5" ht="15.75" thickBot="1" x14ac:dyDescent="0.3">
      <c r="A57" t="s">
        <v>246</v>
      </c>
      <c r="B57" s="16">
        <v>64120000</v>
      </c>
      <c r="C57" s="5" t="str">
        <f t="shared" si="0"/>
        <v>Libellé compte n° 64120000</v>
      </c>
      <c r="D57" s="7">
        <v>1</v>
      </c>
      <c r="E57" s="12" t="str">
        <f>INDEX('Table correspondance N'!$C$1:$D$265,SUMPRODUCT(('Table correspondance N'!$A$1:$A$265&lt;=B57)*('Table correspondance N'!$B$1:$B$265&gt;=B57)*ROW($A$1:$A$265)),IF(donnée!D57&lt;0,1,2))</f>
        <v>R64100</v>
      </c>
    </row>
    <row r="58" spans="1:5" ht="15.75" thickBot="1" x14ac:dyDescent="0.3">
      <c r="A58" t="s">
        <v>246</v>
      </c>
      <c r="B58" s="16">
        <v>64121000</v>
      </c>
      <c r="C58" s="5" t="str">
        <f t="shared" si="0"/>
        <v>Libellé compte n° 64121000</v>
      </c>
      <c r="D58" s="7">
        <v>1</v>
      </c>
      <c r="E58" s="12" t="str">
        <f>INDEX('Table correspondance N'!$C$1:$D$265,SUMPRODUCT(('Table correspondance N'!$A$1:$A$265&lt;=B58)*('Table correspondance N'!$B$1:$B$265&gt;=B58)*ROW($A$1:$A$265)),IF(donnée!D58&lt;0,1,2))</f>
        <v>R64100</v>
      </c>
    </row>
    <row r="59" spans="1:5" ht="15.75" thickBot="1" x14ac:dyDescent="0.3">
      <c r="A59" t="s">
        <v>246</v>
      </c>
      <c r="B59" s="16">
        <v>64130000</v>
      </c>
      <c r="C59" s="5" t="str">
        <f t="shared" si="0"/>
        <v>Libellé compte n° 64130000</v>
      </c>
      <c r="D59" s="7">
        <v>1</v>
      </c>
      <c r="E59" s="12" t="str">
        <f>INDEX('Table correspondance N'!$C$1:$D$265,SUMPRODUCT(('Table correspondance N'!$A$1:$A$265&lt;=B59)*('Table correspondance N'!$B$1:$B$265&gt;=B59)*ROW($A$1:$A$265)),IF(donnée!D59&lt;0,1,2))</f>
        <v>R64100</v>
      </c>
    </row>
    <row r="60" spans="1:5" ht="15.75" thickBot="1" x14ac:dyDescent="0.3">
      <c r="A60" t="s">
        <v>246</v>
      </c>
      <c r="B60" s="16">
        <v>64510000</v>
      </c>
      <c r="C60" s="5" t="str">
        <f t="shared" si="0"/>
        <v>Libellé compte n° 64510000</v>
      </c>
      <c r="D60" s="7">
        <v>1</v>
      </c>
      <c r="E60" s="12" t="str">
        <f>INDEX('Table correspondance N'!$C$1:$D$265,SUMPRODUCT(('Table correspondance N'!$A$1:$A$265&lt;=B60)*('Table correspondance N'!$B$1:$B$265&gt;=B60)*ROW($A$1:$A$265)),IF(donnée!D60&lt;0,1,2))</f>
        <v>R64500</v>
      </c>
    </row>
    <row r="61" spans="1:5" ht="15.75" thickBot="1" x14ac:dyDescent="0.3">
      <c r="A61" t="s">
        <v>246</v>
      </c>
      <c r="B61" s="16">
        <v>64520000</v>
      </c>
      <c r="C61" s="5" t="str">
        <f t="shared" si="0"/>
        <v>Libellé compte n° 64520000</v>
      </c>
      <c r="D61" s="7">
        <v>1</v>
      </c>
      <c r="E61" s="12" t="str">
        <f>INDEX('Table correspondance N'!$C$1:$D$265,SUMPRODUCT(('Table correspondance N'!$A$1:$A$265&lt;=B61)*('Table correspondance N'!$B$1:$B$265&gt;=B61)*ROW($A$1:$A$265)),IF(donnée!D61&lt;0,1,2))</f>
        <v>R64500</v>
      </c>
    </row>
    <row r="62" spans="1:5" ht="15.75" thickBot="1" x14ac:dyDescent="0.3">
      <c r="A62" t="s">
        <v>246</v>
      </c>
      <c r="B62" s="16">
        <v>64530000</v>
      </c>
      <c r="C62" s="5" t="str">
        <f t="shared" si="0"/>
        <v>Libellé compte n° 64530000</v>
      </c>
      <c r="D62" s="7">
        <v>1</v>
      </c>
      <c r="E62" s="12" t="str">
        <f>INDEX('Table correspondance N'!$C$1:$D$265,SUMPRODUCT(('Table correspondance N'!$A$1:$A$265&lt;=B62)*('Table correspondance N'!$B$1:$B$265&gt;=B62)*ROW($A$1:$A$265)),IF(donnée!D62&lt;0,1,2))</f>
        <v>R64500</v>
      </c>
    </row>
    <row r="63" spans="1:5" ht="15.75" thickBot="1" x14ac:dyDescent="0.3">
      <c r="A63" t="s">
        <v>246</v>
      </c>
      <c r="B63" s="16">
        <v>64540000</v>
      </c>
      <c r="C63" s="5" t="str">
        <f t="shared" si="0"/>
        <v>Libellé compte n° 64540000</v>
      </c>
      <c r="D63" s="7">
        <v>1</v>
      </c>
      <c r="E63" s="12" t="str">
        <f>INDEX('Table correspondance N'!$C$1:$D$265,SUMPRODUCT(('Table correspondance N'!$A$1:$A$265&lt;=B63)*('Table correspondance N'!$B$1:$B$265&gt;=B63)*ROW($A$1:$A$265)),IF(donnée!D63&lt;0,1,2))</f>
        <v>R64500</v>
      </c>
    </row>
    <row r="64" spans="1:5" ht="15.75" thickBot="1" x14ac:dyDescent="0.3">
      <c r="A64" t="s">
        <v>246</v>
      </c>
      <c r="B64" s="16">
        <v>64581000</v>
      </c>
      <c r="C64" s="5" t="str">
        <f t="shared" si="0"/>
        <v>Libellé compte n° 64581000</v>
      </c>
      <c r="D64" s="7">
        <v>1</v>
      </c>
      <c r="E64" s="12" t="str">
        <f>INDEX('Table correspondance N'!$C$1:$D$265,SUMPRODUCT(('Table correspondance N'!$A$1:$A$265&lt;=B64)*('Table correspondance N'!$B$1:$B$265&gt;=B64)*ROW($A$1:$A$265)),IF(donnée!D64&lt;0,1,2))</f>
        <v>R64500</v>
      </c>
    </row>
    <row r="65" spans="1:5" ht="15.75" thickBot="1" x14ac:dyDescent="0.3">
      <c r="A65" t="s">
        <v>246</v>
      </c>
      <c r="B65" s="16">
        <v>64582000</v>
      </c>
      <c r="C65" s="5" t="str">
        <f t="shared" si="0"/>
        <v>Libellé compte n° 64582000</v>
      </c>
      <c r="D65" s="7">
        <v>1</v>
      </c>
      <c r="E65" s="12" t="str">
        <f>INDEX('Table correspondance N'!$C$1:$D$265,SUMPRODUCT(('Table correspondance N'!$A$1:$A$265&lt;=B65)*('Table correspondance N'!$B$1:$B$265&gt;=B65)*ROW($A$1:$A$265)),IF(donnée!D65&lt;0,1,2))</f>
        <v>R64500</v>
      </c>
    </row>
    <row r="66" spans="1:5" ht="15.75" thickBot="1" x14ac:dyDescent="0.3">
      <c r="A66" t="s">
        <v>246</v>
      </c>
      <c r="B66" s="16">
        <v>64751000</v>
      </c>
      <c r="C66" s="5" t="str">
        <f t="shared" si="0"/>
        <v>Libellé compte n° 64751000</v>
      </c>
      <c r="D66" s="7">
        <v>1</v>
      </c>
      <c r="E66" s="12" t="str">
        <f>INDEX('Table correspondance N'!$C$1:$D$265,SUMPRODUCT(('Table correspondance N'!$A$1:$A$265&lt;=B66)*('Table correspondance N'!$B$1:$B$265&gt;=B66)*ROW($A$1:$A$265)),IF(donnée!D66&lt;0,1,2))</f>
        <v>R64500</v>
      </c>
    </row>
    <row r="67" spans="1:5" ht="15.75" thickBot="1" x14ac:dyDescent="0.3">
      <c r="A67" t="s">
        <v>246</v>
      </c>
      <c r="B67" s="16">
        <v>64900000</v>
      </c>
      <c r="C67" s="5" t="str">
        <f t="shared" ref="C67:C130" si="1">CONCATENATE("Libellé compte n° ",B67)</f>
        <v>Libellé compte n° 64900000</v>
      </c>
      <c r="D67" s="7">
        <v>-1</v>
      </c>
      <c r="E67" s="12" t="str">
        <f>INDEX('Table correspondance N'!$C$1:$D$265,SUMPRODUCT(('Table correspondance N'!$A$1:$A$265&lt;=B67)*('Table correspondance N'!$B$1:$B$265&gt;=B67)*ROW($A$1:$A$265)),IF(donnée!D67&lt;0,1,2))</f>
        <v>R64800</v>
      </c>
    </row>
    <row r="68" spans="1:5" ht="15.75" thickBot="1" x14ac:dyDescent="0.3">
      <c r="A68" t="s">
        <v>246</v>
      </c>
      <c r="B68" s="16">
        <v>65100000</v>
      </c>
      <c r="C68" s="5" t="str">
        <f t="shared" si="1"/>
        <v>Libellé compte n° 65100000</v>
      </c>
      <c r="D68" s="7">
        <v>1</v>
      </c>
      <c r="E68" s="12" t="str">
        <f>INDEX('Table correspondance N'!$C$1:$D$265,SUMPRODUCT(('Table correspondance N'!$A$1:$A$265&lt;=B68)*('Table correspondance N'!$B$1:$B$265&gt;=B68)*ROW($A$1:$A$265)),IF(donnée!D68&lt;0,1,2))</f>
        <v>R65800</v>
      </c>
    </row>
    <row r="69" spans="1:5" ht="15.75" thickBot="1" x14ac:dyDescent="0.3">
      <c r="A69" t="s">
        <v>246</v>
      </c>
      <c r="B69" s="16">
        <v>65800000</v>
      </c>
      <c r="C69" s="5" t="str">
        <f t="shared" si="1"/>
        <v>Libellé compte n° 65800000</v>
      </c>
      <c r="D69" s="7">
        <v>1</v>
      </c>
      <c r="E69" s="12" t="str">
        <f>INDEX('Table correspondance N'!$C$1:$D$265,SUMPRODUCT(('Table correspondance N'!$A$1:$A$265&lt;=B69)*('Table correspondance N'!$B$1:$B$265&gt;=B69)*ROW($A$1:$A$265)),IF(donnée!D69&lt;0,1,2))</f>
        <v>R65800</v>
      </c>
    </row>
    <row r="70" spans="1:5" ht="15.75" thickBot="1" x14ac:dyDescent="0.3">
      <c r="A70" t="s">
        <v>246</v>
      </c>
      <c r="B70" s="16">
        <v>66110000</v>
      </c>
      <c r="C70" s="5" t="str">
        <f t="shared" si="1"/>
        <v>Libellé compte n° 66110000</v>
      </c>
      <c r="D70" s="7">
        <v>1</v>
      </c>
      <c r="E70" s="12" t="str">
        <f>INDEX('Table correspondance N'!$C$1:$D$265,SUMPRODUCT(('Table correspondance N'!$A$1:$A$265&lt;=B70)*('Table correspondance N'!$B$1:$B$265&gt;=B70)*ROW($A$1:$A$265)),IF(donnée!D70&lt;0,1,2))</f>
        <v>R66100</v>
      </c>
    </row>
    <row r="71" spans="1:5" ht="15.75" thickBot="1" x14ac:dyDescent="0.3">
      <c r="A71" t="s">
        <v>246</v>
      </c>
      <c r="B71" s="16">
        <v>68120000</v>
      </c>
      <c r="C71" s="5" t="str">
        <f t="shared" si="1"/>
        <v>Libellé compte n° 68120000</v>
      </c>
      <c r="D71" s="7">
        <v>1</v>
      </c>
      <c r="E71" s="12" t="str">
        <f>INDEX('Table correspondance N'!$C$1:$D$265,SUMPRODUCT(('Table correspondance N'!$A$1:$A$265&lt;=B71)*('Table correspondance N'!$B$1:$B$265&gt;=B71)*ROW($A$1:$A$265)),IF(donnée!D71&lt;0,1,2))</f>
        <v>R68120</v>
      </c>
    </row>
    <row r="72" spans="1:5" ht="15.75" thickBot="1" x14ac:dyDescent="0.3">
      <c r="A72" t="s">
        <v>246</v>
      </c>
      <c r="B72" s="16">
        <v>68725000</v>
      </c>
      <c r="C72" s="5" t="str">
        <f t="shared" si="1"/>
        <v>Libellé compte n° 68725000</v>
      </c>
      <c r="D72" s="7">
        <v>1</v>
      </c>
      <c r="E72" s="12" t="str">
        <f>INDEX('Table correspondance N'!$C$1:$D$265,SUMPRODUCT(('Table correspondance N'!$A$1:$A$265&lt;=B72)*('Table correspondance N'!$B$1:$B$265&gt;=B72)*ROW($A$1:$A$265)),IF(donnée!D72&lt;0,1,2))</f>
        <v>R68720</v>
      </c>
    </row>
    <row r="73" spans="1:5" ht="15.75" thickBot="1" x14ac:dyDescent="0.3">
      <c r="A73" t="s">
        <v>246</v>
      </c>
      <c r="B73" s="16">
        <v>69810000</v>
      </c>
      <c r="C73" s="5" t="str">
        <f t="shared" si="1"/>
        <v>Libellé compte n° 69810000</v>
      </c>
      <c r="D73" s="7">
        <v>1</v>
      </c>
      <c r="E73" s="12" t="str">
        <f>INDEX('Table correspondance N'!$C$1:$D$265,SUMPRODUCT(('Table correspondance N'!$A$1:$A$265&lt;=B73)*('Table correspondance N'!$B$1:$B$265&gt;=B73)*ROW($A$1:$A$265)),IF(donnée!D73&lt;0,1,2))</f>
        <v>R69500</v>
      </c>
    </row>
    <row r="74" spans="1:5" ht="15.75" thickBot="1" x14ac:dyDescent="0.3">
      <c r="A74" t="s">
        <v>246</v>
      </c>
      <c r="B74" s="16">
        <v>69890000</v>
      </c>
      <c r="C74" s="5" t="str">
        <f t="shared" si="1"/>
        <v>Libellé compte n° 69890000</v>
      </c>
      <c r="D74" s="7">
        <v>-1</v>
      </c>
      <c r="E74" s="12" t="str">
        <f>INDEX('Table correspondance N'!$C$1:$D$265,SUMPRODUCT(('Table correspondance N'!$A$1:$A$265&lt;=B74)*('Table correspondance N'!$B$1:$B$265&gt;=B74)*ROW($A$1:$A$265)),IF(donnée!D74&lt;0,1,2))</f>
        <v>R69500</v>
      </c>
    </row>
    <row r="75" spans="1:5" ht="15.75" thickBot="1" x14ac:dyDescent="0.3">
      <c r="A75" t="s">
        <v>246</v>
      </c>
      <c r="B75" s="16">
        <v>70601000</v>
      </c>
      <c r="C75" s="5" t="str">
        <f t="shared" si="1"/>
        <v>Libellé compte n° 70601000</v>
      </c>
      <c r="D75" s="7">
        <v>-1</v>
      </c>
      <c r="E75" s="12" t="str">
        <f>INDEX('Table correspondance N'!$C$1:$D$265,SUMPRODUCT(('Table correspondance N'!$A$1:$A$265&lt;=B75)*('Table correspondance N'!$B$1:$B$265&gt;=B75)*ROW($A$1:$A$265)),IF(donnée!D75&lt;0,1,2))</f>
        <v>R70600</v>
      </c>
    </row>
    <row r="76" spans="1:5" ht="15.75" thickBot="1" x14ac:dyDescent="0.3">
      <c r="A76" t="s">
        <v>246</v>
      </c>
      <c r="B76" s="16">
        <v>70602000</v>
      </c>
      <c r="C76" s="5" t="str">
        <f t="shared" si="1"/>
        <v>Libellé compte n° 70602000</v>
      </c>
      <c r="D76" s="7">
        <v>-1</v>
      </c>
      <c r="E76" s="12" t="str">
        <f>INDEX('Table correspondance N'!$C$1:$D$265,SUMPRODUCT(('Table correspondance N'!$A$1:$A$265&lt;=B76)*('Table correspondance N'!$B$1:$B$265&gt;=B76)*ROW($A$1:$A$265)),IF(donnée!D76&lt;0,1,2))</f>
        <v>R70600</v>
      </c>
    </row>
    <row r="77" spans="1:5" ht="15.75" thickBot="1" x14ac:dyDescent="0.3">
      <c r="A77" t="s">
        <v>246</v>
      </c>
      <c r="B77" s="16">
        <v>70603000</v>
      </c>
      <c r="C77" s="5" t="str">
        <f t="shared" si="1"/>
        <v>Libellé compte n° 70603000</v>
      </c>
      <c r="D77" s="7">
        <v>-1</v>
      </c>
      <c r="E77" s="12" t="str">
        <f>INDEX('Table correspondance N'!$C$1:$D$265,SUMPRODUCT(('Table correspondance N'!$A$1:$A$265&lt;=B77)*('Table correspondance N'!$B$1:$B$265&gt;=B77)*ROW($A$1:$A$265)),IF(donnée!D77&lt;0,1,2))</f>
        <v>R70600</v>
      </c>
    </row>
    <row r="78" spans="1:5" ht="15.75" thickBot="1" x14ac:dyDescent="0.3">
      <c r="A78" t="s">
        <v>246</v>
      </c>
      <c r="B78" s="16">
        <v>70604000</v>
      </c>
      <c r="C78" s="5" t="str">
        <f t="shared" si="1"/>
        <v>Libellé compte n° 70604000</v>
      </c>
      <c r="D78" s="7">
        <v>-1</v>
      </c>
      <c r="E78" s="12" t="str">
        <f>INDEX('Table correspondance N'!$C$1:$D$265,SUMPRODUCT(('Table correspondance N'!$A$1:$A$265&lt;=B78)*('Table correspondance N'!$B$1:$B$265&gt;=B78)*ROW($A$1:$A$265)),IF(donnée!D78&lt;0,1,2))</f>
        <v>R70600</v>
      </c>
    </row>
    <row r="79" spans="1:5" ht="15.75" thickBot="1" x14ac:dyDescent="0.3">
      <c r="A79" t="s">
        <v>246</v>
      </c>
      <c r="B79" s="16">
        <v>70605000</v>
      </c>
      <c r="C79" s="5" t="str">
        <f t="shared" si="1"/>
        <v>Libellé compte n° 70605000</v>
      </c>
      <c r="D79" s="7">
        <v>-1</v>
      </c>
      <c r="E79" s="12" t="str">
        <f>INDEX('Table correspondance N'!$C$1:$D$265,SUMPRODUCT(('Table correspondance N'!$A$1:$A$265&lt;=B79)*('Table correspondance N'!$B$1:$B$265&gt;=B79)*ROW($A$1:$A$265)),IF(donnée!D79&lt;0,1,2))</f>
        <v>R70600</v>
      </c>
    </row>
    <row r="80" spans="1:5" ht="15.75" thickBot="1" x14ac:dyDescent="0.3">
      <c r="A80" t="s">
        <v>246</v>
      </c>
      <c r="B80" s="16">
        <v>70606000</v>
      </c>
      <c r="C80" s="5" t="str">
        <f t="shared" si="1"/>
        <v>Libellé compte n° 70606000</v>
      </c>
      <c r="D80" s="7">
        <v>-1</v>
      </c>
      <c r="E80" s="12" t="str">
        <f>INDEX('Table correspondance N'!$C$1:$D$265,SUMPRODUCT(('Table correspondance N'!$A$1:$A$265&lt;=B80)*('Table correspondance N'!$B$1:$B$265&gt;=B80)*ROW($A$1:$A$265)),IF(donnée!D80&lt;0,1,2))</f>
        <v>R70600</v>
      </c>
    </row>
    <row r="81" spans="1:5" ht="15.75" thickBot="1" x14ac:dyDescent="0.3">
      <c r="A81" t="s">
        <v>246</v>
      </c>
      <c r="B81" s="16">
        <v>70611000</v>
      </c>
      <c r="C81" s="5" t="str">
        <f t="shared" si="1"/>
        <v>Libellé compte n° 70611000</v>
      </c>
      <c r="D81" s="7">
        <v>-1</v>
      </c>
      <c r="E81" s="12" t="str">
        <f>INDEX('Table correspondance N'!$C$1:$D$265,SUMPRODUCT(('Table correspondance N'!$A$1:$A$265&lt;=B81)*('Table correspondance N'!$B$1:$B$265&gt;=B81)*ROW($A$1:$A$265)),IF(donnée!D81&lt;0,1,2))</f>
        <v>R70600</v>
      </c>
    </row>
    <row r="82" spans="1:5" ht="15.75" thickBot="1" x14ac:dyDescent="0.3">
      <c r="A82" t="s">
        <v>246</v>
      </c>
      <c r="B82" s="16">
        <v>70612000</v>
      </c>
      <c r="C82" s="5" t="str">
        <f t="shared" si="1"/>
        <v>Libellé compte n° 70612000</v>
      </c>
      <c r="D82" s="7">
        <v>-1</v>
      </c>
      <c r="E82" s="12" t="str">
        <f>INDEX('Table correspondance N'!$C$1:$D$265,SUMPRODUCT(('Table correspondance N'!$A$1:$A$265&lt;=B82)*('Table correspondance N'!$B$1:$B$265&gt;=B82)*ROW($A$1:$A$265)),IF(donnée!D82&lt;0,1,2))</f>
        <v>R70600</v>
      </c>
    </row>
    <row r="83" spans="1:5" ht="15.75" thickBot="1" x14ac:dyDescent="0.3">
      <c r="A83" t="s">
        <v>246</v>
      </c>
      <c r="B83" s="16">
        <v>75800000</v>
      </c>
      <c r="C83" s="5" t="str">
        <f t="shared" si="1"/>
        <v>Libellé compte n° 75800000</v>
      </c>
      <c r="D83" s="7">
        <v>-1</v>
      </c>
      <c r="E83" s="12" t="str">
        <f>INDEX('Table correspondance N'!$C$1:$D$265,SUMPRODUCT(('Table correspondance N'!$A$1:$A$265&lt;=B83)*('Table correspondance N'!$B$1:$B$265&gt;=B83)*ROW($A$1:$A$265)),IF(donnée!D83&lt;0,1,2))</f>
        <v>R75800</v>
      </c>
    </row>
    <row r="84" spans="1:5" ht="15.75" thickBot="1" x14ac:dyDescent="0.3">
      <c r="A84" t="s">
        <v>246</v>
      </c>
      <c r="B84" s="16">
        <v>76110000</v>
      </c>
      <c r="C84" s="5" t="str">
        <f t="shared" si="1"/>
        <v>Libellé compte n° 76110000</v>
      </c>
      <c r="D84" s="7">
        <v>-1</v>
      </c>
      <c r="E84" s="12" t="str">
        <f>INDEX('Table correspondance N'!$C$1:$D$265,SUMPRODUCT(('Table correspondance N'!$A$1:$A$265&lt;=B84)*('Table correspondance N'!$B$1:$B$265&gt;=B84)*ROW($A$1:$A$265)),IF(donnée!D84&lt;0,1,2))</f>
        <v>R76110</v>
      </c>
    </row>
    <row r="85" spans="1:5" ht="15.75" thickBot="1" x14ac:dyDescent="0.3">
      <c r="A85" t="s">
        <v>246</v>
      </c>
      <c r="B85" s="16">
        <v>76800000</v>
      </c>
      <c r="C85" s="5" t="str">
        <f t="shared" si="1"/>
        <v>Libellé compte n° 76800000</v>
      </c>
      <c r="D85" s="7">
        <v>-1</v>
      </c>
      <c r="E85" s="12" t="str">
        <f>INDEX('Table correspondance N'!$C$1:$D$265,SUMPRODUCT(('Table correspondance N'!$A$1:$A$265&lt;=B85)*('Table correspondance N'!$B$1:$B$265&gt;=B85)*ROW($A$1:$A$265)),IF(donnée!D85&lt;0,1,2))</f>
        <v>R76800</v>
      </c>
    </row>
    <row r="86" spans="1:5" ht="15.75" thickBot="1" x14ac:dyDescent="0.3">
      <c r="A86" t="s">
        <v>247</v>
      </c>
      <c r="B86" s="15">
        <v>10100000</v>
      </c>
      <c r="C86" s="5" t="str">
        <f t="shared" si="1"/>
        <v>Libellé compte n° 10100000</v>
      </c>
      <c r="D86" s="6">
        <v>-1</v>
      </c>
      <c r="E86" s="12" t="str">
        <f>INDEX('Table correspondance N'!$C$1:$D$265,SUMPRODUCT(('Table correspondance N'!$A$1:$A$265&lt;=B86)*('Table correspondance N'!$B$1:$B$265&gt;=B86)*ROW($A$1:$A$265)),IF(donnée!D86&lt;0,1,2))</f>
        <v>P10100</v>
      </c>
    </row>
    <row r="87" spans="1:5" ht="15.75" thickBot="1" x14ac:dyDescent="0.3">
      <c r="A87" t="s">
        <v>247</v>
      </c>
      <c r="B87" s="16">
        <v>10410000</v>
      </c>
      <c r="C87" s="5" t="str">
        <f t="shared" si="1"/>
        <v>Libellé compte n° 10410000</v>
      </c>
      <c r="D87" s="7">
        <v>-1</v>
      </c>
      <c r="E87" s="12" t="str">
        <f>INDEX('Table correspondance N'!$C$1:$D$265,SUMPRODUCT(('Table correspondance N'!$A$1:$A$265&lt;=B87)*('Table correspondance N'!$B$1:$B$265&gt;=B87)*ROW($A$1:$A$265)),IF(donnée!D87&lt;0,1,2))</f>
        <v>P10400</v>
      </c>
    </row>
    <row r="88" spans="1:5" ht="15.75" thickBot="1" x14ac:dyDescent="0.3">
      <c r="A88" t="s">
        <v>247</v>
      </c>
      <c r="B88" s="16">
        <v>10610000</v>
      </c>
      <c r="C88" s="5" t="str">
        <f t="shared" si="1"/>
        <v>Libellé compte n° 10610000</v>
      </c>
      <c r="D88" s="7">
        <v>-1</v>
      </c>
      <c r="E88" s="12" t="str">
        <f>INDEX('Table correspondance N'!$C$1:$D$265,SUMPRODUCT(('Table correspondance N'!$A$1:$A$265&lt;=B88)*('Table correspondance N'!$B$1:$B$265&gt;=B88)*ROW($A$1:$A$265)),IF(donnée!D88&lt;0,1,2))</f>
        <v>P10600</v>
      </c>
    </row>
    <row r="89" spans="1:5" ht="15.75" thickBot="1" x14ac:dyDescent="0.3">
      <c r="A89" t="s">
        <v>247</v>
      </c>
      <c r="B89" s="16">
        <v>10680000</v>
      </c>
      <c r="C89" s="5" t="str">
        <f t="shared" si="1"/>
        <v>Libellé compte n° 10680000</v>
      </c>
      <c r="D89" s="7">
        <v>-1</v>
      </c>
      <c r="E89" s="12" t="str">
        <f>INDEX('Table correspondance N'!$C$1:$D$265,SUMPRODUCT(('Table correspondance N'!$A$1:$A$265&lt;=B89)*('Table correspondance N'!$B$1:$B$265&gt;=B89)*ROW($A$1:$A$265)),IF(donnée!D89&lt;0,1,2))</f>
        <v>P10600</v>
      </c>
    </row>
    <row r="90" spans="1:5" ht="15.75" thickBot="1" x14ac:dyDescent="0.3">
      <c r="A90" t="s">
        <v>247</v>
      </c>
      <c r="B90" s="16">
        <v>11000000</v>
      </c>
      <c r="C90" s="5" t="str">
        <f t="shared" si="1"/>
        <v>Libellé compte n° 11000000</v>
      </c>
      <c r="D90" s="7">
        <v>-1</v>
      </c>
      <c r="E90" s="12" t="str">
        <f>INDEX('Table correspondance N'!$C$1:$D$265,SUMPRODUCT(('Table correspondance N'!$A$1:$A$265&lt;=B90)*('Table correspondance N'!$B$1:$B$265&gt;=B90)*ROW($A$1:$A$265)),IF(donnée!D90&lt;0,1,2))</f>
        <v>P10600</v>
      </c>
    </row>
    <row r="91" spans="1:5" ht="15.75" thickBot="1" x14ac:dyDescent="0.3">
      <c r="A91" t="s">
        <v>247</v>
      </c>
      <c r="B91" s="16">
        <v>14510000</v>
      </c>
      <c r="C91" s="5" t="str">
        <f t="shared" si="1"/>
        <v>Libellé compte n° 14510000</v>
      </c>
      <c r="D91" s="7">
        <v>-1</v>
      </c>
      <c r="E91" s="12" t="str">
        <f>INDEX('Table correspondance N'!$C$1:$D$265,SUMPRODUCT(('Table correspondance N'!$A$1:$A$265&lt;=B91)*('Table correspondance N'!$B$1:$B$265&gt;=B91)*ROW($A$1:$A$265)),IF(donnée!D91&lt;0,1,2))</f>
        <v>P14500</v>
      </c>
    </row>
    <row r="92" spans="1:5" ht="15.75" thickBot="1" x14ac:dyDescent="0.3">
      <c r="A92" t="s">
        <v>247</v>
      </c>
      <c r="B92" s="16">
        <v>15810000</v>
      </c>
      <c r="C92" s="5" t="str">
        <f t="shared" si="1"/>
        <v>Libellé compte n° 15810000</v>
      </c>
      <c r="D92" s="7">
        <v>-1</v>
      </c>
      <c r="E92" s="12" t="str">
        <f>INDEX('Table correspondance N'!$C$1:$D$265,SUMPRODUCT(('Table correspondance N'!$A$1:$A$265&lt;=B92)*('Table correspondance N'!$B$1:$B$265&gt;=B92)*ROW($A$1:$A$265)),IF(donnée!D92&lt;0,1,2))</f>
        <v>P15810</v>
      </c>
    </row>
    <row r="93" spans="1:5" ht="15.75" thickBot="1" x14ac:dyDescent="0.3">
      <c r="A93" t="s">
        <v>247</v>
      </c>
      <c r="B93" s="16">
        <v>16402000</v>
      </c>
      <c r="C93" s="5" t="str">
        <f t="shared" si="1"/>
        <v>Libellé compte n° 16402000</v>
      </c>
      <c r="D93" s="7">
        <v>-1</v>
      </c>
      <c r="E93" s="12" t="str">
        <f>INDEX('Table correspondance N'!$C$1:$D$265,SUMPRODUCT(('Table correspondance N'!$A$1:$A$265&lt;=B93)*('Table correspondance N'!$B$1:$B$265&gt;=B93)*ROW($A$1:$A$265)),IF(donnée!D93&lt;0,1,2))</f>
        <v>P16400</v>
      </c>
    </row>
    <row r="94" spans="1:5" ht="15.75" thickBot="1" x14ac:dyDescent="0.3">
      <c r="A94" t="s">
        <v>247</v>
      </c>
      <c r="B94" s="16">
        <v>16403000</v>
      </c>
      <c r="C94" s="5" t="str">
        <f t="shared" si="1"/>
        <v>Libellé compte n° 16403000</v>
      </c>
      <c r="D94" s="7">
        <v>-1</v>
      </c>
      <c r="E94" s="12" t="str">
        <f>INDEX('Table correspondance N'!$C$1:$D$265,SUMPRODUCT(('Table correspondance N'!$A$1:$A$265&lt;=B94)*('Table correspondance N'!$B$1:$B$265&gt;=B94)*ROW($A$1:$A$265)),IF(donnée!D94&lt;0,1,2))</f>
        <v>P16400</v>
      </c>
    </row>
    <row r="95" spans="1:5" ht="15.75" thickBot="1" x14ac:dyDescent="0.3">
      <c r="A95" t="s">
        <v>247</v>
      </c>
      <c r="B95" s="16">
        <v>16404000</v>
      </c>
      <c r="C95" s="5" t="str">
        <f t="shared" si="1"/>
        <v>Libellé compte n° 16404000</v>
      </c>
      <c r="D95" s="7">
        <v>-1</v>
      </c>
      <c r="E95" s="12" t="str">
        <f>INDEX('Table correspondance N'!$C$1:$D$265,SUMPRODUCT(('Table correspondance N'!$A$1:$A$265&lt;=B95)*('Table correspondance N'!$B$1:$B$265&gt;=B95)*ROW($A$1:$A$265)),IF(donnée!D95&lt;0,1,2))</f>
        <v>P16400</v>
      </c>
    </row>
    <row r="96" spans="1:5" ht="15.75" thickBot="1" x14ac:dyDescent="0.3">
      <c r="A96" t="s">
        <v>247</v>
      </c>
      <c r="B96" s="16">
        <v>16405000</v>
      </c>
      <c r="C96" s="5" t="str">
        <f t="shared" si="1"/>
        <v>Libellé compte n° 16405000</v>
      </c>
      <c r="D96" s="7">
        <v>-1</v>
      </c>
      <c r="E96" s="12" t="str">
        <f>INDEX('Table correspondance N'!$C$1:$D$265,SUMPRODUCT(('Table correspondance N'!$A$1:$A$265&lt;=B96)*('Table correspondance N'!$B$1:$B$265&gt;=B96)*ROW($A$1:$A$265)),IF(donnée!D96&lt;0,1,2))</f>
        <v>P16400</v>
      </c>
    </row>
    <row r="97" spans="1:5" ht="15.75" thickBot="1" x14ac:dyDescent="0.3">
      <c r="A97" t="s">
        <v>247</v>
      </c>
      <c r="B97" s="16">
        <v>16406000</v>
      </c>
      <c r="C97" s="5" t="str">
        <f t="shared" si="1"/>
        <v>Libellé compte n° 16406000</v>
      </c>
      <c r="D97" s="7">
        <v>-1</v>
      </c>
      <c r="E97" s="12" t="str">
        <f>INDEX('Table correspondance N'!$C$1:$D$265,SUMPRODUCT(('Table correspondance N'!$A$1:$A$265&lt;=B97)*('Table correspondance N'!$B$1:$B$265&gt;=B97)*ROW($A$1:$A$265)),IF(donnée!D97&lt;0,1,2))</f>
        <v>P16400</v>
      </c>
    </row>
    <row r="98" spans="1:5" ht="15.75" thickBot="1" x14ac:dyDescent="0.3">
      <c r="A98" t="s">
        <v>247</v>
      </c>
      <c r="B98" s="16">
        <v>16407000</v>
      </c>
      <c r="C98" s="5" t="str">
        <f t="shared" si="1"/>
        <v>Libellé compte n° 16407000</v>
      </c>
      <c r="D98" s="7">
        <v>-1</v>
      </c>
      <c r="E98" s="12" t="str">
        <f>INDEX('Table correspondance N'!$C$1:$D$265,SUMPRODUCT(('Table correspondance N'!$A$1:$A$265&lt;=B98)*('Table correspondance N'!$B$1:$B$265&gt;=B98)*ROW($A$1:$A$265)),IF(donnée!D98&lt;0,1,2))</f>
        <v>P16400</v>
      </c>
    </row>
    <row r="99" spans="1:5" ht="15.75" thickBot="1" x14ac:dyDescent="0.3">
      <c r="A99" t="s">
        <v>247</v>
      </c>
      <c r="B99" s="16">
        <v>16884000</v>
      </c>
      <c r="C99" s="5" t="str">
        <f t="shared" si="1"/>
        <v>Libellé compte n° 16884000</v>
      </c>
      <c r="D99" s="7">
        <v>-1</v>
      </c>
      <c r="E99" s="12" t="str">
        <f>INDEX('Table correspondance N'!$C$1:$D$265,SUMPRODUCT(('Table correspondance N'!$A$1:$A$265&lt;=B99)*('Table correspondance N'!$B$1:$B$265&gt;=B99)*ROW($A$1:$A$265)),IF(donnée!D99&lt;0,1,2))</f>
        <v>P16880</v>
      </c>
    </row>
    <row r="100" spans="1:5" ht="15.75" thickBot="1" x14ac:dyDescent="0.3">
      <c r="A100" t="s">
        <v>247</v>
      </c>
      <c r="B100" s="16">
        <v>20500000</v>
      </c>
      <c r="C100" s="5" t="str">
        <f t="shared" si="1"/>
        <v>Libellé compte n° 20500000</v>
      </c>
      <c r="D100" s="7">
        <v>1</v>
      </c>
      <c r="E100" s="12" t="str">
        <f>INDEX('Table correspondance N'!$C$1:$D$265,SUMPRODUCT(('Table correspondance N'!$A$1:$A$265&lt;=B100)*('Table correspondance N'!$B$1:$B$265&gt;=B100)*ROW($A$1:$A$265)),IF(donnée!D100&lt;0,1,2))</f>
        <v>A20500</v>
      </c>
    </row>
    <row r="101" spans="1:5" ht="15.75" thickBot="1" x14ac:dyDescent="0.3">
      <c r="A101" t="s">
        <v>247</v>
      </c>
      <c r="B101" s="16">
        <v>20800000</v>
      </c>
      <c r="C101" s="5" t="str">
        <f t="shared" si="1"/>
        <v>Libellé compte n° 20800000</v>
      </c>
      <c r="D101" s="7">
        <v>1</v>
      </c>
      <c r="E101" s="12" t="str">
        <f>INDEX('Table correspondance N'!$C$1:$D$265,SUMPRODUCT(('Table correspondance N'!$A$1:$A$265&lt;=B101)*('Table correspondance N'!$B$1:$B$265&gt;=B101)*ROW($A$1:$A$265)),IF(donnée!D101&lt;0,1,2))</f>
        <v>A20800</v>
      </c>
    </row>
    <row r="102" spans="1:5" ht="15.75" thickBot="1" x14ac:dyDescent="0.3">
      <c r="A102" t="s">
        <v>247</v>
      </c>
      <c r="B102" s="16">
        <v>21540000</v>
      </c>
      <c r="C102" s="5" t="str">
        <f t="shared" si="1"/>
        <v>Libellé compte n° 21540000</v>
      </c>
      <c r="D102" s="7">
        <v>1</v>
      </c>
      <c r="E102" s="12" t="str">
        <f>INDEX('Table correspondance N'!$C$1:$D$265,SUMPRODUCT(('Table correspondance N'!$A$1:$A$265&lt;=B102)*('Table correspondance N'!$B$1:$B$265&gt;=B102)*ROW($A$1:$A$265)),IF(donnée!D102&lt;0,1,2))</f>
        <v>A21500</v>
      </c>
    </row>
    <row r="103" spans="1:5" ht="15.75" thickBot="1" x14ac:dyDescent="0.3">
      <c r="A103" t="s">
        <v>247</v>
      </c>
      <c r="B103" s="16">
        <v>21810000</v>
      </c>
      <c r="C103" s="5" t="str">
        <f t="shared" si="1"/>
        <v>Libellé compte n° 21810000</v>
      </c>
      <c r="D103" s="7">
        <v>1</v>
      </c>
      <c r="E103" s="12" t="str">
        <f>INDEX('Table correspondance N'!$C$1:$D$265,SUMPRODUCT(('Table correspondance N'!$A$1:$A$265&lt;=B103)*('Table correspondance N'!$B$1:$B$265&gt;=B103)*ROW($A$1:$A$265)),IF(donnée!D103&lt;0,1,2))</f>
        <v>A21800</v>
      </c>
    </row>
    <row r="104" spans="1:5" ht="15.75" thickBot="1" x14ac:dyDescent="0.3">
      <c r="A104" t="s">
        <v>247</v>
      </c>
      <c r="B104" s="16">
        <v>21830000</v>
      </c>
      <c r="C104" s="5" t="str">
        <f t="shared" si="1"/>
        <v>Libellé compte n° 21830000</v>
      </c>
      <c r="D104" s="7">
        <v>1</v>
      </c>
      <c r="E104" s="12" t="str">
        <f>INDEX('Table correspondance N'!$C$1:$D$265,SUMPRODUCT(('Table correspondance N'!$A$1:$A$265&lt;=B104)*('Table correspondance N'!$B$1:$B$265&gt;=B104)*ROW($A$1:$A$265)),IF(donnée!D104&lt;0,1,2))</f>
        <v>A21800</v>
      </c>
    </row>
    <row r="105" spans="1:5" ht="15.75" thickBot="1" x14ac:dyDescent="0.3">
      <c r="A105" t="s">
        <v>247</v>
      </c>
      <c r="B105" s="16">
        <v>21840000</v>
      </c>
      <c r="C105" s="5" t="str">
        <f t="shared" si="1"/>
        <v>Libellé compte n° 21840000</v>
      </c>
      <c r="D105" s="7">
        <v>1</v>
      </c>
      <c r="E105" s="12" t="str">
        <f>INDEX('Table correspondance N'!$C$1:$D$265,SUMPRODUCT(('Table correspondance N'!$A$1:$A$265&lt;=B105)*('Table correspondance N'!$B$1:$B$265&gt;=B105)*ROW($A$1:$A$265)),IF(donnée!D105&lt;0,1,2))</f>
        <v>A21800</v>
      </c>
    </row>
    <row r="106" spans="1:5" ht="15.75" thickBot="1" x14ac:dyDescent="0.3">
      <c r="A106" t="s">
        <v>247</v>
      </c>
      <c r="B106" s="16">
        <v>23200000</v>
      </c>
      <c r="C106" s="5" t="str">
        <f t="shared" si="1"/>
        <v>Libellé compte n° 23200000</v>
      </c>
      <c r="D106" s="7">
        <v>1</v>
      </c>
      <c r="E106" s="12" t="str">
        <f>INDEX('Table correspondance N'!$C$1:$D$265,SUMPRODUCT(('Table correspondance N'!$A$1:$A$265&lt;=B106)*('Table correspondance N'!$B$1:$B$265&gt;=B106)*ROW($A$1:$A$265)),IF(donnée!D106&lt;0,1,2))</f>
        <v>A23200</v>
      </c>
    </row>
    <row r="107" spans="1:5" ht="15.75" thickBot="1" x14ac:dyDescent="0.3">
      <c r="A107" t="s">
        <v>247</v>
      </c>
      <c r="B107" s="16">
        <v>26110004</v>
      </c>
      <c r="C107" s="5" t="str">
        <f t="shared" si="1"/>
        <v>Libellé compte n° 26110004</v>
      </c>
      <c r="D107" s="7">
        <v>1</v>
      </c>
      <c r="E107" s="12" t="str">
        <f>INDEX('Table correspondance N'!$C$1:$D$265,SUMPRODUCT(('Table correspondance N'!$A$1:$A$265&lt;=B107)*('Table correspondance N'!$B$1:$B$265&gt;=B107)*ROW($A$1:$A$265)),IF(donnée!D107&lt;0,1,2))</f>
        <v>A26100</v>
      </c>
    </row>
    <row r="108" spans="1:5" ht="15.75" thickBot="1" x14ac:dyDescent="0.3">
      <c r="A108" t="s">
        <v>247</v>
      </c>
      <c r="B108" s="16">
        <v>26110005</v>
      </c>
      <c r="C108" s="5" t="str">
        <f t="shared" si="1"/>
        <v>Libellé compte n° 26110005</v>
      </c>
      <c r="D108" s="7">
        <v>1</v>
      </c>
      <c r="E108" s="12" t="str">
        <f>INDEX('Table correspondance N'!$C$1:$D$265,SUMPRODUCT(('Table correspondance N'!$A$1:$A$265&lt;=B108)*('Table correspondance N'!$B$1:$B$265&gt;=B108)*ROW($A$1:$A$265)),IF(donnée!D108&lt;0,1,2))</f>
        <v>A26100</v>
      </c>
    </row>
    <row r="109" spans="1:5" ht="15.75" thickBot="1" x14ac:dyDescent="0.3">
      <c r="A109" t="s">
        <v>247</v>
      </c>
      <c r="B109" s="16">
        <v>26110006</v>
      </c>
      <c r="C109" s="5" t="str">
        <f t="shared" si="1"/>
        <v>Libellé compte n° 26110006</v>
      </c>
      <c r="D109" s="7">
        <v>1</v>
      </c>
      <c r="E109" s="12" t="str">
        <f>INDEX('Table correspondance N'!$C$1:$D$265,SUMPRODUCT(('Table correspondance N'!$A$1:$A$265&lt;=B109)*('Table correspondance N'!$B$1:$B$265&gt;=B109)*ROW($A$1:$A$265)),IF(donnée!D109&lt;0,1,2))</f>
        <v>A26100</v>
      </c>
    </row>
    <row r="110" spans="1:5" ht="15.75" thickBot="1" x14ac:dyDescent="0.3">
      <c r="A110" t="s">
        <v>247</v>
      </c>
      <c r="B110" s="16">
        <v>26110007</v>
      </c>
      <c r="C110" s="5" t="str">
        <f t="shared" si="1"/>
        <v>Libellé compte n° 26110007</v>
      </c>
      <c r="D110" s="7">
        <v>1</v>
      </c>
      <c r="E110" s="12" t="str">
        <f>INDEX('Table correspondance N'!$C$1:$D$265,SUMPRODUCT(('Table correspondance N'!$A$1:$A$265&lt;=B110)*('Table correspondance N'!$B$1:$B$265&gt;=B110)*ROW($A$1:$A$265)),IF(donnée!D110&lt;0,1,2))</f>
        <v>A26100</v>
      </c>
    </row>
    <row r="111" spans="1:5" ht="15.75" thickBot="1" x14ac:dyDescent="0.3">
      <c r="A111" t="s">
        <v>247</v>
      </c>
      <c r="B111" s="16">
        <v>26110008</v>
      </c>
      <c r="C111" s="5" t="str">
        <f t="shared" si="1"/>
        <v>Libellé compte n° 26110008</v>
      </c>
      <c r="D111" s="7">
        <v>1</v>
      </c>
      <c r="E111" s="12" t="str">
        <f>INDEX('Table correspondance N'!$C$1:$D$265,SUMPRODUCT(('Table correspondance N'!$A$1:$A$265&lt;=B111)*('Table correspondance N'!$B$1:$B$265&gt;=B111)*ROW($A$1:$A$265)),IF(donnée!D111&lt;0,1,2))</f>
        <v>A26100</v>
      </c>
    </row>
    <row r="112" spans="1:5" ht="15.75" thickBot="1" x14ac:dyDescent="0.3">
      <c r="A112" t="s">
        <v>247</v>
      </c>
      <c r="B112" s="16">
        <v>26110009</v>
      </c>
      <c r="C112" s="5" t="str">
        <f t="shared" si="1"/>
        <v>Libellé compte n° 26110009</v>
      </c>
      <c r="D112" s="7">
        <v>1</v>
      </c>
      <c r="E112" s="12" t="str">
        <f>INDEX('Table correspondance N'!$C$1:$D$265,SUMPRODUCT(('Table correspondance N'!$A$1:$A$265&lt;=B112)*('Table correspondance N'!$B$1:$B$265&gt;=B112)*ROW($A$1:$A$265)),IF(donnée!D112&lt;0,1,2))</f>
        <v>A26100</v>
      </c>
    </row>
    <row r="113" spans="1:5" ht="15.75" thickBot="1" x14ac:dyDescent="0.3">
      <c r="A113" t="s">
        <v>247</v>
      </c>
      <c r="B113" s="16">
        <v>27110000</v>
      </c>
      <c r="C113" s="5" t="str">
        <f t="shared" si="1"/>
        <v>Libellé compte n° 27110000</v>
      </c>
      <c r="D113" s="7">
        <v>1</v>
      </c>
      <c r="E113" s="12" t="str">
        <f>INDEX('Table correspondance N'!$C$1:$D$265,SUMPRODUCT(('Table correspondance N'!$A$1:$A$265&lt;=B113)*('Table correspondance N'!$B$1:$B$265&gt;=B113)*ROW($A$1:$A$265)),IF(donnée!D113&lt;0,1,2))</f>
        <v>A27100</v>
      </c>
    </row>
    <row r="114" spans="1:5" ht="15.75" thickBot="1" x14ac:dyDescent="0.3">
      <c r="A114" t="s">
        <v>247</v>
      </c>
      <c r="B114" s="16">
        <v>27430000</v>
      </c>
      <c r="C114" s="5" t="str">
        <f t="shared" si="1"/>
        <v>Libellé compte n° 27430000</v>
      </c>
      <c r="D114" s="7">
        <v>1</v>
      </c>
      <c r="E114" s="12" t="str">
        <f>INDEX('Table correspondance N'!$C$1:$D$265,SUMPRODUCT(('Table correspondance N'!$A$1:$A$265&lt;=B114)*('Table correspondance N'!$B$1:$B$265&gt;=B114)*ROW($A$1:$A$265)),IF(donnée!D114&lt;0,1,2))</f>
        <v>A27400</v>
      </c>
    </row>
    <row r="115" spans="1:5" ht="15.75" thickBot="1" x14ac:dyDescent="0.3">
      <c r="A115" t="s">
        <v>247</v>
      </c>
      <c r="B115" s="16">
        <v>27500000</v>
      </c>
      <c r="C115" s="5" t="str">
        <f t="shared" si="1"/>
        <v>Libellé compte n° 27500000</v>
      </c>
      <c r="D115" s="7">
        <v>1</v>
      </c>
      <c r="E115" s="12" t="str">
        <f>INDEX('Table correspondance N'!$C$1:$D$265,SUMPRODUCT(('Table correspondance N'!$A$1:$A$265&lt;=B115)*('Table correspondance N'!$B$1:$B$265&gt;=B115)*ROW($A$1:$A$265)),IF(donnée!D115&lt;0,1,2))</f>
        <v>A27500</v>
      </c>
    </row>
    <row r="116" spans="1:5" ht="15.75" thickBot="1" x14ac:dyDescent="0.3">
      <c r="A116" t="s">
        <v>247</v>
      </c>
      <c r="B116" s="16">
        <v>27550000</v>
      </c>
      <c r="C116" s="5" t="str">
        <f t="shared" si="1"/>
        <v>Libellé compte n° 27550000</v>
      </c>
      <c r="D116" s="7">
        <v>1</v>
      </c>
      <c r="E116" s="12" t="str">
        <f>INDEX('Table correspondance N'!$C$1:$D$265,SUMPRODUCT(('Table correspondance N'!$A$1:$A$265&lt;=B116)*('Table correspondance N'!$B$1:$B$265&gt;=B116)*ROW($A$1:$A$265)),IF(donnée!D116&lt;0,1,2))</f>
        <v>A27500</v>
      </c>
    </row>
    <row r="117" spans="1:5" ht="15.75" thickBot="1" x14ac:dyDescent="0.3">
      <c r="A117" t="s">
        <v>247</v>
      </c>
      <c r="B117" s="16">
        <v>28050000</v>
      </c>
      <c r="C117" s="5" t="str">
        <f t="shared" si="1"/>
        <v>Libellé compte n° 28050000</v>
      </c>
      <c r="D117" s="7">
        <v>-1</v>
      </c>
      <c r="E117" s="12" t="str">
        <f>INDEX('Table correspondance N'!$C$1:$D$265,SUMPRODUCT(('Table correspondance N'!$A$1:$A$265&lt;=B117)*('Table correspondance N'!$B$1:$B$265&gt;=B117)*ROW($A$1:$A$265)),IF(donnée!D117&lt;0,1,2))</f>
        <v>A28050</v>
      </c>
    </row>
    <row r="118" spans="1:5" ht="15.75" thickBot="1" x14ac:dyDescent="0.3">
      <c r="A118" t="s">
        <v>247</v>
      </c>
      <c r="B118" s="16">
        <v>28080000</v>
      </c>
      <c r="C118" s="5" t="str">
        <f t="shared" si="1"/>
        <v>Libellé compte n° 28080000</v>
      </c>
      <c r="D118" s="7">
        <v>-1</v>
      </c>
      <c r="E118" s="12" t="str">
        <f>INDEX('Table correspondance N'!$C$1:$D$265,SUMPRODUCT(('Table correspondance N'!$A$1:$A$265&lt;=B118)*('Table correspondance N'!$B$1:$B$265&gt;=B118)*ROW($A$1:$A$265)),IF(donnée!D118&lt;0,1,2))</f>
        <v>A28080</v>
      </c>
    </row>
    <row r="119" spans="1:5" ht="15.75" thickBot="1" x14ac:dyDescent="0.3">
      <c r="A119" t="s">
        <v>247</v>
      </c>
      <c r="B119" s="16">
        <v>28154000</v>
      </c>
      <c r="C119" s="5" t="str">
        <f t="shared" si="1"/>
        <v>Libellé compte n° 28154000</v>
      </c>
      <c r="D119" s="7">
        <v>-1</v>
      </c>
      <c r="E119" s="12" t="str">
        <f>INDEX('Table correspondance N'!$C$1:$D$265,SUMPRODUCT(('Table correspondance N'!$A$1:$A$265&lt;=B119)*('Table correspondance N'!$B$1:$B$265&gt;=B119)*ROW($A$1:$A$265)),IF(donnée!D119&lt;0,1,2))</f>
        <v>A28150</v>
      </c>
    </row>
    <row r="120" spans="1:5" ht="15.75" thickBot="1" x14ac:dyDescent="0.3">
      <c r="A120" t="s">
        <v>247</v>
      </c>
      <c r="B120" s="16">
        <v>28181000</v>
      </c>
      <c r="C120" s="5" t="str">
        <f t="shared" si="1"/>
        <v>Libellé compte n° 28181000</v>
      </c>
      <c r="D120" s="7">
        <v>-1</v>
      </c>
      <c r="E120" s="12" t="str">
        <f>INDEX('Table correspondance N'!$C$1:$D$265,SUMPRODUCT(('Table correspondance N'!$A$1:$A$265&lt;=B120)*('Table correspondance N'!$B$1:$B$265&gt;=B120)*ROW($A$1:$A$265)),IF(donnée!D120&lt;0,1,2))</f>
        <v>A28180</v>
      </c>
    </row>
    <row r="121" spans="1:5" ht="15.75" thickBot="1" x14ac:dyDescent="0.3">
      <c r="A121" t="s">
        <v>247</v>
      </c>
      <c r="B121" s="16">
        <v>28183000</v>
      </c>
      <c r="C121" s="5" t="str">
        <f t="shared" si="1"/>
        <v>Libellé compte n° 28183000</v>
      </c>
      <c r="D121" s="7">
        <v>-1</v>
      </c>
      <c r="E121" s="12" t="str">
        <f>INDEX('Table correspondance N'!$C$1:$D$265,SUMPRODUCT(('Table correspondance N'!$A$1:$A$265&lt;=B121)*('Table correspondance N'!$B$1:$B$265&gt;=B121)*ROW($A$1:$A$265)),IF(donnée!D121&lt;0,1,2))</f>
        <v>A28180</v>
      </c>
    </row>
    <row r="122" spans="1:5" ht="15.75" thickBot="1" x14ac:dyDescent="0.3">
      <c r="A122" t="s">
        <v>247</v>
      </c>
      <c r="B122" s="16">
        <v>28184000</v>
      </c>
      <c r="C122" s="5" t="str">
        <f t="shared" si="1"/>
        <v>Libellé compte n° 28184000</v>
      </c>
      <c r="D122" s="7">
        <v>-1</v>
      </c>
      <c r="E122" s="12" t="str">
        <f>INDEX('Table correspondance N'!$C$1:$D$265,SUMPRODUCT(('Table correspondance N'!$A$1:$A$265&lt;=B122)*('Table correspondance N'!$B$1:$B$265&gt;=B122)*ROW($A$1:$A$265)),IF(donnée!D122&lt;0,1,2))</f>
        <v>A28180</v>
      </c>
    </row>
    <row r="123" spans="1:5" ht="15.75" thickBot="1" x14ac:dyDescent="0.3">
      <c r="A123" t="s">
        <v>247</v>
      </c>
      <c r="B123" s="16">
        <v>29611005</v>
      </c>
      <c r="C123" s="5" t="str">
        <f t="shared" si="1"/>
        <v>Libellé compte n° 29611005</v>
      </c>
      <c r="D123" s="7">
        <v>-1</v>
      </c>
      <c r="E123" s="12" t="str">
        <f>INDEX('Table correspondance N'!$C$1:$D$265,SUMPRODUCT(('Table correspondance N'!$A$1:$A$265&lt;=B123)*('Table correspondance N'!$B$1:$B$265&gt;=B123)*ROW($A$1:$A$265)),IF(donnée!D123&lt;0,1,2))</f>
        <v>A29610</v>
      </c>
    </row>
    <row r="124" spans="1:5" ht="15.75" thickBot="1" x14ac:dyDescent="0.3">
      <c r="A124" t="s">
        <v>247</v>
      </c>
      <c r="B124" s="16">
        <v>32600000</v>
      </c>
      <c r="C124" s="5" t="str">
        <f t="shared" si="1"/>
        <v>Libellé compte n° 32600000</v>
      </c>
      <c r="D124" s="7">
        <v>1</v>
      </c>
      <c r="E124" s="12" t="str">
        <f>INDEX('Table correspondance N'!$C$1:$D$265,SUMPRODUCT(('Table correspondance N'!$A$1:$A$265&lt;=B124)*('Table correspondance N'!$B$1:$B$265&gt;=B124)*ROW($A$1:$A$265)),IF(donnée!D124&lt;0,1,2))</f>
        <v>A31000</v>
      </c>
    </row>
    <row r="125" spans="1:5" ht="15.75" thickBot="1" x14ac:dyDescent="0.3">
      <c r="A125" t="s">
        <v>247</v>
      </c>
      <c r="B125" s="16">
        <v>37000000</v>
      </c>
      <c r="C125" s="5" t="str">
        <f t="shared" si="1"/>
        <v>Libellé compte n° 37000000</v>
      </c>
      <c r="D125" s="7">
        <v>1</v>
      </c>
      <c r="E125" s="12" t="str">
        <f>INDEX('Table correspondance N'!$C$1:$D$265,SUMPRODUCT(('Table correspondance N'!$A$1:$A$265&lt;=B125)*('Table correspondance N'!$B$1:$B$265&gt;=B125)*ROW($A$1:$A$265)),IF(donnée!D125&lt;0,1,2))</f>
        <v>A37000</v>
      </c>
    </row>
    <row r="126" spans="1:5" ht="15.75" thickBot="1" x14ac:dyDescent="0.3">
      <c r="A126" t="s">
        <v>247</v>
      </c>
      <c r="B126" s="16">
        <v>37010000</v>
      </c>
      <c r="C126" s="5" t="str">
        <f t="shared" si="1"/>
        <v>Libellé compte n° 37010000</v>
      </c>
      <c r="D126" s="7">
        <v>1</v>
      </c>
      <c r="E126" s="12" t="str">
        <f>INDEX('Table correspondance N'!$C$1:$D$265,SUMPRODUCT(('Table correspondance N'!$A$1:$A$265&lt;=B126)*('Table correspondance N'!$B$1:$B$265&gt;=B126)*ROW($A$1:$A$265)),IF(donnée!D126&lt;0,1,2))</f>
        <v>A37000</v>
      </c>
    </row>
    <row r="127" spans="1:5" ht="15.75" thickBot="1" x14ac:dyDescent="0.3">
      <c r="A127" t="s">
        <v>247</v>
      </c>
      <c r="B127" s="16">
        <v>39700000</v>
      </c>
      <c r="C127" s="5" t="str">
        <f t="shared" si="1"/>
        <v>Libellé compte n° 39700000</v>
      </c>
      <c r="D127" s="7">
        <v>-1</v>
      </c>
      <c r="E127" s="12" t="str">
        <f>INDEX('Table correspondance N'!$C$1:$D$265,SUMPRODUCT(('Table correspondance N'!$A$1:$A$265&lt;=B127)*('Table correspondance N'!$B$1:$B$265&gt;=B127)*ROW($A$1:$A$265)),IF(donnée!D127&lt;0,1,2))</f>
        <v>A39700</v>
      </c>
    </row>
    <row r="128" spans="1:5" ht="15.75" thickBot="1" x14ac:dyDescent="0.3">
      <c r="A128" t="s">
        <v>247</v>
      </c>
      <c r="B128" s="16">
        <v>40100000</v>
      </c>
      <c r="C128" s="5" t="str">
        <f t="shared" si="1"/>
        <v>Libellé compte n° 40100000</v>
      </c>
      <c r="D128" s="7">
        <v>-1</v>
      </c>
      <c r="E128" s="12" t="str">
        <f>INDEX('Table correspondance N'!$C$1:$D$265,SUMPRODUCT(('Table correspondance N'!$A$1:$A$265&lt;=B128)*('Table correspondance N'!$B$1:$B$265&gt;=B128)*ROW($A$1:$A$265)),IF(donnée!D128&lt;0,1,2))</f>
        <v/>
      </c>
    </row>
    <row r="129" spans="1:5" ht="15.75" thickBot="1" x14ac:dyDescent="0.3">
      <c r="A129" t="s">
        <v>247</v>
      </c>
      <c r="B129" s="16">
        <v>40110000</v>
      </c>
      <c r="C129" s="5" t="str">
        <f t="shared" si="1"/>
        <v>Libellé compte n° 40110000</v>
      </c>
      <c r="D129" s="7">
        <v>-1</v>
      </c>
      <c r="E129" s="12" t="str">
        <f>INDEX('Table correspondance N'!$C$1:$D$265,SUMPRODUCT(('Table correspondance N'!$A$1:$A$265&lt;=B129)*('Table correspondance N'!$B$1:$B$265&gt;=B129)*ROW($A$1:$A$265)),IF(donnée!D129&lt;0,1,2))</f>
        <v/>
      </c>
    </row>
    <row r="130" spans="1:5" ht="15.75" thickBot="1" x14ac:dyDescent="0.3">
      <c r="A130" t="s">
        <v>247</v>
      </c>
      <c r="B130" s="16">
        <v>40470000</v>
      </c>
      <c r="C130" s="5" t="str">
        <f t="shared" si="1"/>
        <v>Libellé compte n° 40470000</v>
      </c>
      <c r="D130" s="7">
        <v>-1</v>
      </c>
      <c r="E130" s="12" t="str">
        <f>INDEX('Table correspondance N'!$C$1:$D$265,SUMPRODUCT(('Table correspondance N'!$A$1:$A$265&lt;=B130)*('Table correspondance N'!$B$1:$B$265&gt;=B130)*ROW($A$1:$A$265)),IF(donnée!D130&lt;0,1,2))</f>
        <v/>
      </c>
    </row>
    <row r="131" spans="1:5" ht="15.75" thickBot="1" x14ac:dyDescent="0.3">
      <c r="A131" t="s">
        <v>247</v>
      </c>
      <c r="B131" s="16">
        <v>40800000</v>
      </c>
      <c r="C131" s="5" t="str">
        <f t="shared" ref="C131:C194" si="2">CONCATENATE("Libellé compte n° ",B131)</f>
        <v>Libellé compte n° 40800000</v>
      </c>
      <c r="D131" s="7">
        <v>-1</v>
      </c>
      <c r="E131" s="12" t="str">
        <f>INDEX('Table correspondance N'!$C$1:$D$265,SUMPRODUCT(('Table correspondance N'!$A$1:$A$265&lt;=B131)*('Table correspondance N'!$B$1:$B$265&gt;=B131)*ROW($A$1:$A$265)),IF(donnée!D131&lt;0,1,2))</f>
        <v/>
      </c>
    </row>
    <row r="132" spans="1:5" ht="15.75" thickBot="1" x14ac:dyDescent="0.3">
      <c r="A132" t="s">
        <v>247</v>
      </c>
      <c r="B132" s="16">
        <v>40810009</v>
      </c>
      <c r="C132" s="5" t="str">
        <f t="shared" si="2"/>
        <v>Libellé compte n° 40810009</v>
      </c>
      <c r="D132" s="7">
        <v>-1</v>
      </c>
      <c r="E132" s="12" t="str">
        <f>INDEX('Table correspondance N'!$C$1:$D$265,SUMPRODUCT(('Table correspondance N'!$A$1:$A$265&lt;=B132)*('Table correspondance N'!$B$1:$B$265&gt;=B132)*ROW($A$1:$A$265)),IF(donnée!D132&lt;0,1,2))</f>
        <v/>
      </c>
    </row>
    <row r="133" spans="1:5" ht="15.75" thickBot="1" x14ac:dyDescent="0.3">
      <c r="A133" t="s">
        <v>247</v>
      </c>
      <c r="B133" s="16">
        <v>40810010</v>
      </c>
      <c r="C133" s="5" t="str">
        <f t="shared" si="2"/>
        <v>Libellé compte n° 40810010</v>
      </c>
      <c r="D133" s="7">
        <v>-1</v>
      </c>
      <c r="E133" s="12" t="str">
        <f>INDEX('Table correspondance N'!$C$1:$D$265,SUMPRODUCT(('Table correspondance N'!$A$1:$A$265&lt;=B133)*('Table correspondance N'!$B$1:$B$265&gt;=B133)*ROW($A$1:$A$265)),IF(donnée!D133&lt;0,1,2))</f>
        <v/>
      </c>
    </row>
    <row r="134" spans="1:5" ht="15.75" thickBot="1" x14ac:dyDescent="0.3">
      <c r="A134" t="s">
        <v>247</v>
      </c>
      <c r="B134" s="16">
        <v>40820000</v>
      </c>
      <c r="C134" s="5" t="str">
        <f t="shared" si="2"/>
        <v>Libellé compte n° 40820000</v>
      </c>
      <c r="D134" s="7">
        <v>-1</v>
      </c>
      <c r="E134" s="12" t="str">
        <f>INDEX('Table correspondance N'!$C$1:$D$265,SUMPRODUCT(('Table correspondance N'!$A$1:$A$265&lt;=B134)*('Table correspondance N'!$B$1:$B$265&gt;=B134)*ROW($A$1:$A$265)),IF(donnée!D134&lt;0,1,2))</f>
        <v/>
      </c>
    </row>
    <row r="135" spans="1:5" ht="15.75" thickBot="1" x14ac:dyDescent="0.3">
      <c r="A135" t="s">
        <v>247</v>
      </c>
      <c r="B135" s="16">
        <v>40980000</v>
      </c>
      <c r="C135" s="5" t="str">
        <f t="shared" si="2"/>
        <v>Libellé compte n° 40980000</v>
      </c>
      <c r="D135" s="7">
        <v>1</v>
      </c>
      <c r="E135" s="12" t="str">
        <f>INDEX('Table correspondance N'!$C$1:$D$265,SUMPRODUCT(('Table correspondance N'!$A$1:$A$265&lt;=B135)*('Table correspondance N'!$B$1:$B$265&gt;=B135)*ROW($A$1:$A$265)),IF(donnée!D135&lt;0,1,2))</f>
        <v>A46700</v>
      </c>
    </row>
    <row r="136" spans="1:5" ht="15.75" thickBot="1" x14ac:dyDescent="0.3">
      <c r="A136" t="s">
        <v>247</v>
      </c>
      <c r="B136" s="16">
        <v>40980009</v>
      </c>
      <c r="C136" s="5" t="str">
        <f t="shared" si="2"/>
        <v>Libellé compte n° 40980009</v>
      </c>
      <c r="D136" s="7">
        <v>1</v>
      </c>
      <c r="E136" s="12" t="str">
        <f>INDEX('Table correspondance N'!$C$1:$D$265,SUMPRODUCT(('Table correspondance N'!$A$1:$A$265&lt;=B136)*('Table correspondance N'!$B$1:$B$265&gt;=B136)*ROW($A$1:$A$265)),IF(donnée!D136&lt;0,1,2))</f>
        <v>A46700</v>
      </c>
    </row>
    <row r="137" spans="1:5" ht="15.75" thickBot="1" x14ac:dyDescent="0.3">
      <c r="A137" t="s">
        <v>247</v>
      </c>
      <c r="B137" s="16">
        <v>41100000</v>
      </c>
      <c r="C137" s="5" t="str">
        <f t="shared" si="2"/>
        <v>Libellé compte n° 41100000</v>
      </c>
      <c r="D137" s="7">
        <v>1</v>
      </c>
      <c r="E137" s="12" t="str">
        <f>INDEX('Table correspondance N'!$C$1:$D$265,SUMPRODUCT(('Table correspondance N'!$A$1:$A$265&lt;=B137)*('Table correspondance N'!$B$1:$B$265&gt;=B137)*ROW($A$1:$A$265)),IF(donnée!D137&lt;0,1,2))</f>
        <v>R69100</v>
      </c>
    </row>
    <row r="138" spans="1:5" ht="15.75" thickBot="1" x14ac:dyDescent="0.3">
      <c r="A138" t="s">
        <v>247</v>
      </c>
      <c r="B138" s="16">
        <v>41600000</v>
      </c>
      <c r="C138" s="5" t="str">
        <f t="shared" si="2"/>
        <v>Libellé compte n° 41600000</v>
      </c>
      <c r="D138" s="7">
        <v>1</v>
      </c>
      <c r="E138" s="12" t="str">
        <f>INDEX('Table correspondance N'!$C$1:$D$265,SUMPRODUCT(('Table correspondance N'!$A$1:$A$265&lt;=B138)*('Table correspondance N'!$B$1:$B$265&gt;=B138)*ROW($A$1:$A$265)),IF(donnée!D138&lt;0,1,2))</f>
        <v>R69100</v>
      </c>
    </row>
    <row r="139" spans="1:5" ht="15.75" thickBot="1" x14ac:dyDescent="0.3">
      <c r="A139" t="s">
        <v>247</v>
      </c>
      <c r="B139" s="16">
        <v>41810000</v>
      </c>
      <c r="C139" s="5" t="str">
        <f t="shared" si="2"/>
        <v>Libellé compte n° 41810000</v>
      </c>
      <c r="D139" s="7">
        <v>1</v>
      </c>
      <c r="E139" s="12" t="str">
        <f>INDEX('Table correspondance N'!$C$1:$D$265,SUMPRODUCT(('Table correspondance N'!$A$1:$A$265&lt;=B139)*('Table correspondance N'!$B$1:$B$265&gt;=B139)*ROW($A$1:$A$265)),IF(donnée!D139&lt;0,1,2))</f>
        <v>R69100</v>
      </c>
    </row>
    <row r="140" spans="1:5" ht="15.75" thickBot="1" x14ac:dyDescent="0.3">
      <c r="A140" t="s">
        <v>247</v>
      </c>
      <c r="B140" s="16">
        <v>41810010</v>
      </c>
      <c r="C140" s="5" t="str">
        <f t="shared" si="2"/>
        <v>Libellé compte n° 41810010</v>
      </c>
      <c r="D140" s="7">
        <v>1</v>
      </c>
      <c r="E140" s="12" t="str">
        <f>INDEX('Table correspondance N'!$C$1:$D$265,SUMPRODUCT(('Table correspondance N'!$A$1:$A$265&lt;=B140)*('Table correspondance N'!$B$1:$B$265&gt;=B140)*ROW($A$1:$A$265)),IF(donnée!D140&lt;0,1,2))</f>
        <v>R69100</v>
      </c>
    </row>
    <row r="141" spans="1:5" ht="15.75" thickBot="1" x14ac:dyDescent="0.3">
      <c r="A141" t="s">
        <v>247</v>
      </c>
      <c r="B141" s="16">
        <v>41910000</v>
      </c>
      <c r="C141" s="5" t="str">
        <f t="shared" si="2"/>
        <v>Libellé compte n° 41910000</v>
      </c>
      <c r="D141" s="7">
        <v>-1</v>
      </c>
      <c r="E141" s="12" t="str">
        <f>INDEX('Table correspondance N'!$C$1:$D$265,SUMPRODUCT(('Table correspondance N'!$A$1:$A$265&lt;=B141)*('Table correspondance N'!$B$1:$B$265&gt;=B141)*ROW($A$1:$A$265)),IF(donnée!D141&lt;0,1,2))</f>
        <v>R69500</v>
      </c>
    </row>
    <row r="142" spans="1:5" ht="15.75" thickBot="1" x14ac:dyDescent="0.3">
      <c r="A142" t="s">
        <v>247</v>
      </c>
      <c r="B142" s="16">
        <v>41980000</v>
      </c>
      <c r="C142" s="5" t="str">
        <f t="shared" si="2"/>
        <v>Libellé compte n° 41980000</v>
      </c>
      <c r="D142" s="7">
        <v>-1</v>
      </c>
      <c r="E142" s="12" t="str">
        <f>INDEX('Table correspondance N'!$C$1:$D$265,SUMPRODUCT(('Table correspondance N'!$A$1:$A$265&lt;=B142)*('Table correspondance N'!$B$1:$B$265&gt;=B142)*ROW($A$1:$A$265)),IF(donnée!D142&lt;0,1,2))</f>
        <v>R69900</v>
      </c>
    </row>
    <row r="143" spans="1:5" ht="15.75" thickBot="1" x14ac:dyDescent="0.3">
      <c r="A143" t="s">
        <v>247</v>
      </c>
      <c r="B143" s="16">
        <v>42100000</v>
      </c>
      <c r="C143" s="5" t="str">
        <f t="shared" si="2"/>
        <v>Libellé compte n° 42100000</v>
      </c>
      <c r="D143" s="7">
        <v>-1</v>
      </c>
      <c r="E143" s="12" t="str">
        <f>INDEX('Table correspondance N'!$C$1:$D$265,SUMPRODUCT(('Table correspondance N'!$A$1:$A$265&lt;=B143)*('Table correspondance N'!$B$1:$B$265&gt;=B143)*ROW($A$1:$A$265)),IF(donnée!D143&lt;0,1,2))</f>
        <v/>
      </c>
    </row>
    <row r="144" spans="1:5" ht="15.75" thickBot="1" x14ac:dyDescent="0.3">
      <c r="A144" t="s">
        <v>247</v>
      </c>
      <c r="B144" s="16">
        <v>42200000</v>
      </c>
      <c r="C144" s="5" t="str">
        <f t="shared" si="2"/>
        <v>Libellé compte n° 42200000</v>
      </c>
      <c r="D144" s="7">
        <v>-1</v>
      </c>
      <c r="E144" s="12" t="str">
        <f>INDEX('Table correspondance N'!$C$1:$D$265,SUMPRODUCT(('Table correspondance N'!$A$1:$A$265&lt;=B144)*('Table correspondance N'!$B$1:$B$265&gt;=B144)*ROW($A$1:$A$265)),IF(donnée!D144&lt;0,1,2))</f>
        <v/>
      </c>
    </row>
    <row r="145" spans="1:5" ht="15.75" thickBot="1" x14ac:dyDescent="0.3">
      <c r="A145" t="s">
        <v>247</v>
      </c>
      <c r="B145" s="16">
        <v>42460000</v>
      </c>
      <c r="C145" s="5" t="str">
        <f t="shared" si="2"/>
        <v>Libellé compte n° 42460000</v>
      </c>
      <c r="D145" s="7">
        <v>-1</v>
      </c>
      <c r="E145" s="12" t="str">
        <f>INDEX('Table correspondance N'!$C$1:$D$265,SUMPRODUCT(('Table correspondance N'!$A$1:$A$265&lt;=B145)*('Table correspondance N'!$B$1:$B$265&gt;=B145)*ROW($A$1:$A$265)),IF(donnée!D145&lt;0,1,2))</f>
        <v/>
      </c>
    </row>
    <row r="146" spans="1:5" ht="15.75" thickBot="1" x14ac:dyDescent="0.3">
      <c r="A146" t="s">
        <v>247</v>
      </c>
      <c r="B146" s="16">
        <v>42700000</v>
      </c>
      <c r="C146" s="5" t="str">
        <f t="shared" si="2"/>
        <v>Libellé compte n° 42700000</v>
      </c>
      <c r="D146" s="7">
        <v>-1</v>
      </c>
      <c r="E146" s="12" t="str">
        <f>INDEX('Table correspondance N'!$C$1:$D$265,SUMPRODUCT(('Table correspondance N'!$A$1:$A$265&lt;=B146)*('Table correspondance N'!$B$1:$B$265&gt;=B146)*ROW($A$1:$A$265)),IF(donnée!D146&lt;0,1,2))</f>
        <v>P42100</v>
      </c>
    </row>
    <row r="147" spans="1:5" ht="15.75" thickBot="1" x14ac:dyDescent="0.3">
      <c r="A147" t="s">
        <v>247</v>
      </c>
      <c r="B147" s="16">
        <v>42820000</v>
      </c>
      <c r="C147" s="5" t="str">
        <f t="shared" si="2"/>
        <v>Libellé compte n° 42820000</v>
      </c>
      <c r="D147" s="7">
        <v>-1</v>
      </c>
      <c r="E147" s="12" t="str">
        <f>INDEX('Table correspondance N'!$C$1:$D$265,SUMPRODUCT(('Table correspondance N'!$A$1:$A$265&lt;=B147)*('Table correspondance N'!$B$1:$B$265&gt;=B147)*ROW($A$1:$A$265)),IF(donnée!D147&lt;0,1,2))</f>
        <v>P42100</v>
      </c>
    </row>
    <row r="148" spans="1:5" ht="15.75" thickBot="1" x14ac:dyDescent="0.3">
      <c r="A148" t="s">
        <v>247</v>
      </c>
      <c r="B148" s="16">
        <v>42821000</v>
      </c>
      <c r="C148" s="5" t="str">
        <f t="shared" si="2"/>
        <v>Libellé compte n° 42821000</v>
      </c>
      <c r="D148" s="7">
        <v>-1</v>
      </c>
      <c r="E148" s="12" t="str">
        <f>INDEX('Table correspondance N'!$C$1:$D$265,SUMPRODUCT(('Table correspondance N'!$A$1:$A$265&lt;=B148)*('Table correspondance N'!$B$1:$B$265&gt;=B148)*ROW($A$1:$A$265)),IF(donnée!D148&lt;0,1,2))</f>
        <v>P42100</v>
      </c>
    </row>
    <row r="149" spans="1:5" ht="15.75" thickBot="1" x14ac:dyDescent="0.3">
      <c r="A149" t="s">
        <v>247</v>
      </c>
      <c r="B149" s="16">
        <v>42822000</v>
      </c>
      <c r="C149" s="5" t="str">
        <f t="shared" si="2"/>
        <v>Libellé compte n° 42822000</v>
      </c>
      <c r="D149" s="7">
        <v>-1</v>
      </c>
      <c r="E149" s="12" t="str">
        <f>INDEX('Table correspondance N'!$C$1:$D$265,SUMPRODUCT(('Table correspondance N'!$A$1:$A$265&lt;=B149)*('Table correspondance N'!$B$1:$B$265&gt;=B149)*ROW($A$1:$A$265)),IF(donnée!D149&lt;0,1,2))</f>
        <v>P42100</v>
      </c>
    </row>
    <row r="150" spans="1:5" ht="15.75" thickBot="1" x14ac:dyDescent="0.3">
      <c r="A150" t="s">
        <v>247</v>
      </c>
      <c r="B150" s="16">
        <v>42830000</v>
      </c>
      <c r="C150" s="5" t="str">
        <f t="shared" si="2"/>
        <v>Libellé compte n° 42830000</v>
      </c>
      <c r="D150" s="7">
        <v>-1</v>
      </c>
      <c r="E150" s="12" t="str">
        <f>INDEX('Table correspondance N'!$C$1:$D$265,SUMPRODUCT(('Table correspondance N'!$A$1:$A$265&lt;=B150)*('Table correspondance N'!$B$1:$B$265&gt;=B150)*ROW($A$1:$A$265)),IF(donnée!D150&lt;0,1,2))</f>
        <v>P42100</v>
      </c>
    </row>
    <row r="151" spans="1:5" ht="15.75" thickBot="1" x14ac:dyDescent="0.3">
      <c r="A151" t="s">
        <v>247</v>
      </c>
      <c r="B151" s="16">
        <v>42860000</v>
      </c>
      <c r="C151" s="5" t="str">
        <f t="shared" si="2"/>
        <v>Libellé compte n° 42860000</v>
      </c>
      <c r="D151" s="7">
        <v>-1</v>
      </c>
      <c r="E151" s="12" t="str">
        <f>INDEX('Table correspondance N'!$C$1:$D$265,SUMPRODUCT(('Table correspondance N'!$A$1:$A$265&lt;=B151)*('Table correspondance N'!$B$1:$B$265&gt;=B151)*ROW($A$1:$A$265)),IF(donnée!D151&lt;0,1,2))</f>
        <v>P42100</v>
      </c>
    </row>
    <row r="152" spans="1:5" ht="15.75" thickBot="1" x14ac:dyDescent="0.3">
      <c r="A152" t="s">
        <v>247</v>
      </c>
      <c r="B152" s="16">
        <v>43100000</v>
      </c>
      <c r="C152" s="5" t="str">
        <f t="shared" si="2"/>
        <v>Libellé compte n° 43100000</v>
      </c>
      <c r="D152" s="7">
        <v>-1</v>
      </c>
      <c r="E152" s="12" t="str">
        <f>INDEX('Table correspondance N'!$C$1:$D$265,SUMPRODUCT(('Table correspondance N'!$A$1:$A$265&lt;=B152)*('Table correspondance N'!$B$1:$B$265&gt;=B152)*ROW($A$1:$A$265)),IF(donnée!D152&lt;0,1,2))</f>
        <v/>
      </c>
    </row>
    <row r="153" spans="1:5" ht="15.75" thickBot="1" x14ac:dyDescent="0.3">
      <c r="A153" t="s">
        <v>247</v>
      </c>
      <c r="B153" s="16">
        <v>43706000</v>
      </c>
      <c r="C153" s="5" t="str">
        <f t="shared" si="2"/>
        <v>Libellé compte n° 43706000</v>
      </c>
      <c r="D153" s="7">
        <v>-1</v>
      </c>
      <c r="E153" s="12" t="str">
        <f>INDEX('Table correspondance N'!$C$1:$D$265,SUMPRODUCT(('Table correspondance N'!$A$1:$A$265&lt;=B153)*('Table correspondance N'!$B$1:$B$265&gt;=B153)*ROW($A$1:$A$265)),IF(donnée!D153&lt;0,1,2))</f>
        <v/>
      </c>
    </row>
    <row r="154" spans="1:5" ht="15.75" thickBot="1" x14ac:dyDescent="0.3">
      <c r="A154" t="s">
        <v>247</v>
      </c>
      <c r="B154" s="16">
        <v>43707000</v>
      </c>
      <c r="C154" s="5" t="str">
        <f t="shared" si="2"/>
        <v>Libellé compte n° 43707000</v>
      </c>
      <c r="D154" s="7">
        <v>-1</v>
      </c>
      <c r="E154" s="12" t="str">
        <f>INDEX('Table correspondance N'!$C$1:$D$265,SUMPRODUCT(('Table correspondance N'!$A$1:$A$265&lt;=B154)*('Table correspondance N'!$B$1:$B$265&gt;=B154)*ROW($A$1:$A$265)),IF(donnée!D154&lt;0,1,2))</f>
        <v/>
      </c>
    </row>
    <row r="155" spans="1:5" ht="15.75" thickBot="1" x14ac:dyDescent="0.3">
      <c r="A155" t="s">
        <v>247</v>
      </c>
      <c r="B155" s="16">
        <v>43708000</v>
      </c>
      <c r="C155" s="5" t="str">
        <f t="shared" si="2"/>
        <v>Libellé compte n° 43708000</v>
      </c>
      <c r="D155" s="7">
        <v>-1</v>
      </c>
      <c r="E155" s="12" t="str">
        <f>INDEX('Table correspondance N'!$C$1:$D$265,SUMPRODUCT(('Table correspondance N'!$A$1:$A$265&lt;=B155)*('Table correspondance N'!$B$1:$B$265&gt;=B155)*ROW($A$1:$A$265)),IF(donnée!D155&lt;0,1,2))</f>
        <v/>
      </c>
    </row>
    <row r="156" spans="1:5" ht="15.75" thickBot="1" x14ac:dyDescent="0.3">
      <c r="A156" t="s">
        <v>247</v>
      </c>
      <c r="B156" s="16">
        <v>43730000</v>
      </c>
      <c r="C156" s="5" t="str">
        <f t="shared" si="2"/>
        <v>Libellé compte n° 43730000</v>
      </c>
      <c r="D156" s="7">
        <v>-1</v>
      </c>
      <c r="E156" s="12" t="str">
        <f>INDEX('Table correspondance N'!$C$1:$D$265,SUMPRODUCT(('Table correspondance N'!$A$1:$A$265&lt;=B156)*('Table correspondance N'!$B$1:$B$265&gt;=B156)*ROW($A$1:$A$265)),IF(donnée!D156&lt;0,1,2))</f>
        <v/>
      </c>
    </row>
    <row r="157" spans="1:5" ht="15.75" thickBot="1" x14ac:dyDescent="0.3">
      <c r="A157" t="s">
        <v>247</v>
      </c>
      <c r="B157" s="16">
        <v>43741000</v>
      </c>
      <c r="C157" s="5" t="str">
        <f t="shared" si="2"/>
        <v>Libellé compte n° 43741000</v>
      </c>
      <c r="D157" s="7">
        <v>-1</v>
      </c>
      <c r="E157" s="12" t="str">
        <f>INDEX('Table correspondance N'!$C$1:$D$265,SUMPRODUCT(('Table correspondance N'!$A$1:$A$265&lt;=B157)*('Table correspondance N'!$B$1:$B$265&gt;=B157)*ROW($A$1:$A$265)),IF(donnée!D157&lt;0,1,2))</f>
        <v/>
      </c>
    </row>
    <row r="158" spans="1:5" ht="15.75" thickBot="1" x14ac:dyDescent="0.3">
      <c r="A158" t="s">
        <v>247</v>
      </c>
      <c r="B158" s="16">
        <v>43750000</v>
      </c>
      <c r="C158" s="5" t="str">
        <f t="shared" si="2"/>
        <v>Libellé compte n° 43750000</v>
      </c>
      <c r="D158" s="7">
        <v>-1</v>
      </c>
      <c r="E158" s="12" t="str">
        <f>INDEX('Table correspondance N'!$C$1:$D$265,SUMPRODUCT(('Table correspondance N'!$A$1:$A$265&lt;=B158)*('Table correspondance N'!$B$1:$B$265&gt;=B158)*ROW($A$1:$A$265)),IF(donnée!D158&lt;0,1,2))</f>
        <v/>
      </c>
    </row>
    <row r="159" spans="1:5" ht="15.75" thickBot="1" x14ac:dyDescent="0.3">
      <c r="A159" t="s">
        <v>247</v>
      </c>
      <c r="B159" s="16">
        <v>43760000</v>
      </c>
      <c r="C159" s="5" t="str">
        <f t="shared" si="2"/>
        <v>Libellé compte n° 43760000</v>
      </c>
      <c r="D159" s="7">
        <v>-1</v>
      </c>
      <c r="E159" s="12" t="str">
        <f>INDEX('Table correspondance N'!$C$1:$D$265,SUMPRODUCT(('Table correspondance N'!$A$1:$A$265&lt;=B159)*('Table correspondance N'!$B$1:$B$265&gt;=B159)*ROW($A$1:$A$265)),IF(donnée!D159&lt;0,1,2))</f>
        <v/>
      </c>
    </row>
    <row r="160" spans="1:5" ht="15.75" thickBot="1" x14ac:dyDescent="0.3">
      <c r="A160" t="s">
        <v>247</v>
      </c>
      <c r="B160" s="16">
        <v>43820000</v>
      </c>
      <c r="C160" s="5" t="str">
        <f t="shared" si="2"/>
        <v>Libellé compte n° 43820000</v>
      </c>
      <c r="D160" s="7">
        <v>-1</v>
      </c>
      <c r="E160" s="12" t="str">
        <f>INDEX('Table correspondance N'!$C$1:$D$265,SUMPRODUCT(('Table correspondance N'!$A$1:$A$265&lt;=B160)*('Table correspondance N'!$B$1:$B$265&gt;=B160)*ROW($A$1:$A$265)),IF(donnée!D160&lt;0,1,2))</f>
        <v/>
      </c>
    </row>
    <row r="161" spans="1:5" ht="15.75" thickBot="1" x14ac:dyDescent="0.3">
      <c r="A161" t="s">
        <v>247</v>
      </c>
      <c r="B161" s="16">
        <v>43821000</v>
      </c>
      <c r="C161" s="5" t="str">
        <f t="shared" si="2"/>
        <v>Libellé compte n° 43821000</v>
      </c>
      <c r="D161" s="7">
        <v>-1</v>
      </c>
      <c r="E161" s="12" t="str">
        <f>INDEX('Table correspondance N'!$C$1:$D$265,SUMPRODUCT(('Table correspondance N'!$A$1:$A$265&lt;=B161)*('Table correspondance N'!$B$1:$B$265&gt;=B161)*ROW($A$1:$A$265)),IF(donnée!D161&lt;0,1,2))</f>
        <v/>
      </c>
    </row>
    <row r="162" spans="1:5" ht="15.75" thickBot="1" x14ac:dyDescent="0.3">
      <c r="A162" t="s">
        <v>247</v>
      </c>
      <c r="B162" s="16">
        <v>43822000</v>
      </c>
      <c r="C162" s="5" t="str">
        <f t="shared" si="2"/>
        <v>Libellé compte n° 43822000</v>
      </c>
      <c r="D162" s="7">
        <v>-1</v>
      </c>
      <c r="E162" s="12" t="str">
        <f>INDEX('Table correspondance N'!$C$1:$D$265,SUMPRODUCT(('Table correspondance N'!$A$1:$A$265&lt;=B162)*('Table correspondance N'!$B$1:$B$265&gt;=B162)*ROW($A$1:$A$265)),IF(donnée!D162&lt;0,1,2))</f>
        <v/>
      </c>
    </row>
    <row r="163" spans="1:5" ht="15.75" thickBot="1" x14ac:dyDescent="0.3">
      <c r="A163" t="s">
        <v>247</v>
      </c>
      <c r="B163" s="16">
        <v>43860000</v>
      </c>
      <c r="C163" s="5" t="str">
        <f t="shared" si="2"/>
        <v>Libellé compte n° 43860000</v>
      </c>
      <c r="D163" s="7">
        <v>-1</v>
      </c>
      <c r="E163" s="12" t="str">
        <f>INDEX('Table correspondance N'!$C$1:$D$265,SUMPRODUCT(('Table correspondance N'!$A$1:$A$265&lt;=B163)*('Table correspondance N'!$B$1:$B$265&gt;=B163)*ROW($A$1:$A$265)),IF(donnée!D163&lt;0,1,2))</f>
        <v/>
      </c>
    </row>
    <row r="164" spans="1:5" ht="15.75" thickBot="1" x14ac:dyDescent="0.3">
      <c r="A164" t="s">
        <v>247</v>
      </c>
      <c r="B164" s="16">
        <v>43863000</v>
      </c>
      <c r="C164" s="5" t="str">
        <f t="shared" si="2"/>
        <v>Libellé compte n° 43863000</v>
      </c>
      <c r="D164" s="7">
        <v>-1</v>
      </c>
      <c r="E164" s="12" t="str">
        <f>INDEX('Table correspondance N'!$C$1:$D$265,SUMPRODUCT(('Table correspondance N'!$A$1:$A$265&lt;=B164)*('Table correspondance N'!$B$1:$B$265&gt;=B164)*ROW($A$1:$A$265)),IF(donnée!D164&lt;0,1,2))</f>
        <v/>
      </c>
    </row>
    <row r="165" spans="1:5" ht="15.75" thickBot="1" x14ac:dyDescent="0.3">
      <c r="A165" t="s">
        <v>247</v>
      </c>
      <c r="B165" s="16">
        <v>44210000</v>
      </c>
      <c r="C165" s="5" t="str">
        <f t="shared" si="2"/>
        <v>Libellé compte n° 44210000</v>
      </c>
      <c r="D165" s="7">
        <v>-1</v>
      </c>
      <c r="E165" s="12" t="str">
        <f>INDEX('Table correspondance N'!$C$1:$D$265,SUMPRODUCT(('Table correspondance N'!$A$1:$A$265&lt;=B165)*('Table correspondance N'!$B$1:$B$265&gt;=B165)*ROW($A$1:$A$265)),IF(donnée!D165&lt;0,1,2))</f>
        <v/>
      </c>
    </row>
    <row r="166" spans="1:5" ht="15.75" thickBot="1" x14ac:dyDescent="0.3">
      <c r="A166" t="s">
        <v>247</v>
      </c>
      <c r="B166" s="16">
        <v>44551000</v>
      </c>
      <c r="C166" s="5" t="str">
        <f t="shared" si="2"/>
        <v>Libellé compte n° 44551000</v>
      </c>
      <c r="D166" s="7">
        <v>-1</v>
      </c>
      <c r="E166" s="12" t="str">
        <f>INDEX('Table correspondance N'!$C$1:$D$265,SUMPRODUCT(('Table correspondance N'!$A$1:$A$265&lt;=B166)*('Table correspondance N'!$B$1:$B$265&gt;=B166)*ROW($A$1:$A$265)),IF(donnée!D166&lt;0,1,2))</f>
        <v/>
      </c>
    </row>
    <row r="167" spans="1:5" ht="15.75" thickBot="1" x14ac:dyDescent="0.3">
      <c r="A167" t="s">
        <v>247</v>
      </c>
      <c r="B167" s="16">
        <v>44551100</v>
      </c>
      <c r="C167" s="5" t="str">
        <f t="shared" si="2"/>
        <v>Libellé compte n° 44551100</v>
      </c>
      <c r="D167" s="7">
        <v>-1</v>
      </c>
      <c r="E167" s="12" t="str">
        <f>INDEX('Table correspondance N'!$C$1:$D$265,SUMPRODUCT(('Table correspondance N'!$A$1:$A$265&lt;=B167)*('Table correspondance N'!$B$1:$B$265&gt;=B167)*ROW($A$1:$A$265)),IF(donnée!D167&lt;0,1,2))</f>
        <v/>
      </c>
    </row>
    <row r="168" spans="1:5" ht="15.75" thickBot="1" x14ac:dyDescent="0.3">
      <c r="A168" t="s">
        <v>247</v>
      </c>
      <c r="B168" s="16">
        <v>44551300</v>
      </c>
      <c r="C168" s="5" t="str">
        <f t="shared" si="2"/>
        <v>Libellé compte n° 44551300</v>
      </c>
      <c r="D168" s="7">
        <v>1</v>
      </c>
      <c r="E168" s="12" t="str">
        <f>INDEX('Table correspondance N'!$C$1:$D$265,SUMPRODUCT(('Table correspondance N'!$A$1:$A$265&lt;=B168)*('Table correspondance N'!$B$1:$B$265&gt;=B168)*ROW($A$1:$A$265)),IF(donnée!D168&lt;0,1,2))</f>
        <v>A44010</v>
      </c>
    </row>
    <row r="169" spans="1:5" ht="15.75" thickBot="1" x14ac:dyDescent="0.3">
      <c r="A169" t="s">
        <v>247</v>
      </c>
      <c r="B169" s="16">
        <v>44566000</v>
      </c>
      <c r="C169" s="5" t="str">
        <f t="shared" si="2"/>
        <v>Libellé compte n° 44566000</v>
      </c>
      <c r="D169" s="7">
        <v>1</v>
      </c>
      <c r="E169" s="12" t="str">
        <f>INDEX('Table correspondance N'!$C$1:$D$265,SUMPRODUCT(('Table correspondance N'!$A$1:$A$265&lt;=B169)*('Table correspondance N'!$B$1:$B$265&gt;=B169)*ROW($A$1:$A$265)),IF(donnée!D169&lt;0,1,2))</f>
        <v>A44010</v>
      </c>
    </row>
    <row r="170" spans="1:5" ht="15.75" thickBot="1" x14ac:dyDescent="0.3">
      <c r="A170" t="s">
        <v>247</v>
      </c>
      <c r="B170" s="16">
        <v>44566001</v>
      </c>
      <c r="C170" s="5" t="str">
        <f t="shared" si="2"/>
        <v>Libellé compte n° 44566001</v>
      </c>
      <c r="D170" s="7">
        <v>1</v>
      </c>
      <c r="E170" s="12" t="str">
        <f>INDEX('Table correspondance N'!$C$1:$D$265,SUMPRODUCT(('Table correspondance N'!$A$1:$A$265&lt;=B170)*('Table correspondance N'!$B$1:$B$265&gt;=B170)*ROW($A$1:$A$265)),IF(donnée!D170&lt;0,1,2))</f>
        <v>A44010</v>
      </c>
    </row>
    <row r="171" spans="1:5" ht="15.75" thickBot="1" x14ac:dyDescent="0.3">
      <c r="A171" t="s">
        <v>247</v>
      </c>
      <c r="B171" s="16">
        <v>44566002</v>
      </c>
      <c r="C171" s="5" t="str">
        <f t="shared" si="2"/>
        <v>Libellé compte n° 44566002</v>
      </c>
      <c r="D171" s="7">
        <v>1</v>
      </c>
      <c r="E171" s="12" t="str">
        <f>INDEX('Table correspondance N'!$C$1:$D$265,SUMPRODUCT(('Table correspondance N'!$A$1:$A$265&lt;=B171)*('Table correspondance N'!$B$1:$B$265&gt;=B171)*ROW($A$1:$A$265)),IF(donnée!D171&lt;0,1,2))</f>
        <v>A44010</v>
      </c>
    </row>
    <row r="172" spans="1:5" ht="15.75" thickBot="1" x14ac:dyDescent="0.3">
      <c r="A172" t="s">
        <v>247</v>
      </c>
      <c r="B172" s="16">
        <v>44566003</v>
      </c>
      <c r="C172" s="5" t="str">
        <f t="shared" si="2"/>
        <v>Libellé compte n° 44566003</v>
      </c>
      <c r="D172" s="7">
        <v>1</v>
      </c>
      <c r="E172" s="12" t="str">
        <f>INDEX('Table correspondance N'!$C$1:$D$265,SUMPRODUCT(('Table correspondance N'!$A$1:$A$265&lt;=B172)*('Table correspondance N'!$B$1:$B$265&gt;=B172)*ROW($A$1:$A$265)),IF(donnée!D172&lt;0,1,2))</f>
        <v>A44010</v>
      </c>
    </row>
    <row r="173" spans="1:5" ht="15.75" thickBot="1" x14ac:dyDescent="0.3">
      <c r="A173" t="s">
        <v>247</v>
      </c>
      <c r="B173" s="16">
        <v>44566010</v>
      </c>
      <c r="C173" s="5" t="str">
        <f t="shared" si="2"/>
        <v>Libellé compte n° 44566010</v>
      </c>
      <c r="D173" s="7">
        <v>-1</v>
      </c>
      <c r="E173" s="12" t="str">
        <f>INDEX('Table correspondance N'!$C$1:$D$265,SUMPRODUCT(('Table correspondance N'!$A$1:$A$265&lt;=B173)*('Table correspondance N'!$B$1:$B$265&gt;=B173)*ROW($A$1:$A$265)),IF(donnée!D173&lt;0,1,2))</f>
        <v/>
      </c>
    </row>
    <row r="174" spans="1:5" ht="15.75" thickBot="1" x14ac:dyDescent="0.3">
      <c r="A174" t="s">
        <v>247</v>
      </c>
      <c r="B174" s="16">
        <v>44566100</v>
      </c>
      <c r="C174" s="5" t="str">
        <f t="shared" si="2"/>
        <v>Libellé compte n° 44566100</v>
      </c>
      <c r="D174" s="7">
        <v>1</v>
      </c>
      <c r="E174" s="12" t="str">
        <f>INDEX('Table correspondance N'!$C$1:$D$265,SUMPRODUCT(('Table correspondance N'!$A$1:$A$265&lt;=B174)*('Table correspondance N'!$B$1:$B$265&gt;=B174)*ROW($A$1:$A$265)),IF(donnée!D174&lt;0,1,2))</f>
        <v>A44010</v>
      </c>
    </row>
    <row r="175" spans="1:5" ht="15.75" thickBot="1" x14ac:dyDescent="0.3">
      <c r="A175" t="s">
        <v>247</v>
      </c>
      <c r="B175" s="16">
        <v>44567100</v>
      </c>
      <c r="C175" s="5" t="str">
        <f t="shared" si="2"/>
        <v>Libellé compte n° 44567100</v>
      </c>
      <c r="D175" s="7">
        <v>1</v>
      </c>
      <c r="E175" s="12" t="str">
        <f>INDEX('Table correspondance N'!$C$1:$D$265,SUMPRODUCT(('Table correspondance N'!$A$1:$A$265&lt;=B175)*('Table correspondance N'!$B$1:$B$265&gt;=B175)*ROW($A$1:$A$265)),IF(donnée!D175&lt;0,1,2))</f>
        <v>A44010</v>
      </c>
    </row>
    <row r="176" spans="1:5" ht="15.75" thickBot="1" x14ac:dyDescent="0.3">
      <c r="A176" t="s">
        <v>247</v>
      </c>
      <c r="B176" s="16">
        <v>44571200</v>
      </c>
      <c r="C176" s="5" t="str">
        <f t="shared" si="2"/>
        <v>Libellé compte n° 44571200</v>
      </c>
      <c r="D176" s="7">
        <v>-1</v>
      </c>
      <c r="E176" s="12" t="str">
        <f>INDEX('Table correspondance N'!$C$1:$D$265,SUMPRODUCT(('Table correspondance N'!$A$1:$A$265&lt;=B176)*('Table correspondance N'!$B$1:$B$265&gt;=B176)*ROW($A$1:$A$265)),IF(donnée!D176&lt;0,1,2))</f>
        <v/>
      </c>
    </row>
    <row r="177" spans="1:5" ht="15.75" thickBot="1" x14ac:dyDescent="0.3">
      <c r="A177" t="s">
        <v>247</v>
      </c>
      <c r="B177" s="16">
        <v>44571210</v>
      </c>
      <c r="C177" s="5" t="str">
        <f t="shared" si="2"/>
        <v>Libellé compte n° 44571210</v>
      </c>
      <c r="D177" s="7">
        <v>-1</v>
      </c>
      <c r="E177" s="12" t="str">
        <f>INDEX('Table correspondance N'!$C$1:$D$265,SUMPRODUCT(('Table correspondance N'!$A$1:$A$265&lt;=B177)*('Table correspondance N'!$B$1:$B$265&gt;=B177)*ROW($A$1:$A$265)),IF(donnée!D177&lt;0,1,2))</f>
        <v/>
      </c>
    </row>
    <row r="178" spans="1:5" ht="15.75" thickBot="1" x14ac:dyDescent="0.3">
      <c r="A178" t="s">
        <v>247</v>
      </c>
      <c r="B178" s="16">
        <v>44571300</v>
      </c>
      <c r="C178" s="5" t="str">
        <f t="shared" si="2"/>
        <v>Libellé compte n° 44571300</v>
      </c>
      <c r="D178" s="7">
        <v>1</v>
      </c>
      <c r="E178" s="12" t="str">
        <f>INDEX('Table correspondance N'!$C$1:$D$265,SUMPRODUCT(('Table correspondance N'!$A$1:$A$265&lt;=B178)*('Table correspondance N'!$B$1:$B$265&gt;=B178)*ROW($A$1:$A$265)),IF(donnée!D178&lt;0,1,2))</f>
        <v>A44010</v>
      </c>
    </row>
    <row r="179" spans="1:5" ht="15.75" thickBot="1" x14ac:dyDescent="0.3">
      <c r="A179" t="s">
        <v>247</v>
      </c>
      <c r="B179" s="16">
        <v>44571500</v>
      </c>
      <c r="C179" s="5" t="str">
        <f t="shared" si="2"/>
        <v>Libellé compte n° 44571500</v>
      </c>
      <c r="D179" s="7">
        <v>1</v>
      </c>
      <c r="E179" s="12" t="str">
        <f>INDEX('Table correspondance N'!$C$1:$D$265,SUMPRODUCT(('Table correspondance N'!$A$1:$A$265&lt;=B179)*('Table correspondance N'!$B$1:$B$265&gt;=B179)*ROW($A$1:$A$265)),IF(donnée!D179&lt;0,1,2))</f>
        <v>A44010</v>
      </c>
    </row>
    <row r="180" spans="1:5" ht="15.75" thickBot="1" x14ac:dyDescent="0.3">
      <c r="A180" t="s">
        <v>247</v>
      </c>
      <c r="B180" s="16">
        <v>44571700</v>
      </c>
      <c r="C180" s="5" t="str">
        <f t="shared" si="2"/>
        <v>Libellé compte n° 44571700</v>
      </c>
      <c r="D180" s="7">
        <v>-1</v>
      </c>
      <c r="E180" s="12" t="str">
        <f>INDEX('Table correspondance N'!$C$1:$D$265,SUMPRODUCT(('Table correspondance N'!$A$1:$A$265&lt;=B180)*('Table correspondance N'!$B$1:$B$265&gt;=B180)*ROW($A$1:$A$265)),IF(donnée!D180&lt;0,1,2))</f>
        <v/>
      </c>
    </row>
    <row r="181" spans="1:5" ht="15.75" thickBot="1" x14ac:dyDescent="0.3">
      <c r="A181" t="s">
        <v>247</v>
      </c>
      <c r="B181" s="16">
        <v>44571710</v>
      </c>
      <c r="C181" s="5" t="str">
        <f t="shared" si="2"/>
        <v>Libellé compte n° 44571710</v>
      </c>
      <c r="D181" s="7">
        <v>-1</v>
      </c>
      <c r="E181" s="12" t="str">
        <f>INDEX('Table correspondance N'!$C$1:$D$265,SUMPRODUCT(('Table correspondance N'!$A$1:$A$265&lt;=B181)*('Table correspondance N'!$B$1:$B$265&gt;=B181)*ROW($A$1:$A$265)),IF(donnée!D181&lt;0,1,2))</f>
        <v/>
      </c>
    </row>
    <row r="182" spans="1:5" ht="15.75" thickBot="1" x14ac:dyDescent="0.3">
      <c r="A182" t="s">
        <v>247</v>
      </c>
      <c r="B182" s="16">
        <v>44571820</v>
      </c>
      <c r="C182" s="5" t="str">
        <f t="shared" si="2"/>
        <v>Libellé compte n° 44571820</v>
      </c>
      <c r="D182" s="7">
        <v>-1</v>
      </c>
      <c r="E182" s="12" t="str">
        <f>INDEX('Table correspondance N'!$C$1:$D$265,SUMPRODUCT(('Table correspondance N'!$A$1:$A$265&lt;=B182)*('Table correspondance N'!$B$1:$B$265&gt;=B182)*ROW($A$1:$A$265)),IF(donnée!D182&lt;0,1,2))</f>
        <v/>
      </c>
    </row>
    <row r="183" spans="1:5" ht="15.75" thickBot="1" x14ac:dyDescent="0.3">
      <c r="A183" t="s">
        <v>247</v>
      </c>
      <c r="B183" s="16">
        <v>44571900</v>
      </c>
      <c r="C183" s="5" t="str">
        <f t="shared" si="2"/>
        <v>Libellé compte n° 44571900</v>
      </c>
      <c r="D183" s="7">
        <v>-1</v>
      </c>
      <c r="E183" s="12" t="str">
        <f>INDEX('Table correspondance N'!$C$1:$D$265,SUMPRODUCT(('Table correspondance N'!$A$1:$A$265&lt;=B183)*('Table correspondance N'!$B$1:$B$265&gt;=B183)*ROW($A$1:$A$265)),IF(donnée!D183&lt;0,1,2))</f>
        <v/>
      </c>
    </row>
    <row r="184" spans="1:5" ht="15.75" thickBot="1" x14ac:dyDescent="0.3">
      <c r="A184" t="s">
        <v>247</v>
      </c>
      <c r="B184" s="16">
        <v>44572000</v>
      </c>
      <c r="C184" s="5" t="str">
        <f t="shared" si="2"/>
        <v>Libellé compte n° 44572000</v>
      </c>
      <c r="D184" s="7">
        <v>-1</v>
      </c>
      <c r="E184" s="12" t="str">
        <f>INDEX('Table correspondance N'!$C$1:$D$265,SUMPRODUCT(('Table correspondance N'!$A$1:$A$265&lt;=B184)*('Table correspondance N'!$B$1:$B$265&gt;=B184)*ROW($A$1:$A$265)),IF(donnée!D184&lt;0,1,2))</f>
        <v/>
      </c>
    </row>
    <row r="185" spans="1:5" ht="15.75" thickBot="1" x14ac:dyDescent="0.3">
      <c r="A185" t="s">
        <v>247</v>
      </c>
      <c r="B185" s="16">
        <v>44572100</v>
      </c>
      <c r="C185" s="5" t="str">
        <f t="shared" si="2"/>
        <v>Libellé compte n° 44572100</v>
      </c>
      <c r="D185" s="7">
        <v>-1</v>
      </c>
      <c r="E185" s="12" t="str">
        <f>INDEX('Table correspondance N'!$C$1:$D$265,SUMPRODUCT(('Table correspondance N'!$A$1:$A$265&lt;=B185)*('Table correspondance N'!$B$1:$B$265&gt;=B185)*ROW($A$1:$A$265)),IF(donnée!D185&lt;0,1,2))</f>
        <v/>
      </c>
    </row>
    <row r="186" spans="1:5" ht="15.75" thickBot="1" x14ac:dyDescent="0.3">
      <c r="A186" t="s">
        <v>247</v>
      </c>
      <c r="B186" s="16">
        <v>44572200</v>
      </c>
      <c r="C186" s="5" t="str">
        <f t="shared" si="2"/>
        <v>Libellé compte n° 44572200</v>
      </c>
      <c r="D186" s="7">
        <v>-1</v>
      </c>
      <c r="E186" s="12" t="str">
        <f>INDEX('Table correspondance N'!$C$1:$D$265,SUMPRODUCT(('Table correspondance N'!$A$1:$A$265&lt;=B186)*('Table correspondance N'!$B$1:$B$265&gt;=B186)*ROW($A$1:$A$265)),IF(donnée!D186&lt;0,1,2))</f>
        <v/>
      </c>
    </row>
    <row r="187" spans="1:5" ht="15.75" thickBot="1" x14ac:dyDescent="0.3">
      <c r="A187" t="s">
        <v>247</v>
      </c>
      <c r="B187" s="16">
        <v>44581000</v>
      </c>
      <c r="C187" s="5" t="str">
        <f t="shared" si="2"/>
        <v>Libellé compte n° 44581000</v>
      </c>
      <c r="D187" s="7">
        <v>-1</v>
      </c>
      <c r="E187" s="12" t="str">
        <f>INDEX('Table correspondance N'!$C$1:$D$265,SUMPRODUCT(('Table correspondance N'!$A$1:$A$265&lt;=B187)*('Table correspondance N'!$B$1:$B$265&gt;=B187)*ROW($A$1:$A$265)),IF(donnée!D187&lt;0,1,2))</f>
        <v/>
      </c>
    </row>
    <row r="188" spans="1:5" ht="15.75" thickBot="1" x14ac:dyDescent="0.3">
      <c r="A188" t="s">
        <v>247</v>
      </c>
      <c r="B188" s="16">
        <v>44586000</v>
      </c>
      <c r="C188" s="5" t="str">
        <f t="shared" si="2"/>
        <v>Libellé compte n° 44586000</v>
      </c>
      <c r="D188" s="7">
        <v>1</v>
      </c>
      <c r="E188" s="12" t="str">
        <f>INDEX('Table correspondance N'!$C$1:$D$265,SUMPRODUCT(('Table correspondance N'!$A$1:$A$265&lt;=B188)*('Table correspondance N'!$B$1:$B$265&gt;=B188)*ROW($A$1:$A$265)),IF(donnée!D188&lt;0,1,2))</f>
        <v>A44010</v>
      </c>
    </row>
    <row r="189" spans="1:5" ht="15.75" thickBot="1" x14ac:dyDescent="0.3">
      <c r="A189" t="s">
        <v>247</v>
      </c>
      <c r="B189" s="16">
        <v>44586100</v>
      </c>
      <c r="C189" s="5" t="str">
        <f t="shared" si="2"/>
        <v>Libellé compte n° 44586100</v>
      </c>
      <c r="D189" s="7">
        <v>-1</v>
      </c>
      <c r="E189" s="12" t="str">
        <f>INDEX('Table correspondance N'!$C$1:$D$265,SUMPRODUCT(('Table correspondance N'!$A$1:$A$265&lt;=B189)*('Table correspondance N'!$B$1:$B$265&gt;=B189)*ROW($A$1:$A$265)),IF(donnée!D189&lt;0,1,2))</f>
        <v/>
      </c>
    </row>
    <row r="190" spans="1:5" ht="15.75" thickBot="1" x14ac:dyDescent="0.3">
      <c r="A190" t="s">
        <v>247</v>
      </c>
      <c r="B190" s="16">
        <v>44587000</v>
      </c>
      <c r="C190" s="5" t="str">
        <f t="shared" si="2"/>
        <v>Libellé compte n° 44587000</v>
      </c>
      <c r="D190" s="7">
        <v>-1</v>
      </c>
      <c r="E190" s="12" t="str">
        <f>INDEX('Table correspondance N'!$C$1:$D$265,SUMPRODUCT(('Table correspondance N'!$A$1:$A$265&lt;=B190)*('Table correspondance N'!$B$1:$B$265&gt;=B190)*ROW($A$1:$A$265)),IF(donnée!D190&lt;0,1,2))</f>
        <v/>
      </c>
    </row>
    <row r="191" spans="1:5" ht="15.75" thickBot="1" x14ac:dyDescent="0.3">
      <c r="A191" t="s">
        <v>247</v>
      </c>
      <c r="B191" s="16">
        <v>44587100</v>
      </c>
      <c r="C191" s="5" t="str">
        <f t="shared" si="2"/>
        <v>Libellé compte n° 44587100</v>
      </c>
      <c r="D191" s="7">
        <v>1</v>
      </c>
      <c r="E191" s="12" t="str">
        <f>INDEX('Table correspondance N'!$C$1:$D$265,SUMPRODUCT(('Table correspondance N'!$A$1:$A$265&lt;=B191)*('Table correspondance N'!$B$1:$B$265&gt;=B191)*ROW($A$1:$A$265)),IF(donnée!D191&lt;0,1,2))</f>
        <v>A44010</v>
      </c>
    </row>
    <row r="192" spans="1:5" ht="15.75" thickBot="1" x14ac:dyDescent="0.3">
      <c r="A192" t="s">
        <v>247</v>
      </c>
      <c r="B192" s="16">
        <v>44860000</v>
      </c>
      <c r="C192" s="5" t="str">
        <f t="shared" si="2"/>
        <v>Libellé compte n° 44860000</v>
      </c>
      <c r="D192" s="7">
        <v>-1</v>
      </c>
      <c r="E192" s="12" t="str">
        <f>INDEX('Table correspondance N'!$C$1:$D$265,SUMPRODUCT(('Table correspondance N'!$A$1:$A$265&lt;=B192)*('Table correspondance N'!$B$1:$B$265&gt;=B192)*ROW($A$1:$A$265)),IF(donnée!D192&lt;0,1,2))</f>
        <v/>
      </c>
    </row>
    <row r="193" spans="1:5" ht="15.75" thickBot="1" x14ac:dyDescent="0.3">
      <c r="A193" t="s">
        <v>247</v>
      </c>
      <c r="B193" s="16">
        <v>44861000</v>
      </c>
      <c r="C193" s="5" t="str">
        <f t="shared" si="2"/>
        <v>Libellé compte n° 44861000</v>
      </c>
      <c r="D193" s="7">
        <v>-1</v>
      </c>
      <c r="E193" s="12" t="str">
        <f>INDEX('Table correspondance N'!$C$1:$D$265,SUMPRODUCT(('Table correspondance N'!$A$1:$A$265&lt;=B193)*('Table correspondance N'!$B$1:$B$265&gt;=B193)*ROW($A$1:$A$265)),IF(donnée!D193&lt;0,1,2))</f>
        <v/>
      </c>
    </row>
    <row r="194" spans="1:5" ht="15.75" thickBot="1" x14ac:dyDescent="0.3">
      <c r="A194" t="s">
        <v>247</v>
      </c>
      <c r="B194" s="16">
        <v>44862000</v>
      </c>
      <c r="C194" s="5" t="str">
        <f t="shared" si="2"/>
        <v>Libellé compte n° 44862000</v>
      </c>
      <c r="D194" s="7">
        <v>-1</v>
      </c>
      <c r="E194" s="12" t="str">
        <f>INDEX('Table correspondance N'!$C$1:$D$265,SUMPRODUCT(('Table correspondance N'!$A$1:$A$265&lt;=B194)*('Table correspondance N'!$B$1:$B$265&gt;=B194)*ROW($A$1:$A$265)),IF(donnée!D194&lt;0,1,2))</f>
        <v/>
      </c>
    </row>
    <row r="195" spans="1:5" ht="15.75" thickBot="1" x14ac:dyDescent="0.3">
      <c r="A195" t="s">
        <v>247</v>
      </c>
      <c r="B195" s="16">
        <v>44863000</v>
      </c>
      <c r="C195" s="5" t="str">
        <f t="shared" ref="C195:C258" si="3">CONCATENATE("Libellé compte n° ",B195)</f>
        <v>Libellé compte n° 44863000</v>
      </c>
      <c r="D195" s="7">
        <v>-1</v>
      </c>
      <c r="E195" s="12" t="str">
        <f>INDEX('Table correspondance N'!$C$1:$D$265,SUMPRODUCT(('Table correspondance N'!$A$1:$A$265&lt;=B195)*('Table correspondance N'!$B$1:$B$265&gt;=B195)*ROW($A$1:$A$265)),IF(donnée!D195&lt;0,1,2))</f>
        <v/>
      </c>
    </row>
    <row r="196" spans="1:5" ht="15.75" thickBot="1" x14ac:dyDescent="0.3">
      <c r="A196" t="s">
        <v>247</v>
      </c>
      <c r="B196" s="16">
        <v>45100000</v>
      </c>
      <c r="C196" s="5" t="str">
        <f t="shared" si="3"/>
        <v>Libellé compte n° 45100000</v>
      </c>
      <c r="D196" s="7">
        <v>1</v>
      </c>
      <c r="E196" s="12" t="str">
        <f>INDEX('Table correspondance N'!$C$1:$D$265,SUMPRODUCT(('Table correspondance N'!$A$1:$A$265&lt;=B196)*('Table correspondance N'!$B$1:$B$265&gt;=B196)*ROW($A$1:$A$265)),IF(donnée!D196&lt;0,1,2))</f>
        <v>A45100</v>
      </c>
    </row>
    <row r="197" spans="1:5" ht="15.75" thickBot="1" x14ac:dyDescent="0.3">
      <c r="A197" t="s">
        <v>247</v>
      </c>
      <c r="B197" s="16">
        <v>45110000</v>
      </c>
      <c r="C197" s="5" t="str">
        <f t="shared" si="3"/>
        <v>Libellé compte n° 45110000</v>
      </c>
      <c r="D197" s="7">
        <v>1</v>
      </c>
      <c r="E197" s="12" t="str">
        <f>INDEX('Table correspondance N'!$C$1:$D$265,SUMPRODUCT(('Table correspondance N'!$A$1:$A$265&lt;=B197)*('Table correspondance N'!$B$1:$B$265&gt;=B197)*ROW($A$1:$A$265)),IF(donnée!D197&lt;0,1,2))</f>
        <v>A45100</v>
      </c>
    </row>
    <row r="198" spans="1:5" ht="15.75" thickBot="1" x14ac:dyDescent="0.3">
      <c r="A198" t="s">
        <v>247</v>
      </c>
      <c r="B198" s="16">
        <v>45120000</v>
      </c>
      <c r="C198" s="5" t="str">
        <f t="shared" si="3"/>
        <v>Libellé compte n° 45120000</v>
      </c>
      <c r="D198" s="7">
        <v>1</v>
      </c>
      <c r="E198" s="12" t="str">
        <f>INDEX('Table correspondance N'!$C$1:$D$265,SUMPRODUCT(('Table correspondance N'!$A$1:$A$265&lt;=B198)*('Table correspondance N'!$B$1:$B$265&gt;=B198)*ROW($A$1:$A$265)),IF(donnée!D198&lt;0,1,2))</f>
        <v>A45100</v>
      </c>
    </row>
    <row r="199" spans="1:5" ht="15.75" thickBot="1" x14ac:dyDescent="0.3">
      <c r="A199" t="s">
        <v>247</v>
      </c>
      <c r="B199" s="16">
        <v>45130000</v>
      </c>
      <c r="C199" s="5" t="str">
        <f t="shared" si="3"/>
        <v>Libellé compte n° 45130000</v>
      </c>
      <c r="D199" s="7">
        <v>1</v>
      </c>
      <c r="E199" s="12" t="str">
        <f>INDEX('Table correspondance N'!$C$1:$D$265,SUMPRODUCT(('Table correspondance N'!$A$1:$A$265&lt;=B199)*('Table correspondance N'!$B$1:$B$265&gt;=B199)*ROW($A$1:$A$265)),IF(donnée!D199&lt;0,1,2))</f>
        <v>A45100</v>
      </c>
    </row>
    <row r="200" spans="1:5" ht="15.75" thickBot="1" x14ac:dyDescent="0.3">
      <c r="A200" t="s">
        <v>247</v>
      </c>
      <c r="B200" s="16">
        <v>45140000</v>
      </c>
      <c r="C200" s="5" t="str">
        <f t="shared" si="3"/>
        <v>Libellé compte n° 45140000</v>
      </c>
      <c r="D200" s="7">
        <v>1</v>
      </c>
      <c r="E200" s="12" t="str">
        <f>INDEX('Table correspondance N'!$C$1:$D$265,SUMPRODUCT(('Table correspondance N'!$A$1:$A$265&lt;=B200)*('Table correspondance N'!$B$1:$B$265&gt;=B200)*ROW($A$1:$A$265)),IF(donnée!D200&lt;0,1,2))</f>
        <v>A45100</v>
      </c>
    </row>
    <row r="201" spans="1:5" ht="15.75" thickBot="1" x14ac:dyDescent="0.3">
      <c r="A201" t="s">
        <v>247</v>
      </c>
      <c r="B201" s="16">
        <v>45150000</v>
      </c>
      <c r="C201" s="5" t="str">
        <f t="shared" si="3"/>
        <v>Libellé compte n° 45150000</v>
      </c>
      <c r="D201" s="7">
        <v>1</v>
      </c>
      <c r="E201" s="12" t="str">
        <f>INDEX('Table correspondance N'!$C$1:$D$265,SUMPRODUCT(('Table correspondance N'!$A$1:$A$265&lt;=B201)*('Table correspondance N'!$B$1:$B$265&gt;=B201)*ROW($A$1:$A$265)),IF(donnée!D201&lt;0,1,2))</f>
        <v>A45100</v>
      </c>
    </row>
    <row r="202" spans="1:5" ht="15.75" thickBot="1" x14ac:dyDescent="0.3">
      <c r="A202" t="s">
        <v>247</v>
      </c>
      <c r="B202" s="16">
        <v>45509000</v>
      </c>
      <c r="C202" s="5" t="str">
        <f t="shared" si="3"/>
        <v>Libellé compte n° 45509000</v>
      </c>
      <c r="D202" s="7">
        <v>-1</v>
      </c>
      <c r="E202" s="12" t="str">
        <f>INDEX('Table correspondance N'!$C$1:$D$265,SUMPRODUCT(('Table correspondance N'!$A$1:$A$265&lt;=B202)*('Table correspondance N'!$B$1:$B$265&gt;=B202)*ROW($A$1:$A$265)),IF(donnée!D202&lt;0,1,2))</f>
        <v/>
      </c>
    </row>
    <row r="203" spans="1:5" ht="15.75" thickBot="1" x14ac:dyDescent="0.3">
      <c r="A203" t="s">
        <v>247</v>
      </c>
      <c r="B203" s="16">
        <v>45510000</v>
      </c>
      <c r="C203" s="5" t="str">
        <f t="shared" si="3"/>
        <v>Libellé compte n° 45510000</v>
      </c>
      <c r="D203" s="7">
        <v>1</v>
      </c>
      <c r="E203" s="12" t="str">
        <f>INDEX('Table correspondance N'!$C$1:$D$265,SUMPRODUCT(('Table correspondance N'!$A$1:$A$265&lt;=B203)*('Table correspondance N'!$B$1:$B$265&gt;=B203)*ROW($A$1:$A$265)),IF(donnée!D203&lt;0,1,2))</f>
        <v>A45100</v>
      </c>
    </row>
    <row r="204" spans="1:5" ht="15.75" thickBot="1" x14ac:dyDescent="0.3">
      <c r="A204" t="s">
        <v>247</v>
      </c>
      <c r="B204" s="16">
        <v>46700000</v>
      </c>
      <c r="C204" s="5" t="str">
        <f t="shared" si="3"/>
        <v>Libellé compte n° 46700000</v>
      </c>
      <c r="D204" s="7">
        <v>1</v>
      </c>
      <c r="E204" s="12" t="str">
        <f>INDEX('Table correspondance N'!$C$1:$D$265,SUMPRODUCT(('Table correspondance N'!$A$1:$A$265&lt;=B204)*('Table correspondance N'!$B$1:$B$265&gt;=B204)*ROW($A$1:$A$265)),IF(donnée!D204&lt;0,1,2))</f>
        <v>A46700</v>
      </c>
    </row>
    <row r="205" spans="1:5" ht="15.75" thickBot="1" x14ac:dyDescent="0.3">
      <c r="A205" t="s">
        <v>247</v>
      </c>
      <c r="B205" s="16">
        <v>46710000</v>
      </c>
      <c r="C205" s="5" t="str">
        <f t="shared" si="3"/>
        <v>Libellé compte n° 46710000</v>
      </c>
      <c r="D205" s="7">
        <v>-1</v>
      </c>
      <c r="E205" s="12" t="str">
        <f>INDEX('Table correspondance N'!$C$1:$D$265,SUMPRODUCT(('Table correspondance N'!$A$1:$A$265&lt;=B205)*('Table correspondance N'!$B$1:$B$265&gt;=B205)*ROW($A$1:$A$265)),IF(donnée!D205&lt;0,1,2))</f>
        <v/>
      </c>
    </row>
    <row r="206" spans="1:5" ht="15.75" thickBot="1" x14ac:dyDescent="0.3">
      <c r="A206" t="s">
        <v>247</v>
      </c>
      <c r="B206" s="16">
        <v>46740000</v>
      </c>
      <c r="C206" s="5" t="str">
        <f t="shared" si="3"/>
        <v>Libellé compte n° 46740000</v>
      </c>
      <c r="D206" s="7">
        <v>1</v>
      </c>
      <c r="E206" s="12" t="str">
        <f>INDEX('Table correspondance N'!$C$1:$D$265,SUMPRODUCT(('Table correspondance N'!$A$1:$A$265&lt;=B206)*('Table correspondance N'!$B$1:$B$265&gt;=B206)*ROW($A$1:$A$265)),IF(donnée!D206&lt;0,1,2))</f>
        <v>A46700</v>
      </c>
    </row>
    <row r="207" spans="1:5" ht="15.75" thickBot="1" x14ac:dyDescent="0.3">
      <c r="A207" t="s">
        <v>247</v>
      </c>
      <c r="B207" s="16">
        <v>48600000</v>
      </c>
      <c r="C207" s="5" t="str">
        <f t="shared" si="3"/>
        <v>Libellé compte n° 48600000</v>
      </c>
      <c r="D207" s="7">
        <v>1</v>
      </c>
      <c r="E207" s="12" t="str">
        <f>INDEX('Table correspondance N'!$C$1:$D$265,SUMPRODUCT(('Table correspondance N'!$A$1:$A$265&lt;=B207)*('Table correspondance N'!$B$1:$B$265&gt;=B207)*ROW($A$1:$A$265)),IF(donnée!D207&lt;0,1,2))</f>
        <v>A48600</v>
      </c>
    </row>
    <row r="208" spans="1:5" ht="15.75" thickBot="1" x14ac:dyDescent="0.3">
      <c r="A208" t="s">
        <v>247</v>
      </c>
      <c r="B208" s="16">
        <v>48610000</v>
      </c>
      <c r="C208" s="5" t="str">
        <f t="shared" si="3"/>
        <v>Libellé compte n° 48610000</v>
      </c>
      <c r="D208" s="7">
        <v>1</v>
      </c>
      <c r="E208" s="12" t="str">
        <f>INDEX('Table correspondance N'!$C$1:$D$265,SUMPRODUCT(('Table correspondance N'!$A$1:$A$265&lt;=B208)*('Table correspondance N'!$B$1:$B$265&gt;=B208)*ROW($A$1:$A$265)),IF(donnée!D208&lt;0,1,2))</f>
        <v>A48600</v>
      </c>
    </row>
    <row r="209" spans="1:5" ht="15.75" thickBot="1" x14ac:dyDescent="0.3">
      <c r="A209" t="s">
        <v>247</v>
      </c>
      <c r="B209" s="16">
        <v>49100000</v>
      </c>
      <c r="C209" s="5" t="str">
        <f t="shared" si="3"/>
        <v>Libellé compte n° 49100000</v>
      </c>
      <c r="D209" s="7">
        <v>-1</v>
      </c>
      <c r="E209" s="12" t="str">
        <f>INDEX('Table correspondance N'!$C$1:$D$265,SUMPRODUCT(('Table correspondance N'!$A$1:$A$265&lt;=B209)*('Table correspondance N'!$B$1:$B$265&gt;=B209)*ROW($A$1:$A$265)),IF(donnée!D209&lt;0,1,2))</f>
        <v>A49110</v>
      </c>
    </row>
    <row r="210" spans="1:5" ht="15.75" thickBot="1" x14ac:dyDescent="0.3">
      <c r="A210" t="s">
        <v>247</v>
      </c>
      <c r="B210" s="16">
        <v>49670000</v>
      </c>
      <c r="C210" s="5" t="str">
        <f t="shared" si="3"/>
        <v>Libellé compte n° 49670000</v>
      </c>
      <c r="D210" s="7">
        <v>-1</v>
      </c>
      <c r="E210" s="12" t="str">
        <f>INDEX('Table correspondance N'!$C$1:$D$265,SUMPRODUCT(('Table correspondance N'!$A$1:$A$265&lt;=B210)*('Table correspondance N'!$B$1:$B$265&gt;=B210)*ROW($A$1:$A$265)),IF(donnée!D210&lt;0,1,2))</f>
        <v>A49710</v>
      </c>
    </row>
    <row r="211" spans="1:5" ht="15.75" thickBot="1" x14ac:dyDescent="0.3">
      <c r="A211" t="s">
        <v>247</v>
      </c>
      <c r="B211" s="16">
        <v>50810000</v>
      </c>
      <c r="C211" s="5" t="str">
        <f t="shared" si="3"/>
        <v>Libellé compte n° 50810000</v>
      </c>
      <c r="D211" s="7">
        <v>1</v>
      </c>
      <c r="E211" s="12" t="str">
        <f>INDEX('Table correspondance N'!$C$1:$D$265,SUMPRODUCT(('Table correspondance N'!$A$1:$A$265&lt;=B211)*('Table correspondance N'!$B$1:$B$265&gt;=B211)*ROW($A$1:$A$265)),IF(donnée!D211&lt;0,1,2))</f>
        <v>A50100</v>
      </c>
    </row>
    <row r="212" spans="1:5" ht="15.75" thickBot="1" x14ac:dyDescent="0.3">
      <c r="A212" t="s">
        <v>247</v>
      </c>
      <c r="B212" s="16">
        <v>50811000</v>
      </c>
      <c r="C212" s="5" t="str">
        <f t="shared" si="3"/>
        <v>Libellé compte n° 50811000</v>
      </c>
      <c r="D212" s="7">
        <v>1</v>
      </c>
      <c r="E212" s="12" t="str">
        <f>INDEX('Table correspondance N'!$C$1:$D$265,SUMPRODUCT(('Table correspondance N'!$A$1:$A$265&lt;=B212)*('Table correspondance N'!$B$1:$B$265&gt;=B212)*ROW($A$1:$A$265)),IF(donnée!D212&lt;0,1,2))</f>
        <v>A50100</v>
      </c>
    </row>
    <row r="213" spans="1:5" ht="15.75" thickBot="1" x14ac:dyDescent="0.3">
      <c r="A213" t="s">
        <v>247</v>
      </c>
      <c r="B213" s="16">
        <v>51153000</v>
      </c>
      <c r="C213" s="5" t="str">
        <f t="shared" si="3"/>
        <v>Libellé compte n° 51153000</v>
      </c>
      <c r="D213" s="7">
        <v>1</v>
      </c>
      <c r="E213" s="12" t="str">
        <f>INDEX('Table correspondance N'!$C$1:$D$265,SUMPRODUCT(('Table correspondance N'!$A$1:$A$265&lt;=B213)*('Table correspondance N'!$B$1:$B$265&gt;=B213)*ROW($A$1:$A$265)),IF(donnée!D213&lt;0,1,2))</f>
        <v>A51000</v>
      </c>
    </row>
    <row r="214" spans="1:5" ht="15.75" thickBot="1" x14ac:dyDescent="0.3">
      <c r="A214" t="s">
        <v>247</v>
      </c>
      <c r="B214" s="16">
        <v>51202000</v>
      </c>
      <c r="C214" s="5" t="str">
        <f t="shared" si="3"/>
        <v>Libellé compte n° 51202000</v>
      </c>
      <c r="D214" s="7">
        <v>1</v>
      </c>
      <c r="E214" s="12" t="str">
        <f>INDEX('Table correspondance N'!$C$1:$D$265,SUMPRODUCT(('Table correspondance N'!$A$1:$A$265&lt;=B214)*('Table correspondance N'!$B$1:$B$265&gt;=B214)*ROW($A$1:$A$265)),IF(donnée!D214&lt;0,1,2))</f>
        <v>A51000</v>
      </c>
    </row>
    <row r="215" spans="1:5" ht="15.75" thickBot="1" x14ac:dyDescent="0.3">
      <c r="A215" t="s">
        <v>247</v>
      </c>
      <c r="B215" s="16">
        <v>51203000</v>
      </c>
      <c r="C215" s="5" t="str">
        <f t="shared" si="3"/>
        <v>Libellé compte n° 51203000</v>
      </c>
      <c r="D215" s="7">
        <v>1</v>
      </c>
      <c r="E215" s="12" t="str">
        <f>INDEX('Table correspondance N'!$C$1:$D$265,SUMPRODUCT(('Table correspondance N'!$A$1:$A$265&lt;=B215)*('Table correspondance N'!$B$1:$B$265&gt;=B215)*ROW($A$1:$A$265)),IF(donnée!D215&lt;0,1,2))</f>
        <v>A51000</v>
      </c>
    </row>
    <row r="216" spans="1:5" ht="15.75" thickBot="1" x14ac:dyDescent="0.3">
      <c r="A216" t="s">
        <v>247</v>
      </c>
      <c r="B216" s="16">
        <v>51204000</v>
      </c>
      <c r="C216" s="5" t="str">
        <f t="shared" si="3"/>
        <v>Libellé compte n° 51204000</v>
      </c>
      <c r="D216" s="7">
        <v>1</v>
      </c>
      <c r="E216" s="12" t="str">
        <f>INDEX('Table correspondance N'!$C$1:$D$265,SUMPRODUCT(('Table correspondance N'!$A$1:$A$265&lt;=B216)*('Table correspondance N'!$B$1:$B$265&gt;=B216)*ROW($A$1:$A$265)),IF(donnée!D216&lt;0,1,2))</f>
        <v>A51000</v>
      </c>
    </row>
    <row r="217" spans="1:5" ht="15.75" thickBot="1" x14ac:dyDescent="0.3">
      <c r="A217" t="s">
        <v>247</v>
      </c>
      <c r="B217" s="16">
        <v>51205000</v>
      </c>
      <c r="C217" s="5" t="str">
        <f t="shared" si="3"/>
        <v>Libellé compte n° 51205000</v>
      </c>
      <c r="D217" s="7">
        <v>1</v>
      </c>
      <c r="E217" s="12" t="str">
        <f>INDEX('Table correspondance N'!$C$1:$D$265,SUMPRODUCT(('Table correspondance N'!$A$1:$A$265&lt;=B217)*('Table correspondance N'!$B$1:$B$265&gt;=B217)*ROW($A$1:$A$265)),IF(donnée!D217&lt;0,1,2))</f>
        <v>A51000</v>
      </c>
    </row>
    <row r="218" spans="1:5" ht="15.75" thickBot="1" x14ac:dyDescent="0.3">
      <c r="A218" t="s">
        <v>247</v>
      </c>
      <c r="B218" s="16">
        <v>51206000</v>
      </c>
      <c r="C218" s="5" t="str">
        <f t="shared" si="3"/>
        <v>Libellé compte n° 51206000</v>
      </c>
      <c r="D218" s="7">
        <v>1</v>
      </c>
      <c r="E218" s="12" t="str">
        <f>INDEX('Table correspondance N'!$C$1:$D$265,SUMPRODUCT(('Table correspondance N'!$A$1:$A$265&lt;=B218)*('Table correspondance N'!$B$1:$B$265&gt;=B218)*ROW($A$1:$A$265)),IF(donnée!D218&lt;0,1,2))</f>
        <v>A51000</v>
      </c>
    </row>
    <row r="219" spans="1:5" ht="15.75" thickBot="1" x14ac:dyDescent="0.3">
      <c r="A219" t="s">
        <v>247</v>
      </c>
      <c r="B219" s="16">
        <v>51207000</v>
      </c>
      <c r="C219" s="5" t="str">
        <f t="shared" si="3"/>
        <v>Libellé compte n° 51207000</v>
      </c>
      <c r="D219" s="7">
        <v>1</v>
      </c>
      <c r="E219" s="12" t="str">
        <f>INDEX('Table correspondance N'!$C$1:$D$265,SUMPRODUCT(('Table correspondance N'!$A$1:$A$265&lt;=B219)*('Table correspondance N'!$B$1:$B$265&gt;=B219)*ROW($A$1:$A$265)),IF(donnée!D219&lt;0,1,2))</f>
        <v>A51000</v>
      </c>
    </row>
    <row r="220" spans="1:5" ht="15.75" thickBot="1" x14ac:dyDescent="0.3">
      <c r="A220" t="s">
        <v>247</v>
      </c>
      <c r="B220" s="16">
        <v>51208000</v>
      </c>
      <c r="C220" s="5" t="str">
        <f t="shared" si="3"/>
        <v>Libellé compte n° 51208000</v>
      </c>
      <c r="D220" s="7">
        <v>1</v>
      </c>
      <c r="E220" s="12" t="str">
        <f>INDEX('Table correspondance N'!$C$1:$D$265,SUMPRODUCT(('Table correspondance N'!$A$1:$A$265&lt;=B220)*('Table correspondance N'!$B$1:$B$265&gt;=B220)*ROW($A$1:$A$265)),IF(donnée!D220&lt;0,1,2))</f>
        <v>A51000</v>
      </c>
    </row>
    <row r="221" spans="1:5" ht="15.75" thickBot="1" x14ac:dyDescent="0.3">
      <c r="A221" t="s">
        <v>247</v>
      </c>
      <c r="B221" s="16">
        <v>51209000</v>
      </c>
      <c r="C221" s="5" t="str">
        <f t="shared" si="3"/>
        <v>Libellé compte n° 51209000</v>
      </c>
      <c r="D221" s="7">
        <v>1</v>
      </c>
      <c r="E221" s="12" t="str">
        <f>INDEX('Table correspondance N'!$C$1:$D$265,SUMPRODUCT(('Table correspondance N'!$A$1:$A$265&lt;=B221)*('Table correspondance N'!$B$1:$B$265&gt;=B221)*ROW($A$1:$A$265)),IF(donnée!D221&lt;0,1,2))</f>
        <v>A51000</v>
      </c>
    </row>
    <row r="222" spans="1:5" ht="15.75" thickBot="1" x14ac:dyDescent="0.3">
      <c r="A222" t="s">
        <v>247</v>
      </c>
      <c r="B222" s="16">
        <v>51210000</v>
      </c>
      <c r="C222" s="5" t="str">
        <f t="shared" si="3"/>
        <v>Libellé compte n° 51210000</v>
      </c>
      <c r="D222" s="7">
        <v>1</v>
      </c>
      <c r="E222" s="12" t="str">
        <f>INDEX('Table correspondance N'!$C$1:$D$265,SUMPRODUCT(('Table correspondance N'!$A$1:$A$265&lt;=B222)*('Table correspondance N'!$B$1:$B$265&gt;=B222)*ROW($A$1:$A$265)),IF(donnée!D222&lt;0,1,2))</f>
        <v>A51000</v>
      </c>
    </row>
    <row r="223" spans="1:5" ht="15.75" thickBot="1" x14ac:dyDescent="0.3">
      <c r="A223" t="s">
        <v>247</v>
      </c>
      <c r="B223" s="16">
        <v>51211000</v>
      </c>
      <c r="C223" s="5" t="str">
        <f t="shared" si="3"/>
        <v>Libellé compte n° 51211000</v>
      </c>
      <c r="D223" s="7">
        <v>-1</v>
      </c>
      <c r="E223" s="12" t="str">
        <f>INDEX('Table correspondance N'!$C$1:$D$265,SUMPRODUCT(('Table correspondance N'!$A$1:$A$265&lt;=B223)*('Table correspondance N'!$B$1:$B$265&gt;=B223)*ROW($A$1:$A$265)),IF(donnée!D223&lt;0,1,2))</f>
        <v/>
      </c>
    </row>
    <row r="224" spans="1:5" ht="15.75" thickBot="1" x14ac:dyDescent="0.3">
      <c r="A224" t="s">
        <v>247</v>
      </c>
      <c r="B224" s="16">
        <v>51212000</v>
      </c>
      <c r="C224" s="5" t="str">
        <f t="shared" si="3"/>
        <v>Libellé compte n° 51212000</v>
      </c>
      <c r="D224" s="7">
        <v>1</v>
      </c>
      <c r="E224" s="12" t="str">
        <f>INDEX('Table correspondance N'!$C$1:$D$265,SUMPRODUCT(('Table correspondance N'!$A$1:$A$265&lt;=B224)*('Table correspondance N'!$B$1:$B$265&gt;=B224)*ROW($A$1:$A$265)),IF(donnée!D224&lt;0,1,2))</f>
        <v>A51000</v>
      </c>
    </row>
    <row r="225" spans="1:5" ht="15.75" thickBot="1" x14ac:dyDescent="0.3">
      <c r="A225" t="s">
        <v>247</v>
      </c>
      <c r="B225" s="16">
        <v>51213000</v>
      </c>
      <c r="C225" s="5" t="str">
        <f t="shared" si="3"/>
        <v>Libellé compte n° 51213000</v>
      </c>
      <c r="D225" s="7">
        <v>1</v>
      </c>
      <c r="E225" s="12" t="str">
        <f>INDEX('Table correspondance N'!$C$1:$D$265,SUMPRODUCT(('Table correspondance N'!$A$1:$A$265&lt;=B225)*('Table correspondance N'!$B$1:$B$265&gt;=B225)*ROW($A$1:$A$265)),IF(donnée!D225&lt;0,1,2))</f>
        <v>A51000</v>
      </c>
    </row>
    <row r="226" spans="1:5" ht="15.75" thickBot="1" x14ac:dyDescent="0.3">
      <c r="A226" t="s">
        <v>247</v>
      </c>
      <c r="B226" s="16">
        <v>51860000</v>
      </c>
      <c r="C226" s="5" t="str">
        <f t="shared" si="3"/>
        <v>Libellé compte n° 51860000</v>
      </c>
      <c r="D226" s="7">
        <v>-1</v>
      </c>
      <c r="E226" s="12" t="str">
        <f>INDEX('Table correspondance N'!$C$1:$D$265,SUMPRODUCT(('Table correspondance N'!$A$1:$A$265&lt;=B226)*('Table correspondance N'!$B$1:$B$265&gt;=B226)*ROW($A$1:$A$265)),IF(donnée!D226&lt;0,1,2))</f>
        <v/>
      </c>
    </row>
    <row r="227" spans="1:5" ht="15.75" thickBot="1" x14ac:dyDescent="0.3">
      <c r="A227" t="s">
        <v>247</v>
      </c>
      <c r="B227" s="16">
        <v>51870000</v>
      </c>
      <c r="C227" s="5" t="str">
        <f t="shared" si="3"/>
        <v>Libellé compte n° 51870000</v>
      </c>
      <c r="D227" s="7">
        <v>1</v>
      </c>
      <c r="E227" s="12" t="str">
        <f>INDEX('Table correspondance N'!$C$1:$D$265,SUMPRODUCT(('Table correspondance N'!$A$1:$A$265&lt;=B227)*('Table correspondance N'!$B$1:$B$265&gt;=B227)*ROW($A$1:$A$265)),IF(donnée!D227&lt;0,1,2))</f>
        <v>A51800</v>
      </c>
    </row>
    <row r="228" spans="1:5" ht="15.75" thickBot="1" x14ac:dyDescent="0.3">
      <c r="A228" t="s">
        <v>247</v>
      </c>
      <c r="B228" s="16">
        <v>53000000</v>
      </c>
      <c r="C228" s="5" t="str">
        <f t="shared" si="3"/>
        <v>Libellé compte n° 53000000</v>
      </c>
      <c r="D228" s="7">
        <v>1</v>
      </c>
      <c r="E228" s="12" t="str">
        <f>INDEX('Table correspondance N'!$C$1:$D$265,SUMPRODUCT(('Table correspondance N'!$A$1:$A$265&lt;=B228)*('Table correspondance N'!$B$1:$B$265&gt;=B228)*ROW($A$1:$A$265)),IF(donnée!D228&lt;0,1,2))</f>
        <v>A51000</v>
      </c>
    </row>
    <row r="229" spans="1:5" ht="15.75" thickBot="1" x14ac:dyDescent="0.3">
      <c r="A229" t="s">
        <v>247</v>
      </c>
      <c r="B229" s="16">
        <v>58040000</v>
      </c>
      <c r="C229" s="5" t="str">
        <f t="shared" si="3"/>
        <v>Libellé compte n° 58040000</v>
      </c>
      <c r="D229" s="7">
        <v>1</v>
      </c>
      <c r="E229" s="12" t="str">
        <f>INDEX('Table correspondance N'!$C$1:$D$265,SUMPRODUCT(('Table correspondance N'!$A$1:$A$265&lt;=B229)*('Table correspondance N'!$B$1:$B$265&gt;=B229)*ROW($A$1:$A$265)),IF(donnée!D229&lt;0,1,2))</f>
        <v>A51000</v>
      </c>
    </row>
    <row r="230" spans="1:5" ht="15.75" thickBot="1" x14ac:dyDescent="0.3">
      <c r="A230" t="s">
        <v>247</v>
      </c>
      <c r="B230" s="16">
        <v>60220000</v>
      </c>
      <c r="C230" s="5" t="str">
        <f t="shared" si="3"/>
        <v>Libellé compte n° 60220000</v>
      </c>
      <c r="D230" s="7">
        <v>1</v>
      </c>
      <c r="E230" s="12" t="str">
        <f>INDEX('Table correspondance N'!$C$1:$D$265,SUMPRODUCT(('Table correspondance N'!$A$1:$A$265&lt;=B230)*('Table correspondance N'!$B$1:$B$265&gt;=B230)*ROW($A$1:$A$265)),IF(donnée!D230&lt;0,1,2))</f>
        <v>R60100</v>
      </c>
    </row>
    <row r="231" spans="1:5" ht="15.75" thickBot="1" x14ac:dyDescent="0.3">
      <c r="A231" t="s">
        <v>247</v>
      </c>
      <c r="B231" s="16">
        <v>60260000</v>
      </c>
      <c r="C231" s="5" t="str">
        <f t="shared" si="3"/>
        <v>Libellé compte n° 60260000</v>
      </c>
      <c r="D231" s="7">
        <v>1</v>
      </c>
      <c r="E231" s="12" t="str">
        <f>INDEX('Table correspondance N'!$C$1:$D$265,SUMPRODUCT(('Table correspondance N'!$A$1:$A$265&lt;=B231)*('Table correspondance N'!$B$1:$B$265&gt;=B231)*ROW($A$1:$A$265)),IF(donnée!D231&lt;0,1,2))</f>
        <v>R60100</v>
      </c>
    </row>
    <row r="232" spans="1:5" ht="15.75" thickBot="1" x14ac:dyDescent="0.3">
      <c r="A232" t="s">
        <v>247</v>
      </c>
      <c r="B232" s="16">
        <v>60260001</v>
      </c>
      <c r="C232" s="5" t="str">
        <f t="shared" si="3"/>
        <v>Libellé compte n° 60260001</v>
      </c>
      <c r="D232" s="7">
        <v>1</v>
      </c>
      <c r="E232" s="12" t="str">
        <f>INDEX('Table correspondance N'!$C$1:$D$265,SUMPRODUCT(('Table correspondance N'!$A$1:$A$265&lt;=B232)*('Table correspondance N'!$B$1:$B$265&gt;=B232)*ROW($A$1:$A$265)),IF(donnée!D232&lt;0,1,2))</f>
        <v>R60100</v>
      </c>
    </row>
    <row r="233" spans="1:5" ht="15.75" thickBot="1" x14ac:dyDescent="0.3">
      <c r="A233" t="s">
        <v>247</v>
      </c>
      <c r="B233" s="16">
        <v>60320000</v>
      </c>
      <c r="C233" s="5" t="str">
        <f t="shared" si="3"/>
        <v>Libellé compte n° 60320000</v>
      </c>
      <c r="D233" s="7">
        <v>-1</v>
      </c>
      <c r="E233" s="12" t="str">
        <f>INDEX('Table correspondance N'!$C$1:$D$265,SUMPRODUCT(('Table correspondance N'!$A$1:$A$265&lt;=B233)*('Table correspondance N'!$B$1:$B$265&gt;=B233)*ROW($A$1:$A$265)),IF(donnée!D233&lt;0,1,2))</f>
        <v>R60310</v>
      </c>
    </row>
    <row r="234" spans="1:5" ht="15.75" thickBot="1" x14ac:dyDescent="0.3">
      <c r="A234" t="s">
        <v>247</v>
      </c>
      <c r="B234" s="16">
        <v>60370000</v>
      </c>
      <c r="C234" s="5" t="str">
        <f t="shared" si="3"/>
        <v>Libellé compte n° 60370000</v>
      </c>
      <c r="D234" s="7">
        <v>-1</v>
      </c>
      <c r="E234" s="12" t="str">
        <f>INDEX('Table correspondance N'!$C$1:$D$265,SUMPRODUCT(('Table correspondance N'!$A$1:$A$265&lt;=B234)*('Table correspondance N'!$B$1:$B$265&gt;=B234)*ROW($A$1:$A$265)),IF(donnée!D234&lt;0,1,2))</f>
        <v>R60370</v>
      </c>
    </row>
    <row r="235" spans="1:5" ht="15.75" thickBot="1" x14ac:dyDescent="0.3">
      <c r="A235" t="s">
        <v>247</v>
      </c>
      <c r="B235" s="16">
        <v>60370100</v>
      </c>
      <c r="C235" s="5" t="str">
        <f t="shared" si="3"/>
        <v>Libellé compte n° 60370100</v>
      </c>
      <c r="D235" s="7">
        <v>-1</v>
      </c>
      <c r="E235" s="12" t="str">
        <f>INDEX('Table correspondance N'!$C$1:$D$265,SUMPRODUCT(('Table correspondance N'!$A$1:$A$265&lt;=B235)*('Table correspondance N'!$B$1:$B$265&gt;=B235)*ROW($A$1:$A$265)),IF(donnée!D235&lt;0,1,2))</f>
        <v>R60370</v>
      </c>
    </row>
    <row r="236" spans="1:5" ht="15.75" thickBot="1" x14ac:dyDescent="0.3">
      <c r="A236" t="s">
        <v>247</v>
      </c>
      <c r="B236" s="16">
        <v>60400000</v>
      </c>
      <c r="C236" s="5" t="str">
        <f t="shared" si="3"/>
        <v>Libellé compte n° 60400000</v>
      </c>
      <c r="D236" s="7">
        <v>1</v>
      </c>
      <c r="E236" s="12" t="str">
        <f>INDEX('Table correspondance N'!$C$1:$D$265,SUMPRODUCT(('Table correspondance N'!$A$1:$A$265&lt;=B236)*('Table correspondance N'!$B$1:$B$265&gt;=B236)*ROW($A$1:$A$265)),IF(donnée!D236&lt;0,1,2))</f>
        <v>R60500</v>
      </c>
    </row>
    <row r="237" spans="1:5" ht="15.75" thickBot="1" x14ac:dyDescent="0.3">
      <c r="A237" t="s">
        <v>247</v>
      </c>
      <c r="B237" s="17">
        <v>60410000</v>
      </c>
      <c r="C237" s="5" t="str">
        <f t="shared" si="3"/>
        <v>Libellé compte n° 60410000</v>
      </c>
      <c r="D237" s="8">
        <v>1</v>
      </c>
      <c r="E237" s="12" t="str">
        <f>INDEX('Table correspondance N'!$C$1:$D$265,SUMPRODUCT(('Table correspondance N'!$A$1:$A$265&lt;=B237)*('Table correspondance N'!$B$1:$B$265&gt;=B237)*ROW($A$1:$A$265)),IF(donnée!D237&lt;0,1,2))</f>
        <v>R60500</v>
      </c>
    </row>
    <row r="238" spans="1:5" ht="15.75" thickBot="1" x14ac:dyDescent="0.3">
      <c r="A238" t="s">
        <v>247</v>
      </c>
      <c r="B238" s="17">
        <v>60420000</v>
      </c>
      <c r="C238" s="5" t="str">
        <f t="shared" si="3"/>
        <v>Libellé compte n° 60420000</v>
      </c>
      <c r="D238" s="8">
        <v>1</v>
      </c>
      <c r="E238" s="12" t="str">
        <f>INDEX('Table correspondance N'!$C$1:$D$265,SUMPRODUCT(('Table correspondance N'!$A$1:$A$265&lt;=B238)*('Table correspondance N'!$B$1:$B$265&gt;=B238)*ROW($A$1:$A$265)),IF(donnée!D238&lt;0,1,2))</f>
        <v>R60500</v>
      </c>
    </row>
    <row r="239" spans="1:5" ht="15.75" thickBot="1" x14ac:dyDescent="0.3">
      <c r="A239" t="s">
        <v>247</v>
      </c>
      <c r="B239" s="17">
        <v>60610000</v>
      </c>
      <c r="C239" s="5" t="str">
        <f t="shared" si="3"/>
        <v>Libellé compte n° 60610000</v>
      </c>
      <c r="D239" s="8">
        <v>1</v>
      </c>
      <c r="E239" s="12" t="str">
        <f>INDEX('Table correspondance N'!$C$1:$D$265,SUMPRODUCT(('Table correspondance N'!$A$1:$A$265&lt;=B239)*('Table correspondance N'!$B$1:$B$265&gt;=B239)*ROW($A$1:$A$265)),IF(donnée!D239&lt;0,1,2))</f>
        <v>R60600</v>
      </c>
    </row>
    <row r="240" spans="1:5" ht="15.75" thickBot="1" x14ac:dyDescent="0.3">
      <c r="A240" t="s">
        <v>247</v>
      </c>
      <c r="B240" s="17">
        <v>60610001</v>
      </c>
      <c r="C240" s="5" t="str">
        <f t="shared" si="3"/>
        <v>Libellé compte n° 60610001</v>
      </c>
      <c r="D240" s="8">
        <v>1</v>
      </c>
      <c r="E240" s="12" t="str">
        <f>INDEX('Table correspondance N'!$C$1:$D$265,SUMPRODUCT(('Table correspondance N'!$A$1:$A$265&lt;=B240)*('Table correspondance N'!$B$1:$B$265&gt;=B240)*ROW($A$1:$A$265)),IF(donnée!D240&lt;0,1,2))</f>
        <v>R60600</v>
      </c>
    </row>
    <row r="241" spans="1:5" ht="15.75" thickBot="1" x14ac:dyDescent="0.3">
      <c r="A241" t="s">
        <v>247</v>
      </c>
      <c r="B241" s="17">
        <v>60612000</v>
      </c>
      <c r="C241" s="5" t="str">
        <f t="shared" si="3"/>
        <v>Libellé compte n° 60612000</v>
      </c>
      <c r="D241" s="8">
        <v>1</v>
      </c>
      <c r="E241" s="12" t="str">
        <f>INDEX('Table correspondance N'!$C$1:$D$265,SUMPRODUCT(('Table correspondance N'!$A$1:$A$265&lt;=B241)*('Table correspondance N'!$B$1:$B$265&gt;=B241)*ROW($A$1:$A$265)),IF(donnée!D241&lt;0,1,2))</f>
        <v>R60600</v>
      </c>
    </row>
    <row r="242" spans="1:5" ht="15.75" thickBot="1" x14ac:dyDescent="0.3">
      <c r="A242" t="s">
        <v>247</v>
      </c>
      <c r="B242" s="17">
        <v>60614000</v>
      </c>
      <c r="C242" s="5" t="str">
        <f t="shared" si="3"/>
        <v>Libellé compte n° 60614000</v>
      </c>
      <c r="D242" s="8">
        <v>1</v>
      </c>
      <c r="E242" s="12" t="str">
        <f>INDEX('Table correspondance N'!$C$1:$D$265,SUMPRODUCT(('Table correspondance N'!$A$1:$A$265&lt;=B242)*('Table correspondance N'!$B$1:$B$265&gt;=B242)*ROW($A$1:$A$265)),IF(donnée!D242&lt;0,1,2))</f>
        <v>R60600</v>
      </c>
    </row>
    <row r="243" spans="1:5" ht="15.75" thickBot="1" x14ac:dyDescent="0.3">
      <c r="A243" t="s">
        <v>247</v>
      </c>
      <c r="B243" s="17">
        <v>60630000</v>
      </c>
      <c r="C243" s="5" t="str">
        <f t="shared" si="3"/>
        <v>Libellé compte n° 60630000</v>
      </c>
      <c r="D243" s="8">
        <v>1</v>
      </c>
      <c r="E243" s="12" t="str">
        <f>INDEX('Table correspondance N'!$C$1:$D$265,SUMPRODUCT(('Table correspondance N'!$A$1:$A$265&lt;=B243)*('Table correspondance N'!$B$1:$B$265&gt;=B243)*ROW($A$1:$A$265)),IF(donnée!D243&lt;0,1,2))</f>
        <v>R60600</v>
      </c>
    </row>
    <row r="244" spans="1:5" ht="15.75" thickBot="1" x14ac:dyDescent="0.3">
      <c r="A244" t="s">
        <v>247</v>
      </c>
      <c r="B244" s="17">
        <v>60630200</v>
      </c>
      <c r="C244" s="5" t="str">
        <f t="shared" si="3"/>
        <v>Libellé compte n° 60630200</v>
      </c>
      <c r="D244" s="8">
        <v>1</v>
      </c>
      <c r="E244" s="12" t="str">
        <f>INDEX('Table correspondance N'!$C$1:$D$265,SUMPRODUCT(('Table correspondance N'!$A$1:$A$265&lt;=B244)*('Table correspondance N'!$B$1:$B$265&gt;=B244)*ROW($A$1:$A$265)),IF(donnée!D244&lt;0,1,2))</f>
        <v>R60600</v>
      </c>
    </row>
    <row r="245" spans="1:5" ht="15.75" thickBot="1" x14ac:dyDescent="0.3">
      <c r="A245" t="s">
        <v>247</v>
      </c>
      <c r="B245" s="17">
        <v>60631000</v>
      </c>
      <c r="C245" s="5" t="str">
        <f t="shared" si="3"/>
        <v>Libellé compte n° 60631000</v>
      </c>
      <c r="D245" s="8">
        <v>1</v>
      </c>
      <c r="E245" s="12" t="str">
        <f>INDEX('Table correspondance N'!$C$1:$D$265,SUMPRODUCT(('Table correspondance N'!$A$1:$A$265&lt;=B245)*('Table correspondance N'!$B$1:$B$265&gt;=B245)*ROW($A$1:$A$265)),IF(donnée!D245&lt;0,1,2))</f>
        <v>R60600</v>
      </c>
    </row>
    <row r="246" spans="1:5" ht="15.75" thickBot="1" x14ac:dyDescent="0.3">
      <c r="A246" t="s">
        <v>247</v>
      </c>
      <c r="B246" s="17">
        <v>60640000</v>
      </c>
      <c r="C246" s="5" t="str">
        <f t="shared" si="3"/>
        <v>Libellé compte n° 60640000</v>
      </c>
      <c r="D246" s="8">
        <v>1</v>
      </c>
      <c r="E246" s="12" t="str">
        <f>INDEX('Table correspondance N'!$C$1:$D$265,SUMPRODUCT(('Table correspondance N'!$A$1:$A$265&lt;=B246)*('Table correspondance N'!$B$1:$B$265&gt;=B246)*ROW($A$1:$A$265)),IF(donnée!D246&lt;0,1,2))</f>
        <v>R60600</v>
      </c>
    </row>
    <row r="247" spans="1:5" ht="15.75" thickBot="1" x14ac:dyDescent="0.3">
      <c r="A247" t="s">
        <v>247</v>
      </c>
      <c r="B247" s="17">
        <v>60700000</v>
      </c>
      <c r="C247" s="5" t="str">
        <f t="shared" si="3"/>
        <v>Libellé compte n° 60700000</v>
      </c>
      <c r="D247" s="8">
        <v>1</v>
      </c>
      <c r="E247" s="12" t="str">
        <f>INDEX('Table correspondance N'!$C$1:$D$265,SUMPRODUCT(('Table correspondance N'!$A$1:$A$265&lt;=B247)*('Table correspondance N'!$B$1:$B$265&gt;=B247)*ROW($A$1:$A$265)),IF(donnée!D247&lt;0,1,2))</f>
        <v>R60700</v>
      </c>
    </row>
    <row r="248" spans="1:5" ht="15.75" thickBot="1" x14ac:dyDescent="0.3">
      <c r="A248" t="s">
        <v>247</v>
      </c>
      <c r="B248" s="17">
        <v>60700001</v>
      </c>
      <c r="C248" s="5" t="str">
        <f t="shared" si="3"/>
        <v>Libellé compte n° 60700001</v>
      </c>
      <c r="D248" s="8">
        <v>1</v>
      </c>
      <c r="E248" s="12" t="str">
        <f>INDEX('Table correspondance N'!$C$1:$D$265,SUMPRODUCT(('Table correspondance N'!$A$1:$A$265&lt;=B248)*('Table correspondance N'!$B$1:$B$265&gt;=B248)*ROW($A$1:$A$265)),IF(donnée!D248&lt;0,1,2))</f>
        <v>R60700</v>
      </c>
    </row>
    <row r="249" spans="1:5" ht="15.75" thickBot="1" x14ac:dyDescent="0.3">
      <c r="A249" t="s">
        <v>247</v>
      </c>
      <c r="B249" s="17">
        <v>60700010</v>
      </c>
      <c r="C249" s="5" t="str">
        <f t="shared" si="3"/>
        <v>Libellé compte n° 60700010</v>
      </c>
      <c r="D249" s="8">
        <v>1</v>
      </c>
      <c r="E249" s="12" t="str">
        <f>INDEX('Table correspondance N'!$C$1:$D$265,SUMPRODUCT(('Table correspondance N'!$A$1:$A$265&lt;=B249)*('Table correspondance N'!$B$1:$B$265&gt;=B249)*ROW($A$1:$A$265)),IF(donnée!D249&lt;0,1,2))</f>
        <v>R60700</v>
      </c>
    </row>
    <row r="250" spans="1:5" ht="15.75" thickBot="1" x14ac:dyDescent="0.3">
      <c r="A250" t="s">
        <v>247</v>
      </c>
      <c r="B250" s="17">
        <v>60700020</v>
      </c>
      <c r="C250" s="5" t="str">
        <f t="shared" si="3"/>
        <v>Libellé compte n° 60700020</v>
      </c>
      <c r="D250" s="8">
        <v>1</v>
      </c>
      <c r="E250" s="12" t="str">
        <f>INDEX('Table correspondance N'!$C$1:$D$265,SUMPRODUCT(('Table correspondance N'!$A$1:$A$265&lt;=B250)*('Table correspondance N'!$B$1:$B$265&gt;=B250)*ROW($A$1:$A$265)),IF(donnée!D250&lt;0,1,2))</f>
        <v>R60700</v>
      </c>
    </row>
    <row r="251" spans="1:5" ht="15.75" thickBot="1" x14ac:dyDescent="0.3">
      <c r="A251" t="s">
        <v>247</v>
      </c>
      <c r="B251" s="17">
        <v>60700100</v>
      </c>
      <c r="C251" s="5" t="str">
        <f t="shared" si="3"/>
        <v>Libellé compte n° 60700100</v>
      </c>
      <c r="D251" s="8">
        <v>1</v>
      </c>
      <c r="E251" s="12" t="str">
        <f>INDEX('Table correspondance N'!$C$1:$D$265,SUMPRODUCT(('Table correspondance N'!$A$1:$A$265&lt;=B251)*('Table correspondance N'!$B$1:$B$265&gt;=B251)*ROW($A$1:$A$265)),IF(donnée!D251&lt;0,1,2))</f>
        <v>R60700</v>
      </c>
    </row>
    <row r="252" spans="1:5" ht="15.75" thickBot="1" x14ac:dyDescent="0.3">
      <c r="A252" t="s">
        <v>247</v>
      </c>
      <c r="B252" s="17">
        <v>60700200</v>
      </c>
      <c r="C252" s="5" t="str">
        <f t="shared" si="3"/>
        <v>Libellé compte n° 60700200</v>
      </c>
      <c r="D252" s="8">
        <v>1</v>
      </c>
      <c r="E252" s="12" t="str">
        <f>INDEX('Table correspondance N'!$C$1:$D$265,SUMPRODUCT(('Table correspondance N'!$A$1:$A$265&lt;=B252)*('Table correspondance N'!$B$1:$B$265&gt;=B252)*ROW($A$1:$A$265)),IF(donnée!D252&lt;0,1,2))</f>
        <v>R60700</v>
      </c>
    </row>
    <row r="253" spans="1:5" ht="15.75" thickBot="1" x14ac:dyDescent="0.3">
      <c r="A253" t="s">
        <v>247</v>
      </c>
      <c r="B253" s="17">
        <v>60700300</v>
      </c>
      <c r="C253" s="5" t="str">
        <f t="shared" si="3"/>
        <v>Libellé compte n° 60700300</v>
      </c>
      <c r="D253" s="8">
        <v>1</v>
      </c>
      <c r="E253" s="12" t="str">
        <f>INDEX('Table correspondance N'!$C$1:$D$265,SUMPRODUCT(('Table correspondance N'!$A$1:$A$265&lt;=B253)*('Table correspondance N'!$B$1:$B$265&gt;=B253)*ROW($A$1:$A$265)),IF(donnée!D253&lt;0,1,2))</f>
        <v>R60700</v>
      </c>
    </row>
    <row r="254" spans="1:5" ht="15.75" thickBot="1" x14ac:dyDescent="0.3">
      <c r="A254" t="s">
        <v>247</v>
      </c>
      <c r="B254" s="17">
        <v>60700400</v>
      </c>
      <c r="C254" s="5" t="str">
        <f t="shared" si="3"/>
        <v>Libellé compte n° 60700400</v>
      </c>
      <c r="D254" s="8">
        <v>1</v>
      </c>
      <c r="E254" s="12" t="str">
        <f>INDEX('Table correspondance N'!$C$1:$D$265,SUMPRODUCT(('Table correspondance N'!$A$1:$A$265&lt;=B254)*('Table correspondance N'!$B$1:$B$265&gt;=B254)*ROW($A$1:$A$265)),IF(donnée!D254&lt;0,1,2))</f>
        <v>R60700</v>
      </c>
    </row>
    <row r="255" spans="1:5" ht="15.75" thickBot="1" x14ac:dyDescent="0.3">
      <c r="A255" t="s">
        <v>247</v>
      </c>
      <c r="B255" s="17">
        <v>60700500</v>
      </c>
      <c r="C255" s="5" t="str">
        <f t="shared" si="3"/>
        <v>Libellé compte n° 60700500</v>
      </c>
      <c r="D255" s="8">
        <v>1</v>
      </c>
      <c r="E255" s="12" t="str">
        <f>INDEX('Table correspondance N'!$C$1:$D$265,SUMPRODUCT(('Table correspondance N'!$A$1:$A$265&lt;=B255)*('Table correspondance N'!$B$1:$B$265&gt;=B255)*ROW($A$1:$A$265)),IF(donnée!D255&lt;0,1,2))</f>
        <v>R60700</v>
      </c>
    </row>
    <row r="256" spans="1:5" ht="15.75" thickBot="1" x14ac:dyDescent="0.3">
      <c r="A256" t="s">
        <v>247</v>
      </c>
      <c r="B256" s="17">
        <v>60700700</v>
      </c>
      <c r="C256" s="5" t="str">
        <f t="shared" si="3"/>
        <v>Libellé compte n° 60700700</v>
      </c>
      <c r="D256" s="8">
        <v>1</v>
      </c>
      <c r="E256" s="12" t="str">
        <f>INDEX('Table correspondance N'!$C$1:$D$265,SUMPRODUCT(('Table correspondance N'!$A$1:$A$265&lt;=B256)*('Table correspondance N'!$B$1:$B$265&gt;=B256)*ROW($A$1:$A$265)),IF(donnée!D256&lt;0,1,2))</f>
        <v>R60700</v>
      </c>
    </row>
    <row r="257" spans="1:5" ht="15.75" thickBot="1" x14ac:dyDescent="0.3">
      <c r="A257" t="s">
        <v>247</v>
      </c>
      <c r="B257" s="17">
        <v>60711000</v>
      </c>
      <c r="C257" s="5" t="str">
        <f t="shared" si="3"/>
        <v>Libellé compte n° 60711000</v>
      </c>
      <c r="D257" s="8">
        <v>1</v>
      </c>
      <c r="E257" s="12" t="str">
        <f>INDEX('Table correspondance N'!$C$1:$D$265,SUMPRODUCT(('Table correspondance N'!$A$1:$A$265&lt;=B257)*('Table correspondance N'!$B$1:$B$265&gt;=B257)*ROW($A$1:$A$265)),IF(donnée!D257&lt;0,1,2))</f>
        <v>R60700</v>
      </c>
    </row>
    <row r="258" spans="1:5" ht="15.75" thickBot="1" x14ac:dyDescent="0.3">
      <c r="A258" t="s">
        <v>247</v>
      </c>
      <c r="B258" s="17">
        <v>60711400</v>
      </c>
      <c r="C258" s="5" t="str">
        <f t="shared" si="3"/>
        <v>Libellé compte n° 60711400</v>
      </c>
      <c r="D258" s="8">
        <v>1</v>
      </c>
      <c r="E258" s="12" t="str">
        <f>INDEX('Table correspondance N'!$C$1:$D$265,SUMPRODUCT(('Table correspondance N'!$A$1:$A$265&lt;=B258)*('Table correspondance N'!$B$1:$B$265&gt;=B258)*ROW($A$1:$A$265)),IF(donnée!D258&lt;0,1,2))</f>
        <v>R60700</v>
      </c>
    </row>
    <row r="259" spans="1:5" ht="15.75" thickBot="1" x14ac:dyDescent="0.3">
      <c r="A259" t="s">
        <v>247</v>
      </c>
      <c r="B259" s="17">
        <v>60712000</v>
      </c>
      <c r="C259" s="5" t="str">
        <f t="shared" ref="C259:C322" si="4">CONCATENATE("Libellé compte n° ",B259)</f>
        <v>Libellé compte n° 60712000</v>
      </c>
      <c r="D259" s="8">
        <v>1</v>
      </c>
      <c r="E259" s="12" t="str">
        <f>INDEX('Table correspondance N'!$C$1:$D$265,SUMPRODUCT(('Table correspondance N'!$A$1:$A$265&lt;=B259)*('Table correspondance N'!$B$1:$B$265&gt;=B259)*ROW($A$1:$A$265)),IF(donnée!D259&lt;0,1,2))</f>
        <v>R60700</v>
      </c>
    </row>
    <row r="260" spans="1:5" ht="15.75" thickBot="1" x14ac:dyDescent="0.3">
      <c r="A260" t="s">
        <v>247</v>
      </c>
      <c r="B260" s="17">
        <v>60713000</v>
      </c>
      <c r="C260" s="5" t="str">
        <f t="shared" si="4"/>
        <v>Libellé compte n° 60713000</v>
      </c>
      <c r="D260" s="8">
        <v>1</v>
      </c>
      <c r="E260" s="12" t="str">
        <f>INDEX('Table correspondance N'!$C$1:$D$265,SUMPRODUCT(('Table correspondance N'!$A$1:$A$265&lt;=B260)*('Table correspondance N'!$B$1:$B$265&gt;=B260)*ROW($A$1:$A$265)),IF(donnée!D260&lt;0,1,2))</f>
        <v>R60700</v>
      </c>
    </row>
    <row r="261" spans="1:5" ht="15.75" thickBot="1" x14ac:dyDescent="0.3">
      <c r="A261" t="s">
        <v>247</v>
      </c>
      <c r="B261" s="17">
        <v>60720000</v>
      </c>
      <c r="C261" s="5" t="str">
        <f t="shared" si="4"/>
        <v>Libellé compte n° 60720000</v>
      </c>
      <c r="D261" s="8">
        <v>1</v>
      </c>
      <c r="E261" s="12" t="str">
        <f>INDEX('Table correspondance N'!$C$1:$D$265,SUMPRODUCT(('Table correspondance N'!$A$1:$A$265&lt;=B261)*('Table correspondance N'!$B$1:$B$265&gt;=B261)*ROW($A$1:$A$265)),IF(donnée!D261&lt;0,1,2))</f>
        <v>R60700</v>
      </c>
    </row>
    <row r="262" spans="1:5" ht="15.75" thickBot="1" x14ac:dyDescent="0.3">
      <c r="A262" t="s">
        <v>247</v>
      </c>
      <c r="B262" s="17">
        <v>60730000</v>
      </c>
      <c r="C262" s="5" t="str">
        <f t="shared" si="4"/>
        <v>Libellé compte n° 60730000</v>
      </c>
      <c r="D262" s="8">
        <v>1</v>
      </c>
      <c r="E262" s="12" t="str">
        <f>INDEX('Table correspondance N'!$C$1:$D$265,SUMPRODUCT(('Table correspondance N'!$A$1:$A$265&lt;=B262)*('Table correspondance N'!$B$1:$B$265&gt;=B262)*ROW($A$1:$A$265)),IF(donnée!D262&lt;0,1,2))</f>
        <v>R60700</v>
      </c>
    </row>
    <row r="263" spans="1:5" ht="15.75" thickBot="1" x14ac:dyDescent="0.3">
      <c r="A263" t="s">
        <v>247</v>
      </c>
      <c r="B263" s="17">
        <v>60770000</v>
      </c>
      <c r="C263" s="5" t="str">
        <f t="shared" si="4"/>
        <v>Libellé compte n° 60770000</v>
      </c>
      <c r="D263" s="8">
        <v>1</v>
      </c>
      <c r="E263" s="12" t="str">
        <f>INDEX('Table correspondance N'!$C$1:$D$265,SUMPRODUCT(('Table correspondance N'!$A$1:$A$265&lt;=B263)*('Table correspondance N'!$B$1:$B$265&gt;=B263)*ROW($A$1:$A$265)),IF(donnée!D263&lt;0,1,2))</f>
        <v>R60700</v>
      </c>
    </row>
    <row r="264" spans="1:5" ht="15.75" thickBot="1" x14ac:dyDescent="0.3">
      <c r="A264" t="s">
        <v>247</v>
      </c>
      <c r="B264" s="17">
        <v>60870000</v>
      </c>
      <c r="C264" s="5" t="str">
        <f t="shared" si="4"/>
        <v>Libellé compte n° 60870000</v>
      </c>
      <c r="D264" s="8">
        <v>1</v>
      </c>
      <c r="E264" s="12" t="str">
        <f>INDEX('Table correspondance N'!$C$1:$D$265,SUMPRODUCT(('Table correspondance N'!$A$1:$A$265&lt;=B264)*('Table correspondance N'!$B$1:$B$265&gt;=B264)*ROW($A$1:$A$265)),IF(donnée!D264&lt;0,1,2))</f>
        <v>R60700</v>
      </c>
    </row>
    <row r="265" spans="1:5" ht="15.75" thickBot="1" x14ac:dyDescent="0.3">
      <c r="A265" t="s">
        <v>247</v>
      </c>
      <c r="B265" s="17">
        <v>60870001</v>
      </c>
      <c r="C265" s="5" t="str">
        <f t="shared" si="4"/>
        <v>Libellé compte n° 60870001</v>
      </c>
      <c r="D265" s="8">
        <v>1</v>
      </c>
      <c r="E265" s="12" t="str">
        <f>INDEX('Table correspondance N'!$C$1:$D$265,SUMPRODUCT(('Table correspondance N'!$A$1:$A$265&lt;=B265)*('Table correspondance N'!$B$1:$B$265&gt;=B265)*ROW($A$1:$A$265)),IF(donnée!D265&lt;0,1,2))</f>
        <v>R60700</v>
      </c>
    </row>
    <row r="266" spans="1:5" ht="15.75" thickBot="1" x14ac:dyDescent="0.3">
      <c r="A266" t="s">
        <v>247</v>
      </c>
      <c r="B266" s="17">
        <v>60870002</v>
      </c>
      <c r="C266" s="5" t="str">
        <f t="shared" si="4"/>
        <v>Libellé compte n° 60870002</v>
      </c>
      <c r="D266" s="8">
        <v>1</v>
      </c>
      <c r="E266" s="12" t="str">
        <f>INDEX('Table correspondance N'!$C$1:$D$265,SUMPRODUCT(('Table correspondance N'!$A$1:$A$265&lt;=B266)*('Table correspondance N'!$B$1:$B$265&gt;=B266)*ROW($A$1:$A$265)),IF(donnée!D266&lt;0,1,2))</f>
        <v>R60700</v>
      </c>
    </row>
    <row r="267" spans="1:5" ht="15.75" thickBot="1" x14ac:dyDescent="0.3">
      <c r="A267" t="s">
        <v>247</v>
      </c>
      <c r="B267" s="17">
        <v>60870200</v>
      </c>
      <c r="C267" s="5" t="str">
        <f t="shared" si="4"/>
        <v>Libellé compte n° 60870200</v>
      </c>
      <c r="D267" s="8">
        <v>1</v>
      </c>
      <c r="E267" s="12" t="str">
        <f>INDEX('Table correspondance N'!$C$1:$D$265,SUMPRODUCT(('Table correspondance N'!$A$1:$A$265&lt;=B267)*('Table correspondance N'!$B$1:$B$265&gt;=B267)*ROW($A$1:$A$265)),IF(donnée!D267&lt;0,1,2))</f>
        <v>R60700</v>
      </c>
    </row>
    <row r="268" spans="1:5" ht="15.75" thickBot="1" x14ac:dyDescent="0.3">
      <c r="A268" t="s">
        <v>247</v>
      </c>
      <c r="B268" s="17">
        <v>60870300</v>
      </c>
      <c r="C268" s="5" t="str">
        <f t="shared" si="4"/>
        <v>Libellé compte n° 60870300</v>
      </c>
      <c r="D268" s="8">
        <v>1</v>
      </c>
      <c r="E268" s="12" t="str">
        <f>INDEX('Table correspondance N'!$C$1:$D$265,SUMPRODUCT(('Table correspondance N'!$A$1:$A$265&lt;=B268)*('Table correspondance N'!$B$1:$B$265&gt;=B268)*ROW($A$1:$A$265)),IF(donnée!D268&lt;0,1,2))</f>
        <v>R60700</v>
      </c>
    </row>
    <row r="269" spans="1:5" ht="15.75" thickBot="1" x14ac:dyDescent="0.3">
      <c r="A269" t="s">
        <v>247</v>
      </c>
      <c r="B269" s="17">
        <v>60872000</v>
      </c>
      <c r="C269" s="5" t="str">
        <f t="shared" si="4"/>
        <v>Libellé compte n° 60872000</v>
      </c>
      <c r="D269" s="8">
        <v>1</v>
      </c>
      <c r="E269" s="12" t="str">
        <f>INDEX('Table correspondance N'!$C$1:$D$265,SUMPRODUCT(('Table correspondance N'!$A$1:$A$265&lt;=B269)*('Table correspondance N'!$B$1:$B$265&gt;=B269)*ROW($A$1:$A$265)),IF(donnée!D269&lt;0,1,2))</f>
        <v>R60700</v>
      </c>
    </row>
    <row r="270" spans="1:5" ht="15.75" thickBot="1" x14ac:dyDescent="0.3">
      <c r="A270" t="s">
        <v>247</v>
      </c>
      <c r="B270" s="17">
        <v>60908000</v>
      </c>
      <c r="C270" s="5" t="str">
        <f t="shared" si="4"/>
        <v>Libellé compte n° 60908000</v>
      </c>
      <c r="D270" s="8">
        <v>-1</v>
      </c>
      <c r="E270" s="12" t="str">
        <f>INDEX('Table correspondance N'!$C$1:$D$265,SUMPRODUCT(('Table correspondance N'!$A$1:$A$265&lt;=B270)*('Table correspondance N'!$B$1:$B$265&gt;=B270)*ROW($A$1:$A$265)),IF(donnée!D270&lt;0,1,2))</f>
        <v>R60700</v>
      </c>
    </row>
    <row r="271" spans="1:5" ht="15.75" thickBot="1" x14ac:dyDescent="0.3">
      <c r="A271" t="s">
        <v>247</v>
      </c>
      <c r="B271" s="17">
        <v>60970000</v>
      </c>
      <c r="C271" s="5" t="str">
        <f t="shared" si="4"/>
        <v>Libellé compte n° 60970000</v>
      </c>
      <c r="D271" s="8">
        <v>-1</v>
      </c>
      <c r="E271" s="12" t="str">
        <f>INDEX('Table correspondance N'!$C$1:$D$265,SUMPRODUCT(('Table correspondance N'!$A$1:$A$265&lt;=B271)*('Table correspondance N'!$B$1:$B$265&gt;=B271)*ROW($A$1:$A$265)),IF(donnée!D271&lt;0,1,2))</f>
        <v>R60700</v>
      </c>
    </row>
    <row r="272" spans="1:5" ht="15.75" thickBot="1" x14ac:dyDescent="0.3">
      <c r="A272" t="s">
        <v>247</v>
      </c>
      <c r="B272" s="17">
        <v>60970001</v>
      </c>
      <c r="C272" s="5" t="str">
        <f t="shared" si="4"/>
        <v>Libellé compte n° 60970001</v>
      </c>
      <c r="D272" s="8">
        <v>-1</v>
      </c>
      <c r="E272" s="12" t="str">
        <f>INDEX('Table correspondance N'!$C$1:$D$265,SUMPRODUCT(('Table correspondance N'!$A$1:$A$265&lt;=B272)*('Table correspondance N'!$B$1:$B$265&gt;=B272)*ROW($A$1:$A$265)),IF(donnée!D272&lt;0,1,2))</f>
        <v>R60700</v>
      </c>
    </row>
    <row r="273" spans="1:5" ht="15.75" thickBot="1" x14ac:dyDescent="0.3">
      <c r="A273" t="s">
        <v>247</v>
      </c>
      <c r="B273" s="17">
        <v>60971000</v>
      </c>
      <c r="C273" s="5" t="str">
        <f t="shared" si="4"/>
        <v>Libellé compte n° 60971000</v>
      </c>
      <c r="D273" s="8">
        <v>-1</v>
      </c>
      <c r="E273" s="12" t="str">
        <f>INDEX('Table correspondance N'!$C$1:$D$265,SUMPRODUCT(('Table correspondance N'!$A$1:$A$265&lt;=B273)*('Table correspondance N'!$B$1:$B$265&gt;=B273)*ROW($A$1:$A$265)),IF(donnée!D273&lt;0,1,2))</f>
        <v>R60700</v>
      </c>
    </row>
    <row r="274" spans="1:5" ht="15.75" thickBot="1" x14ac:dyDescent="0.3">
      <c r="A274" t="s">
        <v>247</v>
      </c>
      <c r="B274" s="17">
        <v>60971001</v>
      </c>
      <c r="C274" s="5" t="str">
        <f t="shared" si="4"/>
        <v>Libellé compte n° 60971001</v>
      </c>
      <c r="D274" s="8">
        <v>-1</v>
      </c>
      <c r="E274" s="12" t="str">
        <f>INDEX('Table correspondance N'!$C$1:$D$265,SUMPRODUCT(('Table correspondance N'!$A$1:$A$265&lt;=B274)*('Table correspondance N'!$B$1:$B$265&gt;=B274)*ROW($A$1:$A$265)),IF(donnée!D274&lt;0,1,2))</f>
        <v>R60700</v>
      </c>
    </row>
    <row r="275" spans="1:5" ht="15.75" thickBot="1" x14ac:dyDescent="0.3">
      <c r="A275" t="s">
        <v>247</v>
      </c>
      <c r="B275" s="17">
        <v>60978000</v>
      </c>
      <c r="C275" s="5" t="str">
        <f t="shared" si="4"/>
        <v>Libellé compte n° 60978000</v>
      </c>
      <c r="D275" s="8">
        <v>-1</v>
      </c>
      <c r="E275" s="12" t="str">
        <f>INDEX('Table correspondance N'!$C$1:$D$265,SUMPRODUCT(('Table correspondance N'!$A$1:$A$265&lt;=B275)*('Table correspondance N'!$B$1:$B$265&gt;=B275)*ROW($A$1:$A$265)),IF(donnée!D275&lt;0,1,2))</f>
        <v>R60700</v>
      </c>
    </row>
    <row r="276" spans="1:5" ht="15.75" thickBot="1" x14ac:dyDescent="0.3">
      <c r="A276" t="s">
        <v>247</v>
      </c>
      <c r="B276" s="17">
        <v>61101000</v>
      </c>
      <c r="C276" s="5" t="str">
        <f t="shared" si="4"/>
        <v>Libellé compte n° 61101000</v>
      </c>
      <c r="D276" s="8">
        <v>1</v>
      </c>
      <c r="E276" s="12" t="str">
        <f>INDEX('Table correspondance N'!$C$1:$D$265,SUMPRODUCT(('Table correspondance N'!$A$1:$A$265&lt;=B276)*('Table correspondance N'!$B$1:$B$265&gt;=B276)*ROW($A$1:$A$265)),IF(donnée!D276&lt;0,1,2))</f>
        <v>R61100</v>
      </c>
    </row>
    <row r="277" spans="1:5" ht="15.75" thickBot="1" x14ac:dyDescent="0.3">
      <c r="A277" t="s">
        <v>247</v>
      </c>
      <c r="B277" s="17">
        <v>61101001</v>
      </c>
      <c r="C277" s="5" t="str">
        <f t="shared" si="4"/>
        <v>Libellé compte n° 61101001</v>
      </c>
      <c r="D277" s="8">
        <v>1</v>
      </c>
      <c r="E277" s="12" t="str">
        <f>INDEX('Table correspondance N'!$C$1:$D$265,SUMPRODUCT(('Table correspondance N'!$A$1:$A$265&lt;=B277)*('Table correspondance N'!$B$1:$B$265&gt;=B277)*ROW($A$1:$A$265)),IF(donnée!D277&lt;0,1,2))</f>
        <v>R61100</v>
      </c>
    </row>
    <row r="278" spans="1:5" ht="15.75" thickBot="1" x14ac:dyDescent="0.3">
      <c r="A278" t="s">
        <v>247</v>
      </c>
      <c r="B278" s="17">
        <v>61102000</v>
      </c>
      <c r="C278" s="5" t="str">
        <f t="shared" si="4"/>
        <v>Libellé compte n° 61102000</v>
      </c>
      <c r="D278" s="8">
        <v>1</v>
      </c>
      <c r="E278" s="12" t="str">
        <f>INDEX('Table correspondance N'!$C$1:$D$265,SUMPRODUCT(('Table correspondance N'!$A$1:$A$265&lt;=B278)*('Table correspondance N'!$B$1:$B$265&gt;=B278)*ROW($A$1:$A$265)),IF(donnée!D278&lt;0,1,2))</f>
        <v>R61100</v>
      </c>
    </row>
    <row r="279" spans="1:5" ht="15.75" thickBot="1" x14ac:dyDescent="0.3">
      <c r="A279" t="s">
        <v>247</v>
      </c>
      <c r="B279" s="17">
        <v>61102100</v>
      </c>
      <c r="C279" s="5" t="str">
        <f t="shared" si="4"/>
        <v>Libellé compte n° 61102100</v>
      </c>
      <c r="D279" s="8">
        <v>1</v>
      </c>
      <c r="E279" s="12" t="str">
        <f>INDEX('Table correspondance N'!$C$1:$D$265,SUMPRODUCT(('Table correspondance N'!$A$1:$A$265&lt;=B279)*('Table correspondance N'!$B$1:$B$265&gt;=B279)*ROW($A$1:$A$265)),IF(donnée!D279&lt;0,1,2))</f>
        <v>R61100</v>
      </c>
    </row>
    <row r="280" spans="1:5" ht="15.75" thickBot="1" x14ac:dyDescent="0.3">
      <c r="A280" t="s">
        <v>247</v>
      </c>
      <c r="B280" s="17">
        <v>61102300</v>
      </c>
      <c r="C280" s="5" t="str">
        <f t="shared" si="4"/>
        <v>Libellé compte n° 61102300</v>
      </c>
      <c r="D280" s="8">
        <v>1</v>
      </c>
      <c r="E280" s="12" t="str">
        <f>INDEX('Table correspondance N'!$C$1:$D$265,SUMPRODUCT(('Table correspondance N'!$A$1:$A$265&lt;=B280)*('Table correspondance N'!$B$1:$B$265&gt;=B280)*ROW($A$1:$A$265)),IF(donnée!D280&lt;0,1,2))</f>
        <v>R61100</v>
      </c>
    </row>
    <row r="281" spans="1:5" ht="15.75" thickBot="1" x14ac:dyDescent="0.3">
      <c r="A281" t="s">
        <v>247</v>
      </c>
      <c r="B281" s="17">
        <v>61102301</v>
      </c>
      <c r="C281" s="5" t="str">
        <f t="shared" si="4"/>
        <v>Libellé compte n° 61102301</v>
      </c>
      <c r="D281" s="8">
        <v>1</v>
      </c>
      <c r="E281" s="12" t="str">
        <f>INDEX('Table correspondance N'!$C$1:$D$265,SUMPRODUCT(('Table correspondance N'!$A$1:$A$265&lt;=B281)*('Table correspondance N'!$B$1:$B$265&gt;=B281)*ROW($A$1:$A$265)),IF(donnée!D281&lt;0,1,2))</f>
        <v>R61100</v>
      </c>
    </row>
    <row r="282" spans="1:5" ht="15.75" thickBot="1" x14ac:dyDescent="0.3">
      <c r="A282" t="s">
        <v>247</v>
      </c>
      <c r="B282" s="17">
        <v>61103000</v>
      </c>
      <c r="C282" s="5" t="str">
        <f t="shared" si="4"/>
        <v>Libellé compte n° 61103000</v>
      </c>
      <c r="D282" s="8">
        <v>1</v>
      </c>
      <c r="E282" s="12" t="str">
        <f>INDEX('Table correspondance N'!$C$1:$D$265,SUMPRODUCT(('Table correspondance N'!$A$1:$A$265&lt;=B282)*('Table correspondance N'!$B$1:$B$265&gt;=B282)*ROW($A$1:$A$265)),IF(donnée!D282&lt;0,1,2))</f>
        <v>R61100</v>
      </c>
    </row>
    <row r="283" spans="1:5" ht="15.75" thickBot="1" x14ac:dyDescent="0.3">
      <c r="A283" t="s">
        <v>247</v>
      </c>
      <c r="B283" s="17">
        <v>61110000</v>
      </c>
      <c r="C283" s="5" t="str">
        <f t="shared" si="4"/>
        <v>Libellé compte n° 61110000</v>
      </c>
      <c r="D283" s="8">
        <v>1</v>
      </c>
      <c r="E283" s="12" t="str">
        <f>INDEX('Table correspondance N'!$C$1:$D$265,SUMPRODUCT(('Table correspondance N'!$A$1:$A$265&lt;=B283)*('Table correspondance N'!$B$1:$B$265&gt;=B283)*ROW($A$1:$A$265)),IF(donnée!D283&lt;0,1,2))</f>
        <v>R61100</v>
      </c>
    </row>
    <row r="284" spans="1:5" ht="15.75" thickBot="1" x14ac:dyDescent="0.3">
      <c r="A284" t="s">
        <v>247</v>
      </c>
      <c r="B284" s="17">
        <v>61320000</v>
      </c>
      <c r="C284" s="5" t="str">
        <f t="shared" si="4"/>
        <v>Libellé compte n° 61320000</v>
      </c>
      <c r="D284" s="8">
        <v>1</v>
      </c>
      <c r="E284" s="12" t="str">
        <f>INDEX('Table correspondance N'!$C$1:$D$265,SUMPRODUCT(('Table correspondance N'!$A$1:$A$265&lt;=B284)*('Table correspondance N'!$B$1:$B$265&gt;=B284)*ROW($A$1:$A$265)),IF(donnée!D284&lt;0,1,2))</f>
        <v>R61300</v>
      </c>
    </row>
    <row r="285" spans="1:5" ht="15.75" thickBot="1" x14ac:dyDescent="0.3">
      <c r="A285" t="s">
        <v>247</v>
      </c>
      <c r="B285" s="17">
        <v>61350000</v>
      </c>
      <c r="C285" s="5" t="str">
        <f t="shared" si="4"/>
        <v>Libellé compte n° 61350000</v>
      </c>
      <c r="D285" s="8">
        <v>1</v>
      </c>
      <c r="E285" s="12" t="str">
        <f>INDEX('Table correspondance N'!$C$1:$D$265,SUMPRODUCT(('Table correspondance N'!$A$1:$A$265&lt;=B285)*('Table correspondance N'!$B$1:$B$265&gt;=B285)*ROW($A$1:$A$265)),IF(donnée!D285&lt;0,1,2))</f>
        <v>R61310</v>
      </c>
    </row>
    <row r="286" spans="1:5" ht="15.75" thickBot="1" x14ac:dyDescent="0.3">
      <c r="A286" t="s">
        <v>247</v>
      </c>
      <c r="B286" s="17">
        <v>61350010</v>
      </c>
      <c r="C286" s="5" t="str">
        <f t="shared" si="4"/>
        <v>Libellé compte n° 61350010</v>
      </c>
      <c r="D286" s="8">
        <v>1</v>
      </c>
      <c r="E286" s="12" t="str">
        <f>INDEX('Table correspondance N'!$C$1:$D$265,SUMPRODUCT(('Table correspondance N'!$A$1:$A$265&lt;=B286)*('Table correspondance N'!$B$1:$B$265&gt;=B286)*ROW($A$1:$A$265)),IF(donnée!D286&lt;0,1,2))</f>
        <v>R61310</v>
      </c>
    </row>
    <row r="287" spans="1:5" ht="15.75" thickBot="1" x14ac:dyDescent="0.3">
      <c r="A287" t="s">
        <v>247</v>
      </c>
      <c r="B287" s="17">
        <v>61350020</v>
      </c>
      <c r="C287" s="5" t="str">
        <f t="shared" si="4"/>
        <v>Libellé compte n° 61350020</v>
      </c>
      <c r="D287" s="8">
        <v>1</v>
      </c>
      <c r="E287" s="12" t="str">
        <f>INDEX('Table correspondance N'!$C$1:$D$265,SUMPRODUCT(('Table correspondance N'!$A$1:$A$265&lt;=B287)*('Table correspondance N'!$B$1:$B$265&gt;=B287)*ROW($A$1:$A$265)),IF(donnée!D287&lt;0,1,2))</f>
        <v>R61310</v>
      </c>
    </row>
    <row r="288" spans="1:5" ht="15.75" thickBot="1" x14ac:dyDescent="0.3">
      <c r="A288" t="s">
        <v>247</v>
      </c>
      <c r="B288" s="17">
        <v>61350030</v>
      </c>
      <c r="C288" s="5" t="str">
        <f t="shared" si="4"/>
        <v>Libellé compte n° 61350030</v>
      </c>
      <c r="D288" s="8">
        <v>1</v>
      </c>
      <c r="E288" s="12" t="str">
        <f>INDEX('Table correspondance N'!$C$1:$D$265,SUMPRODUCT(('Table correspondance N'!$A$1:$A$265&lt;=B288)*('Table correspondance N'!$B$1:$B$265&gt;=B288)*ROW($A$1:$A$265)),IF(donnée!D288&lt;0,1,2))</f>
        <v>R61310</v>
      </c>
    </row>
    <row r="289" spans="1:5" ht="15.75" thickBot="1" x14ac:dyDescent="0.3">
      <c r="A289" t="s">
        <v>247</v>
      </c>
      <c r="B289" s="17">
        <v>61350040</v>
      </c>
      <c r="C289" s="5" t="str">
        <f t="shared" si="4"/>
        <v>Libellé compte n° 61350040</v>
      </c>
      <c r="D289" s="8">
        <v>1</v>
      </c>
      <c r="E289" s="12" t="str">
        <f>INDEX('Table correspondance N'!$C$1:$D$265,SUMPRODUCT(('Table correspondance N'!$A$1:$A$265&lt;=B289)*('Table correspondance N'!$B$1:$B$265&gt;=B289)*ROW($A$1:$A$265)),IF(donnée!D289&lt;0,1,2))</f>
        <v>R61310</v>
      </c>
    </row>
    <row r="290" spans="1:5" ht="15.75" thickBot="1" x14ac:dyDescent="0.3">
      <c r="A290" t="s">
        <v>247</v>
      </c>
      <c r="B290" s="17">
        <v>61350050</v>
      </c>
      <c r="C290" s="5" t="str">
        <f t="shared" si="4"/>
        <v>Libellé compte n° 61350050</v>
      </c>
      <c r="D290" s="8">
        <v>1</v>
      </c>
      <c r="E290" s="12" t="str">
        <f>INDEX('Table correspondance N'!$C$1:$D$265,SUMPRODUCT(('Table correspondance N'!$A$1:$A$265&lt;=B290)*('Table correspondance N'!$B$1:$B$265&gt;=B290)*ROW($A$1:$A$265)),IF(donnée!D290&lt;0,1,2))</f>
        <v>R61310</v>
      </c>
    </row>
    <row r="291" spans="1:5" ht="15.75" thickBot="1" x14ac:dyDescent="0.3">
      <c r="A291" t="s">
        <v>247</v>
      </c>
      <c r="B291" s="17">
        <v>61350060</v>
      </c>
      <c r="C291" s="5" t="str">
        <f t="shared" si="4"/>
        <v>Libellé compte n° 61350060</v>
      </c>
      <c r="D291" s="8">
        <v>1</v>
      </c>
      <c r="E291" s="12" t="str">
        <f>INDEX('Table correspondance N'!$C$1:$D$265,SUMPRODUCT(('Table correspondance N'!$A$1:$A$265&lt;=B291)*('Table correspondance N'!$B$1:$B$265&gt;=B291)*ROW($A$1:$A$265)),IF(donnée!D291&lt;0,1,2))</f>
        <v>R61310</v>
      </c>
    </row>
    <row r="292" spans="1:5" ht="15.75" thickBot="1" x14ac:dyDescent="0.3">
      <c r="A292" t="s">
        <v>247</v>
      </c>
      <c r="B292" s="17">
        <v>61350070</v>
      </c>
      <c r="C292" s="5" t="str">
        <f t="shared" si="4"/>
        <v>Libellé compte n° 61350070</v>
      </c>
      <c r="D292" s="8">
        <v>1</v>
      </c>
      <c r="E292" s="12" t="str">
        <f>INDEX('Table correspondance N'!$C$1:$D$265,SUMPRODUCT(('Table correspondance N'!$A$1:$A$265&lt;=B292)*('Table correspondance N'!$B$1:$B$265&gt;=B292)*ROW($A$1:$A$265)),IF(donnée!D292&lt;0,1,2))</f>
        <v>R61310</v>
      </c>
    </row>
    <row r="293" spans="1:5" ht="15.75" thickBot="1" x14ac:dyDescent="0.3">
      <c r="A293" t="s">
        <v>247</v>
      </c>
      <c r="B293" s="17">
        <v>61351000</v>
      </c>
      <c r="C293" s="5" t="str">
        <f t="shared" si="4"/>
        <v>Libellé compte n° 61351000</v>
      </c>
      <c r="D293" s="8">
        <v>1</v>
      </c>
      <c r="E293" s="12" t="str">
        <f>INDEX('Table correspondance N'!$C$1:$D$265,SUMPRODUCT(('Table correspondance N'!$A$1:$A$265&lt;=B293)*('Table correspondance N'!$B$1:$B$265&gt;=B293)*ROW($A$1:$A$265)),IF(donnée!D293&lt;0,1,2))</f>
        <v>R61310</v>
      </c>
    </row>
    <row r="294" spans="1:5" ht="15.75" thickBot="1" x14ac:dyDescent="0.3">
      <c r="A294" t="s">
        <v>247</v>
      </c>
      <c r="B294" s="17">
        <v>61411000</v>
      </c>
      <c r="C294" s="5" t="str">
        <f t="shared" si="4"/>
        <v>Libellé compte n° 61411000</v>
      </c>
      <c r="D294" s="8">
        <v>1</v>
      </c>
      <c r="E294" s="12" t="str">
        <f>INDEX('Table correspondance N'!$C$1:$D$265,SUMPRODUCT(('Table correspondance N'!$A$1:$A$265&lt;=B294)*('Table correspondance N'!$B$1:$B$265&gt;=B294)*ROW($A$1:$A$265)),IF(donnée!D294&lt;0,1,2))</f>
        <v>R61300</v>
      </c>
    </row>
    <row r="295" spans="1:5" ht="15.75" thickBot="1" x14ac:dyDescent="0.3">
      <c r="A295" t="s">
        <v>247</v>
      </c>
      <c r="B295" s="17">
        <v>61500000</v>
      </c>
      <c r="C295" s="5" t="str">
        <f t="shared" si="4"/>
        <v>Libellé compte n° 61500000</v>
      </c>
      <c r="D295" s="8">
        <v>1</v>
      </c>
      <c r="E295" s="12" t="str">
        <f>INDEX('Table correspondance N'!$C$1:$D$265,SUMPRODUCT(('Table correspondance N'!$A$1:$A$265&lt;=B295)*('Table correspondance N'!$B$1:$B$265&gt;=B295)*ROW($A$1:$A$265)),IF(donnée!D295&lt;0,1,2))</f>
        <v>R61500</v>
      </c>
    </row>
    <row r="296" spans="1:5" ht="15.75" thickBot="1" x14ac:dyDescent="0.3">
      <c r="A296" t="s">
        <v>247</v>
      </c>
      <c r="B296" s="17">
        <v>61510000</v>
      </c>
      <c r="C296" s="5" t="str">
        <f t="shared" si="4"/>
        <v>Libellé compte n° 61510000</v>
      </c>
      <c r="D296" s="8">
        <v>1</v>
      </c>
      <c r="E296" s="12" t="str">
        <f>INDEX('Table correspondance N'!$C$1:$D$265,SUMPRODUCT(('Table correspondance N'!$A$1:$A$265&lt;=B296)*('Table correspondance N'!$B$1:$B$265&gt;=B296)*ROW($A$1:$A$265)),IF(donnée!D296&lt;0,1,2))</f>
        <v>R61500</v>
      </c>
    </row>
    <row r="297" spans="1:5" ht="15.75" thickBot="1" x14ac:dyDescent="0.3">
      <c r="A297" t="s">
        <v>247</v>
      </c>
      <c r="B297" s="17">
        <v>61520000</v>
      </c>
      <c r="C297" s="5" t="str">
        <f t="shared" si="4"/>
        <v>Libellé compte n° 61520000</v>
      </c>
      <c r="D297" s="8">
        <v>1</v>
      </c>
      <c r="E297" s="12" t="str">
        <f>INDEX('Table correspondance N'!$C$1:$D$265,SUMPRODUCT(('Table correspondance N'!$A$1:$A$265&lt;=B297)*('Table correspondance N'!$B$1:$B$265&gt;=B297)*ROW($A$1:$A$265)),IF(donnée!D297&lt;0,1,2))</f>
        <v>R61500</v>
      </c>
    </row>
    <row r="298" spans="1:5" ht="15.75" thickBot="1" x14ac:dyDescent="0.3">
      <c r="A298" t="s">
        <v>247</v>
      </c>
      <c r="B298" s="17">
        <v>61521000</v>
      </c>
      <c r="C298" s="5" t="str">
        <f t="shared" si="4"/>
        <v>Libellé compte n° 61521000</v>
      </c>
      <c r="D298" s="8">
        <v>1</v>
      </c>
      <c r="E298" s="12" t="str">
        <f>INDEX('Table correspondance N'!$C$1:$D$265,SUMPRODUCT(('Table correspondance N'!$A$1:$A$265&lt;=B298)*('Table correspondance N'!$B$1:$B$265&gt;=B298)*ROW($A$1:$A$265)),IF(donnée!D298&lt;0,1,2))</f>
        <v>R61500</v>
      </c>
    </row>
    <row r="299" spans="1:5" ht="15.75" thickBot="1" x14ac:dyDescent="0.3">
      <c r="A299" t="s">
        <v>247</v>
      </c>
      <c r="B299" s="17">
        <v>61550000</v>
      </c>
      <c r="C299" s="5" t="str">
        <f t="shared" si="4"/>
        <v>Libellé compte n° 61550000</v>
      </c>
      <c r="D299" s="8">
        <v>1</v>
      </c>
      <c r="E299" s="12" t="str">
        <f>INDEX('Table correspondance N'!$C$1:$D$265,SUMPRODUCT(('Table correspondance N'!$A$1:$A$265&lt;=B299)*('Table correspondance N'!$B$1:$B$265&gt;=B299)*ROW($A$1:$A$265)),IF(donnée!D299&lt;0,1,2))</f>
        <v>R61500</v>
      </c>
    </row>
    <row r="300" spans="1:5" ht="15.75" thickBot="1" x14ac:dyDescent="0.3">
      <c r="A300" t="s">
        <v>247</v>
      </c>
      <c r="B300" s="17">
        <v>61560000</v>
      </c>
      <c r="C300" s="5" t="str">
        <f t="shared" si="4"/>
        <v>Libellé compte n° 61560000</v>
      </c>
      <c r="D300" s="8">
        <v>1</v>
      </c>
      <c r="E300" s="12" t="str">
        <f>INDEX('Table correspondance N'!$C$1:$D$265,SUMPRODUCT(('Table correspondance N'!$A$1:$A$265&lt;=B300)*('Table correspondance N'!$B$1:$B$265&gt;=B300)*ROW($A$1:$A$265)),IF(donnée!D300&lt;0,1,2))</f>
        <v>R61500</v>
      </c>
    </row>
    <row r="301" spans="1:5" ht="15.75" thickBot="1" x14ac:dyDescent="0.3">
      <c r="A301" t="s">
        <v>247</v>
      </c>
      <c r="B301" s="17">
        <v>61600000</v>
      </c>
      <c r="C301" s="5" t="str">
        <f t="shared" si="4"/>
        <v>Libellé compte n° 61600000</v>
      </c>
      <c r="D301" s="8">
        <v>1</v>
      </c>
      <c r="E301" s="12" t="str">
        <f>INDEX('Table correspondance N'!$C$1:$D$265,SUMPRODUCT(('Table correspondance N'!$A$1:$A$265&lt;=B301)*('Table correspondance N'!$B$1:$B$265&gt;=B301)*ROW($A$1:$A$265)),IF(donnée!D301&lt;0,1,2))</f>
        <v>R61600</v>
      </c>
    </row>
    <row r="302" spans="1:5" ht="15.75" thickBot="1" x14ac:dyDescent="0.3">
      <c r="A302" t="s">
        <v>247</v>
      </c>
      <c r="B302" s="17">
        <v>61601000</v>
      </c>
      <c r="C302" s="5" t="str">
        <f t="shared" si="4"/>
        <v>Libellé compte n° 61601000</v>
      </c>
      <c r="D302" s="8">
        <v>1</v>
      </c>
      <c r="E302" s="12" t="str">
        <f>INDEX('Table correspondance N'!$C$1:$D$265,SUMPRODUCT(('Table correspondance N'!$A$1:$A$265&lt;=B302)*('Table correspondance N'!$B$1:$B$265&gt;=B302)*ROW($A$1:$A$265)),IF(donnée!D302&lt;0,1,2))</f>
        <v>R61600</v>
      </c>
    </row>
    <row r="303" spans="1:5" ht="15.75" thickBot="1" x14ac:dyDescent="0.3">
      <c r="A303" t="s">
        <v>247</v>
      </c>
      <c r="B303" s="17">
        <v>61610000</v>
      </c>
      <c r="C303" s="5" t="str">
        <f t="shared" si="4"/>
        <v>Libellé compte n° 61610000</v>
      </c>
      <c r="D303" s="8">
        <v>1</v>
      </c>
      <c r="E303" s="12" t="str">
        <f>INDEX('Table correspondance N'!$C$1:$D$265,SUMPRODUCT(('Table correspondance N'!$A$1:$A$265&lt;=B303)*('Table correspondance N'!$B$1:$B$265&gt;=B303)*ROW($A$1:$A$265)),IF(donnée!D303&lt;0,1,2))</f>
        <v>R61600</v>
      </c>
    </row>
    <row r="304" spans="1:5" ht="15.75" thickBot="1" x14ac:dyDescent="0.3">
      <c r="A304" t="s">
        <v>247</v>
      </c>
      <c r="B304" s="17">
        <v>61620000</v>
      </c>
      <c r="C304" s="5" t="str">
        <f t="shared" si="4"/>
        <v>Libellé compte n° 61620000</v>
      </c>
      <c r="D304" s="8">
        <v>1</v>
      </c>
      <c r="E304" s="12" t="str">
        <f>INDEX('Table correspondance N'!$C$1:$D$265,SUMPRODUCT(('Table correspondance N'!$A$1:$A$265&lt;=B304)*('Table correspondance N'!$B$1:$B$265&gt;=B304)*ROW($A$1:$A$265)),IF(donnée!D304&lt;0,1,2))</f>
        <v>R61600</v>
      </c>
    </row>
    <row r="305" spans="1:5" ht="15.75" thickBot="1" x14ac:dyDescent="0.3">
      <c r="A305" t="s">
        <v>247</v>
      </c>
      <c r="B305" s="17">
        <v>61630000</v>
      </c>
      <c r="C305" s="5" t="str">
        <f t="shared" si="4"/>
        <v>Libellé compte n° 61630000</v>
      </c>
      <c r="D305" s="8">
        <v>1</v>
      </c>
      <c r="E305" s="12" t="str">
        <f>INDEX('Table correspondance N'!$C$1:$D$265,SUMPRODUCT(('Table correspondance N'!$A$1:$A$265&lt;=B305)*('Table correspondance N'!$B$1:$B$265&gt;=B305)*ROW($A$1:$A$265)),IF(donnée!D305&lt;0,1,2))</f>
        <v>R61600</v>
      </c>
    </row>
    <row r="306" spans="1:5" ht="15.75" thickBot="1" x14ac:dyDescent="0.3">
      <c r="A306" t="s">
        <v>247</v>
      </c>
      <c r="B306" s="17">
        <v>61630100</v>
      </c>
      <c r="C306" s="5" t="str">
        <f t="shared" si="4"/>
        <v>Libellé compte n° 61630100</v>
      </c>
      <c r="D306" s="8">
        <v>1</v>
      </c>
      <c r="E306" s="12" t="str">
        <f>INDEX('Table correspondance N'!$C$1:$D$265,SUMPRODUCT(('Table correspondance N'!$A$1:$A$265&lt;=B306)*('Table correspondance N'!$B$1:$B$265&gt;=B306)*ROW($A$1:$A$265)),IF(donnée!D306&lt;0,1,2))</f>
        <v>R61600</v>
      </c>
    </row>
    <row r="307" spans="1:5" ht="15.75" thickBot="1" x14ac:dyDescent="0.3">
      <c r="A307" t="s">
        <v>247</v>
      </c>
      <c r="B307" s="17">
        <v>61630200</v>
      </c>
      <c r="C307" s="5" t="str">
        <f t="shared" si="4"/>
        <v>Libellé compte n° 61630200</v>
      </c>
      <c r="D307" s="8">
        <v>1</v>
      </c>
      <c r="E307" s="12" t="str">
        <f>INDEX('Table correspondance N'!$C$1:$D$265,SUMPRODUCT(('Table correspondance N'!$A$1:$A$265&lt;=B307)*('Table correspondance N'!$B$1:$B$265&gt;=B307)*ROW($A$1:$A$265)),IF(donnée!D307&lt;0,1,2))</f>
        <v>R61600</v>
      </c>
    </row>
    <row r="308" spans="1:5" ht="15.75" thickBot="1" x14ac:dyDescent="0.3">
      <c r="A308" t="s">
        <v>247</v>
      </c>
      <c r="B308" s="17">
        <v>61630300</v>
      </c>
      <c r="C308" s="5" t="str">
        <f t="shared" si="4"/>
        <v>Libellé compte n° 61630300</v>
      </c>
      <c r="D308" s="8">
        <v>1</v>
      </c>
      <c r="E308" s="12" t="str">
        <f>INDEX('Table correspondance N'!$C$1:$D$265,SUMPRODUCT(('Table correspondance N'!$A$1:$A$265&lt;=B308)*('Table correspondance N'!$B$1:$B$265&gt;=B308)*ROW($A$1:$A$265)),IF(donnée!D308&lt;0,1,2))</f>
        <v>R61600</v>
      </c>
    </row>
    <row r="309" spans="1:5" ht="15.75" thickBot="1" x14ac:dyDescent="0.3">
      <c r="A309" t="s">
        <v>247</v>
      </c>
      <c r="B309" s="17">
        <v>61630400</v>
      </c>
      <c r="C309" s="5" t="str">
        <f t="shared" si="4"/>
        <v>Libellé compte n° 61630400</v>
      </c>
      <c r="D309" s="8">
        <v>1</v>
      </c>
      <c r="E309" s="12" t="str">
        <f>INDEX('Table correspondance N'!$C$1:$D$265,SUMPRODUCT(('Table correspondance N'!$A$1:$A$265&lt;=B309)*('Table correspondance N'!$B$1:$B$265&gt;=B309)*ROW($A$1:$A$265)),IF(donnée!D309&lt;0,1,2))</f>
        <v>R61600</v>
      </c>
    </row>
    <row r="310" spans="1:5" ht="15.75" thickBot="1" x14ac:dyDescent="0.3">
      <c r="A310" t="s">
        <v>247</v>
      </c>
      <c r="B310" s="17">
        <v>61630500</v>
      </c>
      <c r="C310" s="5" t="str">
        <f t="shared" si="4"/>
        <v>Libellé compte n° 61630500</v>
      </c>
      <c r="D310" s="8">
        <v>1</v>
      </c>
      <c r="E310" s="12" t="str">
        <f>INDEX('Table correspondance N'!$C$1:$D$265,SUMPRODUCT(('Table correspondance N'!$A$1:$A$265&lt;=B310)*('Table correspondance N'!$B$1:$B$265&gt;=B310)*ROW($A$1:$A$265)),IF(donnée!D310&lt;0,1,2))</f>
        <v>R61600</v>
      </c>
    </row>
    <row r="311" spans="1:5" ht="15.75" thickBot="1" x14ac:dyDescent="0.3">
      <c r="A311" t="s">
        <v>247</v>
      </c>
      <c r="B311" s="17">
        <v>61810000</v>
      </c>
      <c r="C311" s="5" t="str">
        <f t="shared" si="4"/>
        <v>Libellé compte n° 61810000</v>
      </c>
      <c r="D311" s="8">
        <v>1</v>
      </c>
      <c r="E311" s="12" t="str">
        <f>INDEX('Table correspondance N'!$C$1:$D$265,SUMPRODUCT(('Table correspondance N'!$A$1:$A$265&lt;=B311)*('Table correspondance N'!$B$1:$B$265&gt;=B311)*ROW($A$1:$A$265)),IF(donnée!D311&lt;0,1,2))</f>
        <v>R61000</v>
      </c>
    </row>
    <row r="312" spans="1:5" ht="15.75" thickBot="1" x14ac:dyDescent="0.3">
      <c r="A312" t="s">
        <v>247</v>
      </c>
      <c r="B312" s="17">
        <v>61850000</v>
      </c>
      <c r="C312" s="5" t="str">
        <f t="shared" si="4"/>
        <v>Libellé compte n° 61850000</v>
      </c>
      <c r="D312" s="8">
        <v>1</v>
      </c>
      <c r="E312" s="12" t="str">
        <f>INDEX('Table correspondance N'!$C$1:$D$265,SUMPRODUCT(('Table correspondance N'!$A$1:$A$265&lt;=B312)*('Table correspondance N'!$B$1:$B$265&gt;=B312)*ROW($A$1:$A$265)),IF(donnée!D312&lt;0,1,2))</f>
        <v>R61000</v>
      </c>
    </row>
    <row r="313" spans="1:5" ht="15.75" thickBot="1" x14ac:dyDescent="0.3">
      <c r="A313" t="s">
        <v>247</v>
      </c>
      <c r="B313" s="17">
        <v>62100000</v>
      </c>
      <c r="C313" s="5" t="str">
        <f t="shared" si="4"/>
        <v>Libellé compte n° 62100000</v>
      </c>
      <c r="D313" s="8">
        <v>1</v>
      </c>
      <c r="E313" s="12" t="str">
        <f>INDEX('Table correspondance N'!$C$1:$D$265,SUMPRODUCT(('Table correspondance N'!$A$1:$A$265&lt;=B313)*('Table correspondance N'!$B$1:$B$265&gt;=B313)*ROW($A$1:$A$265)),IF(donnée!D313&lt;0,1,2))</f>
        <v>R62100</v>
      </c>
    </row>
    <row r="314" spans="1:5" ht="15.75" thickBot="1" x14ac:dyDescent="0.3">
      <c r="A314" t="s">
        <v>247</v>
      </c>
      <c r="B314" s="17">
        <v>62100600</v>
      </c>
      <c r="C314" s="5" t="str">
        <f t="shared" si="4"/>
        <v>Libellé compte n° 62100600</v>
      </c>
      <c r="D314" s="8">
        <v>1</v>
      </c>
      <c r="E314" s="12" t="str">
        <f>INDEX('Table correspondance N'!$C$1:$D$265,SUMPRODUCT(('Table correspondance N'!$A$1:$A$265&lt;=B314)*('Table correspondance N'!$B$1:$B$265&gt;=B314)*ROW($A$1:$A$265)),IF(donnée!D314&lt;0,1,2))</f>
        <v>R62100</v>
      </c>
    </row>
    <row r="315" spans="1:5" ht="15.75" thickBot="1" x14ac:dyDescent="0.3">
      <c r="A315" t="s">
        <v>247</v>
      </c>
      <c r="B315" s="17">
        <v>62110000</v>
      </c>
      <c r="C315" s="5" t="str">
        <f t="shared" si="4"/>
        <v>Libellé compte n° 62110000</v>
      </c>
      <c r="D315" s="8">
        <v>1</v>
      </c>
      <c r="E315" s="12" t="str">
        <f>INDEX('Table correspondance N'!$C$1:$D$265,SUMPRODUCT(('Table correspondance N'!$A$1:$A$265&lt;=B315)*('Table correspondance N'!$B$1:$B$265&gt;=B315)*ROW($A$1:$A$265)),IF(donnée!D315&lt;0,1,2))</f>
        <v>R62100</v>
      </c>
    </row>
    <row r="316" spans="1:5" ht="15.75" thickBot="1" x14ac:dyDescent="0.3">
      <c r="A316" t="s">
        <v>247</v>
      </c>
      <c r="B316" s="17">
        <v>62130000</v>
      </c>
      <c r="C316" s="5" t="str">
        <f t="shared" si="4"/>
        <v>Libellé compte n° 62130000</v>
      </c>
      <c r="D316" s="8">
        <v>1</v>
      </c>
      <c r="E316" s="12" t="str">
        <f>INDEX('Table correspondance N'!$C$1:$D$265,SUMPRODUCT(('Table correspondance N'!$A$1:$A$265&lt;=B316)*('Table correspondance N'!$B$1:$B$265&gt;=B316)*ROW($A$1:$A$265)),IF(donnée!D316&lt;0,1,2))</f>
        <v>R62100</v>
      </c>
    </row>
    <row r="317" spans="1:5" ht="15.75" thickBot="1" x14ac:dyDescent="0.3">
      <c r="A317" t="s">
        <v>247</v>
      </c>
      <c r="B317" s="17">
        <v>62220000</v>
      </c>
      <c r="C317" s="5" t="str">
        <f t="shared" si="4"/>
        <v>Libellé compte n° 62220000</v>
      </c>
      <c r="D317" s="8">
        <v>1</v>
      </c>
      <c r="E317" s="12" t="str">
        <f>INDEX('Table correspondance N'!$C$1:$D$265,SUMPRODUCT(('Table correspondance N'!$A$1:$A$265&lt;=B317)*('Table correspondance N'!$B$1:$B$265&gt;=B317)*ROW($A$1:$A$265)),IF(donnée!D317&lt;0,1,2))</f>
        <v>R62200</v>
      </c>
    </row>
    <row r="318" spans="1:5" ht="15.75" thickBot="1" x14ac:dyDescent="0.3">
      <c r="A318" t="s">
        <v>247</v>
      </c>
      <c r="B318" s="17">
        <v>62260000</v>
      </c>
      <c r="C318" s="5" t="str">
        <f t="shared" si="4"/>
        <v>Libellé compte n° 62260000</v>
      </c>
      <c r="D318" s="8">
        <v>1</v>
      </c>
      <c r="E318" s="12" t="str">
        <f>INDEX('Table correspondance N'!$C$1:$D$265,SUMPRODUCT(('Table correspondance N'!$A$1:$A$265&lt;=B318)*('Table correspondance N'!$B$1:$B$265&gt;=B318)*ROW($A$1:$A$265)),IF(donnée!D318&lt;0,1,2))</f>
        <v>R62200</v>
      </c>
    </row>
    <row r="319" spans="1:5" ht="15.75" thickBot="1" x14ac:dyDescent="0.3">
      <c r="A319" t="s">
        <v>247</v>
      </c>
      <c r="B319" s="17">
        <v>62260001</v>
      </c>
      <c r="C319" s="5" t="str">
        <f t="shared" si="4"/>
        <v>Libellé compte n° 62260001</v>
      </c>
      <c r="D319" s="8">
        <v>1</v>
      </c>
      <c r="E319" s="12" t="str">
        <f>INDEX('Table correspondance N'!$C$1:$D$265,SUMPRODUCT(('Table correspondance N'!$A$1:$A$265&lt;=B319)*('Table correspondance N'!$B$1:$B$265&gt;=B319)*ROW($A$1:$A$265)),IF(donnée!D319&lt;0,1,2))</f>
        <v>R62200</v>
      </c>
    </row>
    <row r="320" spans="1:5" ht="15.75" thickBot="1" x14ac:dyDescent="0.3">
      <c r="A320" t="s">
        <v>247</v>
      </c>
      <c r="B320" s="17">
        <v>62260100</v>
      </c>
      <c r="C320" s="5" t="str">
        <f t="shared" si="4"/>
        <v>Libellé compte n° 62260100</v>
      </c>
      <c r="D320" s="8">
        <v>1</v>
      </c>
      <c r="E320" s="12" t="str">
        <f>INDEX('Table correspondance N'!$C$1:$D$265,SUMPRODUCT(('Table correspondance N'!$A$1:$A$265&lt;=B320)*('Table correspondance N'!$B$1:$B$265&gt;=B320)*ROW($A$1:$A$265)),IF(donnée!D320&lt;0,1,2))</f>
        <v>R62200</v>
      </c>
    </row>
    <row r="321" spans="1:5" ht="15.75" thickBot="1" x14ac:dyDescent="0.3">
      <c r="A321" t="s">
        <v>247</v>
      </c>
      <c r="B321" s="17">
        <v>62260200</v>
      </c>
      <c r="C321" s="5" t="str">
        <f t="shared" si="4"/>
        <v>Libellé compte n° 62260200</v>
      </c>
      <c r="D321" s="8">
        <v>1</v>
      </c>
      <c r="E321" s="12" t="str">
        <f>INDEX('Table correspondance N'!$C$1:$D$265,SUMPRODUCT(('Table correspondance N'!$A$1:$A$265&lt;=B321)*('Table correspondance N'!$B$1:$B$265&gt;=B321)*ROW($A$1:$A$265)),IF(donnée!D321&lt;0,1,2))</f>
        <v>R62200</v>
      </c>
    </row>
    <row r="322" spans="1:5" ht="15.75" thickBot="1" x14ac:dyDescent="0.3">
      <c r="A322" t="s">
        <v>247</v>
      </c>
      <c r="B322" s="17">
        <v>62260300</v>
      </c>
      <c r="C322" s="5" t="str">
        <f t="shared" si="4"/>
        <v>Libellé compte n° 62260300</v>
      </c>
      <c r="D322" s="8">
        <v>1</v>
      </c>
      <c r="E322" s="12" t="str">
        <f>INDEX('Table correspondance N'!$C$1:$D$265,SUMPRODUCT(('Table correspondance N'!$A$1:$A$265&lt;=B322)*('Table correspondance N'!$B$1:$B$265&gt;=B322)*ROW($A$1:$A$265)),IF(donnée!D322&lt;0,1,2))</f>
        <v>R62200</v>
      </c>
    </row>
    <row r="323" spans="1:5" ht="15.75" thickBot="1" x14ac:dyDescent="0.3">
      <c r="A323" t="s">
        <v>247</v>
      </c>
      <c r="B323" s="17">
        <v>62260500</v>
      </c>
      <c r="C323" s="5" t="str">
        <f t="shared" ref="C323:C386" si="5">CONCATENATE("Libellé compte n° ",B323)</f>
        <v>Libellé compte n° 62260500</v>
      </c>
      <c r="D323" s="8">
        <v>1</v>
      </c>
      <c r="E323" s="12" t="str">
        <f>INDEX('Table correspondance N'!$C$1:$D$265,SUMPRODUCT(('Table correspondance N'!$A$1:$A$265&lt;=B323)*('Table correspondance N'!$B$1:$B$265&gt;=B323)*ROW($A$1:$A$265)),IF(donnée!D323&lt;0,1,2))</f>
        <v>R62200</v>
      </c>
    </row>
    <row r="324" spans="1:5" ht="15.75" thickBot="1" x14ac:dyDescent="0.3">
      <c r="A324" t="s">
        <v>247</v>
      </c>
      <c r="B324" s="17">
        <v>62260700</v>
      </c>
      <c r="C324" s="5" t="str">
        <f t="shared" si="5"/>
        <v>Libellé compte n° 62260700</v>
      </c>
      <c r="D324" s="8">
        <v>1</v>
      </c>
      <c r="E324" s="12" t="str">
        <f>INDEX('Table correspondance N'!$C$1:$D$265,SUMPRODUCT(('Table correspondance N'!$A$1:$A$265&lt;=B324)*('Table correspondance N'!$B$1:$B$265&gt;=B324)*ROW($A$1:$A$265)),IF(donnée!D324&lt;0,1,2))</f>
        <v>R62200</v>
      </c>
    </row>
    <row r="325" spans="1:5" ht="15.75" thickBot="1" x14ac:dyDescent="0.3">
      <c r="A325" t="s">
        <v>247</v>
      </c>
      <c r="B325" s="17">
        <v>62270000</v>
      </c>
      <c r="C325" s="5" t="str">
        <f t="shared" si="5"/>
        <v>Libellé compte n° 62270000</v>
      </c>
      <c r="D325" s="8">
        <v>1</v>
      </c>
      <c r="E325" s="12" t="str">
        <f>INDEX('Table correspondance N'!$C$1:$D$265,SUMPRODUCT(('Table correspondance N'!$A$1:$A$265&lt;=B325)*('Table correspondance N'!$B$1:$B$265&gt;=B325)*ROW($A$1:$A$265)),IF(donnée!D325&lt;0,1,2))</f>
        <v>R62200</v>
      </c>
    </row>
    <row r="326" spans="1:5" ht="15.75" thickBot="1" x14ac:dyDescent="0.3">
      <c r="A326" t="s">
        <v>247</v>
      </c>
      <c r="B326" s="17">
        <v>62280000</v>
      </c>
      <c r="C326" s="5" t="str">
        <f t="shared" si="5"/>
        <v>Libellé compte n° 62280000</v>
      </c>
      <c r="D326" s="8">
        <v>1</v>
      </c>
      <c r="E326" s="12" t="str">
        <f>INDEX('Table correspondance N'!$C$1:$D$265,SUMPRODUCT(('Table correspondance N'!$A$1:$A$265&lt;=B326)*('Table correspondance N'!$B$1:$B$265&gt;=B326)*ROW($A$1:$A$265)),IF(donnée!D326&lt;0,1,2))</f>
        <v>R62200</v>
      </c>
    </row>
    <row r="327" spans="1:5" ht="15.75" thickBot="1" x14ac:dyDescent="0.3">
      <c r="A327" t="s">
        <v>247</v>
      </c>
      <c r="B327" s="17">
        <v>62300000</v>
      </c>
      <c r="C327" s="5" t="str">
        <f t="shared" si="5"/>
        <v>Libellé compte n° 62300000</v>
      </c>
      <c r="D327" s="8">
        <v>1</v>
      </c>
      <c r="E327" s="12" t="str">
        <f>INDEX('Table correspondance N'!$C$1:$D$265,SUMPRODUCT(('Table correspondance N'!$A$1:$A$265&lt;=B327)*('Table correspondance N'!$B$1:$B$265&gt;=B327)*ROW($A$1:$A$265)),IF(donnée!D327&lt;0,1,2))</f>
        <v>R62300</v>
      </c>
    </row>
    <row r="328" spans="1:5" ht="15.75" thickBot="1" x14ac:dyDescent="0.3">
      <c r="A328" t="s">
        <v>247</v>
      </c>
      <c r="B328" s="17">
        <v>62310000</v>
      </c>
      <c r="C328" s="5" t="str">
        <f t="shared" si="5"/>
        <v>Libellé compte n° 62310000</v>
      </c>
      <c r="D328" s="8">
        <v>1</v>
      </c>
      <c r="E328" s="12" t="str">
        <f>INDEX('Table correspondance N'!$C$1:$D$265,SUMPRODUCT(('Table correspondance N'!$A$1:$A$265&lt;=B328)*('Table correspondance N'!$B$1:$B$265&gt;=B328)*ROW($A$1:$A$265)),IF(donnée!D328&lt;0,1,2))</f>
        <v>R62300</v>
      </c>
    </row>
    <row r="329" spans="1:5" ht="15.75" thickBot="1" x14ac:dyDescent="0.3">
      <c r="A329" t="s">
        <v>247</v>
      </c>
      <c r="B329" s="17">
        <v>62340000</v>
      </c>
      <c r="C329" s="5" t="str">
        <f t="shared" si="5"/>
        <v>Libellé compte n° 62340000</v>
      </c>
      <c r="D329" s="8">
        <v>1</v>
      </c>
      <c r="E329" s="12" t="str">
        <f>INDEX('Table correspondance N'!$C$1:$D$265,SUMPRODUCT(('Table correspondance N'!$A$1:$A$265&lt;=B329)*('Table correspondance N'!$B$1:$B$265&gt;=B329)*ROW($A$1:$A$265)),IF(donnée!D329&lt;0,1,2))</f>
        <v>R62300</v>
      </c>
    </row>
    <row r="330" spans="1:5" ht="15.75" thickBot="1" x14ac:dyDescent="0.3">
      <c r="A330" t="s">
        <v>247</v>
      </c>
      <c r="B330" s="17">
        <v>62380000</v>
      </c>
      <c r="C330" s="5" t="str">
        <f t="shared" si="5"/>
        <v>Libellé compte n° 62380000</v>
      </c>
      <c r="D330" s="8">
        <v>1</v>
      </c>
      <c r="E330" s="12" t="str">
        <f>INDEX('Table correspondance N'!$C$1:$D$265,SUMPRODUCT(('Table correspondance N'!$A$1:$A$265&lt;=B330)*('Table correspondance N'!$B$1:$B$265&gt;=B330)*ROW($A$1:$A$265)),IF(donnée!D330&lt;0,1,2))</f>
        <v>R62300</v>
      </c>
    </row>
    <row r="331" spans="1:5" ht="15.75" thickBot="1" x14ac:dyDescent="0.3">
      <c r="A331" t="s">
        <v>247</v>
      </c>
      <c r="B331" s="17">
        <v>62510000</v>
      </c>
      <c r="C331" s="5" t="str">
        <f t="shared" si="5"/>
        <v>Libellé compte n° 62510000</v>
      </c>
      <c r="D331" s="8">
        <v>1</v>
      </c>
      <c r="E331" s="12" t="str">
        <f>INDEX('Table correspondance N'!$C$1:$D$265,SUMPRODUCT(('Table correspondance N'!$A$1:$A$265&lt;=B331)*('Table correspondance N'!$B$1:$B$265&gt;=B331)*ROW($A$1:$A$265)),IF(donnée!D331&lt;0,1,2))</f>
        <v>R62500</v>
      </c>
    </row>
    <row r="332" spans="1:5" ht="15.75" thickBot="1" x14ac:dyDescent="0.3">
      <c r="A332" t="s">
        <v>247</v>
      </c>
      <c r="B332" s="17">
        <v>62570000</v>
      </c>
      <c r="C332" s="5" t="str">
        <f t="shared" si="5"/>
        <v>Libellé compte n° 62570000</v>
      </c>
      <c r="D332" s="8">
        <v>1</v>
      </c>
      <c r="E332" s="12" t="str">
        <f>INDEX('Table correspondance N'!$C$1:$D$265,SUMPRODUCT(('Table correspondance N'!$A$1:$A$265&lt;=B332)*('Table correspondance N'!$B$1:$B$265&gt;=B332)*ROW($A$1:$A$265)),IF(donnée!D332&lt;0,1,2))</f>
        <v>R62500</v>
      </c>
    </row>
    <row r="333" spans="1:5" ht="15.75" thickBot="1" x14ac:dyDescent="0.3">
      <c r="A333" t="s">
        <v>247</v>
      </c>
      <c r="B333" s="17">
        <v>62610000</v>
      </c>
      <c r="C333" s="5" t="str">
        <f t="shared" si="5"/>
        <v>Libellé compte n° 62610000</v>
      </c>
      <c r="D333" s="8">
        <v>1</v>
      </c>
      <c r="E333" s="12" t="str">
        <f>INDEX('Table correspondance N'!$C$1:$D$265,SUMPRODUCT(('Table correspondance N'!$A$1:$A$265&lt;=B333)*('Table correspondance N'!$B$1:$B$265&gt;=B333)*ROW($A$1:$A$265)),IF(donnée!D333&lt;0,1,2))</f>
        <v>R62600</v>
      </c>
    </row>
    <row r="334" spans="1:5" ht="15.75" thickBot="1" x14ac:dyDescent="0.3">
      <c r="A334" t="s">
        <v>247</v>
      </c>
      <c r="B334" s="17">
        <v>62611000</v>
      </c>
      <c r="C334" s="5" t="str">
        <f t="shared" si="5"/>
        <v>Libellé compte n° 62611000</v>
      </c>
      <c r="D334" s="8">
        <v>1</v>
      </c>
      <c r="E334" s="12" t="str">
        <f>INDEX('Table correspondance N'!$C$1:$D$265,SUMPRODUCT(('Table correspondance N'!$A$1:$A$265&lt;=B334)*('Table correspondance N'!$B$1:$B$265&gt;=B334)*ROW($A$1:$A$265)),IF(donnée!D334&lt;0,1,2))</f>
        <v>R62600</v>
      </c>
    </row>
    <row r="335" spans="1:5" ht="15.75" thickBot="1" x14ac:dyDescent="0.3">
      <c r="A335" t="s">
        <v>247</v>
      </c>
      <c r="B335" s="17">
        <v>62620000</v>
      </c>
      <c r="C335" s="5" t="str">
        <f t="shared" si="5"/>
        <v>Libellé compte n° 62620000</v>
      </c>
      <c r="D335" s="8">
        <v>1</v>
      </c>
      <c r="E335" s="12" t="str">
        <f>INDEX('Table correspondance N'!$C$1:$D$265,SUMPRODUCT(('Table correspondance N'!$A$1:$A$265&lt;=B335)*('Table correspondance N'!$B$1:$B$265&gt;=B335)*ROW($A$1:$A$265)),IF(donnée!D335&lt;0,1,2))</f>
        <v>R62600</v>
      </c>
    </row>
    <row r="336" spans="1:5" ht="15.75" thickBot="1" x14ac:dyDescent="0.3">
      <c r="A336" t="s">
        <v>247</v>
      </c>
      <c r="B336" s="17">
        <v>62700000</v>
      </c>
      <c r="C336" s="5" t="str">
        <f t="shared" si="5"/>
        <v>Libellé compte n° 62700000</v>
      </c>
      <c r="D336" s="8">
        <v>1</v>
      </c>
      <c r="E336" s="12" t="str">
        <f>INDEX('Table correspondance N'!$C$1:$D$265,SUMPRODUCT(('Table correspondance N'!$A$1:$A$265&lt;=B336)*('Table correspondance N'!$B$1:$B$265&gt;=B336)*ROW($A$1:$A$265)),IF(donnée!D336&lt;0,1,2))</f>
        <v>R62800</v>
      </c>
    </row>
    <row r="337" spans="1:5" ht="15.75" thickBot="1" x14ac:dyDescent="0.3">
      <c r="A337" t="s">
        <v>247</v>
      </c>
      <c r="B337" s="17">
        <v>62801000</v>
      </c>
      <c r="C337" s="5" t="str">
        <f t="shared" si="5"/>
        <v>Libellé compte n° 62801000</v>
      </c>
      <c r="D337" s="8">
        <v>1</v>
      </c>
      <c r="E337" s="12" t="str">
        <f>INDEX('Table correspondance N'!$C$1:$D$265,SUMPRODUCT(('Table correspondance N'!$A$1:$A$265&lt;=B337)*('Table correspondance N'!$B$1:$B$265&gt;=B337)*ROW($A$1:$A$265)),IF(donnée!D337&lt;0,1,2))</f>
        <v>R62800</v>
      </c>
    </row>
    <row r="338" spans="1:5" ht="15.75" thickBot="1" x14ac:dyDescent="0.3">
      <c r="A338" t="s">
        <v>247</v>
      </c>
      <c r="B338" s="17">
        <v>62810000</v>
      </c>
      <c r="C338" s="5" t="str">
        <f t="shared" si="5"/>
        <v>Libellé compte n° 62810000</v>
      </c>
      <c r="D338" s="8">
        <v>1</v>
      </c>
      <c r="E338" s="12" t="str">
        <f>INDEX('Table correspondance N'!$C$1:$D$265,SUMPRODUCT(('Table correspondance N'!$A$1:$A$265&lt;=B338)*('Table correspondance N'!$B$1:$B$265&gt;=B338)*ROW($A$1:$A$265)),IF(donnée!D338&lt;0,1,2))</f>
        <v>R62800</v>
      </c>
    </row>
    <row r="339" spans="1:5" ht="15.75" thickBot="1" x14ac:dyDescent="0.3">
      <c r="A339" t="s">
        <v>247</v>
      </c>
      <c r="B339" s="17">
        <v>62840000</v>
      </c>
      <c r="C339" s="5" t="str">
        <f t="shared" si="5"/>
        <v>Libellé compte n° 62840000</v>
      </c>
      <c r="D339" s="8">
        <v>1</v>
      </c>
      <c r="E339" s="12" t="str">
        <f>INDEX('Table correspondance N'!$C$1:$D$265,SUMPRODUCT(('Table correspondance N'!$A$1:$A$265&lt;=B339)*('Table correspondance N'!$B$1:$B$265&gt;=B339)*ROW($A$1:$A$265)),IF(donnée!D339&lt;0,1,2))</f>
        <v>R62800</v>
      </c>
    </row>
    <row r="340" spans="1:5" ht="15.75" thickBot="1" x14ac:dyDescent="0.3">
      <c r="A340" t="s">
        <v>247</v>
      </c>
      <c r="B340" s="17">
        <v>62880000</v>
      </c>
      <c r="C340" s="5" t="str">
        <f t="shared" si="5"/>
        <v>Libellé compte n° 62880000</v>
      </c>
      <c r="D340" s="8">
        <v>1</v>
      </c>
      <c r="E340" s="12" t="str">
        <f>INDEX('Table correspondance N'!$C$1:$D$265,SUMPRODUCT(('Table correspondance N'!$A$1:$A$265&lt;=B340)*('Table correspondance N'!$B$1:$B$265&gt;=B340)*ROW($A$1:$A$265)),IF(donnée!D340&lt;0,1,2))</f>
        <v>R62800</v>
      </c>
    </row>
    <row r="341" spans="1:5" ht="15.75" thickBot="1" x14ac:dyDescent="0.3">
      <c r="A341" t="s">
        <v>247</v>
      </c>
      <c r="B341" s="17">
        <v>63120000</v>
      </c>
      <c r="C341" s="5" t="str">
        <f t="shared" si="5"/>
        <v>Libellé compte n° 63120000</v>
      </c>
      <c r="D341" s="8">
        <v>1</v>
      </c>
      <c r="E341" s="12" t="str">
        <f>INDEX('Table correspondance N'!$C$1:$D$265,SUMPRODUCT(('Table correspondance N'!$A$1:$A$265&lt;=B341)*('Table correspondance N'!$B$1:$B$265&gt;=B341)*ROW($A$1:$A$265)),IF(donnée!D341&lt;0,1,2))</f>
        <v>R63100</v>
      </c>
    </row>
    <row r="342" spans="1:5" ht="15.75" thickBot="1" x14ac:dyDescent="0.3">
      <c r="A342" t="s">
        <v>247</v>
      </c>
      <c r="B342" s="17">
        <v>63130000</v>
      </c>
      <c r="C342" s="5" t="str">
        <f t="shared" si="5"/>
        <v>Libellé compte n° 63130000</v>
      </c>
      <c r="D342" s="8">
        <v>1</v>
      </c>
      <c r="E342" s="12" t="str">
        <f>INDEX('Table correspondance N'!$C$1:$D$265,SUMPRODUCT(('Table correspondance N'!$A$1:$A$265&lt;=B342)*('Table correspondance N'!$B$1:$B$265&gt;=B342)*ROW($A$1:$A$265)),IF(donnée!D342&lt;0,1,2))</f>
        <v>R63100</v>
      </c>
    </row>
    <row r="343" spans="1:5" ht="15.75" thickBot="1" x14ac:dyDescent="0.3">
      <c r="A343" t="s">
        <v>247</v>
      </c>
      <c r="B343" s="17">
        <v>63131000</v>
      </c>
      <c r="C343" s="5" t="str">
        <f t="shared" si="5"/>
        <v>Libellé compte n° 63131000</v>
      </c>
      <c r="D343" s="8">
        <v>1</v>
      </c>
      <c r="E343" s="12" t="str">
        <f>INDEX('Table correspondance N'!$C$1:$D$265,SUMPRODUCT(('Table correspondance N'!$A$1:$A$265&lt;=B343)*('Table correspondance N'!$B$1:$B$265&gt;=B343)*ROW($A$1:$A$265)),IF(donnée!D343&lt;0,1,2))</f>
        <v>R63100</v>
      </c>
    </row>
    <row r="344" spans="1:5" ht="15.75" thickBot="1" x14ac:dyDescent="0.3">
      <c r="A344" t="s">
        <v>247</v>
      </c>
      <c r="B344" s="17">
        <v>63140000</v>
      </c>
      <c r="C344" s="5" t="str">
        <f t="shared" si="5"/>
        <v>Libellé compte n° 63140000</v>
      </c>
      <c r="D344" s="8">
        <v>1</v>
      </c>
      <c r="E344" s="12" t="str">
        <f>INDEX('Table correspondance N'!$C$1:$D$265,SUMPRODUCT(('Table correspondance N'!$A$1:$A$265&lt;=B344)*('Table correspondance N'!$B$1:$B$265&gt;=B344)*ROW($A$1:$A$265)),IF(donnée!D344&lt;0,1,2))</f>
        <v>R63100</v>
      </c>
    </row>
    <row r="345" spans="1:5" ht="15.75" thickBot="1" x14ac:dyDescent="0.3">
      <c r="A345" t="s">
        <v>247</v>
      </c>
      <c r="B345" s="17">
        <v>63150000</v>
      </c>
      <c r="C345" s="5" t="str">
        <f t="shared" si="5"/>
        <v>Libellé compte n° 63150000</v>
      </c>
      <c r="D345" s="8">
        <v>1</v>
      </c>
      <c r="E345" s="12" t="str">
        <f>INDEX('Table correspondance N'!$C$1:$D$265,SUMPRODUCT(('Table correspondance N'!$A$1:$A$265&lt;=B345)*('Table correspondance N'!$B$1:$B$265&gt;=B345)*ROW($A$1:$A$265)),IF(donnée!D345&lt;0,1,2))</f>
        <v>R63100</v>
      </c>
    </row>
    <row r="346" spans="1:5" ht="15.75" thickBot="1" x14ac:dyDescent="0.3">
      <c r="A346" t="s">
        <v>247</v>
      </c>
      <c r="B346" s="17">
        <v>63511000</v>
      </c>
      <c r="C346" s="5" t="str">
        <f t="shared" si="5"/>
        <v>Libellé compte n° 63511000</v>
      </c>
      <c r="D346" s="8">
        <v>1</v>
      </c>
      <c r="E346" s="12" t="str">
        <f>INDEX('Table correspondance N'!$C$1:$D$265,SUMPRODUCT(('Table correspondance N'!$A$1:$A$265&lt;=B346)*('Table correspondance N'!$B$1:$B$265&gt;=B346)*ROW($A$1:$A$265)),IF(donnée!D346&lt;0,1,2))</f>
        <v>R63700</v>
      </c>
    </row>
    <row r="347" spans="1:5" ht="15.75" thickBot="1" x14ac:dyDescent="0.3">
      <c r="A347" t="s">
        <v>247</v>
      </c>
      <c r="B347" s="17">
        <v>63512000</v>
      </c>
      <c r="C347" s="5" t="str">
        <f t="shared" si="5"/>
        <v>Libellé compte n° 63512000</v>
      </c>
      <c r="D347" s="8">
        <v>1</v>
      </c>
      <c r="E347" s="12" t="str">
        <f>INDEX('Table correspondance N'!$C$1:$D$265,SUMPRODUCT(('Table correspondance N'!$A$1:$A$265&lt;=B347)*('Table correspondance N'!$B$1:$B$265&gt;=B347)*ROW($A$1:$A$265)),IF(donnée!D347&lt;0,1,2))</f>
        <v>R63700</v>
      </c>
    </row>
    <row r="348" spans="1:5" ht="15.75" thickBot="1" x14ac:dyDescent="0.3">
      <c r="A348" t="s">
        <v>247</v>
      </c>
      <c r="B348" s="17">
        <v>63513000</v>
      </c>
      <c r="C348" s="5" t="str">
        <f t="shared" si="5"/>
        <v>Libellé compte n° 63513000</v>
      </c>
      <c r="D348" s="8">
        <v>1</v>
      </c>
      <c r="E348" s="12" t="str">
        <f>INDEX('Table correspondance N'!$C$1:$D$265,SUMPRODUCT(('Table correspondance N'!$A$1:$A$265&lt;=B348)*('Table correspondance N'!$B$1:$B$265&gt;=B348)*ROW($A$1:$A$265)),IF(donnée!D348&lt;0,1,2))</f>
        <v>R63700</v>
      </c>
    </row>
    <row r="349" spans="1:5" ht="15.75" thickBot="1" x14ac:dyDescent="0.3">
      <c r="A349" t="s">
        <v>247</v>
      </c>
      <c r="B349" s="17">
        <v>63514000</v>
      </c>
      <c r="C349" s="5" t="str">
        <f t="shared" si="5"/>
        <v>Libellé compte n° 63514000</v>
      </c>
      <c r="D349" s="8">
        <v>1</v>
      </c>
      <c r="E349" s="12" t="str">
        <f>INDEX('Table correspondance N'!$C$1:$D$265,SUMPRODUCT(('Table correspondance N'!$A$1:$A$265&lt;=B349)*('Table correspondance N'!$B$1:$B$265&gt;=B349)*ROW($A$1:$A$265)),IF(donnée!D349&lt;0,1,2))</f>
        <v>R63700</v>
      </c>
    </row>
    <row r="350" spans="1:5" ht="15.75" thickBot="1" x14ac:dyDescent="0.3">
      <c r="A350" t="s">
        <v>247</v>
      </c>
      <c r="B350" s="17">
        <v>63540000</v>
      </c>
      <c r="C350" s="5" t="str">
        <f t="shared" si="5"/>
        <v>Libellé compte n° 63540000</v>
      </c>
      <c r="D350" s="8">
        <v>1</v>
      </c>
      <c r="E350" s="12" t="str">
        <f>INDEX('Table correspondance N'!$C$1:$D$265,SUMPRODUCT(('Table correspondance N'!$A$1:$A$265&lt;=B350)*('Table correspondance N'!$B$1:$B$265&gt;=B350)*ROW($A$1:$A$265)),IF(donnée!D350&lt;0,1,2))</f>
        <v>R63700</v>
      </c>
    </row>
    <row r="351" spans="1:5" ht="15.75" thickBot="1" x14ac:dyDescent="0.3">
      <c r="A351" t="s">
        <v>247</v>
      </c>
      <c r="B351" s="17">
        <v>63710000</v>
      </c>
      <c r="C351" s="5" t="str">
        <f t="shared" si="5"/>
        <v>Libellé compte n° 63710000</v>
      </c>
      <c r="D351" s="8">
        <v>1</v>
      </c>
      <c r="E351" s="12" t="str">
        <f>INDEX('Table correspondance N'!$C$1:$D$265,SUMPRODUCT(('Table correspondance N'!$A$1:$A$265&lt;=B351)*('Table correspondance N'!$B$1:$B$265&gt;=B351)*ROW($A$1:$A$265)),IF(donnée!D351&lt;0,1,2))</f>
        <v>R63700</v>
      </c>
    </row>
    <row r="352" spans="1:5" ht="15.75" thickBot="1" x14ac:dyDescent="0.3">
      <c r="A352" t="s">
        <v>247</v>
      </c>
      <c r="B352" s="17">
        <v>64100000</v>
      </c>
      <c r="C352" s="5" t="str">
        <f t="shared" si="5"/>
        <v>Libellé compte n° 64100000</v>
      </c>
      <c r="D352" s="8">
        <v>1</v>
      </c>
      <c r="E352" s="12" t="str">
        <f>INDEX('Table correspondance N'!$C$1:$D$265,SUMPRODUCT(('Table correspondance N'!$A$1:$A$265&lt;=B352)*('Table correspondance N'!$B$1:$B$265&gt;=B352)*ROW($A$1:$A$265)),IF(donnée!D352&lt;0,1,2))</f>
        <v>R64100</v>
      </c>
    </row>
    <row r="353" spans="1:5" ht="15.75" thickBot="1" x14ac:dyDescent="0.3">
      <c r="A353" t="s">
        <v>247</v>
      </c>
      <c r="B353" s="17">
        <v>64120000</v>
      </c>
      <c r="C353" s="5" t="str">
        <f t="shared" si="5"/>
        <v>Libellé compte n° 64120000</v>
      </c>
      <c r="D353" s="8">
        <v>1</v>
      </c>
      <c r="E353" s="12" t="str">
        <f>INDEX('Table correspondance N'!$C$1:$D$265,SUMPRODUCT(('Table correspondance N'!$A$1:$A$265&lt;=B353)*('Table correspondance N'!$B$1:$B$265&gt;=B353)*ROW($A$1:$A$265)),IF(donnée!D353&lt;0,1,2))</f>
        <v>R64100</v>
      </c>
    </row>
    <row r="354" spans="1:5" ht="15.75" thickBot="1" x14ac:dyDescent="0.3">
      <c r="A354" t="s">
        <v>247</v>
      </c>
      <c r="B354" s="17">
        <v>64121000</v>
      </c>
      <c r="C354" s="5" t="str">
        <f t="shared" si="5"/>
        <v>Libellé compte n° 64121000</v>
      </c>
      <c r="D354" s="8">
        <v>1</v>
      </c>
      <c r="E354" s="12" t="str">
        <f>INDEX('Table correspondance N'!$C$1:$D$265,SUMPRODUCT(('Table correspondance N'!$A$1:$A$265&lt;=B354)*('Table correspondance N'!$B$1:$B$265&gt;=B354)*ROW($A$1:$A$265)),IF(donnée!D354&lt;0,1,2))</f>
        <v>R64100</v>
      </c>
    </row>
    <row r="355" spans="1:5" ht="15.75" thickBot="1" x14ac:dyDescent="0.3">
      <c r="A355" t="s">
        <v>247</v>
      </c>
      <c r="B355" s="17">
        <v>64122000</v>
      </c>
      <c r="C355" s="5" t="str">
        <f t="shared" si="5"/>
        <v>Libellé compte n° 64122000</v>
      </c>
      <c r="D355" s="8">
        <v>-1</v>
      </c>
      <c r="E355" s="12" t="str">
        <f>INDEX('Table correspondance N'!$C$1:$D$265,SUMPRODUCT(('Table correspondance N'!$A$1:$A$265&lt;=B355)*('Table correspondance N'!$B$1:$B$265&gt;=B355)*ROW($A$1:$A$265)),IF(donnée!D355&lt;0,1,2))</f>
        <v>R64100</v>
      </c>
    </row>
    <row r="356" spans="1:5" ht="15.75" thickBot="1" x14ac:dyDescent="0.3">
      <c r="A356" t="s">
        <v>247</v>
      </c>
      <c r="B356" s="17">
        <v>64130000</v>
      </c>
      <c r="C356" s="5" t="str">
        <f t="shared" si="5"/>
        <v>Libellé compte n° 64130000</v>
      </c>
      <c r="D356" s="8">
        <v>-1</v>
      </c>
      <c r="E356" s="12" t="str">
        <f>INDEX('Table correspondance N'!$C$1:$D$265,SUMPRODUCT(('Table correspondance N'!$A$1:$A$265&lt;=B356)*('Table correspondance N'!$B$1:$B$265&gt;=B356)*ROW($A$1:$A$265)),IF(donnée!D356&lt;0,1,2))</f>
        <v>R64100</v>
      </c>
    </row>
    <row r="357" spans="1:5" ht="15.75" thickBot="1" x14ac:dyDescent="0.3">
      <c r="A357" t="s">
        <v>247</v>
      </c>
      <c r="B357" s="17">
        <v>64140000</v>
      </c>
      <c r="C357" s="5" t="str">
        <f t="shared" si="5"/>
        <v>Libellé compte n° 64140000</v>
      </c>
      <c r="D357" s="8">
        <v>1</v>
      </c>
      <c r="E357" s="12" t="str">
        <f>INDEX('Table correspondance N'!$C$1:$D$265,SUMPRODUCT(('Table correspondance N'!$A$1:$A$265&lt;=B357)*('Table correspondance N'!$B$1:$B$265&gt;=B357)*ROW($A$1:$A$265)),IF(donnée!D357&lt;0,1,2))</f>
        <v>R64100</v>
      </c>
    </row>
    <row r="358" spans="1:5" ht="15.75" thickBot="1" x14ac:dyDescent="0.3">
      <c r="A358" t="s">
        <v>247</v>
      </c>
      <c r="B358" s="17">
        <v>64141000</v>
      </c>
      <c r="C358" s="5" t="str">
        <f t="shared" si="5"/>
        <v>Libellé compte n° 64141000</v>
      </c>
      <c r="D358" s="8">
        <v>1</v>
      </c>
      <c r="E358" s="12" t="str">
        <f>INDEX('Table correspondance N'!$C$1:$D$265,SUMPRODUCT(('Table correspondance N'!$A$1:$A$265&lt;=B358)*('Table correspondance N'!$B$1:$B$265&gt;=B358)*ROW($A$1:$A$265)),IF(donnée!D358&lt;0,1,2))</f>
        <v>R64100</v>
      </c>
    </row>
    <row r="359" spans="1:5" ht="15.75" thickBot="1" x14ac:dyDescent="0.3">
      <c r="A359" t="s">
        <v>247</v>
      </c>
      <c r="B359" s="17">
        <v>64510000</v>
      </c>
      <c r="C359" s="5" t="str">
        <f t="shared" si="5"/>
        <v>Libellé compte n° 64510000</v>
      </c>
      <c r="D359" s="8">
        <v>1</v>
      </c>
      <c r="E359" s="12" t="str">
        <f>INDEX('Table correspondance N'!$C$1:$D$265,SUMPRODUCT(('Table correspondance N'!$A$1:$A$265&lt;=B359)*('Table correspondance N'!$B$1:$B$265&gt;=B359)*ROW($A$1:$A$265)),IF(donnée!D359&lt;0,1,2))</f>
        <v>R64500</v>
      </c>
    </row>
    <row r="360" spans="1:5" ht="15.75" thickBot="1" x14ac:dyDescent="0.3">
      <c r="A360" t="s">
        <v>247</v>
      </c>
      <c r="B360" s="17">
        <v>64511000</v>
      </c>
      <c r="C360" s="5" t="str">
        <f t="shared" si="5"/>
        <v>Libellé compte n° 64511000</v>
      </c>
      <c r="D360" s="8">
        <v>-1</v>
      </c>
      <c r="E360" s="12" t="str">
        <f>INDEX('Table correspondance N'!$C$1:$D$265,SUMPRODUCT(('Table correspondance N'!$A$1:$A$265&lt;=B360)*('Table correspondance N'!$B$1:$B$265&gt;=B360)*ROW($A$1:$A$265)),IF(donnée!D360&lt;0,1,2))</f>
        <v>R64500</v>
      </c>
    </row>
    <row r="361" spans="1:5" ht="15.75" thickBot="1" x14ac:dyDescent="0.3">
      <c r="A361" t="s">
        <v>247</v>
      </c>
      <c r="B361" s="17">
        <v>64520000</v>
      </c>
      <c r="C361" s="5" t="str">
        <f t="shared" si="5"/>
        <v>Libellé compte n° 64520000</v>
      </c>
      <c r="D361" s="8">
        <v>1</v>
      </c>
      <c r="E361" s="12" t="str">
        <f>INDEX('Table correspondance N'!$C$1:$D$265,SUMPRODUCT(('Table correspondance N'!$A$1:$A$265&lt;=B361)*('Table correspondance N'!$B$1:$B$265&gt;=B361)*ROW($A$1:$A$265)),IF(donnée!D361&lt;0,1,2))</f>
        <v>R64500</v>
      </c>
    </row>
    <row r="362" spans="1:5" ht="15.75" thickBot="1" x14ac:dyDescent="0.3">
      <c r="A362" t="s">
        <v>247</v>
      </c>
      <c r="B362" s="17">
        <v>64530000</v>
      </c>
      <c r="C362" s="5" t="str">
        <f t="shared" si="5"/>
        <v>Libellé compte n° 64530000</v>
      </c>
      <c r="D362" s="8">
        <v>1</v>
      </c>
      <c r="E362" s="12" t="str">
        <f>INDEX('Table correspondance N'!$C$1:$D$265,SUMPRODUCT(('Table correspondance N'!$A$1:$A$265&lt;=B362)*('Table correspondance N'!$B$1:$B$265&gt;=B362)*ROW($A$1:$A$265)),IF(donnée!D362&lt;0,1,2))</f>
        <v>R64500</v>
      </c>
    </row>
    <row r="363" spans="1:5" ht="15.75" thickBot="1" x14ac:dyDescent="0.3">
      <c r="A363" t="s">
        <v>247</v>
      </c>
      <c r="B363" s="17">
        <v>64540000</v>
      </c>
      <c r="C363" s="5" t="str">
        <f t="shared" si="5"/>
        <v>Libellé compte n° 64540000</v>
      </c>
      <c r="D363" s="8">
        <v>1</v>
      </c>
      <c r="E363" s="12" t="str">
        <f>INDEX('Table correspondance N'!$C$1:$D$265,SUMPRODUCT(('Table correspondance N'!$A$1:$A$265&lt;=B363)*('Table correspondance N'!$B$1:$B$265&gt;=B363)*ROW($A$1:$A$265)),IF(donnée!D363&lt;0,1,2))</f>
        <v>R64500</v>
      </c>
    </row>
    <row r="364" spans="1:5" ht="15.75" thickBot="1" x14ac:dyDescent="0.3">
      <c r="A364" t="s">
        <v>247</v>
      </c>
      <c r="B364" s="17">
        <v>64561000</v>
      </c>
      <c r="C364" s="5" t="str">
        <f t="shared" si="5"/>
        <v>Libellé compte n° 64561000</v>
      </c>
      <c r="D364" s="8">
        <v>1</v>
      </c>
      <c r="E364" s="12" t="str">
        <f>INDEX('Table correspondance N'!$C$1:$D$265,SUMPRODUCT(('Table correspondance N'!$A$1:$A$265&lt;=B364)*('Table correspondance N'!$B$1:$B$265&gt;=B364)*ROW($A$1:$A$265)),IF(donnée!D364&lt;0,1,2))</f>
        <v>R64500</v>
      </c>
    </row>
    <row r="365" spans="1:5" ht="15.75" thickBot="1" x14ac:dyDescent="0.3">
      <c r="A365" t="s">
        <v>247</v>
      </c>
      <c r="B365" s="17">
        <v>64581000</v>
      </c>
      <c r="C365" s="5" t="str">
        <f t="shared" si="5"/>
        <v>Libellé compte n° 64581000</v>
      </c>
      <c r="D365" s="8">
        <v>1</v>
      </c>
      <c r="E365" s="12" t="str">
        <f>INDEX('Table correspondance N'!$C$1:$D$265,SUMPRODUCT(('Table correspondance N'!$A$1:$A$265&lt;=B365)*('Table correspondance N'!$B$1:$B$265&gt;=B365)*ROW($A$1:$A$265)),IF(donnée!D365&lt;0,1,2))</f>
        <v>R64500</v>
      </c>
    </row>
    <row r="366" spans="1:5" ht="15.75" thickBot="1" x14ac:dyDescent="0.3">
      <c r="A366" t="s">
        <v>247</v>
      </c>
      <c r="B366" s="17">
        <v>64582000</v>
      </c>
      <c r="C366" s="5" t="str">
        <f t="shared" si="5"/>
        <v>Libellé compte n° 64582000</v>
      </c>
      <c r="D366" s="8">
        <v>-1</v>
      </c>
      <c r="E366" s="12" t="str">
        <f>INDEX('Table correspondance N'!$C$1:$D$265,SUMPRODUCT(('Table correspondance N'!$A$1:$A$265&lt;=B366)*('Table correspondance N'!$B$1:$B$265&gt;=B366)*ROW($A$1:$A$265)),IF(donnée!D366&lt;0,1,2))</f>
        <v>R64500</v>
      </c>
    </row>
    <row r="367" spans="1:5" ht="15.75" thickBot="1" x14ac:dyDescent="0.3">
      <c r="A367" t="s">
        <v>247</v>
      </c>
      <c r="B367" s="17">
        <v>64583000</v>
      </c>
      <c r="C367" s="5" t="str">
        <f t="shared" si="5"/>
        <v>Libellé compte n° 64583000</v>
      </c>
      <c r="D367" s="8">
        <v>-1</v>
      </c>
      <c r="E367" s="12" t="str">
        <f>INDEX('Table correspondance N'!$C$1:$D$265,SUMPRODUCT(('Table correspondance N'!$A$1:$A$265&lt;=B367)*('Table correspondance N'!$B$1:$B$265&gt;=B367)*ROW($A$1:$A$265)),IF(donnée!D367&lt;0,1,2))</f>
        <v>R64500</v>
      </c>
    </row>
    <row r="368" spans="1:5" ht="15.75" thickBot="1" x14ac:dyDescent="0.3">
      <c r="A368" t="s">
        <v>247</v>
      </c>
      <c r="B368" s="17">
        <v>64584000</v>
      </c>
      <c r="C368" s="5" t="str">
        <f t="shared" si="5"/>
        <v>Libellé compte n° 64584000</v>
      </c>
      <c r="D368" s="8">
        <v>-1</v>
      </c>
      <c r="E368" s="12" t="str">
        <f>INDEX('Table correspondance N'!$C$1:$D$265,SUMPRODUCT(('Table correspondance N'!$A$1:$A$265&lt;=B368)*('Table correspondance N'!$B$1:$B$265&gt;=B368)*ROW($A$1:$A$265)),IF(donnée!D368&lt;0,1,2))</f>
        <v>R64500</v>
      </c>
    </row>
    <row r="369" spans="1:5" ht="15.75" thickBot="1" x14ac:dyDescent="0.3">
      <c r="A369" t="s">
        <v>247</v>
      </c>
      <c r="B369" s="17">
        <v>64720000</v>
      </c>
      <c r="C369" s="5" t="str">
        <f t="shared" si="5"/>
        <v>Libellé compte n° 64720000</v>
      </c>
      <c r="D369" s="8">
        <v>1</v>
      </c>
      <c r="E369" s="12" t="str">
        <f>INDEX('Table correspondance N'!$C$1:$D$265,SUMPRODUCT(('Table correspondance N'!$A$1:$A$265&lt;=B369)*('Table correspondance N'!$B$1:$B$265&gt;=B369)*ROW($A$1:$A$265)),IF(donnée!D369&lt;0,1,2))</f>
        <v>R64500</v>
      </c>
    </row>
    <row r="370" spans="1:5" ht="15.75" thickBot="1" x14ac:dyDescent="0.3">
      <c r="A370" t="s">
        <v>247</v>
      </c>
      <c r="B370" s="17">
        <v>64750000</v>
      </c>
      <c r="C370" s="5" t="str">
        <f t="shared" si="5"/>
        <v>Libellé compte n° 64750000</v>
      </c>
      <c r="D370" s="8">
        <v>1</v>
      </c>
      <c r="E370" s="12" t="str">
        <f>INDEX('Table correspondance N'!$C$1:$D$265,SUMPRODUCT(('Table correspondance N'!$A$1:$A$265&lt;=B370)*('Table correspondance N'!$B$1:$B$265&gt;=B370)*ROW($A$1:$A$265)),IF(donnée!D370&lt;0,1,2))</f>
        <v>R64500</v>
      </c>
    </row>
    <row r="371" spans="1:5" ht="15.75" thickBot="1" x14ac:dyDescent="0.3">
      <c r="A371" t="s">
        <v>247</v>
      </c>
      <c r="B371" s="17">
        <v>64900000</v>
      </c>
      <c r="C371" s="5" t="str">
        <f t="shared" si="5"/>
        <v>Libellé compte n° 64900000</v>
      </c>
      <c r="D371" s="8">
        <v>-1</v>
      </c>
      <c r="E371" s="12" t="str">
        <f>INDEX('Table correspondance N'!$C$1:$D$265,SUMPRODUCT(('Table correspondance N'!$A$1:$A$265&lt;=B371)*('Table correspondance N'!$B$1:$B$265&gt;=B371)*ROW($A$1:$A$265)),IF(donnée!D371&lt;0,1,2))</f>
        <v>R64800</v>
      </c>
    </row>
    <row r="372" spans="1:5" ht="15.75" thickBot="1" x14ac:dyDescent="0.3">
      <c r="A372" t="s">
        <v>247</v>
      </c>
      <c r="B372" s="17">
        <v>65110000</v>
      </c>
      <c r="C372" s="5" t="str">
        <f t="shared" si="5"/>
        <v>Libellé compte n° 65110000</v>
      </c>
      <c r="D372" s="8">
        <v>1</v>
      </c>
      <c r="E372" s="12" t="str">
        <f>INDEX('Table correspondance N'!$C$1:$D$265,SUMPRODUCT(('Table correspondance N'!$A$1:$A$265&lt;=B372)*('Table correspondance N'!$B$1:$B$265&gt;=B372)*ROW($A$1:$A$265)),IF(donnée!D372&lt;0,1,2))</f>
        <v>R65800</v>
      </c>
    </row>
    <row r="373" spans="1:5" ht="15.75" thickBot="1" x14ac:dyDescent="0.3">
      <c r="A373" t="s">
        <v>247</v>
      </c>
      <c r="B373" s="17">
        <v>65110001</v>
      </c>
      <c r="C373" s="5" t="str">
        <f t="shared" si="5"/>
        <v>Libellé compte n° 65110001</v>
      </c>
      <c r="D373" s="8">
        <v>1</v>
      </c>
      <c r="E373" s="12" t="str">
        <f>INDEX('Table correspondance N'!$C$1:$D$265,SUMPRODUCT(('Table correspondance N'!$A$1:$A$265&lt;=B373)*('Table correspondance N'!$B$1:$B$265&gt;=B373)*ROW($A$1:$A$265)),IF(donnée!D373&lt;0,1,2))</f>
        <v>R65800</v>
      </c>
    </row>
    <row r="374" spans="1:5" ht="15.75" thickBot="1" x14ac:dyDescent="0.3">
      <c r="A374" t="s">
        <v>247</v>
      </c>
      <c r="B374" s="17">
        <v>65110003</v>
      </c>
      <c r="C374" s="5" t="str">
        <f t="shared" si="5"/>
        <v>Libellé compte n° 65110003</v>
      </c>
      <c r="D374" s="8">
        <v>1</v>
      </c>
      <c r="E374" s="12" t="str">
        <f>INDEX('Table correspondance N'!$C$1:$D$265,SUMPRODUCT(('Table correspondance N'!$A$1:$A$265&lt;=B374)*('Table correspondance N'!$B$1:$B$265&gt;=B374)*ROW($A$1:$A$265)),IF(donnée!D374&lt;0,1,2))</f>
        <v>R65800</v>
      </c>
    </row>
    <row r="375" spans="1:5" ht="15.75" thickBot="1" x14ac:dyDescent="0.3">
      <c r="A375" t="s">
        <v>247</v>
      </c>
      <c r="B375" s="17">
        <v>65110004</v>
      </c>
      <c r="C375" s="5" t="str">
        <f t="shared" si="5"/>
        <v>Libellé compte n° 65110004</v>
      </c>
      <c r="D375" s="8">
        <v>1</v>
      </c>
      <c r="E375" s="12" t="str">
        <f>INDEX('Table correspondance N'!$C$1:$D$265,SUMPRODUCT(('Table correspondance N'!$A$1:$A$265&lt;=B375)*('Table correspondance N'!$B$1:$B$265&gt;=B375)*ROW($A$1:$A$265)),IF(donnée!D375&lt;0,1,2))</f>
        <v>R65800</v>
      </c>
    </row>
    <row r="376" spans="1:5" ht="15.75" thickBot="1" x14ac:dyDescent="0.3">
      <c r="A376" t="s">
        <v>247</v>
      </c>
      <c r="B376" s="17">
        <v>65111000</v>
      </c>
      <c r="C376" s="5" t="str">
        <f t="shared" si="5"/>
        <v>Libellé compte n° 65111000</v>
      </c>
      <c r="D376" s="8">
        <v>1</v>
      </c>
      <c r="E376" s="12" t="str">
        <f>INDEX('Table correspondance N'!$C$1:$D$265,SUMPRODUCT(('Table correspondance N'!$A$1:$A$265&lt;=B376)*('Table correspondance N'!$B$1:$B$265&gt;=B376)*ROW($A$1:$A$265)),IF(donnée!D376&lt;0,1,2))</f>
        <v>R65800</v>
      </c>
    </row>
    <row r="377" spans="1:5" ht="15.75" thickBot="1" x14ac:dyDescent="0.3">
      <c r="A377" t="s">
        <v>247</v>
      </c>
      <c r="B377" s="17">
        <v>65400000</v>
      </c>
      <c r="C377" s="5" t="str">
        <f t="shared" si="5"/>
        <v>Libellé compte n° 65400000</v>
      </c>
      <c r="D377" s="8">
        <v>1</v>
      </c>
      <c r="E377" s="12" t="str">
        <f>INDEX('Table correspondance N'!$C$1:$D$265,SUMPRODUCT(('Table correspondance N'!$A$1:$A$265&lt;=B377)*('Table correspondance N'!$B$1:$B$265&gt;=B377)*ROW($A$1:$A$265)),IF(donnée!D377&lt;0,1,2))</f>
        <v>R65800</v>
      </c>
    </row>
    <row r="378" spans="1:5" ht="15.75" thickBot="1" x14ac:dyDescent="0.3">
      <c r="A378" t="s">
        <v>247</v>
      </c>
      <c r="B378" s="17">
        <v>65600000</v>
      </c>
      <c r="C378" s="5" t="str">
        <f t="shared" si="5"/>
        <v>Libellé compte n° 65600000</v>
      </c>
      <c r="D378" s="8">
        <v>1</v>
      </c>
      <c r="E378" s="12" t="str">
        <f>INDEX('Table correspondance N'!$C$1:$D$265,SUMPRODUCT(('Table correspondance N'!$A$1:$A$265&lt;=B378)*('Table correspondance N'!$B$1:$B$265&gt;=B378)*ROW($A$1:$A$265)),IF(donnée!D378&lt;0,1,2))</f>
        <v>R65800</v>
      </c>
    </row>
    <row r="379" spans="1:5" ht="15.75" thickBot="1" x14ac:dyDescent="0.3">
      <c r="A379" t="s">
        <v>247</v>
      </c>
      <c r="B379" s="17">
        <v>65800000</v>
      </c>
      <c r="C379" s="5" t="str">
        <f t="shared" si="5"/>
        <v>Libellé compte n° 65800000</v>
      </c>
      <c r="D379" s="8">
        <v>1</v>
      </c>
      <c r="E379" s="12" t="str">
        <f>INDEX('Table correspondance N'!$C$1:$D$265,SUMPRODUCT(('Table correspondance N'!$A$1:$A$265&lt;=B379)*('Table correspondance N'!$B$1:$B$265&gt;=B379)*ROW($A$1:$A$265)),IF(donnée!D379&lt;0,1,2))</f>
        <v>R65800</v>
      </c>
    </row>
    <row r="380" spans="1:5" ht="15.75" thickBot="1" x14ac:dyDescent="0.3">
      <c r="A380" t="s">
        <v>247</v>
      </c>
      <c r="B380" s="17">
        <v>65810000</v>
      </c>
      <c r="C380" s="5" t="str">
        <f t="shared" si="5"/>
        <v>Libellé compte n° 65810000</v>
      </c>
      <c r="D380" s="8">
        <v>1</v>
      </c>
      <c r="E380" s="12" t="str">
        <f>INDEX('Table correspondance N'!$C$1:$D$265,SUMPRODUCT(('Table correspondance N'!$A$1:$A$265&lt;=B380)*('Table correspondance N'!$B$1:$B$265&gt;=B380)*ROW($A$1:$A$265)),IF(donnée!D380&lt;0,1,2))</f>
        <v>R65800</v>
      </c>
    </row>
    <row r="381" spans="1:5" ht="15.75" thickBot="1" x14ac:dyDescent="0.3">
      <c r="A381" t="s">
        <v>247</v>
      </c>
      <c r="B381" s="17">
        <v>66116100</v>
      </c>
      <c r="C381" s="5" t="str">
        <f t="shared" si="5"/>
        <v>Libellé compte n° 66116100</v>
      </c>
      <c r="D381" s="8">
        <v>1</v>
      </c>
      <c r="E381" s="12" t="str">
        <f>INDEX('Table correspondance N'!$C$1:$D$265,SUMPRODUCT(('Table correspondance N'!$A$1:$A$265&lt;=B381)*('Table correspondance N'!$B$1:$B$265&gt;=B381)*ROW($A$1:$A$265)),IF(donnée!D381&lt;0,1,2))</f>
        <v>R66100</v>
      </c>
    </row>
    <row r="382" spans="1:5" ht="15.75" thickBot="1" x14ac:dyDescent="0.3">
      <c r="A382" t="s">
        <v>247</v>
      </c>
      <c r="B382" s="17">
        <v>66116200</v>
      </c>
      <c r="C382" s="5" t="str">
        <f t="shared" si="5"/>
        <v>Libellé compte n° 66116200</v>
      </c>
      <c r="D382" s="8">
        <v>1</v>
      </c>
      <c r="E382" s="12" t="str">
        <f>INDEX('Table correspondance N'!$C$1:$D$265,SUMPRODUCT(('Table correspondance N'!$A$1:$A$265&lt;=B382)*('Table correspondance N'!$B$1:$B$265&gt;=B382)*ROW($A$1:$A$265)),IF(donnée!D382&lt;0,1,2))</f>
        <v>R66100</v>
      </c>
    </row>
    <row r="383" spans="1:5" ht="15.75" thickBot="1" x14ac:dyDescent="0.3">
      <c r="A383" t="s">
        <v>247</v>
      </c>
      <c r="B383" s="17">
        <v>66116400</v>
      </c>
      <c r="C383" s="5" t="str">
        <f t="shared" si="5"/>
        <v>Libellé compte n° 66116400</v>
      </c>
      <c r="D383" s="8">
        <v>1</v>
      </c>
      <c r="E383" s="12" t="str">
        <f>INDEX('Table correspondance N'!$C$1:$D$265,SUMPRODUCT(('Table correspondance N'!$A$1:$A$265&lt;=B383)*('Table correspondance N'!$B$1:$B$265&gt;=B383)*ROW($A$1:$A$265)),IF(donnée!D383&lt;0,1,2))</f>
        <v>R66100</v>
      </c>
    </row>
    <row r="384" spans="1:5" ht="15.75" thickBot="1" x14ac:dyDescent="0.3">
      <c r="A384" t="s">
        <v>247</v>
      </c>
      <c r="B384" s="17">
        <v>66116500</v>
      </c>
      <c r="C384" s="5" t="str">
        <f t="shared" si="5"/>
        <v>Libellé compte n° 66116500</v>
      </c>
      <c r="D384" s="8">
        <v>1</v>
      </c>
      <c r="E384" s="12" t="str">
        <f>INDEX('Table correspondance N'!$C$1:$D$265,SUMPRODUCT(('Table correspondance N'!$A$1:$A$265&lt;=B384)*('Table correspondance N'!$B$1:$B$265&gt;=B384)*ROW($A$1:$A$265)),IF(donnée!D384&lt;0,1,2))</f>
        <v>R66100</v>
      </c>
    </row>
    <row r="385" spans="1:5" ht="15.75" thickBot="1" x14ac:dyDescent="0.3">
      <c r="A385" t="s">
        <v>247</v>
      </c>
      <c r="B385" s="17">
        <v>66116600</v>
      </c>
      <c r="C385" s="5" t="str">
        <f t="shared" si="5"/>
        <v>Libellé compte n° 66116600</v>
      </c>
      <c r="D385" s="8">
        <v>1</v>
      </c>
      <c r="E385" s="12" t="str">
        <f>INDEX('Table correspondance N'!$C$1:$D$265,SUMPRODUCT(('Table correspondance N'!$A$1:$A$265&lt;=B385)*('Table correspondance N'!$B$1:$B$265&gt;=B385)*ROW($A$1:$A$265)),IF(donnée!D385&lt;0,1,2))</f>
        <v>R66100</v>
      </c>
    </row>
    <row r="386" spans="1:5" ht="15.75" thickBot="1" x14ac:dyDescent="0.3">
      <c r="A386" t="s">
        <v>247</v>
      </c>
      <c r="B386" s="17">
        <v>66116700</v>
      </c>
      <c r="C386" s="5" t="str">
        <f t="shared" si="5"/>
        <v>Libellé compte n° 66116700</v>
      </c>
      <c r="D386" s="8">
        <v>1</v>
      </c>
      <c r="E386" s="12" t="str">
        <f>INDEX('Table correspondance N'!$C$1:$D$265,SUMPRODUCT(('Table correspondance N'!$A$1:$A$265&lt;=B386)*('Table correspondance N'!$B$1:$B$265&gt;=B386)*ROW($A$1:$A$265)),IF(donnée!D386&lt;0,1,2))</f>
        <v>R66100</v>
      </c>
    </row>
    <row r="387" spans="1:5" ht="15.75" thickBot="1" x14ac:dyDescent="0.3">
      <c r="A387" t="s">
        <v>247</v>
      </c>
      <c r="B387" s="17">
        <v>66150000</v>
      </c>
      <c r="C387" s="5" t="str">
        <f t="shared" ref="C387:C450" si="6">CONCATENATE("Libellé compte n° ",B387)</f>
        <v>Libellé compte n° 66150000</v>
      </c>
      <c r="D387" s="8">
        <v>1</v>
      </c>
      <c r="E387" s="12" t="str">
        <f>INDEX('Table correspondance N'!$C$1:$D$265,SUMPRODUCT(('Table correspondance N'!$A$1:$A$265&lt;=B387)*('Table correspondance N'!$B$1:$B$265&gt;=B387)*ROW($A$1:$A$265)),IF(donnée!D387&lt;0,1,2))</f>
        <v>R66100</v>
      </c>
    </row>
    <row r="388" spans="1:5" ht="15.75" thickBot="1" x14ac:dyDescent="0.3">
      <c r="A388" t="s">
        <v>247</v>
      </c>
      <c r="B388" s="17">
        <v>66160000</v>
      </c>
      <c r="C388" s="5" t="str">
        <f t="shared" si="6"/>
        <v>Libellé compte n° 66160000</v>
      </c>
      <c r="D388" s="8">
        <v>1</v>
      </c>
      <c r="E388" s="12" t="str">
        <f>INDEX('Table correspondance N'!$C$1:$D$265,SUMPRODUCT(('Table correspondance N'!$A$1:$A$265&lt;=B388)*('Table correspondance N'!$B$1:$B$265&gt;=B388)*ROW($A$1:$A$265)),IF(donnée!D388&lt;0,1,2))</f>
        <v>R66100</v>
      </c>
    </row>
    <row r="389" spans="1:5" ht="15.75" thickBot="1" x14ac:dyDescent="0.3">
      <c r="A389" t="s">
        <v>247</v>
      </c>
      <c r="B389" s="17">
        <v>66180000</v>
      </c>
      <c r="C389" s="5" t="str">
        <f t="shared" si="6"/>
        <v>Libellé compte n° 66180000</v>
      </c>
      <c r="D389" s="8">
        <v>1</v>
      </c>
      <c r="E389" s="12" t="str">
        <f>INDEX('Table correspondance N'!$C$1:$D$265,SUMPRODUCT(('Table correspondance N'!$A$1:$A$265&lt;=B389)*('Table correspondance N'!$B$1:$B$265&gt;=B389)*ROW($A$1:$A$265)),IF(donnée!D389&lt;0,1,2))</f>
        <v>R66100</v>
      </c>
    </row>
    <row r="390" spans="1:5" ht="15.75" thickBot="1" x14ac:dyDescent="0.3">
      <c r="A390" t="s">
        <v>247</v>
      </c>
      <c r="B390" s="17">
        <v>66600000</v>
      </c>
      <c r="C390" s="5" t="str">
        <f t="shared" si="6"/>
        <v>Libellé compte n° 66600000</v>
      </c>
      <c r="D390" s="8">
        <v>1</v>
      </c>
      <c r="E390" s="12" t="str">
        <f>INDEX('Table correspondance N'!$C$1:$D$265,SUMPRODUCT(('Table correspondance N'!$A$1:$A$265&lt;=B390)*('Table correspondance N'!$B$1:$B$265&gt;=B390)*ROW($A$1:$A$265)),IF(donnée!D390&lt;0,1,2))</f>
        <v>R66600</v>
      </c>
    </row>
    <row r="391" spans="1:5" ht="15.75" thickBot="1" x14ac:dyDescent="0.3">
      <c r="A391" t="s">
        <v>247</v>
      </c>
      <c r="B391" s="17">
        <v>67120000</v>
      </c>
      <c r="C391" s="5" t="str">
        <f t="shared" si="6"/>
        <v>Libellé compte n° 67120000</v>
      </c>
      <c r="D391" s="8">
        <v>1</v>
      </c>
      <c r="E391" s="12" t="str">
        <f>INDEX('Table correspondance N'!$C$1:$D$265,SUMPRODUCT(('Table correspondance N'!$A$1:$A$265&lt;=B391)*('Table correspondance N'!$B$1:$B$265&gt;=B391)*ROW($A$1:$A$265)),IF(donnée!D391&lt;0,1,2))</f>
        <v>R67100</v>
      </c>
    </row>
    <row r="392" spans="1:5" ht="15.75" thickBot="1" x14ac:dyDescent="0.3">
      <c r="A392" t="s">
        <v>247</v>
      </c>
      <c r="B392" s="17">
        <v>67180000</v>
      </c>
      <c r="C392" s="5" t="str">
        <f t="shared" si="6"/>
        <v>Libellé compte n° 67180000</v>
      </c>
      <c r="D392" s="8">
        <v>1</v>
      </c>
      <c r="E392" s="12" t="str">
        <f>INDEX('Table correspondance N'!$C$1:$D$265,SUMPRODUCT(('Table correspondance N'!$A$1:$A$265&lt;=B392)*('Table correspondance N'!$B$1:$B$265&gt;=B392)*ROW($A$1:$A$265)),IF(donnée!D392&lt;0,1,2))</f>
        <v>R67100</v>
      </c>
    </row>
    <row r="393" spans="1:5" ht="15.75" thickBot="1" x14ac:dyDescent="0.3">
      <c r="A393" t="s">
        <v>247</v>
      </c>
      <c r="B393" s="17">
        <v>67200000</v>
      </c>
      <c r="C393" s="5" t="str">
        <f t="shared" si="6"/>
        <v>Libellé compte n° 67200000</v>
      </c>
      <c r="D393" s="8">
        <v>1</v>
      </c>
      <c r="E393" s="12" t="str">
        <f>INDEX('Table correspondance N'!$C$1:$D$265,SUMPRODUCT(('Table correspondance N'!$A$1:$A$265&lt;=B393)*('Table correspondance N'!$B$1:$B$265&gt;=B393)*ROW($A$1:$A$265)),IF(donnée!D393&lt;0,1,2))</f>
        <v>R67200</v>
      </c>
    </row>
    <row r="394" spans="1:5" ht="15.75" thickBot="1" x14ac:dyDescent="0.3">
      <c r="A394" t="s">
        <v>247</v>
      </c>
      <c r="B394" s="17">
        <v>67500000</v>
      </c>
      <c r="C394" s="5" t="str">
        <f t="shared" si="6"/>
        <v>Libellé compte n° 67500000</v>
      </c>
      <c r="D394" s="8">
        <v>1</v>
      </c>
      <c r="E394" s="12" t="str">
        <f>INDEX('Table correspondance N'!$C$1:$D$265,SUMPRODUCT(('Table correspondance N'!$A$1:$A$265&lt;=B394)*('Table correspondance N'!$B$1:$B$265&gt;=B394)*ROW($A$1:$A$265)),IF(donnée!D394&lt;0,1,2))</f>
        <v>R67510</v>
      </c>
    </row>
    <row r="395" spans="1:5" ht="15.75" thickBot="1" x14ac:dyDescent="0.3">
      <c r="A395" t="s">
        <v>247</v>
      </c>
      <c r="B395" s="17">
        <v>68111000</v>
      </c>
      <c r="C395" s="5" t="str">
        <f t="shared" si="6"/>
        <v>Libellé compte n° 68111000</v>
      </c>
      <c r="D395" s="8">
        <v>1</v>
      </c>
      <c r="E395" s="12" t="str">
        <f>INDEX('Table correspondance N'!$C$1:$D$265,SUMPRODUCT(('Table correspondance N'!$A$1:$A$265&lt;=B395)*('Table correspondance N'!$B$1:$B$265&gt;=B395)*ROW($A$1:$A$265)),IF(donnée!D395&lt;0,1,2))</f>
        <v>R68111</v>
      </c>
    </row>
    <row r="396" spans="1:5" ht="15.75" thickBot="1" x14ac:dyDescent="0.3">
      <c r="A396" t="s">
        <v>247</v>
      </c>
      <c r="B396" s="17">
        <v>68112000</v>
      </c>
      <c r="C396" s="5" t="str">
        <f t="shared" si="6"/>
        <v>Libellé compte n° 68112000</v>
      </c>
      <c r="D396" s="8">
        <v>1</v>
      </c>
      <c r="E396" s="12" t="e">
        <f>INDEX('Table correspondance N'!$C$1:$D$265,SUMPRODUCT(('Table correspondance N'!$A$1:$A$265&lt;=B396)*('Table correspondance N'!$B$1:$B$265&gt;=B396)*ROW($A$1:$A$265)),IF(donnée!D396&lt;0,1,2))</f>
        <v>#VALUE!</v>
      </c>
    </row>
    <row r="397" spans="1:5" ht="15.75" thickBot="1" x14ac:dyDescent="0.3">
      <c r="A397" t="s">
        <v>247</v>
      </c>
      <c r="B397" s="17">
        <v>68174000</v>
      </c>
      <c r="C397" s="5" t="str">
        <f t="shared" si="6"/>
        <v>Libellé compte n° 68174000</v>
      </c>
      <c r="D397" s="8">
        <v>1</v>
      </c>
      <c r="E397" s="12" t="str">
        <f>INDEX('Table correspondance N'!$C$1:$D$265,SUMPRODUCT(('Table correspondance N'!$A$1:$A$265&lt;=B397)*('Table correspondance N'!$B$1:$B$265&gt;=B397)*ROW($A$1:$A$265)),IF(donnée!D397&lt;0,1,2))</f>
        <v>R68170</v>
      </c>
    </row>
    <row r="398" spans="1:5" ht="15.75" thickBot="1" x14ac:dyDescent="0.3">
      <c r="A398" t="s">
        <v>247</v>
      </c>
      <c r="B398" s="17">
        <v>68174100</v>
      </c>
      <c r="C398" s="5" t="str">
        <f t="shared" si="6"/>
        <v>Libellé compte n° 68174100</v>
      </c>
      <c r="D398" s="8">
        <v>1</v>
      </c>
      <c r="E398" s="12" t="str">
        <f>INDEX('Table correspondance N'!$C$1:$D$265,SUMPRODUCT(('Table correspondance N'!$A$1:$A$265&lt;=B398)*('Table correspondance N'!$B$1:$B$265&gt;=B398)*ROW($A$1:$A$265)),IF(donnée!D398&lt;0,1,2))</f>
        <v>R68170</v>
      </c>
    </row>
    <row r="399" spans="1:5" ht="15.75" thickBot="1" x14ac:dyDescent="0.3">
      <c r="A399" t="s">
        <v>247</v>
      </c>
      <c r="B399" s="17">
        <v>68650000</v>
      </c>
      <c r="C399" s="5" t="str">
        <f t="shared" si="6"/>
        <v>Libellé compte n° 68650000</v>
      </c>
      <c r="D399" s="8">
        <v>1</v>
      </c>
      <c r="E399" s="12" t="str">
        <f>INDEX('Table correspondance N'!$C$1:$D$265,SUMPRODUCT(('Table correspondance N'!$A$1:$A$265&lt;=B399)*('Table correspondance N'!$B$1:$B$265&gt;=B399)*ROW($A$1:$A$265)),IF(donnée!D399&lt;0,1,2))</f>
        <v>R68650</v>
      </c>
    </row>
    <row r="400" spans="1:5" ht="15.75" thickBot="1" x14ac:dyDescent="0.3">
      <c r="A400" t="s">
        <v>247</v>
      </c>
      <c r="B400" s="17">
        <v>68725000</v>
      </c>
      <c r="C400" s="5" t="str">
        <f t="shared" si="6"/>
        <v>Libellé compte n° 68725000</v>
      </c>
      <c r="D400" s="8">
        <v>1</v>
      </c>
      <c r="E400" s="12" t="str">
        <f>INDEX('Table correspondance N'!$C$1:$D$265,SUMPRODUCT(('Table correspondance N'!$A$1:$A$265&lt;=B400)*('Table correspondance N'!$B$1:$B$265&gt;=B400)*ROW($A$1:$A$265)),IF(donnée!D400&lt;0,1,2))</f>
        <v>R68720</v>
      </c>
    </row>
    <row r="401" spans="1:5" ht="15.75" thickBot="1" x14ac:dyDescent="0.3">
      <c r="A401" t="s">
        <v>247</v>
      </c>
      <c r="B401" s="17">
        <v>68750000</v>
      </c>
      <c r="C401" s="5" t="str">
        <f t="shared" si="6"/>
        <v>Libellé compte n° 68750000</v>
      </c>
      <c r="D401" s="8">
        <v>1</v>
      </c>
      <c r="E401" s="12" t="str">
        <f>INDEX('Table correspondance N'!$C$1:$D$265,SUMPRODUCT(('Table correspondance N'!$A$1:$A$265&lt;=B401)*('Table correspondance N'!$B$1:$B$265&gt;=B401)*ROW($A$1:$A$265)),IF(donnée!D401&lt;0,1,2))</f>
        <v>R68750</v>
      </c>
    </row>
    <row r="402" spans="1:5" ht="15.75" thickBot="1" x14ac:dyDescent="0.3">
      <c r="A402" t="s">
        <v>247</v>
      </c>
      <c r="B402" s="17">
        <v>69110000</v>
      </c>
      <c r="C402" s="5" t="str">
        <f t="shared" si="6"/>
        <v>Libellé compte n° 69110000</v>
      </c>
      <c r="D402" s="8">
        <v>1</v>
      </c>
      <c r="E402" s="12" t="str">
        <f>INDEX('Table correspondance N'!$C$1:$D$265,SUMPRODUCT(('Table correspondance N'!$A$1:$A$265&lt;=B402)*('Table correspondance N'!$B$1:$B$265&gt;=B402)*ROW($A$1:$A$265)),IF(donnée!D402&lt;0,1,2))</f>
        <v>R69100</v>
      </c>
    </row>
    <row r="403" spans="1:5" ht="15.75" thickBot="1" x14ac:dyDescent="0.3">
      <c r="A403" t="s">
        <v>247</v>
      </c>
      <c r="B403" s="17">
        <v>69810000</v>
      </c>
      <c r="C403" s="5" t="str">
        <f t="shared" si="6"/>
        <v>Libellé compte n° 69810000</v>
      </c>
      <c r="D403" s="8">
        <v>1</v>
      </c>
      <c r="E403" s="12" t="str">
        <f>INDEX('Table correspondance N'!$C$1:$D$265,SUMPRODUCT(('Table correspondance N'!$A$1:$A$265&lt;=B403)*('Table correspondance N'!$B$1:$B$265&gt;=B403)*ROW($A$1:$A$265)),IF(donnée!D403&lt;0,1,2))</f>
        <v>R69500</v>
      </c>
    </row>
    <row r="404" spans="1:5" ht="15.75" thickBot="1" x14ac:dyDescent="0.3">
      <c r="A404" t="s">
        <v>247</v>
      </c>
      <c r="B404" s="17">
        <v>70600500</v>
      </c>
      <c r="C404" s="5" t="str">
        <f t="shared" si="6"/>
        <v>Libellé compte n° 70600500</v>
      </c>
      <c r="D404" s="8">
        <v>-1</v>
      </c>
      <c r="E404" s="12" t="str">
        <f>INDEX('Table correspondance N'!$C$1:$D$265,SUMPRODUCT(('Table correspondance N'!$A$1:$A$265&lt;=B404)*('Table correspondance N'!$B$1:$B$265&gt;=B404)*ROW($A$1:$A$265)),IF(donnée!D404&lt;0,1,2))</f>
        <v>R70600</v>
      </c>
    </row>
    <row r="405" spans="1:5" ht="15.75" thickBot="1" x14ac:dyDescent="0.3">
      <c r="A405" t="s">
        <v>247</v>
      </c>
      <c r="B405" s="17">
        <v>70600600</v>
      </c>
      <c r="C405" s="5" t="str">
        <f t="shared" si="6"/>
        <v>Libellé compte n° 70600600</v>
      </c>
      <c r="D405" s="8">
        <v>-1</v>
      </c>
      <c r="E405" s="12" t="str">
        <f>INDEX('Table correspondance N'!$C$1:$D$265,SUMPRODUCT(('Table correspondance N'!$A$1:$A$265&lt;=B405)*('Table correspondance N'!$B$1:$B$265&gt;=B405)*ROW($A$1:$A$265)),IF(donnée!D405&lt;0,1,2))</f>
        <v>R70600</v>
      </c>
    </row>
    <row r="406" spans="1:5" ht="15.75" thickBot="1" x14ac:dyDescent="0.3">
      <c r="A406" t="s">
        <v>247</v>
      </c>
      <c r="B406" s="17">
        <v>70610010</v>
      </c>
      <c r="C406" s="5" t="str">
        <f t="shared" si="6"/>
        <v>Libellé compte n° 70610010</v>
      </c>
      <c r="D406" s="8">
        <v>-1</v>
      </c>
      <c r="E406" s="12" t="str">
        <f>INDEX('Table correspondance N'!$C$1:$D$265,SUMPRODUCT(('Table correspondance N'!$A$1:$A$265&lt;=B406)*('Table correspondance N'!$B$1:$B$265&gt;=B406)*ROW($A$1:$A$265)),IF(donnée!D406&lt;0,1,2))</f>
        <v>R70600</v>
      </c>
    </row>
    <row r="407" spans="1:5" ht="15.75" thickBot="1" x14ac:dyDescent="0.3">
      <c r="A407" t="s">
        <v>247</v>
      </c>
      <c r="B407" s="17">
        <v>70610011</v>
      </c>
      <c r="C407" s="5" t="str">
        <f t="shared" si="6"/>
        <v>Libellé compte n° 70610011</v>
      </c>
      <c r="D407" s="8">
        <v>-1</v>
      </c>
      <c r="E407" s="12" t="str">
        <f>INDEX('Table correspondance N'!$C$1:$D$265,SUMPRODUCT(('Table correspondance N'!$A$1:$A$265&lt;=B407)*('Table correspondance N'!$B$1:$B$265&gt;=B407)*ROW($A$1:$A$265)),IF(donnée!D407&lt;0,1,2))</f>
        <v>R70600</v>
      </c>
    </row>
    <row r="408" spans="1:5" ht="15.75" thickBot="1" x14ac:dyDescent="0.3">
      <c r="A408" t="s">
        <v>247</v>
      </c>
      <c r="B408" s="17">
        <v>70610012</v>
      </c>
      <c r="C408" s="5" t="str">
        <f t="shared" si="6"/>
        <v>Libellé compte n° 70610012</v>
      </c>
      <c r="D408" s="8">
        <v>-1</v>
      </c>
      <c r="E408" s="12" t="str">
        <f>INDEX('Table correspondance N'!$C$1:$D$265,SUMPRODUCT(('Table correspondance N'!$A$1:$A$265&lt;=B408)*('Table correspondance N'!$B$1:$B$265&gt;=B408)*ROW($A$1:$A$265)),IF(donnée!D408&lt;0,1,2))</f>
        <v>R70600</v>
      </c>
    </row>
    <row r="409" spans="1:5" ht="15.75" thickBot="1" x14ac:dyDescent="0.3">
      <c r="A409" t="s">
        <v>247</v>
      </c>
      <c r="B409" s="17">
        <v>70674000</v>
      </c>
      <c r="C409" s="5" t="str">
        <f t="shared" si="6"/>
        <v>Libellé compte n° 70674000</v>
      </c>
      <c r="D409" s="8">
        <v>-1</v>
      </c>
      <c r="E409" s="12" t="str">
        <f>INDEX('Table correspondance N'!$C$1:$D$265,SUMPRODUCT(('Table correspondance N'!$A$1:$A$265&lt;=B409)*('Table correspondance N'!$B$1:$B$265&gt;=B409)*ROW($A$1:$A$265)),IF(donnée!D409&lt;0,1,2))</f>
        <v>R70600</v>
      </c>
    </row>
    <row r="410" spans="1:5" ht="15.75" thickBot="1" x14ac:dyDescent="0.3">
      <c r="A410" t="s">
        <v>247</v>
      </c>
      <c r="B410" s="17">
        <v>70700500</v>
      </c>
      <c r="C410" s="5" t="str">
        <f t="shared" si="6"/>
        <v>Libellé compte n° 70700500</v>
      </c>
      <c r="D410" s="8">
        <v>-1</v>
      </c>
      <c r="E410" s="12" t="str">
        <f>INDEX('Table correspondance N'!$C$1:$D$265,SUMPRODUCT(('Table correspondance N'!$A$1:$A$265&lt;=B410)*('Table correspondance N'!$B$1:$B$265&gt;=B410)*ROW($A$1:$A$265)),IF(donnée!D410&lt;0,1,2))</f>
        <v>R70700</v>
      </c>
    </row>
    <row r="411" spans="1:5" ht="15.75" thickBot="1" x14ac:dyDescent="0.3">
      <c r="A411" t="s">
        <v>247</v>
      </c>
      <c r="B411" s="17">
        <v>70700600</v>
      </c>
      <c r="C411" s="5" t="str">
        <f t="shared" si="6"/>
        <v>Libellé compte n° 70700600</v>
      </c>
      <c r="D411" s="8">
        <v>-1</v>
      </c>
      <c r="E411" s="12" t="str">
        <f>INDEX('Table correspondance N'!$C$1:$D$265,SUMPRODUCT(('Table correspondance N'!$A$1:$A$265&lt;=B411)*('Table correspondance N'!$B$1:$B$265&gt;=B411)*ROW($A$1:$A$265)),IF(donnée!D411&lt;0,1,2))</f>
        <v>R70700</v>
      </c>
    </row>
    <row r="412" spans="1:5" ht="15.75" thickBot="1" x14ac:dyDescent="0.3">
      <c r="A412" t="s">
        <v>247</v>
      </c>
      <c r="B412" s="17">
        <v>70700700</v>
      </c>
      <c r="C412" s="5" t="str">
        <f t="shared" si="6"/>
        <v>Libellé compte n° 70700700</v>
      </c>
      <c r="D412" s="8">
        <v>1</v>
      </c>
      <c r="E412" s="12" t="str">
        <f>INDEX('Table correspondance N'!$C$1:$D$265,SUMPRODUCT(('Table correspondance N'!$A$1:$A$265&lt;=B412)*('Table correspondance N'!$B$1:$B$265&gt;=B412)*ROW($A$1:$A$265)),IF(donnée!D412&lt;0,1,2))</f>
        <v>R70700</v>
      </c>
    </row>
    <row r="413" spans="1:5" ht="15.75" thickBot="1" x14ac:dyDescent="0.3">
      <c r="A413" t="s">
        <v>247</v>
      </c>
      <c r="B413" s="17">
        <v>70701000</v>
      </c>
      <c r="C413" s="5" t="str">
        <f t="shared" si="6"/>
        <v>Libellé compte n° 70701000</v>
      </c>
      <c r="D413" s="8">
        <v>-1</v>
      </c>
      <c r="E413" s="12" t="str">
        <f>INDEX('Table correspondance N'!$C$1:$D$265,SUMPRODUCT(('Table correspondance N'!$A$1:$A$265&lt;=B413)*('Table correspondance N'!$B$1:$B$265&gt;=B413)*ROW($A$1:$A$265)),IF(donnée!D413&lt;0,1,2))</f>
        <v>R70700</v>
      </c>
    </row>
    <row r="414" spans="1:5" ht="15.75" thickBot="1" x14ac:dyDescent="0.3">
      <c r="A414" t="s">
        <v>247</v>
      </c>
      <c r="B414" s="17">
        <v>70701010</v>
      </c>
      <c r="C414" s="5" t="str">
        <f t="shared" si="6"/>
        <v>Libellé compte n° 70701010</v>
      </c>
      <c r="D414" s="8">
        <v>-1</v>
      </c>
      <c r="E414" s="12" t="str">
        <f>INDEX('Table correspondance N'!$C$1:$D$265,SUMPRODUCT(('Table correspondance N'!$A$1:$A$265&lt;=B414)*('Table correspondance N'!$B$1:$B$265&gt;=B414)*ROW($A$1:$A$265)),IF(donnée!D414&lt;0,1,2))</f>
        <v>R70700</v>
      </c>
    </row>
    <row r="415" spans="1:5" ht="15.75" thickBot="1" x14ac:dyDescent="0.3">
      <c r="A415" t="s">
        <v>247</v>
      </c>
      <c r="B415" s="17">
        <v>70701100</v>
      </c>
      <c r="C415" s="5" t="str">
        <f t="shared" si="6"/>
        <v>Libellé compte n° 70701100</v>
      </c>
      <c r="D415" s="8">
        <v>1</v>
      </c>
      <c r="E415" s="12" t="str">
        <f>INDEX('Table correspondance N'!$C$1:$D$265,SUMPRODUCT(('Table correspondance N'!$A$1:$A$265&lt;=B415)*('Table correspondance N'!$B$1:$B$265&gt;=B415)*ROW($A$1:$A$265)),IF(donnée!D415&lt;0,1,2))</f>
        <v>R70700</v>
      </c>
    </row>
    <row r="416" spans="1:5" ht="15.75" thickBot="1" x14ac:dyDescent="0.3">
      <c r="A416" t="s">
        <v>247</v>
      </c>
      <c r="B416" s="17">
        <v>70702000</v>
      </c>
      <c r="C416" s="5" t="str">
        <f t="shared" si="6"/>
        <v>Libellé compte n° 70702000</v>
      </c>
      <c r="D416" s="8">
        <v>-1</v>
      </c>
      <c r="E416" s="12" t="str">
        <f>INDEX('Table correspondance N'!$C$1:$D$265,SUMPRODUCT(('Table correspondance N'!$A$1:$A$265&lt;=B416)*('Table correspondance N'!$B$1:$B$265&gt;=B416)*ROW($A$1:$A$265)),IF(donnée!D416&lt;0,1,2))</f>
        <v>R70700</v>
      </c>
    </row>
    <row r="417" spans="1:5" ht="15.75" thickBot="1" x14ac:dyDescent="0.3">
      <c r="A417" t="s">
        <v>247</v>
      </c>
      <c r="B417" s="17">
        <v>70703000</v>
      </c>
      <c r="C417" s="5" t="str">
        <f t="shared" si="6"/>
        <v>Libellé compte n° 70703000</v>
      </c>
      <c r="D417" s="8">
        <v>-1</v>
      </c>
      <c r="E417" s="12" t="str">
        <f>INDEX('Table correspondance N'!$C$1:$D$265,SUMPRODUCT(('Table correspondance N'!$A$1:$A$265&lt;=B417)*('Table correspondance N'!$B$1:$B$265&gt;=B417)*ROW($A$1:$A$265)),IF(donnée!D417&lt;0,1,2))</f>
        <v>R70700</v>
      </c>
    </row>
    <row r="418" spans="1:5" ht="15.75" thickBot="1" x14ac:dyDescent="0.3">
      <c r="A418" t="s">
        <v>247</v>
      </c>
      <c r="B418" s="17">
        <v>70720000</v>
      </c>
      <c r="C418" s="5" t="str">
        <f t="shared" si="6"/>
        <v>Libellé compte n° 70720000</v>
      </c>
      <c r="D418" s="8">
        <v>-1</v>
      </c>
      <c r="E418" s="12" t="str">
        <f>INDEX('Table correspondance N'!$C$1:$D$265,SUMPRODUCT(('Table correspondance N'!$A$1:$A$265&lt;=B418)*('Table correspondance N'!$B$1:$B$265&gt;=B418)*ROW($A$1:$A$265)),IF(donnée!D418&lt;0,1,2))</f>
        <v>R70700</v>
      </c>
    </row>
    <row r="419" spans="1:5" ht="15.75" thickBot="1" x14ac:dyDescent="0.3">
      <c r="A419" t="s">
        <v>247</v>
      </c>
      <c r="B419" s="17">
        <v>70730000</v>
      </c>
      <c r="C419" s="5" t="str">
        <f t="shared" si="6"/>
        <v>Libellé compte n° 70730000</v>
      </c>
      <c r="D419" s="8">
        <v>-1</v>
      </c>
      <c r="E419" s="12" t="str">
        <f>INDEX('Table correspondance N'!$C$1:$D$265,SUMPRODUCT(('Table correspondance N'!$A$1:$A$265&lt;=B419)*('Table correspondance N'!$B$1:$B$265&gt;=B419)*ROW($A$1:$A$265)),IF(donnée!D419&lt;0,1,2))</f>
        <v>R70700</v>
      </c>
    </row>
    <row r="420" spans="1:5" ht="15.75" thickBot="1" x14ac:dyDescent="0.3">
      <c r="A420" t="s">
        <v>247</v>
      </c>
      <c r="B420" s="17">
        <v>70751000</v>
      </c>
      <c r="C420" s="5" t="str">
        <f t="shared" si="6"/>
        <v>Libellé compte n° 70751000</v>
      </c>
      <c r="D420" s="8">
        <v>-1</v>
      </c>
      <c r="E420" s="12" t="str">
        <f>INDEX('Table correspondance N'!$C$1:$D$265,SUMPRODUCT(('Table correspondance N'!$A$1:$A$265&lt;=B420)*('Table correspondance N'!$B$1:$B$265&gt;=B420)*ROW($A$1:$A$265)),IF(donnée!D420&lt;0,1,2))</f>
        <v>R70700</v>
      </c>
    </row>
    <row r="421" spans="1:5" ht="15.75" thickBot="1" x14ac:dyDescent="0.3">
      <c r="A421" t="s">
        <v>247</v>
      </c>
      <c r="B421" s="17">
        <v>70760000</v>
      </c>
      <c r="C421" s="5" t="str">
        <f t="shared" si="6"/>
        <v>Libellé compte n° 70760000</v>
      </c>
      <c r="D421" s="8">
        <v>-1</v>
      </c>
      <c r="E421" s="12" t="str">
        <f>INDEX('Table correspondance N'!$C$1:$D$265,SUMPRODUCT(('Table correspondance N'!$A$1:$A$265&lt;=B421)*('Table correspondance N'!$B$1:$B$265&gt;=B421)*ROW($A$1:$A$265)),IF(donnée!D421&lt;0,1,2))</f>
        <v>R70700</v>
      </c>
    </row>
    <row r="422" spans="1:5" ht="15.75" thickBot="1" x14ac:dyDescent="0.3">
      <c r="A422" t="s">
        <v>247</v>
      </c>
      <c r="B422" s="17">
        <v>70762000</v>
      </c>
      <c r="C422" s="5" t="str">
        <f t="shared" si="6"/>
        <v>Libellé compte n° 70762000</v>
      </c>
      <c r="D422" s="8">
        <v>-1</v>
      </c>
      <c r="E422" s="12" t="str">
        <f>INDEX('Table correspondance N'!$C$1:$D$265,SUMPRODUCT(('Table correspondance N'!$A$1:$A$265&lt;=B422)*('Table correspondance N'!$B$1:$B$265&gt;=B422)*ROW($A$1:$A$265)),IF(donnée!D422&lt;0,1,2))</f>
        <v>R70700</v>
      </c>
    </row>
    <row r="423" spans="1:5" ht="15.75" thickBot="1" x14ac:dyDescent="0.3">
      <c r="A423" t="s">
        <v>247</v>
      </c>
      <c r="B423" s="17">
        <v>70770000</v>
      </c>
      <c r="C423" s="5" t="str">
        <f t="shared" si="6"/>
        <v>Libellé compte n° 70770000</v>
      </c>
      <c r="D423" s="8">
        <v>-1</v>
      </c>
      <c r="E423" s="12" t="str">
        <f>INDEX('Table correspondance N'!$C$1:$D$265,SUMPRODUCT(('Table correspondance N'!$A$1:$A$265&lt;=B423)*('Table correspondance N'!$B$1:$B$265&gt;=B423)*ROW($A$1:$A$265)),IF(donnée!D423&lt;0,1,2))</f>
        <v>R70700</v>
      </c>
    </row>
    <row r="424" spans="1:5" ht="15.75" thickBot="1" x14ac:dyDescent="0.3">
      <c r="A424" t="s">
        <v>247</v>
      </c>
      <c r="B424" s="17">
        <v>70770100</v>
      </c>
      <c r="C424" s="5" t="str">
        <f t="shared" si="6"/>
        <v>Libellé compte n° 70770100</v>
      </c>
      <c r="D424" s="8">
        <v>-1</v>
      </c>
      <c r="E424" s="12" t="str">
        <f>INDEX('Table correspondance N'!$C$1:$D$265,SUMPRODUCT(('Table correspondance N'!$A$1:$A$265&lt;=B424)*('Table correspondance N'!$B$1:$B$265&gt;=B424)*ROW($A$1:$A$265)),IF(donnée!D424&lt;0,1,2))</f>
        <v>R70700</v>
      </c>
    </row>
    <row r="425" spans="1:5" ht="15.75" thickBot="1" x14ac:dyDescent="0.3">
      <c r="A425" t="s">
        <v>247</v>
      </c>
      <c r="B425" s="17">
        <v>70772000</v>
      </c>
      <c r="C425" s="5" t="str">
        <f t="shared" si="6"/>
        <v>Libellé compte n° 70772000</v>
      </c>
      <c r="D425" s="8">
        <v>-1</v>
      </c>
      <c r="E425" s="12" t="str">
        <f>INDEX('Table correspondance N'!$C$1:$D$265,SUMPRODUCT(('Table correspondance N'!$A$1:$A$265&lt;=B425)*('Table correspondance N'!$B$1:$B$265&gt;=B425)*ROW($A$1:$A$265)),IF(donnée!D425&lt;0,1,2))</f>
        <v>R70700</v>
      </c>
    </row>
    <row r="426" spans="1:5" ht="15.75" thickBot="1" x14ac:dyDescent="0.3">
      <c r="A426" t="s">
        <v>247</v>
      </c>
      <c r="B426" s="17">
        <v>70775100</v>
      </c>
      <c r="C426" s="5" t="str">
        <f t="shared" si="6"/>
        <v>Libellé compte n° 70775100</v>
      </c>
      <c r="D426" s="8">
        <v>-1</v>
      </c>
      <c r="E426" s="12" t="str">
        <f>INDEX('Table correspondance N'!$C$1:$D$265,SUMPRODUCT(('Table correspondance N'!$A$1:$A$265&lt;=B426)*('Table correspondance N'!$B$1:$B$265&gt;=B426)*ROW($A$1:$A$265)),IF(donnée!D426&lt;0,1,2))</f>
        <v>R70700</v>
      </c>
    </row>
    <row r="427" spans="1:5" ht="15.75" thickBot="1" x14ac:dyDescent="0.3">
      <c r="A427" t="s">
        <v>247</v>
      </c>
      <c r="B427" s="17">
        <v>70776000</v>
      </c>
      <c r="C427" s="5" t="str">
        <f t="shared" si="6"/>
        <v>Libellé compte n° 70776000</v>
      </c>
      <c r="D427" s="8">
        <v>-1</v>
      </c>
      <c r="E427" s="12" t="str">
        <f>INDEX('Table correspondance N'!$C$1:$D$265,SUMPRODUCT(('Table correspondance N'!$A$1:$A$265&lt;=B427)*('Table correspondance N'!$B$1:$B$265&gt;=B427)*ROW($A$1:$A$265)),IF(donnée!D427&lt;0,1,2))</f>
        <v>R70700</v>
      </c>
    </row>
    <row r="428" spans="1:5" ht="15.75" thickBot="1" x14ac:dyDescent="0.3">
      <c r="A428" t="s">
        <v>247</v>
      </c>
      <c r="B428" s="17">
        <v>70780000</v>
      </c>
      <c r="C428" s="5" t="str">
        <f t="shared" si="6"/>
        <v>Libellé compte n° 70780000</v>
      </c>
      <c r="D428" s="8">
        <v>-1</v>
      </c>
      <c r="E428" s="12" t="str">
        <f>INDEX('Table correspondance N'!$C$1:$D$265,SUMPRODUCT(('Table correspondance N'!$A$1:$A$265&lt;=B428)*('Table correspondance N'!$B$1:$B$265&gt;=B428)*ROW($A$1:$A$265)),IF(donnée!D428&lt;0,1,2))</f>
        <v>R70700</v>
      </c>
    </row>
    <row r="429" spans="1:5" ht="15.75" thickBot="1" x14ac:dyDescent="0.3">
      <c r="A429" t="s">
        <v>247</v>
      </c>
      <c r="B429" s="17">
        <v>70781010</v>
      </c>
      <c r="C429" s="5" t="str">
        <f t="shared" si="6"/>
        <v>Libellé compte n° 70781010</v>
      </c>
      <c r="D429" s="8">
        <v>-1</v>
      </c>
      <c r="E429" s="12" t="str">
        <f>INDEX('Table correspondance N'!$C$1:$D$265,SUMPRODUCT(('Table correspondance N'!$A$1:$A$265&lt;=B429)*('Table correspondance N'!$B$1:$B$265&gt;=B429)*ROW($A$1:$A$265)),IF(donnée!D429&lt;0,1,2))</f>
        <v>R70700</v>
      </c>
    </row>
    <row r="430" spans="1:5" ht="15.75" thickBot="1" x14ac:dyDescent="0.3">
      <c r="A430" t="s">
        <v>247</v>
      </c>
      <c r="B430" s="17">
        <v>70783010</v>
      </c>
      <c r="C430" s="5" t="str">
        <f t="shared" si="6"/>
        <v>Libellé compte n° 70783010</v>
      </c>
      <c r="D430" s="8">
        <v>-1</v>
      </c>
      <c r="E430" s="12" t="str">
        <f>INDEX('Table correspondance N'!$C$1:$D$265,SUMPRODUCT(('Table correspondance N'!$A$1:$A$265&lt;=B430)*('Table correspondance N'!$B$1:$B$265&gt;=B430)*ROW($A$1:$A$265)),IF(donnée!D430&lt;0,1,2))</f>
        <v>R70700</v>
      </c>
    </row>
    <row r="431" spans="1:5" ht="15.75" thickBot="1" x14ac:dyDescent="0.3">
      <c r="A431" t="s">
        <v>247</v>
      </c>
      <c r="B431" s="17">
        <v>70783020</v>
      </c>
      <c r="C431" s="5" t="str">
        <f t="shared" si="6"/>
        <v>Libellé compte n° 70783020</v>
      </c>
      <c r="D431" s="8">
        <v>1</v>
      </c>
      <c r="E431" s="12" t="str">
        <f>INDEX('Table correspondance N'!$C$1:$D$265,SUMPRODUCT(('Table correspondance N'!$A$1:$A$265&lt;=B431)*('Table correspondance N'!$B$1:$B$265&gt;=B431)*ROW($A$1:$A$265)),IF(donnée!D431&lt;0,1,2))</f>
        <v>R70700</v>
      </c>
    </row>
    <row r="432" spans="1:5" ht="15.75" thickBot="1" x14ac:dyDescent="0.3">
      <c r="A432" t="s">
        <v>247</v>
      </c>
      <c r="B432" s="17">
        <v>70788000</v>
      </c>
      <c r="C432" s="5" t="str">
        <f t="shared" si="6"/>
        <v>Libellé compte n° 70788000</v>
      </c>
      <c r="D432" s="8">
        <v>-1</v>
      </c>
      <c r="E432" s="12" t="str">
        <f>INDEX('Table correspondance N'!$C$1:$D$265,SUMPRODUCT(('Table correspondance N'!$A$1:$A$265&lt;=B432)*('Table correspondance N'!$B$1:$B$265&gt;=B432)*ROW($A$1:$A$265)),IF(donnée!D432&lt;0,1,2))</f>
        <v>R70700</v>
      </c>
    </row>
    <row r="433" spans="1:5" ht="15.75" thickBot="1" x14ac:dyDescent="0.3">
      <c r="A433" t="s">
        <v>247</v>
      </c>
      <c r="B433" s="17">
        <v>70790000</v>
      </c>
      <c r="C433" s="5" t="str">
        <f t="shared" si="6"/>
        <v>Libellé compte n° 70790000</v>
      </c>
      <c r="D433" s="8">
        <v>-1</v>
      </c>
      <c r="E433" s="12" t="str">
        <f>INDEX('Table correspondance N'!$C$1:$D$265,SUMPRODUCT(('Table correspondance N'!$A$1:$A$265&lt;=B433)*('Table correspondance N'!$B$1:$B$265&gt;=B433)*ROW($A$1:$A$265)),IF(donnée!D433&lt;0,1,2))</f>
        <v>R70700</v>
      </c>
    </row>
    <row r="434" spans="1:5" ht="15.75" thickBot="1" x14ac:dyDescent="0.3">
      <c r="A434" t="s">
        <v>247</v>
      </c>
      <c r="B434" s="17">
        <v>70791000</v>
      </c>
      <c r="C434" s="5" t="str">
        <f t="shared" si="6"/>
        <v>Libellé compte n° 70791000</v>
      </c>
      <c r="D434" s="8">
        <v>-1</v>
      </c>
      <c r="E434" s="12" t="str">
        <f>INDEX('Table correspondance N'!$C$1:$D$265,SUMPRODUCT(('Table correspondance N'!$A$1:$A$265&lt;=B434)*('Table correspondance N'!$B$1:$B$265&gt;=B434)*ROW($A$1:$A$265)),IF(donnée!D434&lt;0,1,2))</f>
        <v>R70700</v>
      </c>
    </row>
    <row r="435" spans="1:5" ht="15.75" thickBot="1" x14ac:dyDescent="0.3">
      <c r="A435" t="s">
        <v>247</v>
      </c>
      <c r="B435" s="17">
        <v>70792000</v>
      </c>
      <c r="C435" s="5" t="str">
        <f t="shared" si="6"/>
        <v>Libellé compte n° 70792000</v>
      </c>
      <c r="D435" s="8">
        <v>-1</v>
      </c>
      <c r="E435" s="12" t="str">
        <f>INDEX('Table correspondance N'!$C$1:$D$265,SUMPRODUCT(('Table correspondance N'!$A$1:$A$265&lt;=B435)*('Table correspondance N'!$B$1:$B$265&gt;=B435)*ROW($A$1:$A$265)),IF(donnée!D435&lt;0,1,2))</f>
        <v>R70700</v>
      </c>
    </row>
    <row r="436" spans="1:5" ht="15.75" thickBot="1" x14ac:dyDescent="0.3">
      <c r="A436" t="s">
        <v>247</v>
      </c>
      <c r="B436" s="17">
        <v>70800011</v>
      </c>
      <c r="C436" s="5" t="str">
        <f t="shared" si="6"/>
        <v>Libellé compte n° 70800011</v>
      </c>
      <c r="D436" s="8">
        <v>-1</v>
      </c>
      <c r="E436" s="12" t="str">
        <f>INDEX('Table correspondance N'!$C$1:$D$265,SUMPRODUCT(('Table correspondance N'!$A$1:$A$265&lt;=B436)*('Table correspondance N'!$B$1:$B$265&gt;=B436)*ROW($A$1:$A$265)),IF(donnée!D436&lt;0,1,2))</f>
        <v>R70800</v>
      </c>
    </row>
    <row r="437" spans="1:5" ht="15.75" thickBot="1" x14ac:dyDescent="0.3">
      <c r="A437" t="s">
        <v>247</v>
      </c>
      <c r="B437" s="17">
        <v>70800019</v>
      </c>
      <c r="C437" s="5" t="str">
        <f t="shared" si="6"/>
        <v>Libellé compte n° 70800019</v>
      </c>
      <c r="D437" s="8">
        <v>1</v>
      </c>
      <c r="E437" s="12" t="str">
        <f>INDEX('Table correspondance N'!$C$1:$D$265,SUMPRODUCT(('Table correspondance N'!$A$1:$A$265&lt;=B437)*('Table correspondance N'!$B$1:$B$265&gt;=B437)*ROW($A$1:$A$265)),IF(donnée!D437&lt;0,1,2))</f>
        <v>R70800</v>
      </c>
    </row>
    <row r="438" spans="1:5" ht="15.75" thickBot="1" x14ac:dyDescent="0.3">
      <c r="A438" t="s">
        <v>247</v>
      </c>
      <c r="B438" s="17">
        <v>70821000</v>
      </c>
      <c r="C438" s="5" t="str">
        <f t="shared" si="6"/>
        <v>Libellé compte n° 70821000</v>
      </c>
      <c r="D438" s="8">
        <v>-1</v>
      </c>
      <c r="E438" s="12" t="str">
        <f>INDEX('Table correspondance N'!$C$1:$D$265,SUMPRODUCT(('Table correspondance N'!$A$1:$A$265&lt;=B438)*('Table correspondance N'!$B$1:$B$265&gt;=B438)*ROW($A$1:$A$265)),IF(donnée!D438&lt;0,1,2))</f>
        <v>R70800</v>
      </c>
    </row>
    <row r="439" spans="1:5" ht="15.75" thickBot="1" x14ac:dyDescent="0.3">
      <c r="A439" t="s">
        <v>247</v>
      </c>
      <c r="B439" s="17">
        <v>70830400</v>
      </c>
      <c r="C439" s="5" t="str">
        <f t="shared" si="6"/>
        <v>Libellé compte n° 70830400</v>
      </c>
      <c r="D439" s="8">
        <v>-1</v>
      </c>
      <c r="E439" s="12" t="str">
        <f>INDEX('Table correspondance N'!$C$1:$D$265,SUMPRODUCT(('Table correspondance N'!$A$1:$A$265&lt;=B439)*('Table correspondance N'!$B$1:$B$265&gt;=B439)*ROW($A$1:$A$265)),IF(donnée!D439&lt;0,1,2))</f>
        <v>R70800</v>
      </c>
    </row>
    <row r="440" spans="1:5" ht="15.75" thickBot="1" x14ac:dyDescent="0.3">
      <c r="A440" t="s">
        <v>247</v>
      </c>
      <c r="B440" s="17">
        <v>70830600</v>
      </c>
      <c r="C440" s="5" t="str">
        <f t="shared" si="6"/>
        <v>Libellé compte n° 70830600</v>
      </c>
      <c r="D440" s="8">
        <v>-1</v>
      </c>
      <c r="E440" s="12" t="str">
        <f>INDEX('Table correspondance N'!$C$1:$D$265,SUMPRODUCT(('Table correspondance N'!$A$1:$A$265&lt;=B440)*('Table correspondance N'!$B$1:$B$265&gt;=B440)*ROW($A$1:$A$265)),IF(donnée!D440&lt;0,1,2))</f>
        <v>R70800</v>
      </c>
    </row>
    <row r="441" spans="1:5" ht="15.75" thickBot="1" x14ac:dyDescent="0.3">
      <c r="A441" t="s">
        <v>247</v>
      </c>
      <c r="B441" s="17">
        <v>70840400</v>
      </c>
      <c r="C441" s="5" t="str">
        <f t="shared" si="6"/>
        <v>Libellé compte n° 70840400</v>
      </c>
      <c r="D441" s="8">
        <v>-1</v>
      </c>
      <c r="E441" s="12" t="str">
        <f>INDEX('Table correspondance N'!$C$1:$D$265,SUMPRODUCT(('Table correspondance N'!$A$1:$A$265&lt;=B441)*('Table correspondance N'!$B$1:$B$265&gt;=B441)*ROW($A$1:$A$265)),IF(donnée!D441&lt;0,1,2))</f>
        <v>R70800</v>
      </c>
    </row>
    <row r="442" spans="1:5" ht="15.75" thickBot="1" x14ac:dyDescent="0.3">
      <c r="A442" t="s">
        <v>247</v>
      </c>
      <c r="B442" s="17">
        <v>70840500</v>
      </c>
      <c r="C442" s="5" t="str">
        <f t="shared" si="6"/>
        <v>Libellé compte n° 70840500</v>
      </c>
      <c r="D442" s="8">
        <v>-1</v>
      </c>
      <c r="E442" s="12" t="str">
        <f>INDEX('Table correspondance N'!$C$1:$D$265,SUMPRODUCT(('Table correspondance N'!$A$1:$A$265&lt;=B442)*('Table correspondance N'!$B$1:$B$265&gt;=B442)*ROW($A$1:$A$265)),IF(donnée!D442&lt;0,1,2))</f>
        <v>R70800</v>
      </c>
    </row>
    <row r="443" spans="1:5" ht="15.75" thickBot="1" x14ac:dyDescent="0.3">
      <c r="A443" t="s">
        <v>247</v>
      </c>
      <c r="B443" s="17">
        <v>70840600</v>
      </c>
      <c r="C443" s="5" t="str">
        <f t="shared" si="6"/>
        <v>Libellé compte n° 70840600</v>
      </c>
      <c r="D443" s="8">
        <v>-1</v>
      </c>
      <c r="E443" s="12" t="str">
        <f>INDEX('Table correspondance N'!$C$1:$D$265,SUMPRODUCT(('Table correspondance N'!$A$1:$A$265&lt;=B443)*('Table correspondance N'!$B$1:$B$265&gt;=B443)*ROW($A$1:$A$265)),IF(donnée!D443&lt;0,1,2))</f>
        <v>R70800</v>
      </c>
    </row>
    <row r="444" spans="1:5" ht="15.75" thickBot="1" x14ac:dyDescent="0.3">
      <c r="A444" t="s">
        <v>247</v>
      </c>
      <c r="B444" s="17">
        <v>70850000</v>
      </c>
      <c r="C444" s="5" t="str">
        <f t="shared" si="6"/>
        <v>Libellé compte n° 70850000</v>
      </c>
      <c r="D444" s="8">
        <v>-1</v>
      </c>
      <c r="E444" s="12" t="str">
        <f>INDEX('Table correspondance N'!$C$1:$D$265,SUMPRODUCT(('Table correspondance N'!$A$1:$A$265&lt;=B444)*('Table correspondance N'!$B$1:$B$265&gt;=B444)*ROW($A$1:$A$265)),IF(donnée!D444&lt;0,1,2))</f>
        <v>R70800</v>
      </c>
    </row>
    <row r="445" spans="1:5" ht="15.75" thickBot="1" x14ac:dyDescent="0.3">
      <c r="A445" t="s">
        <v>247</v>
      </c>
      <c r="B445" s="17">
        <v>70970000</v>
      </c>
      <c r="C445" s="5" t="str">
        <f t="shared" si="6"/>
        <v>Libellé compte n° 70970000</v>
      </c>
      <c r="D445" s="8">
        <v>1</v>
      </c>
      <c r="E445" s="12" t="str">
        <f>INDEX('Table correspondance N'!$C$1:$D$265,SUMPRODUCT(('Table correspondance N'!$A$1:$A$265&lt;=B445)*('Table correspondance N'!$B$1:$B$265&gt;=B445)*ROW($A$1:$A$265)),IF(donnée!D445&lt;0,1,2))</f>
        <v>R70900</v>
      </c>
    </row>
    <row r="446" spans="1:5" ht="15.75" thickBot="1" x14ac:dyDescent="0.3">
      <c r="A446" t="s">
        <v>247</v>
      </c>
      <c r="B446" s="17">
        <v>72100000</v>
      </c>
      <c r="C446" s="5" t="str">
        <f t="shared" si="6"/>
        <v>Libellé compte n° 72100000</v>
      </c>
      <c r="D446" s="8">
        <v>-1</v>
      </c>
      <c r="E446" s="12" t="str">
        <f>INDEX('Table correspondance N'!$C$1:$D$265,SUMPRODUCT(('Table correspondance N'!$A$1:$A$265&lt;=B446)*('Table correspondance N'!$B$1:$B$265&gt;=B446)*ROW($A$1:$A$265)),IF(donnée!D446&lt;0,1,2))</f>
        <v>R72000</v>
      </c>
    </row>
    <row r="447" spans="1:5" ht="15.75" thickBot="1" x14ac:dyDescent="0.3">
      <c r="A447" t="s">
        <v>247</v>
      </c>
      <c r="B447" s="17">
        <v>74100000</v>
      </c>
      <c r="C447" s="5" t="str">
        <f t="shared" si="6"/>
        <v>Libellé compte n° 74100000</v>
      </c>
      <c r="D447" s="8">
        <v>-1</v>
      </c>
      <c r="E447" s="12" t="str">
        <f>INDEX('Table correspondance N'!$C$1:$D$265,SUMPRODUCT(('Table correspondance N'!$A$1:$A$265&lt;=B447)*('Table correspondance N'!$B$1:$B$265&gt;=B447)*ROW($A$1:$A$265)),IF(donnée!D447&lt;0,1,2))</f>
        <v>R74000</v>
      </c>
    </row>
    <row r="448" spans="1:5" ht="15.75" thickBot="1" x14ac:dyDescent="0.3">
      <c r="A448" t="s">
        <v>247</v>
      </c>
      <c r="B448" s="17">
        <v>74500000</v>
      </c>
      <c r="C448" s="5" t="str">
        <f t="shared" si="6"/>
        <v>Libellé compte n° 74500000</v>
      </c>
      <c r="D448" s="8">
        <v>-1</v>
      </c>
      <c r="E448" s="12" t="str">
        <f>INDEX('Table correspondance N'!$C$1:$D$265,SUMPRODUCT(('Table correspondance N'!$A$1:$A$265&lt;=B448)*('Table correspondance N'!$B$1:$B$265&gt;=B448)*ROW($A$1:$A$265)),IF(donnée!D448&lt;0,1,2))</f>
        <v>R74000</v>
      </c>
    </row>
    <row r="449" spans="1:5" ht="15.75" thickBot="1" x14ac:dyDescent="0.3">
      <c r="A449" t="s">
        <v>247</v>
      </c>
      <c r="B449" s="17">
        <v>75600000</v>
      </c>
      <c r="C449" s="5" t="str">
        <f t="shared" si="6"/>
        <v>Libellé compte n° 75600000</v>
      </c>
      <c r="D449" s="8">
        <v>-1</v>
      </c>
      <c r="E449" s="12" t="str">
        <f>INDEX('Table correspondance N'!$C$1:$D$265,SUMPRODUCT(('Table correspondance N'!$A$1:$A$265&lt;=B449)*('Table correspondance N'!$B$1:$B$265&gt;=B449)*ROW($A$1:$A$265)),IF(donnée!D449&lt;0,1,2))</f>
        <v>R75800</v>
      </c>
    </row>
    <row r="450" spans="1:5" ht="15.75" thickBot="1" x14ac:dyDescent="0.3">
      <c r="A450" t="s">
        <v>247</v>
      </c>
      <c r="B450" s="17">
        <v>75800000</v>
      </c>
      <c r="C450" s="5" t="str">
        <f t="shared" si="6"/>
        <v>Libellé compte n° 75800000</v>
      </c>
      <c r="D450" s="8">
        <v>-1</v>
      </c>
      <c r="E450" s="12" t="str">
        <f>INDEX('Table correspondance N'!$C$1:$D$265,SUMPRODUCT(('Table correspondance N'!$A$1:$A$265&lt;=B450)*('Table correspondance N'!$B$1:$B$265&gt;=B450)*ROW($A$1:$A$265)),IF(donnée!D450&lt;0,1,2))</f>
        <v>R75800</v>
      </c>
    </row>
    <row r="451" spans="1:5" ht="15.75" thickBot="1" x14ac:dyDescent="0.3">
      <c r="A451" t="s">
        <v>247</v>
      </c>
      <c r="B451" s="17">
        <v>76100000</v>
      </c>
      <c r="C451" s="5" t="str">
        <f t="shared" ref="C451:C514" si="7">CONCATENATE("Libellé compte n° ",B451)</f>
        <v>Libellé compte n° 76100000</v>
      </c>
      <c r="D451" s="8">
        <v>-1</v>
      </c>
      <c r="E451" s="12" t="str">
        <f>INDEX('Table correspondance N'!$C$1:$D$265,SUMPRODUCT(('Table correspondance N'!$A$1:$A$265&lt;=B451)*('Table correspondance N'!$B$1:$B$265&gt;=B451)*ROW($A$1:$A$265)),IF(donnée!D451&lt;0,1,2))</f>
        <v>R76100</v>
      </c>
    </row>
    <row r="452" spans="1:5" ht="15.75" thickBot="1" x14ac:dyDescent="0.3">
      <c r="A452" t="s">
        <v>247</v>
      </c>
      <c r="B452" s="17">
        <v>76400000</v>
      </c>
      <c r="C452" s="5" t="str">
        <f t="shared" si="7"/>
        <v>Libellé compte n° 76400000</v>
      </c>
      <c r="D452" s="8">
        <v>-1</v>
      </c>
      <c r="E452" s="12" t="str">
        <f>INDEX('Table correspondance N'!$C$1:$D$265,SUMPRODUCT(('Table correspondance N'!$A$1:$A$265&lt;=B452)*('Table correspondance N'!$B$1:$B$265&gt;=B452)*ROW($A$1:$A$265)),IF(donnée!D452&lt;0,1,2))</f>
        <v>R76800</v>
      </c>
    </row>
    <row r="453" spans="1:5" ht="15.75" thickBot="1" x14ac:dyDescent="0.3">
      <c r="A453" t="s">
        <v>247</v>
      </c>
      <c r="B453" s="17">
        <v>76500000</v>
      </c>
      <c r="C453" s="5" t="str">
        <f t="shared" si="7"/>
        <v>Libellé compte n° 76500000</v>
      </c>
      <c r="D453" s="8">
        <v>-1</v>
      </c>
      <c r="E453" s="12" t="str">
        <f>INDEX('Table correspondance N'!$C$1:$D$265,SUMPRODUCT(('Table correspondance N'!$A$1:$A$265&lt;=B453)*('Table correspondance N'!$B$1:$B$265&gt;=B453)*ROW($A$1:$A$265)),IF(donnée!D453&lt;0,1,2))</f>
        <v>R76800</v>
      </c>
    </row>
    <row r="454" spans="1:5" ht="15.75" thickBot="1" x14ac:dyDescent="0.3">
      <c r="A454" t="s">
        <v>247</v>
      </c>
      <c r="B454" s="17">
        <v>76600000</v>
      </c>
      <c r="C454" s="5" t="str">
        <f t="shared" si="7"/>
        <v>Libellé compte n° 76600000</v>
      </c>
      <c r="D454" s="8">
        <v>-1</v>
      </c>
      <c r="E454" s="12" t="str">
        <f>INDEX('Table correspondance N'!$C$1:$D$265,SUMPRODUCT(('Table correspondance N'!$A$1:$A$265&lt;=B454)*('Table correspondance N'!$B$1:$B$265&gt;=B454)*ROW($A$1:$A$265)),IF(donnée!D454&lt;0,1,2))</f>
        <v>R76600</v>
      </c>
    </row>
    <row r="455" spans="1:5" ht="15.75" thickBot="1" x14ac:dyDescent="0.3">
      <c r="A455" t="s">
        <v>247</v>
      </c>
      <c r="B455" s="17">
        <v>76800000</v>
      </c>
      <c r="C455" s="5" t="str">
        <f t="shared" si="7"/>
        <v>Libellé compte n° 76800000</v>
      </c>
      <c r="D455" s="8">
        <v>-1</v>
      </c>
      <c r="E455" s="12" t="str">
        <f>INDEX('Table correspondance N'!$C$1:$D$265,SUMPRODUCT(('Table correspondance N'!$A$1:$A$265&lt;=B455)*('Table correspondance N'!$B$1:$B$265&gt;=B455)*ROW($A$1:$A$265)),IF(donnée!D455&lt;0,1,2))</f>
        <v>R76800</v>
      </c>
    </row>
    <row r="456" spans="1:5" ht="15.75" thickBot="1" x14ac:dyDescent="0.3">
      <c r="A456" t="s">
        <v>247</v>
      </c>
      <c r="B456" s="17">
        <v>76800001</v>
      </c>
      <c r="C456" s="5" t="str">
        <f t="shared" si="7"/>
        <v>Libellé compte n° 76800001</v>
      </c>
      <c r="D456" s="8">
        <v>-1</v>
      </c>
      <c r="E456" s="12" t="str">
        <f>INDEX('Table correspondance N'!$C$1:$D$265,SUMPRODUCT(('Table correspondance N'!$A$1:$A$265&lt;=B456)*('Table correspondance N'!$B$1:$B$265&gt;=B456)*ROW($A$1:$A$265)),IF(donnée!D456&lt;0,1,2))</f>
        <v>R76800</v>
      </c>
    </row>
    <row r="457" spans="1:5" ht="15.75" thickBot="1" x14ac:dyDescent="0.3">
      <c r="A457" t="s">
        <v>247</v>
      </c>
      <c r="B457" s="17">
        <v>76800002</v>
      </c>
      <c r="C457" s="5" t="str">
        <f t="shared" si="7"/>
        <v>Libellé compte n° 76800002</v>
      </c>
      <c r="D457" s="8">
        <v>1</v>
      </c>
      <c r="E457" s="12" t="str">
        <f>INDEX('Table correspondance N'!$C$1:$D$265,SUMPRODUCT(('Table correspondance N'!$A$1:$A$265&lt;=B457)*('Table correspondance N'!$B$1:$B$265&gt;=B457)*ROW($A$1:$A$265)),IF(donnée!D457&lt;0,1,2))</f>
        <v>R76800</v>
      </c>
    </row>
    <row r="458" spans="1:5" ht="15.75" thickBot="1" x14ac:dyDescent="0.3">
      <c r="A458" t="s">
        <v>247</v>
      </c>
      <c r="B458" s="17">
        <v>76810000</v>
      </c>
      <c r="C458" s="5" t="str">
        <f t="shared" si="7"/>
        <v>Libellé compte n° 76810000</v>
      </c>
      <c r="D458" s="8">
        <v>-1</v>
      </c>
      <c r="E458" s="12" t="str">
        <f>INDEX('Table correspondance N'!$C$1:$D$265,SUMPRODUCT(('Table correspondance N'!$A$1:$A$265&lt;=B458)*('Table correspondance N'!$B$1:$B$265&gt;=B458)*ROW($A$1:$A$265)),IF(donnée!D458&lt;0,1,2))</f>
        <v>R76800</v>
      </c>
    </row>
    <row r="459" spans="1:5" ht="15.75" thickBot="1" x14ac:dyDescent="0.3">
      <c r="A459" t="s">
        <v>247</v>
      </c>
      <c r="B459" s="17">
        <v>76820000</v>
      </c>
      <c r="C459" s="5" t="str">
        <f t="shared" si="7"/>
        <v>Libellé compte n° 76820000</v>
      </c>
      <c r="D459" s="8">
        <v>-1</v>
      </c>
      <c r="E459" s="12" t="str">
        <f>INDEX('Table correspondance N'!$C$1:$D$265,SUMPRODUCT(('Table correspondance N'!$A$1:$A$265&lt;=B459)*('Table correspondance N'!$B$1:$B$265&gt;=B459)*ROW($A$1:$A$265)),IF(donnée!D459&lt;0,1,2))</f>
        <v>R76800</v>
      </c>
    </row>
    <row r="460" spans="1:5" ht="15.75" thickBot="1" x14ac:dyDescent="0.3">
      <c r="A460" t="s">
        <v>247</v>
      </c>
      <c r="B460" s="17">
        <v>77180000</v>
      </c>
      <c r="C460" s="5" t="str">
        <f t="shared" si="7"/>
        <v>Libellé compte n° 77180000</v>
      </c>
      <c r="D460" s="8">
        <v>-1</v>
      </c>
      <c r="E460" s="12" t="str">
        <f>INDEX('Table correspondance N'!$C$1:$D$265,SUMPRODUCT(('Table correspondance N'!$A$1:$A$265&lt;=B460)*('Table correspondance N'!$B$1:$B$265&gt;=B460)*ROW($A$1:$A$265)),IF(donnée!D460&lt;0,1,2))</f>
        <v>R77100</v>
      </c>
    </row>
    <row r="461" spans="1:5" ht="15.75" thickBot="1" x14ac:dyDescent="0.3">
      <c r="A461" t="s">
        <v>247</v>
      </c>
      <c r="B461" s="17">
        <v>78173000</v>
      </c>
      <c r="C461" s="5" t="str">
        <f t="shared" si="7"/>
        <v>Libellé compte n° 78173000</v>
      </c>
      <c r="D461" s="8">
        <v>-1</v>
      </c>
      <c r="E461" s="12" t="str">
        <f>INDEX('Table correspondance N'!$C$1:$D$265,SUMPRODUCT(('Table correspondance N'!$A$1:$A$265&lt;=B461)*('Table correspondance N'!$B$1:$B$265&gt;=B461)*ROW($A$1:$A$265)),IF(donnée!D461&lt;0,1,2))</f>
        <v>R78170</v>
      </c>
    </row>
    <row r="462" spans="1:5" ht="15.75" thickBot="1" x14ac:dyDescent="0.3">
      <c r="A462" t="s">
        <v>247</v>
      </c>
      <c r="B462" s="17">
        <v>78174000</v>
      </c>
      <c r="C462" s="5" t="str">
        <f t="shared" si="7"/>
        <v>Libellé compte n° 78174000</v>
      </c>
      <c r="D462" s="8">
        <v>-1</v>
      </c>
      <c r="E462" s="12" t="str">
        <f>INDEX('Table correspondance N'!$C$1:$D$265,SUMPRODUCT(('Table correspondance N'!$A$1:$A$265&lt;=B462)*('Table correspondance N'!$B$1:$B$265&gt;=B462)*ROW($A$1:$A$265)),IF(donnée!D462&lt;0,1,2))</f>
        <v>R78170</v>
      </c>
    </row>
    <row r="463" spans="1:5" ht="15.75" thickBot="1" x14ac:dyDescent="0.3">
      <c r="A463" t="s">
        <v>247</v>
      </c>
      <c r="B463" s="17">
        <v>79100000</v>
      </c>
      <c r="C463" s="5" t="str">
        <f t="shared" si="7"/>
        <v>Libellé compte n° 79100000</v>
      </c>
      <c r="D463" s="8">
        <v>-1</v>
      </c>
      <c r="E463" s="12" t="str">
        <f>INDEX('Table correspondance N'!$C$1:$D$265,SUMPRODUCT(('Table correspondance N'!$A$1:$A$265&lt;=B463)*('Table correspondance N'!$B$1:$B$265&gt;=B463)*ROW($A$1:$A$265)),IF(donnée!D463&lt;0,1,2))</f>
        <v>R79100</v>
      </c>
    </row>
    <row r="464" spans="1:5" ht="15.75" thickBot="1" x14ac:dyDescent="0.3">
      <c r="A464" t="s">
        <v>247</v>
      </c>
      <c r="B464" s="17">
        <v>79102000</v>
      </c>
      <c r="C464" s="5" t="str">
        <f t="shared" si="7"/>
        <v>Libellé compte n° 79102000</v>
      </c>
      <c r="D464" s="8">
        <v>-1</v>
      </c>
      <c r="E464" s="12" t="str">
        <f>INDEX('Table correspondance N'!$C$1:$D$265,SUMPRODUCT(('Table correspondance N'!$A$1:$A$265&lt;=B464)*('Table correspondance N'!$B$1:$B$265&gt;=B464)*ROW($A$1:$A$265)),IF(donnée!D464&lt;0,1,2))</f>
        <v>R79100</v>
      </c>
    </row>
    <row r="465" spans="1:5" ht="15.75" thickBot="1" x14ac:dyDescent="0.3">
      <c r="A465" t="s">
        <v>247</v>
      </c>
      <c r="B465" s="17">
        <v>79103000</v>
      </c>
      <c r="C465" s="5" t="str">
        <f t="shared" si="7"/>
        <v>Libellé compte n° 79103000</v>
      </c>
      <c r="D465" s="8">
        <v>-1</v>
      </c>
      <c r="E465" s="12" t="str">
        <f>INDEX('Table correspondance N'!$C$1:$D$265,SUMPRODUCT(('Table correspondance N'!$A$1:$A$265&lt;=B465)*('Table correspondance N'!$B$1:$B$265&gt;=B465)*ROW($A$1:$A$265)),IF(donnée!D465&lt;0,1,2))</f>
        <v>R79100</v>
      </c>
    </row>
    <row r="466" spans="1:5" ht="15.75" thickBot="1" x14ac:dyDescent="0.3">
      <c r="A466" t="s">
        <v>247</v>
      </c>
      <c r="B466" s="17">
        <v>79110400</v>
      </c>
      <c r="C466" s="5" t="str">
        <f t="shared" si="7"/>
        <v>Libellé compte n° 79110400</v>
      </c>
      <c r="D466" s="8">
        <v>1</v>
      </c>
      <c r="E466" s="12" t="str">
        <f>INDEX('Table correspondance N'!$C$1:$D$265,SUMPRODUCT(('Table correspondance N'!$A$1:$A$265&lt;=B466)*('Table correspondance N'!$B$1:$B$265&gt;=B466)*ROW($A$1:$A$265)),IF(donnée!D466&lt;0,1,2))</f>
        <v>R79100</v>
      </c>
    </row>
    <row r="467" spans="1:5" ht="15.75" thickBot="1" x14ac:dyDescent="0.3">
      <c r="A467" t="s">
        <v>248</v>
      </c>
      <c r="B467" s="15">
        <v>10130000</v>
      </c>
      <c r="C467" s="5" t="str">
        <f t="shared" si="7"/>
        <v>Libellé compte n° 10130000</v>
      </c>
      <c r="D467" s="6">
        <v>-1</v>
      </c>
      <c r="E467" s="12" t="str">
        <f>INDEX('Table correspondance N'!$C$1:$D$265,SUMPRODUCT(('Table correspondance N'!$A$1:$A$265&lt;=B467)*('Table correspondance N'!$B$1:$B$265&gt;=B467)*ROW($A$1:$A$265)),IF(donnée!D467&lt;0,1,2))</f>
        <v>P10100</v>
      </c>
    </row>
    <row r="468" spans="1:5" ht="15.75" thickBot="1" x14ac:dyDescent="0.3">
      <c r="A468" t="s">
        <v>248</v>
      </c>
      <c r="B468" s="16">
        <v>10610000</v>
      </c>
      <c r="C468" s="5" t="str">
        <f t="shared" si="7"/>
        <v>Libellé compte n° 10610000</v>
      </c>
      <c r="D468" s="7">
        <v>-1</v>
      </c>
      <c r="E468" s="12" t="str">
        <f>INDEX('Table correspondance N'!$C$1:$D$265,SUMPRODUCT(('Table correspondance N'!$A$1:$A$265&lt;=B468)*('Table correspondance N'!$B$1:$B$265&gt;=B468)*ROW($A$1:$A$265)),IF(donnée!D468&lt;0,1,2))</f>
        <v>P10600</v>
      </c>
    </row>
    <row r="469" spans="1:5" ht="15.75" thickBot="1" x14ac:dyDescent="0.3">
      <c r="A469" t="s">
        <v>248</v>
      </c>
      <c r="B469" s="16">
        <v>10688000</v>
      </c>
      <c r="C469" s="5" t="str">
        <f t="shared" si="7"/>
        <v>Libellé compte n° 10688000</v>
      </c>
      <c r="D469" s="7">
        <v>-1</v>
      </c>
      <c r="E469" s="12" t="str">
        <f>INDEX('Table correspondance N'!$C$1:$D$265,SUMPRODUCT(('Table correspondance N'!$A$1:$A$265&lt;=B469)*('Table correspondance N'!$B$1:$B$265&gt;=B469)*ROW($A$1:$A$265)),IF(donnée!D469&lt;0,1,2))</f>
        <v>P10600</v>
      </c>
    </row>
    <row r="470" spans="1:5" ht="15.75" thickBot="1" x14ac:dyDescent="0.3">
      <c r="A470" t="s">
        <v>248</v>
      </c>
      <c r="B470" s="16">
        <v>20500000</v>
      </c>
      <c r="C470" s="5" t="str">
        <f t="shared" si="7"/>
        <v>Libellé compte n° 20500000</v>
      </c>
      <c r="D470" s="7">
        <v>1</v>
      </c>
      <c r="E470" s="12" t="str">
        <f>INDEX('Table correspondance N'!$C$1:$D$265,SUMPRODUCT(('Table correspondance N'!$A$1:$A$265&lt;=B470)*('Table correspondance N'!$B$1:$B$265&gt;=B470)*ROW($A$1:$A$265)),IF(donnée!D470&lt;0,1,2))</f>
        <v>A20500</v>
      </c>
    </row>
    <row r="471" spans="1:5" ht="15.75" thickBot="1" x14ac:dyDescent="0.3">
      <c r="A471" t="s">
        <v>248</v>
      </c>
      <c r="B471" s="16">
        <v>28050000</v>
      </c>
      <c r="C471" s="5" t="str">
        <f t="shared" si="7"/>
        <v>Libellé compte n° 28050000</v>
      </c>
      <c r="D471" s="7">
        <v>-1</v>
      </c>
      <c r="E471" s="12" t="str">
        <f>INDEX('Table correspondance N'!$C$1:$D$265,SUMPRODUCT(('Table correspondance N'!$A$1:$A$265&lt;=B471)*('Table correspondance N'!$B$1:$B$265&gt;=B471)*ROW($A$1:$A$265)),IF(donnée!D471&lt;0,1,2))</f>
        <v>A28050</v>
      </c>
    </row>
    <row r="472" spans="1:5" ht="15.75" thickBot="1" x14ac:dyDescent="0.3">
      <c r="A472" t="s">
        <v>248</v>
      </c>
      <c r="B472" s="16">
        <v>40100000</v>
      </c>
      <c r="C472" s="5" t="str">
        <f t="shared" si="7"/>
        <v>Libellé compte n° 40100000</v>
      </c>
      <c r="D472" s="7">
        <v>1</v>
      </c>
      <c r="E472" s="12" t="str">
        <f>INDEX('Table correspondance N'!$C$1:$D$265,SUMPRODUCT(('Table correspondance N'!$A$1:$A$265&lt;=B472)*('Table correspondance N'!$B$1:$B$265&gt;=B472)*ROW($A$1:$A$265)),IF(donnée!D472&lt;0,1,2))</f>
        <v>A46700</v>
      </c>
    </row>
    <row r="473" spans="1:5" ht="15.75" thickBot="1" x14ac:dyDescent="0.3">
      <c r="A473" t="s">
        <v>248</v>
      </c>
      <c r="B473" s="16">
        <v>40800000</v>
      </c>
      <c r="C473" s="5" t="str">
        <f t="shared" si="7"/>
        <v>Libellé compte n° 40800000</v>
      </c>
      <c r="D473" s="7">
        <v>-1</v>
      </c>
      <c r="E473" s="12" t="str">
        <f>INDEX('Table correspondance N'!$C$1:$D$265,SUMPRODUCT(('Table correspondance N'!$A$1:$A$265&lt;=B473)*('Table correspondance N'!$B$1:$B$265&gt;=B473)*ROW($A$1:$A$265)),IF(donnée!D473&lt;0,1,2))</f>
        <v/>
      </c>
    </row>
    <row r="474" spans="1:5" ht="15.75" thickBot="1" x14ac:dyDescent="0.3">
      <c r="A474" t="s">
        <v>248</v>
      </c>
      <c r="B474" s="16">
        <v>40980000</v>
      </c>
      <c r="C474" s="5" t="str">
        <f t="shared" si="7"/>
        <v>Libellé compte n° 40980000</v>
      </c>
      <c r="D474" s="7">
        <v>1</v>
      </c>
      <c r="E474" s="12" t="str">
        <f>INDEX('Table correspondance N'!$C$1:$D$265,SUMPRODUCT(('Table correspondance N'!$A$1:$A$265&lt;=B474)*('Table correspondance N'!$B$1:$B$265&gt;=B474)*ROW($A$1:$A$265)),IF(donnée!D474&lt;0,1,2))</f>
        <v>A46700</v>
      </c>
    </row>
    <row r="475" spans="1:5" ht="15.75" thickBot="1" x14ac:dyDescent="0.3">
      <c r="A475" t="s">
        <v>248</v>
      </c>
      <c r="B475" s="16">
        <v>41100000</v>
      </c>
      <c r="C475" s="5" t="str">
        <f t="shared" si="7"/>
        <v>Libellé compte n° 41100000</v>
      </c>
      <c r="D475" s="7">
        <v>1</v>
      </c>
      <c r="E475" s="12" t="str">
        <f>INDEX('Table correspondance N'!$C$1:$D$265,SUMPRODUCT(('Table correspondance N'!$A$1:$A$265&lt;=B475)*('Table correspondance N'!$B$1:$B$265&gt;=B475)*ROW($A$1:$A$265)),IF(donnée!D475&lt;0,1,2))</f>
        <v>R69100</v>
      </c>
    </row>
    <row r="476" spans="1:5" ht="15.75" thickBot="1" x14ac:dyDescent="0.3">
      <c r="A476" t="s">
        <v>248</v>
      </c>
      <c r="B476" s="16">
        <v>41800000</v>
      </c>
      <c r="C476" s="5" t="str">
        <f t="shared" si="7"/>
        <v>Libellé compte n° 41800000</v>
      </c>
      <c r="D476" s="7">
        <v>1</v>
      </c>
      <c r="E476" s="12" t="str">
        <f>INDEX('Table correspondance N'!$C$1:$D$265,SUMPRODUCT(('Table correspondance N'!$A$1:$A$265&lt;=B476)*('Table correspondance N'!$B$1:$B$265&gt;=B476)*ROW($A$1:$A$265)),IF(donnée!D476&lt;0,1,2))</f>
        <v>R69100</v>
      </c>
    </row>
    <row r="477" spans="1:5" ht="15.75" thickBot="1" x14ac:dyDescent="0.3">
      <c r="A477" t="s">
        <v>248</v>
      </c>
      <c r="B477" s="16">
        <v>44520000</v>
      </c>
      <c r="C477" s="5" t="str">
        <f t="shared" si="7"/>
        <v>Libellé compte n° 44520000</v>
      </c>
      <c r="D477" s="7">
        <v>-1</v>
      </c>
      <c r="E477" s="12" t="str">
        <f>INDEX('Table correspondance N'!$C$1:$D$265,SUMPRODUCT(('Table correspondance N'!$A$1:$A$265&lt;=B477)*('Table correspondance N'!$B$1:$B$265&gt;=B477)*ROW($A$1:$A$265)),IF(donnée!D477&lt;0,1,2))</f>
        <v/>
      </c>
    </row>
    <row r="478" spans="1:5" ht="15.75" thickBot="1" x14ac:dyDescent="0.3">
      <c r="A478" t="s">
        <v>248</v>
      </c>
      <c r="B478" s="16">
        <v>44521000</v>
      </c>
      <c r="C478" s="5" t="str">
        <f t="shared" si="7"/>
        <v>Libellé compte n° 44521000</v>
      </c>
      <c r="D478" s="7">
        <v>1</v>
      </c>
      <c r="E478" s="12" t="str">
        <f>INDEX('Table correspondance N'!$C$1:$D$265,SUMPRODUCT(('Table correspondance N'!$A$1:$A$265&lt;=B478)*('Table correspondance N'!$B$1:$B$265&gt;=B478)*ROW($A$1:$A$265)),IF(donnée!D478&lt;0,1,2))</f>
        <v>A44010</v>
      </c>
    </row>
    <row r="479" spans="1:5" ht="15.75" thickBot="1" x14ac:dyDescent="0.3">
      <c r="A479" t="s">
        <v>248</v>
      </c>
      <c r="B479" s="16">
        <v>44566000</v>
      </c>
      <c r="C479" s="5" t="str">
        <f t="shared" si="7"/>
        <v>Libellé compte n° 44566000</v>
      </c>
      <c r="D479" s="7">
        <v>-1</v>
      </c>
      <c r="E479" s="12" t="str">
        <f>INDEX('Table correspondance N'!$C$1:$D$265,SUMPRODUCT(('Table correspondance N'!$A$1:$A$265&lt;=B479)*('Table correspondance N'!$B$1:$B$265&gt;=B479)*ROW($A$1:$A$265)),IF(donnée!D479&lt;0,1,2))</f>
        <v/>
      </c>
    </row>
    <row r="480" spans="1:5" ht="15.75" thickBot="1" x14ac:dyDescent="0.3">
      <c r="A480" t="s">
        <v>248</v>
      </c>
      <c r="B480" s="16">
        <v>44566110</v>
      </c>
      <c r="C480" s="5" t="str">
        <f t="shared" si="7"/>
        <v>Libellé compte n° 44566110</v>
      </c>
      <c r="D480" s="7">
        <v>-1</v>
      </c>
      <c r="E480" s="12" t="str">
        <f>INDEX('Table correspondance N'!$C$1:$D$265,SUMPRODUCT(('Table correspondance N'!$A$1:$A$265&lt;=B480)*('Table correspondance N'!$B$1:$B$265&gt;=B480)*ROW($A$1:$A$265)),IF(donnée!D480&lt;0,1,2))</f>
        <v/>
      </c>
    </row>
    <row r="481" spans="1:5" ht="15.75" thickBot="1" x14ac:dyDescent="0.3">
      <c r="A481" t="s">
        <v>248</v>
      </c>
      <c r="B481" s="16">
        <v>44566210</v>
      </c>
      <c r="C481" s="5" t="str">
        <f t="shared" si="7"/>
        <v>Libellé compte n° 44566210</v>
      </c>
      <c r="D481" s="7">
        <v>1</v>
      </c>
      <c r="E481" s="12" t="str">
        <f>INDEX('Table correspondance N'!$C$1:$D$265,SUMPRODUCT(('Table correspondance N'!$A$1:$A$265&lt;=B481)*('Table correspondance N'!$B$1:$B$265&gt;=B481)*ROW($A$1:$A$265)),IF(donnée!D481&lt;0,1,2))</f>
        <v>A44010</v>
      </c>
    </row>
    <row r="482" spans="1:5" ht="15.75" thickBot="1" x14ac:dyDescent="0.3">
      <c r="A482" t="s">
        <v>248</v>
      </c>
      <c r="B482" s="16">
        <v>44567000</v>
      </c>
      <c r="C482" s="5" t="str">
        <f t="shared" si="7"/>
        <v>Libellé compte n° 44567000</v>
      </c>
      <c r="D482" s="7">
        <v>1</v>
      </c>
      <c r="E482" s="12" t="str">
        <f>INDEX('Table correspondance N'!$C$1:$D$265,SUMPRODUCT(('Table correspondance N'!$A$1:$A$265&lt;=B482)*('Table correspondance N'!$B$1:$B$265&gt;=B482)*ROW($A$1:$A$265)),IF(donnée!D482&lt;0,1,2))</f>
        <v>A44010</v>
      </c>
    </row>
    <row r="483" spans="1:5" ht="15.75" thickBot="1" x14ac:dyDescent="0.3">
      <c r="A483" t="s">
        <v>248</v>
      </c>
      <c r="B483" s="16">
        <v>44571100</v>
      </c>
      <c r="C483" s="5" t="str">
        <f t="shared" si="7"/>
        <v>Libellé compte n° 44571100</v>
      </c>
      <c r="D483" s="7">
        <v>-1</v>
      </c>
      <c r="E483" s="12" t="str">
        <f>INDEX('Table correspondance N'!$C$1:$D$265,SUMPRODUCT(('Table correspondance N'!$A$1:$A$265&lt;=B483)*('Table correspondance N'!$B$1:$B$265&gt;=B483)*ROW($A$1:$A$265)),IF(donnée!D483&lt;0,1,2))</f>
        <v/>
      </c>
    </row>
    <row r="484" spans="1:5" ht="15.75" thickBot="1" x14ac:dyDescent="0.3">
      <c r="A484" t="s">
        <v>248</v>
      </c>
      <c r="B484" s="16">
        <v>44586000</v>
      </c>
      <c r="C484" s="5" t="str">
        <f t="shared" si="7"/>
        <v>Libellé compte n° 44586000</v>
      </c>
      <c r="D484" s="7">
        <v>1</v>
      </c>
      <c r="E484" s="12" t="str">
        <f>INDEX('Table correspondance N'!$C$1:$D$265,SUMPRODUCT(('Table correspondance N'!$A$1:$A$265&lt;=B484)*('Table correspondance N'!$B$1:$B$265&gt;=B484)*ROW($A$1:$A$265)),IF(donnée!D484&lt;0,1,2))</f>
        <v>A44010</v>
      </c>
    </row>
    <row r="485" spans="1:5" ht="15.75" thickBot="1" x14ac:dyDescent="0.3">
      <c r="A485" t="s">
        <v>248</v>
      </c>
      <c r="B485" s="16">
        <v>44587000</v>
      </c>
      <c r="C485" s="5" t="str">
        <f t="shared" si="7"/>
        <v>Libellé compte n° 44587000</v>
      </c>
      <c r="D485" s="7">
        <v>-1</v>
      </c>
      <c r="E485" s="12" t="str">
        <f>INDEX('Table correspondance N'!$C$1:$D$265,SUMPRODUCT(('Table correspondance N'!$A$1:$A$265&lt;=B485)*('Table correspondance N'!$B$1:$B$265&gt;=B485)*ROW($A$1:$A$265)),IF(donnée!D485&lt;0,1,2))</f>
        <v/>
      </c>
    </row>
    <row r="486" spans="1:5" ht="15.75" thickBot="1" x14ac:dyDescent="0.3">
      <c r="A486" t="s">
        <v>248</v>
      </c>
      <c r="B486" s="16">
        <v>44700000</v>
      </c>
      <c r="C486" s="5" t="str">
        <f t="shared" si="7"/>
        <v>Libellé compte n° 44700000</v>
      </c>
      <c r="D486" s="7">
        <v>-1</v>
      </c>
      <c r="E486" s="12" t="str">
        <f>INDEX('Table correspondance N'!$C$1:$D$265,SUMPRODUCT(('Table correspondance N'!$A$1:$A$265&lt;=B486)*('Table correspondance N'!$B$1:$B$265&gt;=B486)*ROW($A$1:$A$265)),IF(donnée!D486&lt;0,1,2))</f>
        <v/>
      </c>
    </row>
    <row r="487" spans="1:5" ht="15.75" thickBot="1" x14ac:dyDescent="0.3">
      <c r="A487" t="s">
        <v>248</v>
      </c>
      <c r="B487" s="16">
        <v>44860000</v>
      </c>
      <c r="C487" s="5" t="str">
        <f t="shared" si="7"/>
        <v>Libellé compte n° 44860000</v>
      </c>
      <c r="D487" s="7">
        <v>-1</v>
      </c>
      <c r="E487" s="12" t="str">
        <f>INDEX('Table correspondance N'!$C$1:$D$265,SUMPRODUCT(('Table correspondance N'!$A$1:$A$265&lt;=B487)*('Table correspondance N'!$B$1:$B$265&gt;=B487)*ROW($A$1:$A$265)),IF(donnée!D487&lt;0,1,2))</f>
        <v/>
      </c>
    </row>
    <row r="488" spans="1:5" ht="15.75" thickBot="1" x14ac:dyDescent="0.3">
      <c r="A488" t="s">
        <v>248</v>
      </c>
      <c r="B488" s="16">
        <v>45510000</v>
      </c>
      <c r="C488" s="5" t="str">
        <f t="shared" si="7"/>
        <v>Libellé compte n° 45510000</v>
      </c>
      <c r="D488" s="7">
        <v>-1</v>
      </c>
      <c r="E488" s="12" t="str">
        <f>INDEX('Table correspondance N'!$C$1:$D$265,SUMPRODUCT(('Table correspondance N'!$A$1:$A$265&lt;=B488)*('Table correspondance N'!$B$1:$B$265&gt;=B488)*ROW($A$1:$A$265)),IF(donnée!D488&lt;0,1,2))</f>
        <v/>
      </c>
    </row>
    <row r="489" spans="1:5" ht="15.75" thickBot="1" x14ac:dyDescent="0.3">
      <c r="A489" t="s">
        <v>248</v>
      </c>
      <c r="B489" s="16">
        <v>48600000</v>
      </c>
      <c r="C489" s="5" t="str">
        <f t="shared" si="7"/>
        <v>Libellé compte n° 48600000</v>
      </c>
      <c r="D489" s="7">
        <v>1</v>
      </c>
      <c r="E489" s="12" t="str">
        <f>INDEX('Table correspondance N'!$C$1:$D$265,SUMPRODUCT(('Table correspondance N'!$A$1:$A$265&lt;=B489)*('Table correspondance N'!$B$1:$B$265&gt;=B489)*ROW($A$1:$A$265)),IF(donnée!D489&lt;0,1,2))</f>
        <v>A48600</v>
      </c>
    </row>
    <row r="490" spans="1:5" ht="15.75" thickBot="1" x14ac:dyDescent="0.3">
      <c r="A490" t="s">
        <v>248</v>
      </c>
      <c r="B490" s="16">
        <v>51205000</v>
      </c>
      <c r="C490" s="5" t="str">
        <f t="shared" si="7"/>
        <v>Libellé compte n° 51205000</v>
      </c>
      <c r="D490" s="7">
        <v>1</v>
      </c>
      <c r="E490" s="12" t="str">
        <f>INDEX('Table correspondance N'!$C$1:$D$265,SUMPRODUCT(('Table correspondance N'!$A$1:$A$265&lt;=B490)*('Table correspondance N'!$B$1:$B$265&gt;=B490)*ROW($A$1:$A$265)),IF(donnée!D490&lt;0,1,2))</f>
        <v>A51000</v>
      </c>
    </row>
    <row r="491" spans="1:5" ht="15.75" thickBot="1" x14ac:dyDescent="0.3">
      <c r="A491" t="s">
        <v>248</v>
      </c>
      <c r="B491" s="16">
        <v>51206000</v>
      </c>
      <c r="C491" s="5" t="str">
        <f t="shared" si="7"/>
        <v>Libellé compte n° 51206000</v>
      </c>
      <c r="D491" s="7">
        <v>1</v>
      </c>
      <c r="E491" s="12" t="str">
        <f>INDEX('Table correspondance N'!$C$1:$D$265,SUMPRODUCT(('Table correspondance N'!$A$1:$A$265&lt;=B491)*('Table correspondance N'!$B$1:$B$265&gt;=B491)*ROW($A$1:$A$265)),IF(donnée!D491&lt;0,1,2))</f>
        <v>A51000</v>
      </c>
    </row>
    <row r="492" spans="1:5" ht="15.75" thickBot="1" x14ac:dyDescent="0.3">
      <c r="A492" t="s">
        <v>248</v>
      </c>
      <c r="B492" s="16">
        <v>60370000</v>
      </c>
      <c r="C492" s="5" t="str">
        <f t="shared" si="7"/>
        <v>Libellé compte n° 60370000</v>
      </c>
      <c r="D492" s="7">
        <v>1</v>
      </c>
      <c r="E492" s="12" t="str">
        <f>INDEX('Table correspondance N'!$C$1:$D$265,SUMPRODUCT(('Table correspondance N'!$A$1:$A$265&lt;=B492)*('Table correspondance N'!$B$1:$B$265&gt;=B492)*ROW($A$1:$A$265)),IF(donnée!D492&lt;0,1,2))</f>
        <v>R60370</v>
      </c>
    </row>
    <row r="493" spans="1:5" ht="15.75" thickBot="1" x14ac:dyDescent="0.3">
      <c r="A493" t="s">
        <v>248</v>
      </c>
      <c r="B493" s="16">
        <v>60630000</v>
      </c>
      <c r="C493" s="5" t="str">
        <f t="shared" si="7"/>
        <v>Libellé compte n° 60630000</v>
      </c>
      <c r="D493" s="7">
        <v>1</v>
      </c>
      <c r="E493" s="12" t="str">
        <f>INDEX('Table correspondance N'!$C$1:$D$265,SUMPRODUCT(('Table correspondance N'!$A$1:$A$265&lt;=B493)*('Table correspondance N'!$B$1:$B$265&gt;=B493)*ROW($A$1:$A$265)),IF(donnée!D493&lt;0,1,2))</f>
        <v>R60600</v>
      </c>
    </row>
    <row r="494" spans="1:5" ht="15.75" thickBot="1" x14ac:dyDescent="0.3">
      <c r="A494" t="s">
        <v>248</v>
      </c>
      <c r="B494" s="16">
        <v>60700000</v>
      </c>
      <c r="C494" s="5" t="str">
        <f t="shared" si="7"/>
        <v>Libellé compte n° 60700000</v>
      </c>
      <c r="D494" s="7">
        <v>1</v>
      </c>
      <c r="E494" s="12" t="str">
        <f>INDEX('Table correspondance N'!$C$1:$D$265,SUMPRODUCT(('Table correspondance N'!$A$1:$A$265&lt;=B494)*('Table correspondance N'!$B$1:$B$265&gt;=B494)*ROW($A$1:$A$265)),IF(donnée!D494&lt;0,1,2))</f>
        <v>R60700</v>
      </c>
    </row>
    <row r="495" spans="1:5" ht="15.75" thickBot="1" x14ac:dyDescent="0.3">
      <c r="A495" t="s">
        <v>248</v>
      </c>
      <c r="B495" s="16">
        <v>60720000</v>
      </c>
      <c r="C495" s="5" t="str">
        <f t="shared" si="7"/>
        <v>Libellé compte n° 60720000</v>
      </c>
      <c r="D495" s="7">
        <v>1</v>
      </c>
      <c r="E495" s="12" t="str">
        <f>INDEX('Table correspondance N'!$C$1:$D$265,SUMPRODUCT(('Table correspondance N'!$A$1:$A$265&lt;=B495)*('Table correspondance N'!$B$1:$B$265&gt;=B495)*ROW($A$1:$A$265)),IF(donnée!D495&lt;0,1,2))</f>
        <v>R60700</v>
      </c>
    </row>
    <row r="496" spans="1:5" ht="15.75" thickBot="1" x14ac:dyDescent="0.3">
      <c r="A496" t="s">
        <v>248</v>
      </c>
      <c r="B496" s="16">
        <v>60810000</v>
      </c>
      <c r="C496" s="5" t="str">
        <f t="shared" si="7"/>
        <v>Libellé compte n° 60810000</v>
      </c>
      <c r="D496" s="7">
        <v>1</v>
      </c>
      <c r="E496" s="12" t="str">
        <f>INDEX('Table correspondance N'!$C$1:$D$265,SUMPRODUCT(('Table correspondance N'!$A$1:$A$265&lt;=B496)*('Table correspondance N'!$B$1:$B$265&gt;=B496)*ROW($A$1:$A$265)),IF(donnée!D496&lt;0,1,2))</f>
        <v>R60700</v>
      </c>
    </row>
    <row r="497" spans="1:5" ht="15.75" thickBot="1" x14ac:dyDescent="0.3">
      <c r="A497" t="s">
        <v>248</v>
      </c>
      <c r="B497" s="16">
        <v>60820000</v>
      </c>
      <c r="C497" s="5" t="str">
        <f t="shared" si="7"/>
        <v>Libellé compte n° 60820000</v>
      </c>
      <c r="D497" s="7">
        <v>1</v>
      </c>
      <c r="E497" s="12" t="str">
        <f>INDEX('Table correspondance N'!$C$1:$D$265,SUMPRODUCT(('Table correspondance N'!$A$1:$A$265&lt;=B497)*('Table correspondance N'!$B$1:$B$265&gt;=B497)*ROW($A$1:$A$265)),IF(donnée!D497&lt;0,1,2))</f>
        <v>R60700</v>
      </c>
    </row>
    <row r="498" spans="1:5" ht="15.75" thickBot="1" x14ac:dyDescent="0.3">
      <c r="A498" t="s">
        <v>248</v>
      </c>
      <c r="B498" s="16">
        <v>60870000</v>
      </c>
      <c r="C498" s="5" t="str">
        <f t="shared" si="7"/>
        <v>Libellé compte n° 60870000</v>
      </c>
      <c r="D498" s="7">
        <v>1</v>
      </c>
      <c r="E498" s="12" t="str">
        <f>INDEX('Table correspondance N'!$C$1:$D$265,SUMPRODUCT(('Table correspondance N'!$A$1:$A$265&lt;=B498)*('Table correspondance N'!$B$1:$B$265&gt;=B498)*ROW($A$1:$A$265)),IF(donnée!D498&lt;0,1,2))</f>
        <v>R60700</v>
      </c>
    </row>
    <row r="499" spans="1:5" ht="15.75" thickBot="1" x14ac:dyDescent="0.3">
      <c r="A499" t="s">
        <v>248</v>
      </c>
      <c r="B499" s="16">
        <v>60870100</v>
      </c>
      <c r="C499" s="5" t="str">
        <f t="shared" si="7"/>
        <v>Libellé compte n° 60870100</v>
      </c>
      <c r="D499" s="7">
        <v>1</v>
      </c>
      <c r="E499" s="12" t="str">
        <f>INDEX('Table correspondance N'!$C$1:$D$265,SUMPRODUCT(('Table correspondance N'!$A$1:$A$265&lt;=B499)*('Table correspondance N'!$B$1:$B$265&gt;=B499)*ROW($A$1:$A$265)),IF(donnée!D499&lt;0,1,2))</f>
        <v>R60700</v>
      </c>
    </row>
    <row r="500" spans="1:5" ht="15.75" thickBot="1" x14ac:dyDescent="0.3">
      <c r="A500" t="s">
        <v>248</v>
      </c>
      <c r="B500" s="16">
        <v>60880000</v>
      </c>
      <c r="C500" s="5" t="str">
        <f t="shared" si="7"/>
        <v>Libellé compte n° 60880000</v>
      </c>
      <c r="D500" s="7">
        <v>1</v>
      </c>
      <c r="E500" s="12" t="str">
        <f>INDEX('Table correspondance N'!$C$1:$D$265,SUMPRODUCT(('Table correspondance N'!$A$1:$A$265&lt;=B500)*('Table correspondance N'!$B$1:$B$265&gt;=B500)*ROW($A$1:$A$265)),IF(donnée!D500&lt;0,1,2))</f>
        <v>R60700</v>
      </c>
    </row>
    <row r="501" spans="1:5" ht="15.75" thickBot="1" x14ac:dyDescent="0.3">
      <c r="A501" t="s">
        <v>248</v>
      </c>
      <c r="B501" s="16">
        <v>61110000</v>
      </c>
      <c r="C501" s="5" t="str">
        <f t="shared" si="7"/>
        <v>Libellé compte n° 61110000</v>
      </c>
      <c r="D501" s="7">
        <v>1</v>
      </c>
      <c r="E501" s="12" t="str">
        <f>INDEX('Table correspondance N'!$C$1:$D$265,SUMPRODUCT(('Table correspondance N'!$A$1:$A$265&lt;=B501)*('Table correspondance N'!$B$1:$B$265&gt;=B501)*ROW($A$1:$A$265)),IF(donnée!D501&lt;0,1,2))</f>
        <v>R61100</v>
      </c>
    </row>
    <row r="502" spans="1:5" ht="15.75" thickBot="1" x14ac:dyDescent="0.3">
      <c r="A502" t="s">
        <v>248</v>
      </c>
      <c r="B502" s="16">
        <v>61300100</v>
      </c>
      <c r="C502" s="5" t="str">
        <f t="shared" si="7"/>
        <v>Libellé compte n° 61300100</v>
      </c>
      <c r="D502" s="7">
        <v>1</v>
      </c>
      <c r="E502" s="12" t="str">
        <f>INDEX('Table correspondance N'!$C$1:$D$265,SUMPRODUCT(('Table correspondance N'!$A$1:$A$265&lt;=B502)*('Table correspondance N'!$B$1:$B$265&gt;=B502)*ROW($A$1:$A$265)),IF(donnée!D502&lt;0,1,2))</f>
        <v>R61300</v>
      </c>
    </row>
    <row r="503" spans="1:5" ht="15.75" thickBot="1" x14ac:dyDescent="0.3">
      <c r="A503" t="s">
        <v>248</v>
      </c>
      <c r="B503" s="16">
        <v>61600000</v>
      </c>
      <c r="C503" s="5" t="str">
        <f t="shared" si="7"/>
        <v>Libellé compte n° 61600000</v>
      </c>
      <c r="D503" s="7">
        <v>1</v>
      </c>
      <c r="E503" s="12" t="str">
        <f>INDEX('Table correspondance N'!$C$1:$D$265,SUMPRODUCT(('Table correspondance N'!$A$1:$A$265&lt;=B503)*('Table correspondance N'!$B$1:$B$265&gt;=B503)*ROW($A$1:$A$265)),IF(donnée!D503&lt;0,1,2))</f>
        <v>R61600</v>
      </c>
    </row>
    <row r="504" spans="1:5" ht="15.75" thickBot="1" x14ac:dyDescent="0.3">
      <c r="A504" t="s">
        <v>248</v>
      </c>
      <c r="B504" s="16">
        <v>62140100</v>
      </c>
      <c r="C504" s="5" t="str">
        <f t="shared" si="7"/>
        <v>Libellé compte n° 62140100</v>
      </c>
      <c r="D504" s="7">
        <v>1</v>
      </c>
      <c r="E504" s="12" t="str">
        <f>INDEX('Table correspondance N'!$C$1:$D$265,SUMPRODUCT(('Table correspondance N'!$A$1:$A$265&lt;=B504)*('Table correspondance N'!$B$1:$B$265&gt;=B504)*ROW($A$1:$A$265)),IF(donnée!D504&lt;0,1,2))</f>
        <v>R62100</v>
      </c>
    </row>
    <row r="505" spans="1:5" ht="15.75" thickBot="1" x14ac:dyDescent="0.3">
      <c r="A505" t="s">
        <v>248</v>
      </c>
      <c r="B505" s="16">
        <v>62260100</v>
      </c>
      <c r="C505" s="5" t="str">
        <f t="shared" si="7"/>
        <v>Libellé compte n° 62260100</v>
      </c>
      <c r="D505" s="7">
        <v>1</v>
      </c>
      <c r="E505" s="12" t="str">
        <f>INDEX('Table correspondance N'!$C$1:$D$265,SUMPRODUCT(('Table correspondance N'!$A$1:$A$265&lt;=B505)*('Table correspondance N'!$B$1:$B$265&gt;=B505)*ROW($A$1:$A$265)),IF(donnée!D505&lt;0,1,2))</f>
        <v>R62200</v>
      </c>
    </row>
    <row r="506" spans="1:5" ht="15.75" thickBot="1" x14ac:dyDescent="0.3">
      <c r="A506" t="s">
        <v>248</v>
      </c>
      <c r="B506" s="16">
        <v>62260200</v>
      </c>
      <c r="C506" s="5" t="str">
        <f t="shared" si="7"/>
        <v>Libellé compte n° 62260200</v>
      </c>
      <c r="D506" s="7">
        <v>1</v>
      </c>
      <c r="E506" s="12" t="str">
        <f>INDEX('Table correspondance N'!$C$1:$D$265,SUMPRODUCT(('Table correspondance N'!$A$1:$A$265&lt;=B506)*('Table correspondance N'!$B$1:$B$265&gt;=B506)*ROW($A$1:$A$265)),IF(donnée!D506&lt;0,1,2))</f>
        <v>R62200</v>
      </c>
    </row>
    <row r="507" spans="1:5" ht="15.75" thickBot="1" x14ac:dyDescent="0.3">
      <c r="A507" t="s">
        <v>248</v>
      </c>
      <c r="B507" s="16">
        <v>62260700</v>
      </c>
      <c r="C507" s="5" t="str">
        <f t="shared" si="7"/>
        <v>Libellé compte n° 62260700</v>
      </c>
      <c r="D507" s="7">
        <v>1</v>
      </c>
      <c r="E507" s="12" t="str">
        <f>INDEX('Table correspondance N'!$C$1:$D$265,SUMPRODUCT(('Table correspondance N'!$A$1:$A$265&lt;=B507)*('Table correspondance N'!$B$1:$B$265&gt;=B507)*ROW($A$1:$A$265)),IF(donnée!D507&lt;0,1,2))</f>
        <v>R62200</v>
      </c>
    </row>
    <row r="508" spans="1:5" ht="15.75" thickBot="1" x14ac:dyDescent="0.3">
      <c r="A508" t="s">
        <v>248</v>
      </c>
      <c r="B508" s="16">
        <v>62301100</v>
      </c>
      <c r="C508" s="5" t="str">
        <f t="shared" si="7"/>
        <v>Libellé compte n° 62301100</v>
      </c>
      <c r="D508" s="7">
        <v>1</v>
      </c>
      <c r="E508" s="12" t="str">
        <f>INDEX('Table correspondance N'!$C$1:$D$265,SUMPRODUCT(('Table correspondance N'!$A$1:$A$265&lt;=B508)*('Table correspondance N'!$B$1:$B$265&gt;=B508)*ROW($A$1:$A$265)),IF(donnée!D508&lt;0,1,2))</f>
        <v>R62300</v>
      </c>
    </row>
    <row r="509" spans="1:5" ht="15.75" thickBot="1" x14ac:dyDescent="0.3">
      <c r="A509" t="s">
        <v>248</v>
      </c>
      <c r="B509" s="16">
        <v>62510000</v>
      </c>
      <c r="C509" s="5" t="str">
        <f t="shared" si="7"/>
        <v>Libellé compte n° 62510000</v>
      </c>
      <c r="D509" s="7">
        <v>1</v>
      </c>
      <c r="E509" s="12" t="str">
        <f>INDEX('Table correspondance N'!$C$1:$D$265,SUMPRODUCT(('Table correspondance N'!$A$1:$A$265&lt;=B509)*('Table correspondance N'!$B$1:$B$265&gt;=B509)*ROW($A$1:$A$265)),IF(donnée!D509&lt;0,1,2))</f>
        <v>R62500</v>
      </c>
    </row>
    <row r="510" spans="1:5" ht="15.75" thickBot="1" x14ac:dyDescent="0.3">
      <c r="A510" t="s">
        <v>248</v>
      </c>
      <c r="B510" s="16">
        <v>62700000</v>
      </c>
      <c r="C510" s="5" t="str">
        <f t="shared" si="7"/>
        <v>Libellé compte n° 62700000</v>
      </c>
      <c r="D510" s="7">
        <v>1</v>
      </c>
      <c r="E510" s="12" t="str">
        <f>INDEX('Table correspondance N'!$C$1:$D$265,SUMPRODUCT(('Table correspondance N'!$A$1:$A$265&lt;=B510)*('Table correspondance N'!$B$1:$B$265&gt;=B510)*ROW($A$1:$A$265)),IF(donnée!D510&lt;0,1,2))</f>
        <v>R62800</v>
      </c>
    </row>
    <row r="511" spans="1:5" ht="15.75" thickBot="1" x14ac:dyDescent="0.3">
      <c r="A511" t="s">
        <v>248</v>
      </c>
      <c r="B511" s="16">
        <v>62710000</v>
      </c>
      <c r="C511" s="5" t="str">
        <f t="shared" si="7"/>
        <v>Libellé compte n° 62710000</v>
      </c>
      <c r="D511" s="7">
        <v>1</v>
      </c>
      <c r="E511" s="12" t="str">
        <f>INDEX('Table correspondance N'!$C$1:$D$265,SUMPRODUCT(('Table correspondance N'!$A$1:$A$265&lt;=B511)*('Table correspondance N'!$B$1:$B$265&gt;=B511)*ROW($A$1:$A$265)),IF(donnée!D511&lt;0,1,2))</f>
        <v>R62800</v>
      </c>
    </row>
    <row r="512" spans="1:5" ht="15.75" thickBot="1" x14ac:dyDescent="0.3">
      <c r="A512" t="s">
        <v>248</v>
      </c>
      <c r="B512" s="16">
        <v>62740000</v>
      </c>
      <c r="C512" s="5" t="str">
        <f t="shared" si="7"/>
        <v>Libellé compte n° 62740000</v>
      </c>
      <c r="D512" s="7">
        <v>1</v>
      </c>
      <c r="E512" s="12" t="str">
        <f>INDEX('Table correspondance N'!$C$1:$D$265,SUMPRODUCT(('Table correspondance N'!$A$1:$A$265&lt;=B512)*('Table correspondance N'!$B$1:$B$265&gt;=B512)*ROW($A$1:$A$265)),IF(donnée!D512&lt;0,1,2))</f>
        <v>R62800</v>
      </c>
    </row>
    <row r="513" spans="1:5" ht="15.75" thickBot="1" x14ac:dyDescent="0.3">
      <c r="A513" t="s">
        <v>248</v>
      </c>
      <c r="B513" s="16">
        <v>62810000</v>
      </c>
      <c r="C513" s="5" t="str">
        <f t="shared" si="7"/>
        <v>Libellé compte n° 62810000</v>
      </c>
      <c r="D513" s="7">
        <v>1</v>
      </c>
      <c r="E513" s="12" t="str">
        <f>INDEX('Table correspondance N'!$C$1:$D$265,SUMPRODUCT(('Table correspondance N'!$A$1:$A$265&lt;=B513)*('Table correspondance N'!$B$1:$B$265&gt;=B513)*ROW($A$1:$A$265)),IF(donnée!D513&lt;0,1,2))</f>
        <v>R62800</v>
      </c>
    </row>
    <row r="514" spans="1:5" ht="15.75" thickBot="1" x14ac:dyDescent="0.3">
      <c r="A514" t="s">
        <v>248</v>
      </c>
      <c r="B514" s="16">
        <v>62820000</v>
      </c>
      <c r="C514" s="5" t="str">
        <f t="shared" si="7"/>
        <v>Libellé compte n° 62820000</v>
      </c>
      <c r="D514" s="7">
        <v>1</v>
      </c>
      <c r="E514" s="12" t="str">
        <f>INDEX('Table correspondance N'!$C$1:$D$265,SUMPRODUCT(('Table correspondance N'!$A$1:$A$265&lt;=B514)*('Table correspondance N'!$B$1:$B$265&gt;=B514)*ROW($A$1:$A$265)),IF(donnée!D514&lt;0,1,2))</f>
        <v>R62800</v>
      </c>
    </row>
    <row r="515" spans="1:5" ht="15.75" thickBot="1" x14ac:dyDescent="0.3">
      <c r="A515" t="s">
        <v>248</v>
      </c>
      <c r="B515" s="16">
        <v>63511000</v>
      </c>
      <c r="C515" s="5" t="str">
        <f t="shared" ref="C515:C578" si="8">CONCATENATE("Libellé compte n° ",B515)</f>
        <v>Libellé compte n° 63511000</v>
      </c>
      <c r="D515" s="7">
        <v>1</v>
      </c>
      <c r="E515" s="12" t="str">
        <f>INDEX('Table correspondance N'!$C$1:$D$265,SUMPRODUCT(('Table correspondance N'!$A$1:$A$265&lt;=B515)*('Table correspondance N'!$B$1:$B$265&gt;=B515)*ROW($A$1:$A$265)),IF(donnée!D515&lt;0,1,2))</f>
        <v>R63700</v>
      </c>
    </row>
    <row r="516" spans="1:5" ht="15.75" thickBot="1" x14ac:dyDescent="0.3">
      <c r="A516" t="s">
        <v>248</v>
      </c>
      <c r="B516" s="16">
        <v>65100000</v>
      </c>
      <c r="C516" s="5" t="str">
        <f t="shared" si="8"/>
        <v>Libellé compte n° 65100000</v>
      </c>
      <c r="D516" s="7">
        <v>1</v>
      </c>
      <c r="E516" s="12" t="str">
        <f>INDEX('Table correspondance N'!$C$1:$D$265,SUMPRODUCT(('Table correspondance N'!$A$1:$A$265&lt;=B516)*('Table correspondance N'!$B$1:$B$265&gt;=B516)*ROW($A$1:$A$265)),IF(donnée!D516&lt;0,1,2))</f>
        <v>R65800</v>
      </c>
    </row>
    <row r="517" spans="1:5" ht="15.75" thickBot="1" x14ac:dyDescent="0.3">
      <c r="A517" t="s">
        <v>248</v>
      </c>
      <c r="B517" s="16">
        <v>65600000</v>
      </c>
      <c r="C517" s="5" t="str">
        <f t="shared" si="8"/>
        <v>Libellé compte n° 65600000</v>
      </c>
      <c r="D517" s="7">
        <v>1</v>
      </c>
      <c r="E517" s="12" t="str">
        <f>INDEX('Table correspondance N'!$C$1:$D$265,SUMPRODUCT(('Table correspondance N'!$A$1:$A$265&lt;=B517)*('Table correspondance N'!$B$1:$B$265&gt;=B517)*ROW($A$1:$A$265)),IF(donnée!D517&lt;0,1,2))</f>
        <v>R65800</v>
      </c>
    </row>
    <row r="518" spans="1:5" ht="15.75" thickBot="1" x14ac:dyDescent="0.3">
      <c r="A518" t="s">
        <v>248</v>
      </c>
      <c r="B518" s="16">
        <v>65800000</v>
      </c>
      <c r="C518" s="5" t="str">
        <f t="shared" si="8"/>
        <v>Libellé compte n° 65800000</v>
      </c>
      <c r="D518" s="7">
        <v>1</v>
      </c>
      <c r="E518" s="12" t="str">
        <f>INDEX('Table correspondance N'!$C$1:$D$265,SUMPRODUCT(('Table correspondance N'!$A$1:$A$265&lt;=B518)*('Table correspondance N'!$B$1:$B$265&gt;=B518)*ROW($A$1:$A$265)),IF(donnée!D518&lt;0,1,2))</f>
        <v>R65800</v>
      </c>
    </row>
    <row r="519" spans="1:5" ht="15.75" thickBot="1" x14ac:dyDescent="0.3">
      <c r="A519" t="s">
        <v>248</v>
      </c>
      <c r="B519" s="16">
        <v>66150000</v>
      </c>
      <c r="C519" s="5" t="str">
        <f t="shared" si="8"/>
        <v>Libellé compte n° 66150000</v>
      </c>
      <c r="D519" s="7">
        <v>1</v>
      </c>
      <c r="E519" s="12" t="str">
        <f>INDEX('Table correspondance N'!$C$1:$D$265,SUMPRODUCT(('Table correspondance N'!$A$1:$A$265&lt;=B519)*('Table correspondance N'!$B$1:$B$265&gt;=B519)*ROW($A$1:$A$265)),IF(donnée!D519&lt;0,1,2))</f>
        <v>R66100</v>
      </c>
    </row>
    <row r="520" spans="1:5" ht="15.75" thickBot="1" x14ac:dyDescent="0.3">
      <c r="A520" t="s">
        <v>248</v>
      </c>
      <c r="B520" s="16">
        <v>66160000</v>
      </c>
      <c r="C520" s="5" t="str">
        <f t="shared" si="8"/>
        <v>Libellé compte n° 66160000</v>
      </c>
      <c r="D520" s="7">
        <v>1</v>
      </c>
      <c r="E520" s="12" t="str">
        <f>INDEX('Table correspondance N'!$C$1:$D$265,SUMPRODUCT(('Table correspondance N'!$A$1:$A$265&lt;=B520)*('Table correspondance N'!$B$1:$B$265&gt;=B520)*ROW($A$1:$A$265)),IF(donnée!D520&lt;0,1,2))</f>
        <v>R66100</v>
      </c>
    </row>
    <row r="521" spans="1:5" ht="15.75" thickBot="1" x14ac:dyDescent="0.3">
      <c r="A521" t="s">
        <v>248</v>
      </c>
      <c r="B521" s="16">
        <v>66600000</v>
      </c>
      <c r="C521" s="5" t="str">
        <f t="shared" si="8"/>
        <v>Libellé compte n° 66600000</v>
      </c>
      <c r="D521" s="7">
        <v>1</v>
      </c>
      <c r="E521" s="12" t="str">
        <f>INDEX('Table correspondance N'!$C$1:$D$265,SUMPRODUCT(('Table correspondance N'!$A$1:$A$265&lt;=B521)*('Table correspondance N'!$B$1:$B$265&gt;=B521)*ROW($A$1:$A$265)),IF(donnée!D521&lt;0,1,2))</f>
        <v>R66600</v>
      </c>
    </row>
    <row r="522" spans="1:5" ht="15.75" thickBot="1" x14ac:dyDescent="0.3">
      <c r="A522" t="s">
        <v>248</v>
      </c>
      <c r="B522" s="16">
        <v>68111000</v>
      </c>
      <c r="C522" s="5" t="str">
        <f t="shared" si="8"/>
        <v>Libellé compte n° 68111000</v>
      </c>
      <c r="D522" s="7">
        <v>1</v>
      </c>
      <c r="E522" s="12" t="str">
        <f>INDEX('Table correspondance N'!$C$1:$D$265,SUMPRODUCT(('Table correspondance N'!$A$1:$A$265&lt;=B522)*('Table correspondance N'!$B$1:$B$265&gt;=B522)*ROW($A$1:$A$265)),IF(donnée!D522&lt;0,1,2))</f>
        <v>R68111</v>
      </c>
    </row>
    <row r="523" spans="1:5" ht="15.75" thickBot="1" x14ac:dyDescent="0.3">
      <c r="A523" t="s">
        <v>248</v>
      </c>
      <c r="B523" s="16">
        <v>68600000</v>
      </c>
      <c r="C523" s="5" t="str">
        <f t="shared" si="8"/>
        <v>Libellé compte n° 68600000</v>
      </c>
      <c r="D523" s="7">
        <v>1</v>
      </c>
      <c r="E523" s="12" t="str">
        <f>INDEX('Table correspondance N'!$C$1:$D$265,SUMPRODUCT(('Table correspondance N'!$A$1:$A$265&lt;=B523)*('Table correspondance N'!$B$1:$B$265&gt;=B523)*ROW($A$1:$A$265)),IF(donnée!D523&lt;0,1,2))</f>
        <v>R68610</v>
      </c>
    </row>
    <row r="524" spans="1:5" ht="15.75" thickBot="1" x14ac:dyDescent="0.3">
      <c r="A524" t="s">
        <v>248</v>
      </c>
      <c r="B524" s="16">
        <v>70700000</v>
      </c>
      <c r="C524" s="5" t="str">
        <f t="shared" si="8"/>
        <v>Libellé compte n° 70700000</v>
      </c>
      <c r="D524" s="7">
        <v>-1</v>
      </c>
      <c r="E524" s="12" t="str">
        <f>INDEX('Table correspondance N'!$C$1:$D$265,SUMPRODUCT(('Table correspondance N'!$A$1:$A$265&lt;=B524)*('Table correspondance N'!$B$1:$B$265&gt;=B524)*ROW($A$1:$A$265)),IF(donnée!D524&lt;0,1,2))</f>
        <v>R70700</v>
      </c>
    </row>
    <row r="525" spans="1:5" ht="15.75" thickBot="1" x14ac:dyDescent="0.3">
      <c r="A525" t="s">
        <v>248</v>
      </c>
      <c r="B525" s="16">
        <v>70700100</v>
      </c>
      <c r="C525" s="5" t="str">
        <f t="shared" si="8"/>
        <v>Libellé compte n° 70700100</v>
      </c>
      <c r="D525" s="7">
        <v>-1</v>
      </c>
      <c r="E525" s="12" t="str">
        <f>INDEX('Table correspondance N'!$C$1:$D$265,SUMPRODUCT(('Table correspondance N'!$A$1:$A$265&lt;=B525)*('Table correspondance N'!$B$1:$B$265&gt;=B525)*ROW($A$1:$A$265)),IF(donnée!D525&lt;0,1,2))</f>
        <v>R70700</v>
      </c>
    </row>
    <row r="526" spans="1:5" ht="15.75" thickBot="1" x14ac:dyDescent="0.3">
      <c r="A526" t="s">
        <v>248</v>
      </c>
      <c r="B526" s="16">
        <v>70770000</v>
      </c>
      <c r="C526" s="5" t="str">
        <f t="shared" si="8"/>
        <v>Libellé compte n° 70770000</v>
      </c>
      <c r="D526" s="7">
        <v>-1</v>
      </c>
      <c r="E526" s="12" t="str">
        <f>INDEX('Table correspondance N'!$C$1:$D$265,SUMPRODUCT(('Table correspondance N'!$A$1:$A$265&lt;=B526)*('Table correspondance N'!$B$1:$B$265&gt;=B526)*ROW($A$1:$A$265)),IF(donnée!D526&lt;0,1,2))</f>
        <v>R70700</v>
      </c>
    </row>
    <row r="527" spans="1:5" ht="15.75" thickBot="1" x14ac:dyDescent="0.3">
      <c r="A527" t="s">
        <v>248</v>
      </c>
      <c r="B527" s="16">
        <v>70788100</v>
      </c>
      <c r="C527" s="5" t="str">
        <f t="shared" si="8"/>
        <v>Libellé compte n° 70788100</v>
      </c>
      <c r="D527" s="7">
        <v>-1</v>
      </c>
      <c r="E527" s="12" t="str">
        <f>INDEX('Table correspondance N'!$C$1:$D$265,SUMPRODUCT(('Table correspondance N'!$A$1:$A$265&lt;=B527)*('Table correspondance N'!$B$1:$B$265&gt;=B527)*ROW($A$1:$A$265)),IF(donnée!D527&lt;0,1,2))</f>
        <v>R70700</v>
      </c>
    </row>
    <row r="528" spans="1:5" ht="15.75" thickBot="1" x14ac:dyDescent="0.3">
      <c r="A528" t="s">
        <v>248</v>
      </c>
      <c r="B528" s="16">
        <v>75100000</v>
      </c>
      <c r="C528" s="5" t="str">
        <f t="shared" si="8"/>
        <v>Libellé compte n° 75100000</v>
      </c>
      <c r="D528" s="7">
        <v>-1</v>
      </c>
      <c r="E528" s="12" t="str">
        <f>INDEX('Table correspondance N'!$C$1:$D$265,SUMPRODUCT(('Table correspondance N'!$A$1:$A$265&lt;=B528)*('Table correspondance N'!$B$1:$B$265&gt;=B528)*ROW($A$1:$A$265)),IF(donnée!D528&lt;0,1,2))</f>
        <v>R75800</v>
      </c>
    </row>
    <row r="529" spans="1:5" ht="15.75" thickBot="1" x14ac:dyDescent="0.3">
      <c r="A529" t="s">
        <v>248</v>
      </c>
      <c r="B529" s="16">
        <v>75600000</v>
      </c>
      <c r="C529" s="5" t="str">
        <f t="shared" si="8"/>
        <v>Libellé compte n° 75600000</v>
      </c>
      <c r="D529" s="7">
        <v>-1</v>
      </c>
      <c r="E529" s="12" t="str">
        <f>INDEX('Table correspondance N'!$C$1:$D$265,SUMPRODUCT(('Table correspondance N'!$A$1:$A$265&lt;=B529)*('Table correspondance N'!$B$1:$B$265&gt;=B529)*ROW($A$1:$A$265)),IF(donnée!D529&lt;0,1,2))</f>
        <v>R75800</v>
      </c>
    </row>
    <row r="530" spans="1:5" ht="15.75" thickBot="1" x14ac:dyDescent="0.3">
      <c r="A530" t="s">
        <v>248</v>
      </c>
      <c r="B530" s="16">
        <v>75800000</v>
      </c>
      <c r="C530" s="5" t="str">
        <f t="shared" si="8"/>
        <v>Libellé compte n° 75800000</v>
      </c>
      <c r="D530" s="7">
        <v>-1</v>
      </c>
      <c r="E530" s="12" t="str">
        <f>INDEX('Table correspondance N'!$C$1:$D$265,SUMPRODUCT(('Table correspondance N'!$A$1:$A$265&lt;=B530)*('Table correspondance N'!$B$1:$B$265&gt;=B530)*ROW($A$1:$A$265)),IF(donnée!D530&lt;0,1,2))</f>
        <v>R75800</v>
      </c>
    </row>
    <row r="531" spans="1:5" ht="15.75" thickBot="1" x14ac:dyDescent="0.3">
      <c r="A531" t="s">
        <v>248</v>
      </c>
      <c r="B531" s="16">
        <v>76600000</v>
      </c>
      <c r="C531" s="5" t="str">
        <f t="shared" si="8"/>
        <v>Libellé compte n° 76600000</v>
      </c>
      <c r="D531" s="7">
        <v>-1</v>
      </c>
      <c r="E531" s="12" t="str">
        <f>INDEX('Table correspondance N'!$C$1:$D$265,SUMPRODUCT(('Table correspondance N'!$A$1:$A$265&lt;=B531)*('Table correspondance N'!$B$1:$B$265&gt;=B531)*ROW($A$1:$A$265)),IF(donnée!D531&lt;0,1,2))</f>
        <v>R76600</v>
      </c>
    </row>
    <row r="532" spans="1:5" ht="15.75" thickBot="1" x14ac:dyDescent="0.3">
      <c r="A532" t="s">
        <v>248</v>
      </c>
      <c r="B532" s="18">
        <v>78600000</v>
      </c>
      <c r="C532" s="5" t="str">
        <f t="shared" si="8"/>
        <v>Libellé compte n° 78600000</v>
      </c>
      <c r="D532" s="9">
        <v>-1</v>
      </c>
      <c r="E532" s="12" t="str">
        <f>INDEX('Table correspondance N'!$C$1:$D$265,SUMPRODUCT(('Table correspondance N'!$A$1:$A$265&lt;=B532)*('Table correspondance N'!$B$1:$B$265&gt;=B532)*ROW($A$1:$A$265)),IF(donnée!D532&lt;0,1,2))</f>
        <v>R78650</v>
      </c>
    </row>
    <row r="533" spans="1:5" ht="15.75" thickBot="1" x14ac:dyDescent="0.3">
      <c r="A533" t="s">
        <v>249</v>
      </c>
      <c r="B533" s="15">
        <v>10000000</v>
      </c>
      <c r="C533" s="5" t="str">
        <f t="shared" si="8"/>
        <v>Libellé compte n° 10000000</v>
      </c>
      <c r="D533" s="6">
        <v>-1</v>
      </c>
      <c r="E533" s="12" t="e">
        <f>INDEX('Table correspondance N'!$C$1:$D$265,SUMPRODUCT(('Table correspondance N'!$A$1:$A$265&lt;=B533)*('Table correspondance N'!$B$1:$B$265&gt;=B533)*ROW($A$1:$A$265)),IF(donnée!D533&lt;0,1,2))</f>
        <v>#VALUE!</v>
      </c>
    </row>
    <row r="534" spans="1:5" ht="15.75" thickBot="1" x14ac:dyDescent="0.3">
      <c r="A534" t="s">
        <v>249</v>
      </c>
      <c r="B534" s="16">
        <v>12000000</v>
      </c>
      <c r="C534" s="5" t="str">
        <f t="shared" si="8"/>
        <v>Libellé compte n° 12000000</v>
      </c>
      <c r="D534" s="7">
        <v>-1</v>
      </c>
      <c r="E534" s="12" t="str">
        <f>INDEX('Table correspondance N'!$C$1:$D$265,SUMPRODUCT(('Table correspondance N'!$A$1:$A$265&lt;=B534)*('Table correspondance N'!$B$1:$B$265&gt;=B534)*ROW($A$1:$A$265)),IF(donnée!D534&lt;0,1,2))</f>
        <v>P12000</v>
      </c>
    </row>
    <row r="535" spans="1:5" ht="15.75" thickBot="1" x14ac:dyDescent="0.3">
      <c r="A535" t="s">
        <v>249</v>
      </c>
      <c r="B535" s="16">
        <v>12101600</v>
      </c>
      <c r="C535" s="5" t="str">
        <f t="shared" si="8"/>
        <v>Libellé compte n° 12101600</v>
      </c>
      <c r="D535" s="7">
        <v>1</v>
      </c>
      <c r="E535" s="12" t="str">
        <f>INDEX('Table correspondance N'!$C$1:$D$265,SUMPRODUCT(('Table correspondance N'!$A$1:$A$265&lt;=B535)*('Table correspondance N'!$B$1:$B$265&gt;=B535)*ROW($A$1:$A$265)),IF(donnée!D535&lt;0,1,2))</f>
        <v>P12000</v>
      </c>
    </row>
    <row r="536" spans="1:5" ht="15.75" thickBot="1" x14ac:dyDescent="0.3">
      <c r="A536" t="s">
        <v>249</v>
      </c>
      <c r="B536" s="16">
        <v>21600000</v>
      </c>
      <c r="C536" s="5" t="str">
        <f t="shared" si="8"/>
        <v>Libellé compte n° 21600000</v>
      </c>
      <c r="D536" s="7">
        <v>1</v>
      </c>
      <c r="E536" s="12" t="str">
        <f>INDEX('Table correspondance N'!$C$1:$D$265,SUMPRODUCT(('Table correspondance N'!$A$1:$A$265&lt;=B536)*('Table correspondance N'!$B$1:$B$265&gt;=B536)*ROW($A$1:$A$265)),IF(donnée!D536&lt;0,1,2))</f>
        <v>A21500</v>
      </c>
    </row>
    <row r="537" spans="1:5" ht="15.75" thickBot="1" x14ac:dyDescent="0.3">
      <c r="A537" t="s">
        <v>249</v>
      </c>
      <c r="B537" s="16">
        <v>28130000</v>
      </c>
      <c r="C537" s="5" t="str">
        <f t="shared" si="8"/>
        <v>Libellé compte n° 28130000</v>
      </c>
      <c r="D537" s="7">
        <v>-1</v>
      </c>
      <c r="E537" s="12" t="str">
        <f>INDEX('Table correspondance N'!$C$1:$D$265,SUMPRODUCT(('Table correspondance N'!$A$1:$A$265&lt;=B537)*('Table correspondance N'!$B$1:$B$265&gt;=B537)*ROW($A$1:$A$265)),IF(donnée!D537&lt;0,1,2))</f>
        <v>A28130</v>
      </c>
    </row>
    <row r="538" spans="1:5" ht="15.75" thickBot="1" x14ac:dyDescent="0.3">
      <c r="A538" t="s">
        <v>249</v>
      </c>
      <c r="B538" s="16">
        <v>40100000</v>
      </c>
      <c r="C538" s="5" t="str">
        <f t="shared" si="8"/>
        <v>Libellé compte n° 40100000</v>
      </c>
      <c r="D538" s="7">
        <v>-1</v>
      </c>
      <c r="E538" s="12" t="str">
        <f>INDEX('Table correspondance N'!$C$1:$D$265,SUMPRODUCT(('Table correspondance N'!$A$1:$A$265&lt;=B538)*('Table correspondance N'!$B$1:$B$265&gt;=B538)*ROW($A$1:$A$265)),IF(donnée!D538&lt;0,1,2))</f>
        <v/>
      </c>
    </row>
    <row r="539" spans="1:5" ht="15.75" thickBot="1" x14ac:dyDescent="0.3">
      <c r="A539" t="s">
        <v>249</v>
      </c>
      <c r="B539" s="16">
        <v>40810000</v>
      </c>
      <c r="C539" s="5" t="str">
        <f t="shared" si="8"/>
        <v>Libellé compte n° 40810000</v>
      </c>
      <c r="D539" s="7">
        <v>-1</v>
      </c>
      <c r="E539" s="12" t="str">
        <f>INDEX('Table correspondance N'!$C$1:$D$265,SUMPRODUCT(('Table correspondance N'!$A$1:$A$265&lt;=B539)*('Table correspondance N'!$B$1:$B$265&gt;=B539)*ROW($A$1:$A$265)),IF(donnée!D539&lt;0,1,2))</f>
        <v/>
      </c>
    </row>
    <row r="540" spans="1:5" ht="15.75" thickBot="1" x14ac:dyDescent="0.3">
      <c r="A540" t="s">
        <v>249</v>
      </c>
      <c r="B540" s="16">
        <v>41100000</v>
      </c>
      <c r="C540" s="5" t="str">
        <f t="shared" si="8"/>
        <v>Libellé compte n° 41100000</v>
      </c>
      <c r="D540" s="7">
        <v>1</v>
      </c>
      <c r="E540" s="12" t="str">
        <f>INDEX('Table correspondance N'!$C$1:$D$265,SUMPRODUCT(('Table correspondance N'!$A$1:$A$265&lt;=B540)*('Table correspondance N'!$B$1:$B$265&gt;=B540)*ROW($A$1:$A$265)),IF(donnée!D540&lt;0,1,2))</f>
        <v>R69100</v>
      </c>
    </row>
    <row r="541" spans="1:5" ht="15.75" thickBot="1" x14ac:dyDescent="0.3">
      <c r="A541" t="s">
        <v>249</v>
      </c>
      <c r="B541" s="16">
        <v>41810000</v>
      </c>
      <c r="C541" s="5" t="str">
        <f t="shared" si="8"/>
        <v>Libellé compte n° 41810000</v>
      </c>
      <c r="D541" s="7">
        <v>1</v>
      </c>
      <c r="E541" s="12" t="str">
        <f>INDEX('Table correspondance N'!$C$1:$D$265,SUMPRODUCT(('Table correspondance N'!$A$1:$A$265&lt;=B541)*('Table correspondance N'!$B$1:$B$265&gt;=B541)*ROW($A$1:$A$265)),IF(donnée!D541&lt;0,1,2))</f>
        <v>R69100</v>
      </c>
    </row>
    <row r="542" spans="1:5" ht="15.75" thickBot="1" x14ac:dyDescent="0.3">
      <c r="A542" t="s">
        <v>249</v>
      </c>
      <c r="B542" s="16">
        <v>44566000</v>
      </c>
      <c r="C542" s="5" t="str">
        <f t="shared" si="8"/>
        <v>Libellé compte n° 44566000</v>
      </c>
      <c r="D542" s="7">
        <v>1</v>
      </c>
      <c r="E542" s="12" t="str">
        <f>INDEX('Table correspondance N'!$C$1:$D$265,SUMPRODUCT(('Table correspondance N'!$A$1:$A$265&lt;=B542)*('Table correspondance N'!$B$1:$B$265&gt;=B542)*ROW($A$1:$A$265)),IF(donnée!D542&lt;0,1,2))</f>
        <v>A44010</v>
      </c>
    </row>
    <row r="543" spans="1:5" ht="15.75" thickBot="1" x14ac:dyDescent="0.3">
      <c r="A543" t="s">
        <v>249</v>
      </c>
      <c r="B543" s="16">
        <v>44566001</v>
      </c>
      <c r="C543" s="5" t="str">
        <f t="shared" si="8"/>
        <v>Libellé compte n° 44566001</v>
      </c>
      <c r="D543" s="7">
        <v>1</v>
      </c>
      <c r="E543" s="12" t="str">
        <f>INDEX('Table correspondance N'!$C$1:$D$265,SUMPRODUCT(('Table correspondance N'!$A$1:$A$265&lt;=B543)*('Table correspondance N'!$B$1:$B$265&gt;=B543)*ROW($A$1:$A$265)),IF(donnée!D543&lt;0,1,2))</f>
        <v>A44010</v>
      </c>
    </row>
    <row r="544" spans="1:5" ht="15.75" thickBot="1" x14ac:dyDescent="0.3">
      <c r="A544" t="s">
        <v>249</v>
      </c>
      <c r="B544" s="16">
        <v>44566100</v>
      </c>
      <c r="C544" s="5" t="str">
        <f t="shared" si="8"/>
        <v>Libellé compte n° 44566100</v>
      </c>
      <c r="D544" s="7">
        <v>1</v>
      </c>
      <c r="E544" s="12" t="str">
        <f>INDEX('Table correspondance N'!$C$1:$D$265,SUMPRODUCT(('Table correspondance N'!$A$1:$A$265&lt;=B544)*('Table correspondance N'!$B$1:$B$265&gt;=B544)*ROW($A$1:$A$265)),IF(donnée!D544&lt;0,1,2))</f>
        <v>A44010</v>
      </c>
    </row>
    <row r="545" spans="1:5" ht="15.75" thickBot="1" x14ac:dyDescent="0.3">
      <c r="A545" t="s">
        <v>249</v>
      </c>
      <c r="B545" s="16">
        <v>44566200</v>
      </c>
      <c r="C545" s="5" t="str">
        <f t="shared" si="8"/>
        <v>Libellé compte n° 44566200</v>
      </c>
      <c r="D545" s="7">
        <v>1</v>
      </c>
      <c r="E545" s="12" t="str">
        <f>INDEX('Table correspondance N'!$C$1:$D$265,SUMPRODUCT(('Table correspondance N'!$A$1:$A$265&lt;=B545)*('Table correspondance N'!$B$1:$B$265&gt;=B545)*ROW($A$1:$A$265)),IF(donnée!D545&lt;0,1,2))</f>
        <v>A44010</v>
      </c>
    </row>
    <row r="546" spans="1:5" ht="15.75" thickBot="1" x14ac:dyDescent="0.3">
      <c r="A546" t="s">
        <v>249</v>
      </c>
      <c r="B546" s="16">
        <v>44570000</v>
      </c>
      <c r="C546" s="5" t="str">
        <f t="shared" si="8"/>
        <v>Libellé compte n° 44570000</v>
      </c>
      <c r="D546" s="7">
        <v>-1</v>
      </c>
      <c r="E546" s="12" t="str">
        <f>INDEX('Table correspondance N'!$C$1:$D$265,SUMPRODUCT(('Table correspondance N'!$A$1:$A$265&lt;=B546)*('Table correspondance N'!$B$1:$B$265&gt;=B546)*ROW($A$1:$A$265)),IF(donnée!D546&lt;0,1,2))</f>
        <v/>
      </c>
    </row>
    <row r="547" spans="1:5" ht="15.75" thickBot="1" x14ac:dyDescent="0.3">
      <c r="A547" t="s">
        <v>249</v>
      </c>
      <c r="B547" s="16">
        <v>44571000</v>
      </c>
      <c r="C547" s="5" t="str">
        <f t="shared" si="8"/>
        <v>Libellé compte n° 44571000</v>
      </c>
      <c r="D547" s="7">
        <v>-1</v>
      </c>
      <c r="E547" s="12" t="str">
        <f>INDEX('Table correspondance N'!$C$1:$D$265,SUMPRODUCT(('Table correspondance N'!$A$1:$A$265&lt;=B547)*('Table correspondance N'!$B$1:$B$265&gt;=B547)*ROW($A$1:$A$265)),IF(donnée!D547&lt;0,1,2))</f>
        <v/>
      </c>
    </row>
    <row r="548" spans="1:5" ht="15.75" thickBot="1" x14ac:dyDescent="0.3">
      <c r="A548" t="s">
        <v>249</v>
      </c>
      <c r="B548" s="16">
        <v>44572000</v>
      </c>
      <c r="C548" s="5" t="str">
        <f t="shared" si="8"/>
        <v>Libellé compte n° 44572000</v>
      </c>
      <c r="D548" s="7">
        <v>-1</v>
      </c>
      <c r="E548" s="12" t="str">
        <f>INDEX('Table correspondance N'!$C$1:$D$265,SUMPRODUCT(('Table correspondance N'!$A$1:$A$265&lt;=B548)*('Table correspondance N'!$B$1:$B$265&gt;=B548)*ROW($A$1:$A$265)),IF(donnée!D548&lt;0,1,2))</f>
        <v/>
      </c>
    </row>
    <row r="549" spans="1:5" ht="15.75" thickBot="1" x14ac:dyDescent="0.3">
      <c r="A549" t="s">
        <v>249</v>
      </c>
      <c r="B549" s="16">
        <v>44586000</v>
      </c>
      <c r="C549" s="5" t="str">
        <f t="shared" si="8"/>
        <v>Libellé compte n° 44586000</v>
      </c>
      <c r="D549" s="7">
        <v>1</v>
      </c>
      <c r="E549" s="12" t="str">
        <f>INDEX('Table correspondance N'!$C$1:$D$265,SUMPRODUCT(('Table correspondance N'!$A$1:$A$265&lt;=B549)*('Table correspondance N'!$B$1:$B$265&gt;=B549)*ROW($A$1:$A$265)),IF(donnée!D549&lt;0,1,2))</f>
        <v>A44010</v>
      </c>
    </row>
    <row r="550" spans="1:5" ht="15.75" thickBot="1" x14ac:dyDescent="0.3">
      <c r="A550" t="s">
        <v>249</v>
      </c>
      <c r="B550" s="16">
        <v>44587000</v>
      </c>
      <c r="C550" s="5" t="str">
        <f t="shared" si="8"/>
        <v>Libellé compte n° 44587000</v>
      </c>
      <c r="D550" s="7">
        <v>-1</v>
      </c>
      <c r="E550" s="12" t="str">
        <f>INDEX('Table correspondance N'!$C$1:$D$265,SUMPRODUCT(('Table correspondance N'!$A$1:$A$265&lt;=B550)*('Table correspondance N'!$B$1:$B$265&gt;=B550)*ROW($A$1:$A$265)),IF(donnée!D550&lt;0,1,2))</f>
        <v/>
      </c>
    </row>
    <row r="551" spans="1:5" ht="15.75" thickBot="1" x14ac:dyDescent="0.3">
      <c r="A551" t="s">
        <v>249</v>
      </c>
      <c r="B551" s="16">
        <v>46500010</v>
      </c>
      <c r="C551" s="5" t="str">
        <f t="shared" si="8"/>
        <v>Libellé compte n° 46500010</v>
      </c>
      <c r="D551" s="7">
        <v>-1</v>
      </c>
      <c r="E551" s="12" t="str">
        <f>INDEX('Table correspondance N'!$C$1:$D$265,SUMPRODUCT(('Table correspondance N'!$A$1:$A$265&lt;=B551)*('Table correspondance N'!$B$1:$B$265&gt;=B551)*ROW($A$1:$A$265)),IF(donnée!D551&lt;0,1,2))</f>
        <v>A46700</v>
      </c>
    </row>
    <row r="552" spans="1:5" ht="15.75" thickBot="1" x14ac:dyDescent="0.3">
      <c r="A552" t="s">
        <v>249</v>
      </c>
      <c r="B552" s="16">
        <v>47000000</v>
      </c>
      <c r="C552" s="5" t="str">
        <f t="shared" si="8"/>
        <v>Libellé compte n° 47000000</v>
      </c>
      <c r="D552" s="7">
        <v>1</v>
      </c>
      <c r="E552" s="12" t="str">
        <f>INDEX('Table correspondance N'!$C$1:$D$265,SUMPRODUCT(('Table correspondance N'!$A$1:$A$265&lt;=B552)*('Table correspondance N'!$B$1:$B$265&gt;=B552)*ROW($A$1:$A$265)),IF(donnée!D552&lt;0,1,2))</f>
        <v>A46700</v>
      </c>
    </row>
    <row r="553" spans="1:5" ht="15.75" thickBot="1" x14ac:dyDescent="0.3">
      <c r="A553" t="s">
        <v>249</v>
      </c>
      <c r="B553" s="16">
        <v>47200000</v>
      </c>
      <c r="C553" s="5" t="str">
        <f t="shared" si="8"/>
        <v>Libellé compte n° 47200000</v>
      </c>
      <c r="D553" s="7">
        <v>1</v>
      </c>
      <c r="E553" s="12" t="str">
        <f>INDEX('Table correspondance N'!$C$1:$D$265,SUMPRODUCT(('Table correspondance N'!$A$1:$A$265&lt;=B553)*('Table correspondance N'!$B$1:$B$265&gt;=B553)*ROW($A$1:$A$265)),IF(donnée!D553&lt;0,1,2))</f>
        <v>A46700</v>
      </c>
    </row>
    <row r="554" spans="1:5" ht="15.75" thickBot="1" x14ac:dyDescent="0.3">
      <c r="A554" t="s">
        <v>249</v>
      </c>
      <c r="B554" s="16">
        <v>47510000</v>
      </c>
      <c r="C554" s="5" t="str">
        <f t="shared" si="8"/>
        <v>Libellé compte n° 47510000</v>
      </c>
      <c r="D554" s="7">
        <v>1</v>
      </c>
      <c r="E554" s="12" t="str">
        <f>INDEX('Table correspondance N'!$C$1:$D$265,SUMPRODUCT(('Table correspondance N'!$A$1:$A$265&lt;=B554)*('Table correspondance N'!$B$1:$B$265&gt;=B554)*ROW($A$1:$A$265)),IF(donnée!D554&lt;0,1,2))</f>
        <v>A46700</v>
      </c>
    </row>
    <row r="555" spans="1:5" ht="15.75" thickBot="1" x14ac:dyDescent="0.3">
      <c r="A555" t="s">
        <v>249</v>
      </c>
      <c r="B555" s="16">
        <v>47520000</v>
      </c>
      <c r="C555" s="5" t="str">
        <f t="shared" si="8"/>
        <v>Libellé compte n° 47520000</v>
      </c>
      <c r="D555" s="7">
        <v>-1</v>
      </c>
      <c r="E555" s="12" t="str">
        <f>INDEX('Table correspondance N'!$C$1:$D$265,SUMPRODUCT(('Table correspondance N'!$A$1:$A$265&lt;=B555)*('Table correspondance N'!$B$1:$B$265&gt;=B555)*ROW($A$1:$A$265)),IF(donnée!D555&lt;0,1,2))</f>
        <v/>
      </c>
    </row>
    <row r="556" spans="1:5" ht="15.75" thickBot="1" x14ac:dyDescent="0.3">
      <c r="A556" t="s">
        <v>249</v>
      </c>
      <c r="B556" s="16">
        <v>47600000</v>
      </c>
      <c r="C556" s="5" t="str">
        <f t="shared" si="8"/>
        <v>Libellé compte n° 47600000</v>
      </c>
      <c r="D556" s="7">
        <v>-1</v>
      </c>
      <c r="E556" s="12" t="str">
        <f>INDEX('Table correspondance N'!$C$1:$D$265,SUMPRODUCT(('Table correspondance N'!$A$1:$A$265&lt;=B556)*('Table correspondance N'!$B$1:$B$265&gt;=B556)*ROW($A$1:$A$265)),IF(donnée!D556&lt;0,1,2))</f>
        <v>A47600</v>
      </c>
    </row>
    <row r="557" spans="1:5" ht="15.75" thickBot="1" x14ac:dyDescent="0.3">
      <c r="A557" t="s">
        <v>249</v>
      </c>
      <c r="B557" s="16">
        <v>47700000</v>
      </c>
      <c r="C557" s="5" t="str">
        <f t="shared" si="8"/>
        <v>Libellé compte n° 47700000</v>
      </c>
      <c r="D557" s="7">
        <v>-1</v>
      </c>
      <c r="E557" s="12" t="str">
        <f>INDEX('Table correspondance N'!$C$1:$D$265,SUMPRODUCT(('Table correspondance N'!$A$1:$A$265&lt;=B557)*('Table correspondance N'!$B$1:$B$265&gt;=B557)*ROW($A$1:$A$265)),IF(donnée!D557&lt;0,1,2))</f>
        <v>P47600</v>
      </c>
    </row>
    <row r="558" spans="1:5" ht="15.75" thickBot="1" x14ac:dyDescent="0.3">
      <c r="A558" t="s">
        <v>249</v>
      </c>
      <c r="B558" s="16">
        <v>52700000</v>
      </c>
      <c r="C558" s="5" t="str">
        <f t="shared" si="8"/>
        <v>Libellé compte n° 52700000</v>
      </c>
      <c r="D558" s="7">
        <v>-1</v>
      </c>
      <c r="E558" s="12" t="str">
        <f>INDEX('Table correspondance N'!$C$1:$D$265,SUMPRODUCT(('Table correspondance N'!$A$1:$A$265&lt;=B558)*('Table correspondance N'!$B$1:$B$265&gt;=B558)*ROW($A$1:$A$265)),IF(donnée!D558&lt;0,1,2))</f>
        <v/>
      </c>
    </row>
    <row r="559" spans="1:5" ht="15.75" thickBot="1" x14ac:dyDescent="0.3">
      <c r="A559" t="s">
        <v>249</v>
      </c>
      <c r="B559" s="16">
        <v>55100000</v>
      </c>
      <c r="C559" s="5" t="str">
        <f t="shared" si="8"/>
        <v>Libellé compte n° 55100000</v>
      </c>
      <c r="D559" s="7">
        <v>-1</v>
      </c>
      <c r="E559" s="12" t="str">
        <f>INDEX('Table correspondance N'!$C$1:$D$265,SUMPRODUCT(('Table correspondance N'!$A$1:$A$265&lt;=B559)*('Table correspondance N'!$B$1:$B$265&gt;=B559)*ROW($A$1:$A$265)),IF(donnée!D559&lt;0,1,2))</f>
        <v/>
      </c>
    </row>
    <row r="560" spans="1:5" ht="15.75" thickBot="1" x14ac:dyDescent="0.3">
      <c r="A560" t="s">
        <v>249</v>
      </c>
      <c r="B560" s="16">
        <v>55110000</v>
      </c>
      <c r="C560" s="5" t="str">
        <f t="shared" si="8"/>
        <v>Libellé compte n° 55110000</v>
      </c>
      <c r="D560" s="7">
        <v>-1</v>
      </c>
      <c r="E560" s="12" t="str">
        <f>INDEX('Table correspondance N'!$C$1:$D$265,SUMPRODUCT(('Table correspondance N'!$A$1:$A$265&lt;=B560)*('Table correspondance N'!$B$1:$B$265&gt;=B560)*ROW($A$1:$A$265)),IF(donnée!D560&lt;0,1,2))</f>
        <v/>
      </c>
    </row>
    <row r="561" spans="1:5" ht="15.75" thickBot="1" x14ac:dyDescent="0.3">
      <c r="A561" t="s">
        <v>249</v>
      </c>
      <c r="B561" s="16">
        <v>57200000</v>
      </c>
      <c r="C561" s="5" t="str">
        <f t="shared" si="8"/>
        <v>Libellé compte n° 57200000</v>
      </c>
      <c r="D561" s="7">
        <v>1</v>
      </c>
      <c r="E561" s="12" t="str">
        <f>INDEX('Table correspondance N'!$C$1:$D$265,SUMPRODUCT(('Table correspondance N'!$A$1:$A$265&lt;=B561)*('Table correspondance N'!$B$1:$B$265&gt;=B561)*ROW($A$1:$A$265)),IF(donnée!D561&lt;0,1,2))</f>
        <v>A51000</v>
      </c>
    </row>
    <row r="562" spans="1:5" ht="15.75" thickBot="1" x14ac:dyDescent="0.3">
      <c r="A562" t="s">
        <v>249</v>
      </c>
      <c r="B562" s="16">
        <v>57210000</v>
      </c>
      <c r="C562" s="5" t="str">
        <f t="shared" si="8"/>
        <v>Libellé compte n° 57210000</v>
      </c>
      <c r="D562" s="7">
        <v>1</v>
      </c>
      <c r="E562" s="12" t="str">
        <f>INDEX('Table correspondance N'!$C$1:$D$265,SUMPRODUCT(('Table correspondance N'!$A$1:$A$265&lt;=B562)*('Table correspondance N'!$B$1:$B$265&gt;=B562)*ROW($A$1:$A$265)),IF(donnée!D562&lt;0,1,2))</f>
        <v>A51000</v>
      </c>
    </row>
    <row r="563" spans="1:5" ht="15.75" thickBot="1" x14ac:dyDescent="0.3">
      <c r="A563" t="s">
        <v>249</v>
      </c>
      <c r="B563" s="16">
        <v>60000000</v>
      </c>
      <c r="C563" s="5" t="str">
        <f t="shared" si="8"/>
        <v>Libellé compte n° 60000000</v>
      </c>
      <c r="D563" s="7">
        <v>1</v>
      </c>
      <c r="E563" s="12" t="str">
        <f>INDEX('Table correspondance N'!$C$1:$D$265,SUMPRODUCT(('Table correspondance N'!$A$1:$A$265&lt;=B563)*('Table correspondance N'!$B$1:$B$265&gt;=B563)*ROW($A$1:$A$265)),IF(donnée!D563&lt;0,1,2))</f>
        <v>R60100</v>
      </c>
    </row>
    <row r="564" spans="1:5" ht="15.75" thickBot="1" x14ac:dyDescent="0.3">
      <c r="A564" t="s">
        <v>249</v>
      </c>
      <c r="B564" s="16">
        <v>60010000</v>
      </c>
      <c r="C564" s="5" t="str">
        <f t="shared" si="8"/>
        <v>Libellé compte n° 60010000</v>
      </c>
      <c r="D564" s="7">
        <v>1</v>
      </c>
      <c r="E564" s="12" t="str">
        <f>INDEX('Table correspondance N'!$C$1:$D$265,SUMPRODUCT(('Table correspondance N'!$A$1:$A$265&lt;=B564)*('Table correspondance N'!$B$1:$B$265&gt;=B564)*ROW($A$1:$A$265)),IF(donnée!D564&lt;0,1,2))</f>
        <v>R60100</v>
      </c>
    </row>
    <row r="565" spans="1:5" ht="15.75" thickBot="1" x14ac:dyDescent="0.3">
      <c r="A565" t="s">
        <v>249</v>
      </c>
      <c r="B565" s="16">
        <v>60370000</v>
      </c>
      <c r="C565" s="5" t="str">
        <f t="shared" si="8"/>
        <v>Libellé compte n° 60370000</v>
      </c>
      <c r="D565" s="7">
        <v>1</v>
      </c>
      <c r="E565" s="12" t="str">
        <f>INDEX('Table correspondance N'!$C$1:$D$265,SUMPRODUCT(('Table correspondance N'!$A$1:$A$265&lt;=B565)*('Table correspondance N'!$B$1:$B$265&gt;=B565)*ROW($A$1:$A$265)),IF(donnée!D565&lt;0,1,2))</f>
        <v>R60370</v>
      </c>
    </row>
    <row r="566" spans="1:5" ht="15.75" thickBot="1" x14ac:dyDescent="0.3">
      <c r="A566" t="s">
        <v>249</v>
      </c>
      <c r="B566" s="16">
        <v>60422000</v>
      </c>
      <c r="C566" s="5" t="str">
        <f t="shared" si="8"/>
        <v>Libellé compte n° 60422000</v>
      </c>
      <c r="D566" s="7">
        <v>1</v>
      </c>
      <c r="E566" s="12" t="str">
        <f>INDEX('Table correspondance N'!$C$1:$D$265,SUMPRODUCT(('Table correspondance N'!$A$1:$A$265&lt;=B566)*('Table correspondance N'!$B$1:$B$265&gt;=B566)*ROW($A$1:$A$265)),IF(donnée!D566&lt;0,1,2))</f>
        <v>R60500</v>
      </c>
    </row>
    <row r="567" spans="1:5" ht="15.75" thickBot="1" x14ac:dyDescent="0.3">
      <c r="A567" t="s">
        <v>249</v>
      </c>
      <c r="B567" s="16">
        <v>60630000</v>
      </c>
      <c r="C567" s="5" t="str">
        <f t="shared" si="8"/>
        <v>Libellé compte n° 60630000</v>
      </c>
      <c r="D567" s="7">
        <v>1</v>
      </c>
      <c r="E567" s="12" t="str">
        <f>INDEX('Table correspondance N'!$C$1:$D$265,SUMPRODUCT(('Table correspondance N'!$A$1:$A$265&lt;=B567)*('Table correspondance N'!$B$1:$B$265&gt;=B567)*ROW($A$1:$A$265)),IF(donnée!D567&lt;0,1,2))</f>
        <v>R60600</v>
      </c>
    </row>
    <row r="568" spans="1:5" ht="15.75" thickBot="1" x14ac:dyDescent="0.3">
      <c r="A568" t="s">
        <v>249</v>
      </c>
      <c r="B568" s="16">
        <v>60711100</v>
      </c>
      <c r="C568" s="5" t="str">
        <f t="shared" si="8"/>
        <v>Libellé compte n° 60711100</v>
      </c>
      <c r="D568" s="7">
        <v>1</v>
      </c>
      <c r="E568" s="12" t="str">
        <f>INDEX('Table correspondance N'!$C$1:$D$265,SUMPRODUCT(('Table correspondance N'!$A$1:$A$265&lt;=B568)*('Table correspondance N'!$B$1:$B$265&gt;=B568)*ROW($A$1:$A$265)),IF(donnée!D568&lt;0,1,2))</f>
        <v>R60700</v>
      </c>
    </row>
    <row r="569" spans="1:5" ht="15.75" thickBot="1" x14ac:dyDescent="0.3">
      <c r="A569" t="s">
        <v>249</v>
      </c>
      <c r="B569" s="16">
        <v>60870000</v>
      </c>
      <c r="C569" s="5" t="str">
        <f t="shared" si="8"/>
        <v>Libellé compte n° 60870000</v>
      </c>
      <c r="D569" s="7">
        <v>1</v>
      </c>
      <c r="E569" s="12" t="str">
        <f>INDEX('Table correspondance N'!$C$1:$D$265,SUMPRODUCT(('Table correspondance N'!$A$1:$A$265&lt;=B569)*('Table correspondance N'!$B$1:$B$265&gt;=B569)*ROW($A$1:$A$265)),IF(donnée!D569&lt;0,1,2))</f>
        <v>R60700</v>
      </c>
    </row>
    <row r="570" spans="1:5" ht="15.75" thickBot="1" x14ac:dyDescent="0.3">
      <c r="A570" t="s">
        <v>249</v>
      </c>
      <c r="B570" s="16">
        <v>61500000</v>
      </c>
      <c r="C570" s="5" t="str">
        <f t="shared" si="8"/>
        <v>Libellé compte n° 61500000</v>
      </c>
      <c r="D570" s="7">
        <v>1</v>
      </c>
      <c r="E570" s="12" t="str">
        <f>INDEX('Table correspondance N'!$C$1:$D$265,SUMPRODUCT(('Table correspondance N'!$A$1:$A$265&lt;=B570)*('Table correspondance N'!$B$1:$B$265&gt;=B570)*ROW($A$1:$A$265)),IF(donnée!D570&lt;0,1,2))</f>
        <v>R61500</v>
      </c>
    </row>
    <row r="571" spans="1:5" ht="15.75" thickBot="1" x14ac:dyDescent="0.3">
      <c r="A571" t="s">
        <v>249</v>
      </c>
      <c r="B571" s="16">
        <v>62100000</v>
      </c>
      <c r="C571" s="5" t="str">
        <f t="shared" si="8"/>
        <v>Libellé compte n° 62100000</v>
      </c>
      <c r="D571" s="7">
        <v>1</v>
      </c>
      <c r="E571" s="12" t="str">
        <f>INDEX('Table correspondance N'!$C$1:$D$265,SUMPRODUCT(('Table correspondance N'!$A$1:$A$265&lt;=B571)*('Table correspondance N'!$B$1:$B$265&gt;=B571)*ROW($A$1:$A$265)),IF(donnée!D571&lt;0,1,2))</f>
        <v>R62100</v>
      </c>
    </row>
    <row r="572" spans="1:5" ht="15.75" thickBot="1" x14ac:dyDescent="0.3">
      <c r="A572" t="s">
        <v>249</v>
      </c>
      <c r="B572" s="16">
        <v>62260700</v>
      </c>
      <c r="C572" s="5" t="str">
        <f t="shared" si="8"/>
        <v>Libellé compte n° 62260700</v>
      </c>
      <c r="D572" s="7">
        <v>1</v>
      </c>
      <c r="E572" s="12" t="str">
        <f>INDEX('Table correspondance N'!$C$1:$D$265,SUMPRODUCT(('Table correspondance N'!$A$1:$A$265&lt;=B572)*('Table correspondance N'!$B$1:$B$265&gt;=B572)*ROW($A$1:$A$265)),IF(donnée!D572&lt;0,1,2))</f>
        <v>R62200</v>
      </c>
    </row>
    <row r="573" spans="1:5" ht="15.75" thickBot="1" x14ac:dyDescent="0.3">
      <c r="A573" t="s">
        <v>249</v>
      </c>
      <c r="B573" s="16">
        <v>62300000</v>
      </c>
      <c r="C573" s="5" t="str">
        <f t="shared" si="8"/>
        <v>Libellé compte n° 62300000</v>
      </c>
      <c r="D573" s="7">
        <v>1</v>
      </c>
      <c r="E573" s="12" t="str">
        <f>INDEX('Table correspondance N'!$C$1:$D$265,SUMPRODUCT(('Table correspondance N'!$A$1:$A$265&lt;=B573)*('Table correspondance N'!$B$1:$B$265&gt;=B573)*ROW($A$1:$A$265)),IF(donnée!D573&lt;0,1,2))</f>
        <v>R62300</v>
      </c>
    </row>
    <row r="574" spans="1:5" ht="15.75" thickBot="1" x14ac:dyDescent="0.3">
      <c r="A574" t="s">
        <v>249</v>
      </c>
      <c r="B574" s="16">
        <v>62510000</v>
      </c>
      <c r="C574" s="5" t="str">
        <f t="shared" si="8"/>
        <v>Libellé compte n° 62510000</v>
      </c>
      <c r="D574" s="7">
        <v>1</v>
      </c>
      <c r="E574" s="12" t="str">
        <f>INDEX('Table correspondance N'!$C$1:$D$265,SUMPRODUCT(('Table correspondance N'!$A$1:$A$265&lt;=B574)*('Table correspondance N'!$B$1:$B$265&gt;=B574)*ROW($A$1:$A$265)),IF(donnée!D574&lt;0,1,2))</f>
        <v>R62500</v>
      </c>
    </row>
    <row r="575" spans="1:5" ht="15.75" thickBot="1" x14ac:dyDescent="0.3">
      <c r="A575" t="s">
        <v>249</v>
      </c>
      <c r="B575" s="16">
        <v>62600000</v>
      </c>
      <c r="C575" s="5" t="str">
        <f t="shared" si="8"/>
        <v>Libellé compte n° 62600000</v>
      </c>
      <c r="D575" s="7">
        <v>1</v>
      </c>
      <c r="E575" s="12" t="str">
        <f>INDEX('Table correspondance N'!$C$1:$D$265,SUMPRODUCT(('Table correspondance N'!$A$1:$A$265&lt;=B575)*('Table correspondance N'!$B$1:$B$265&gt;=B575)*ROW($A$1:$A$265)),IF(donnée!D575&lt;0,1,2))</f>
        <v>R62600</v>
      </c>
    </row>
    <row r="576" spans="1:5" ht="15.75" thickBot="1" x14ac:dyDescent="0.3">
      <c r="A576" t="s">
        <v>249</v>
      </c>
      <c r="B576" s="16">
        <v>62700000</v>
      </c>
      <c r="C576" s="5" t="str">
        <f t="shared" si="8"/>
        <v>Libellé compte n° 62700000</v>
      </c>
      <c r="D576" s="7">
        <v>1</v>
      </c>
      <c r="E576" s="12" t="str">
        <f>INDEX('Table correspondance N'!$C$1:$D$265,SUMPRODUCT(('Table correspondance N'!$A$1:$A$265&lt;=B576)*('Table correspondance N'!$B$1:$B$265&gt;=B576)*ROW($A$1:$A$265)),IF(donnée!D576&lt;0,1,2))</f>
        <v>R62800</v>
      </c>
    </row>
    <row r="577" spans="1:5" ht="15.75" thickBot="1" x14ac:dyDescent="0.3">
      <c r="A577" t="s">
        <v>249</v>
      </c>
      <c r="B577" s="16">
        <v>62800001</v>
      </c>
      <c r="C577" s="5" t="str">
        <f t="shared" si="8"/>
        <v>Libellé compte n° 62800001</v>
      </c>
      <c r="D577" s="7">
        <v>1</v>
      </c>
      <c r="E577" s="12" t="str">
        <f>INDEX('Table correspondance N'!$C$1:$D$265,SUMPRODUCT(('Table correspondance N'!$A$1:$A$265&lt;=B577)*('Table correspondance N'!$B$1:$B$265&gt;=B577)*ROW($A$1:$A$265)),IF(donnée!D577&lt;0,1,2))</f>
        <v>R62800</v>
      </c>
    </row>
    <row r="578" spans="1:5" ht="15.75" thickBot="1" x14ac:dyDescent="0.3">
      <c r="A578" t="s">
        <v>249</v>
      </c>
      <c r="B578" s="16">
        <v>62800002</v>
      </c>
      <c r="C578" s="5" t="str">
        <f t="shared" si="8"/>
        <v>Libellé compte n° 62800002</v>
      </c>
      <c r="D578" s="7">
        <v>1</v>
      </c>
      <c r="E578" s="12" t="str">
        <f>INDEX('Table correspondance N'!$C$1:$D$265,SUMPRODUCT(('Table correspondance N'!$A$1:$A$265&lt;=B578)*('Table correspondance N'!$B$1:$B$265&gt;=B578)*ROW($A$1:$A$265)),IF(donnée!D578&lt;0,1,2))</f>
        <v>R62800</v>
      </c>
    </row>
    <row r="579" spans="1:5" ht="15.75" thickBot="1" x14ac:dyDescent="0.3">
      <c r="A579" t="s">
        <v>249</v>
      </c>
      <c r="B579" s="16">
        <v>62900000</v>
      </c>
      <c r="C579" s="5" t="str">
        <f t="shared" ref="C579:C642" si="9">CONCATENATE("Libellé compte n° ",B579)</f>
        <v>Libellé compte n° 62900000</v>
      </c>
      <c r="D579" s="7">
        <v>1</v>
      </c>
      <c r="E579" s="12" t="str">
        <f>INDEX('Table correspondance N'!$C$1:$D$265,SUMPRODUCT(('Table correspondance N'!$A$1:$A$265&lt;=B579)*('Table correspondance N'!$B$1:$B$265&gt;=B579)*ROW($A$1:$A$265)),IF(donnée!D579&lt;0,1,2))</f>
        <v>R62800</v>
      </c>
    </row>
    <row r="580" spans="1:5" ht="15.75" thickBot="1" x14ac:dyDescent="0.3">
      <c r="A580" t="s">
        <v>249</v>
      </c>
      <c r="B580" s="16">
        <v>62900001</v>
      </c>
      <c r="C580" s="5" t="str">
        <f t="shared" si="9"/>
        <v>Libellé compte n° 62900001</v>
      </c>
      <c r="D580" s="7">
        <v>1</v>
      </c>
      <c r="E580" s="12" t="str">
        <f>INDEX('Table correspondance N'!$C$1:$D$265,SUMPRODUCT(('Table correspondance N'!$A$1:$A$265&lt;=B580)*('Table correspondance N'!$B$1:$B$265&gt;=B580)*ROW($A$1:$A$265)),IF(donnée!D580&lt;0,1,2))</f>
        <v>R62800</v>
      </c>
    </row>
    <row r="581" spans="1:5" ht="15.75" thickBot="1" x14ac:dyDescent="0.3">
      <c r="A581" t="s">
        <v>249</v>
      </c>
      <c r="B581" s="16">
        <v>62900002</v>
      </c>
      <c r="C581" s="5" t="str">
        <f t="shared" si="9"/>
        <v>Libellé compte n° 62900002</v>
      </c>
      <c r="D581" s="7">
        <v>1</v>
      </c>
      <c r="E581" s="12" t="str">
        <f>INDEX('Table correspondance N'!$C$1:$D$265,SUMPRODUCT(('Table correspondance N'!$A$1:$A$265&lt;=B581)*('Table correspondance N'!$B$1:$B$265&gt;=B581)*ROW($A$1:$A$265)),IF(donnée!D581&lt;0,1,2))</f>
        <v>R62800</v>
      </c>
    </row>
    <row r="582" spans="1:5" ht="15.75" thickBot="1" x14ac:dyDescent="0.3">
      <c r="A582" t="s">
        <v>249</v>
      </c>
      <c r="B582" s="16">
        <v>62900003</v>
      </c>
      <c r="C582" s="5" t="str">
        <f t="shared" si="9"/>
        <v>Libellé compte n° 62900003</v>
      </c>
      <c r="D582" s="7">
        <v>1</v>
      </c>
      <c r="E582" s="12" t="str">
        <f>INDEX('Table correspondance N'!$C$1:$D$265,SUMPRODUCT(('Table correspondance N'!$A$1:$A$265&lt;=B582)*('Table correspondance N'!$B$1:$B$265&gt;=B582)*ROW($A$1:$A$265)),IF(donnée!D582&lt;0,1,2))</f>
        <v>R62800</v>
      </c>
    </row>
    <row r="583" spans="1:5" ht="15.75" thickBot="1" x14ac:dyDescent="0.3">
      <c r="A583" t="s">
        <v>249</v>
      </c>
      <c r="B583" s="16">
        <v>63000000</v>
      </c>
      <c r="C583" s="5" t="str">
        <f t="shared" si="9"/>
        <v>Libellé compte n° 63000000</v>
      </c>
      <c r="D583" s="7">
        <v>1</v>
      </c>
      <c r="E583" s="12" t="str">
        <f>INDEX('Table correspondance N'!$C$1:$D$265,SUMPRODUCT(('Table correspondance N'!$A$1:$A$265&lt;=B583)*('Table correspondance N'!$B$1:$B$265&gt;=B583)*ROW($A$1:$A$265)),IF(donnée!D583&lt;0,1,2))</f>
        <v>R63100</v>
      </c>
    </row>
    <row r="584" spans="1:5" ht="15.75" thickBot="1" x14ac:dyDescent="0.3">
      <c r="A584" t="s">
        <v>249</v>
      </c>
      <c r="B584" s="16">
        <v>64000005</v>
      </c>
      <c r="C584" s="5" t="str">
        <f t="shared" si="9"/>
        <v>Libellé compte n° 64000005</v>
      </c>
      <c r="D584" s="7">
        <v>1</v>
      </c>
      <c r="E584" s="12" t="str">
        <f>INDEX('Table correspondance N'!$C$1:$D$265,SUMPRODUCT(('Table correspondance N'!$A$1:$A$265&lt;=B584)*('Table correspondance N'!$B$1:$B$265&gt;=B584)*ROW($A$1:$A$265)),IF(donnée!D584&lt;0,1,2))</f>
        <v>R64100</v>
      </c>
    </row>
    <row r="585" spans="1:5" ht="15.75" thickBot="1" x14ac:dyDescent="0.3">
      <c r="A585" t="s">
        <v>249</v>
      </c>
      <c r="B585" s="16">
        <v>64000008</v>
      </c>
      <c r="C585" s="5" t="str">
        <f t="shared" si="9"/>
        <v>Libellé compte n° 64000008</v>
      </c>
      <c r="D585" s="7">
        <v>1</v>
      </c>
      <c r="E585" s="12" t="str">
        <f>INDEX('Table correspondance N'!$C$1:$D$265,SUMPRODUCT(('Table correspondance N'!$A$1:$A$265&lt;=B585)*('Table correspondance N'!$B$1:$B$265&gt;=B585)*ROW($A$1:$A$265)),IF(donnée!D585&lt;0,1,2))</f>
        <v>R64100</v>
      </c>
    </row>
    <row r="586" spans="1:5" ht="15.75" thickBot="1" x14ac:dyDescent="0.3">
      <c r="A586" t="s">
        <v>249</v>
      </c>
      <c r="B586" s="16">
        <v>64000010</v>
      </c>
      <c r="C586" s="5" t="str">
        <f t="shared" si="9"/>
        <v>Libellé compte n° 64000010</v>
      </c>
      <c r="D586" s="7">
        <v>1</v>
      </c>
      <c r="E586" s="12" t="str">
        <f>INDEX('Table correspondance N'!$C$1:$D$265,SUMPRODUCT(('Table correspondance N'!$A$1:$A$265&lt;=B586)*('Table correspondance N'!$B$1:$B$265&gt;=B586)*ROW($A$1:$A$265)),IF(donnée!D586&lt;0,1,2))</f>
        <v>R64100</v>
      </c>
    </row>
    <row r="587" spans="1:5" ht="15.75" thickBot="1" x14ac:dyDescent="0.3">
      <c r="A587" t="s">
        <v>249</v>
      </c>
      <c r="B587" s="16">
        <v>64000015</v>
      </c>
      <c r="C587" s="5" t="str">
        <f t="shared" si="9"/>
        <v>Libellé compte n° 64000015</v>
      </c>
      <c r="D587" s="7">
        <v>1</v>
      </c>
      <c r="E587" s="12" t="str">
        <f>INDEX('Table correspondance N'!$C$1:$D$265,SUMPRODUCT(('Table correspondance N'!$A$1:$A$265&lt;=B587)*('Table correspondance N'!$B$1:$B$265&gt;=B587)*ROW($A$1:$A$265)),IF(donnée!D587&lt;0,1,2))</f>
        <v>R64100</v>
      </c>
    </row>
    <row r="588" spans="1:5" ht="15.75" thickBot="1" x14ac:dyDescent="0.3">
      <c r="A588" t="s">
        <v>249</v>
      </c>
      <c r="B588" s="16">
        <v>64000016</v>
      </c>
      <c r="C588" s="5" t="str">
        <f t="shared" si="9"/>
        <v>Libellé compte n° 64000016</v>
      </c>
      <c r="D588" s="7">
        <v>1</v>
      </c>
      <c r="E588" s="12" t="str">
        <f>INDEX('Table correspondance N'!$C$1:$D$265,SUMPRODUCT(('Table correspondance N'!$A$1:$A$265&lt;=B588)*('Table correspondance N'!$B$1:$B$265&gt;=B588)*ROW($A$1:$A$265)),IF(donnée!D588&lt;0,1,2))</f>
        <v>R64100</v>
      </c>
    </row>
    <row r="589" spans="1:5" ht="15.75" thickBot="1" x14ac:dyDescent="0.3">
      <c r="A589" t="s">
        <v>249</v>
      </c>
      <c r="B589" s="16">
        <v>64000017</v>
      </c>
      <c r="C589" s="5" t="str">
        <f t="shared" si="9"/>
        <v>Libellé compte n° 64000017</v>
      </c>
      <c r="D589" s="7">
        <v>1</v>
      </c>
      <c r="E589" s="12" t="str">
        <f>INDEX('Table correspondance N'!$C$1:$D$265,SUMPRODUCT(('Table correspondance N'!$A$1:$A$265&lt;=B589)*('Table correspondance N'!$B$1:$B$265&gt;=B589)*ROW($A$1:$A$265)),IF(donnée!D589&lt;0,1,2))</f>
        <v>R64100</v>
      </c>
    </row>
    <row r="590" spans="1:5" ht="15.75" thickBot="1" x14ac:dyDescent="0.3">
      <c r="A590" t="s">
        <v>249</v>
      </c>
      <c r="B590" s="16">
        <v>64000018</v>
      </c>
      <c r="C590" s="5" t="str">
        <f t="shared" si="9"/>
        <v>Libellé compte n° 64000018</v>
      </c>
      <c r="D590" s="7">
        <v>1</v>
      </c>
      <c r="E590" s="12" t="str">
        <f>INDEX('Table correspondance N'!$C$1:$D$265,SUMPRODUCT(('Table correspondance N'!$A$1:$A$265&lt;=B590)*('Table correspondance N'!$B$1:$B$265&gt;=B590)*ROW($A$1:$A$265)),IF(donnée!D590&lt;0,1,2))</f>
        <v>R64100</v>
      </c>
    </row>
    <row r="591" spans="1:5" ht="15.75" thickBot="1" x14ac:dyDescent="0.3">
      <c r="A591" t="s">
        <v>249</v>
      </c>
      <c r="B591" s="16">
        <v>64200000</v>
      </c>
      <c r="C591" s="5" t="str">
        <f t="shared" si="9"/>
        <v>Libellé compte n° 64200000</v>
      </c>
      <c r="D591" s="7">
        <v>1</v>
      </c>
      <c r="E591" s="12" t="str">
        <f>INDEX('Table correspondance N'!$C$1:$D$265,SUMPRODUCT(('Table correspondance N'!$A$1:$A$265&lt;=B591)*('Table correspondance N'!$B$1:$B$265&gt;=B591)*ROW($A$1:$A$265)),IF(donnée!D591&lt;0,1,2))</f>
        <v>R64100</v>
      </c>
    </row>
    <row r="592" spans="1:5" ht="15.75" thickBot="1" x14ac:dyDescent="0.3">
      <c r="A592" t="s">
        <v>249</v>
      </c>
      <c r="B592" s="16">
        <v>65900000</v>
      </c>
      <c r="C592" s="5" t="str">
        <f t="shared" si="9"/>
        <v>Libellé compte n° 65900000</v>
      </c>
      <c r="D592" s="7">
        <v>1</v>
      </c>
      <c r="E592" s="12" t="str">
        <f>INDEX('Table correspondance N'!$C$1:$D$265,SUMPRODUCT(('Table correspondance N'!$A$1:$A$265&lt;=B592)*('Table correspondance N'!$B$1:$B$265&gt;=B592)*ROW($A$1:$A$265)),IF(donnée!D592&lt;0,1,2))</f>
        <v>R65800</v>
      </c>
    </row>
    <row r="593" spans="1:5" ht="15.75" thickBot="1" x14ac:dyDescent="0.3">
      <c r="A593" t="s">
        <v>249</v>
      </c>
      <c r="B593" s="16">
        <v>66200000</v>
      </c>
      <c r="C593" s="5" t="str">
        <f t="shared" si="9"/>
        <v>Libellé compte n° 66200000</v>
      </c>
      <c r="D593" s="7">
        <v>1</v>
      </c>
      <c r="E593" s="12" t="str">
        <f>INDEX('Table correspondance N'!$C$1:$D$265,SUMPRODUCT(('Table correspondance N'!$A$1:$A$265&lt;=B593)*('Table correspondance N'!$B$1:$B$265&gt;=B593)*ROW($A$1:$A$265)),IF(donnée!D593&lt;0,1,2))</f>
        <v>R66100</v>
      </c>
    </row>
    <row r="594" spans="1:5" ht="15.75" thickBot="1" x14ac:dyDescent="0.3">
      <c r="A594" t="s">
        <v>249</v>
      </c>
      <c r="B594" s="16">
        <v>67800000</v>
      </c>
      <c r="C594" s="5" t="str">
        <f t="shared" si="9"/>
        <v>Libellé compte n° 67800000</v>
      </c>
      <c r="D594" s="7">
        <v>1</v>
      </c>
      <c r="E594" s="12" t="str">
        <f>INDEX('Table correspondance N'!$C$1:$D$265,SUMPRODUCT(('Table correspondance N'!$A$1:$A$265&lt;=B594)*('Table correspondance N'!$B$1:$B$265&gt;=B594)*ROW($A$1:$A$265)),IF(donnée!D594&lt;0,1,2))</f>
        <v>R67820</v>
      </c>
    </row>
    <row r="595" spans="1:5" ht="15.75" thickBot="1" x14ac:dyDescent="0.3">
      <c r="A595" t="s">
        <v>249</v>
      </c>
      <c r="B595" s="16">
        <v>68100000</v>
      </c>
      <c r="C595" s="5" t="str">
        <f t="shared" si="9"/>
        <v>Libellé compte n° 68100000</v>
      </c>
      <c r="D595" s="7">
        <v>1</v>
      </c>
      <c r="E595" s="12" t="str">
        <f>INDEX('Table correspondance N'!$C$1:$D$265,SUMPRODUCT(('Table correspondance N'!$A$1:$A$265&lt;=B595)*('Table correspondance N'!$B$1:$B$265&gt;=B595)*ROW($A$1:$A$265)),IF(donnée!D595&lt;0,1,2))</f>
        <v>R68111</v>
      </c>
    </row>
    <row r="596" spans="1:5" ht="15.75" thickBot="1" x14ac:dyDescent="0.3">
      <c r="A596" t="s">
        <v>249</v>
      </c>
      <c r="B596" s="16">
        <v>70000000</v>
      </c>
      <c r="C596" s="5" t="str">
        <f t="shared" si="9"/>
        <v>Libellé compte n° 70000000</v>
      </c>
      <c r="D596" s="7">
        <v>-1</v>
      </c>
      <c r="E596" s="12" t="str">
        <f>INDEX('Table correspondance N'!$C$1:$D$265,SUMPRODUCT(('Table correspondance N'!$A$1:$A$265&lt;=B596)*('Table correspondance N'!$B$1:$B$265&gt;=B596)*ROW($A$1:$A$265)),IF(donnée!D596&lt;0,1,2))</f>
        <v>R70100</v>
      </c>
    </row>
    <row r="597" spans="1:5" ht="15.75" thickBot="1" x14ac:dyDescent="0.3">
      <c r="A597" t="s">
        <v>249</v>
      </c>
      <c r="B597" s="16">
        <v>70000100</v>
      </c>
      <c r="C597" s="5" t="str">
        <f t="shared" si="9"/>
        <v>Libellé compte n° 70000100</v>
      </c>
      <c r="D597" s="7">
        <v>-1</v>
      </c>
      <c r="E597" s="12" t="str">
        <f>INDEX('Table correspondance N'!$C$1:$D$265,SUMPRODUCT(('Table correspondance N'!$A$1:$A$265&lt;=B597)*('Table correspondance N'!$B$1:$B$265&gt;=B597)*ROW($A$1:$A$265)),IF(donnée!D597&lt;0,1,2))</f>
        <v>R70100</v>
      </c>
    </row>
    <row r="598" spans="1:5" ht="15.75" thickBot="1" x14ac:dyDescent="0.3">
      <c r="A598" t="s">
        <v>249</v>
      </c>
      <c r="B598" s="16">
        <v>70500100</v>
      </c>
      <c r="C598" s="5" t="str">
        <f t="shared" si="9"/>
        <v>Libellé compte n° 70500100</v>
      </c>
      <c r="D598" s="7">
        <v>-1</v>
      </c>
      <c r="E598" s="12" t="str">
        <f>INDEX('Table correspondance N'!$C$1:$D$265,SUMPRODUCT(('Table correspondance N'!$A$1:$A$265&lt;=B598)*('Table correspondance N'!$B$1:$B$265&gt;=B598)*ROW($A$1:$A$265)),IF(donnée!D598&lt;0,1,2))</f>
        <v>R70100</v>
      </c>
    </row>
    <row r="599" spans="1:5" ht="15.75" thickBot="1" x14ac:dyDescent="0.3">
      <c r="A599" t="s">
        <v>249</v>
      </c>
      <c r="B599" s="16">
        <v>70510100</v>
      </c>
      <c r="C599" s="5" t="str">
        <f t="shared" si="9"/>
        <v>Libellé compte n° 70510100</v>
      </c>
      <c r="D599" s="7">
        <v>-1</v>
      </c>
      <c r="E599" s="12" t="str">
        <f>INDEX('Table correspondance N'!$C$1:$D$265,SUMPRODUCT(('Table correspondance N'!$A$1:$A$265&lt;=B599)*('Table correspondance N'!$B$1:$B$265&gt;=B599)*ROW($A$1:$A$265)),IF(donnée!D599&lt;0,1,2))</f>
        <v>R70100</v>
      </c>
    </row>
    <row r="600" spans="1:5" ht="15.75" thickBot="1" x14ac:dyDescent="0.3">
      <c r="A600" t="s">
        <v>249</v>
      </c>
      <c r="B600" s="16">
        <v>75800000</v>
      </c>
      <c r="C600" s="5" t="str">
        <f t="shared" si="9"/>
        <v>Libellé compte n° 75800000</v>
      </c>
      <c r="D600" s="7">
        <v>1</v>
      </c>
      <c r="E600" s="12" t="str">
        <f>INDEX('Table correspondance N'!$C$1:$D$265,SUMPRODUCT(('Table correspondance N'!$A$1:$A$265&lt;=B600)*('Table correspondance N'!$B$1:$B$265&gt;=B600)*ROW($A$1:$A$265)),IF(donnée!D600&lt;0,1,2))</f>
        <v>R75800</v>
      </c>
    </row>
    <row r="601" spans="1:5" ht="15.75" thickBot="1" x14ac:dyDescent="0.3">
      <c r="A601" t="s">
        <v>249</v>
      </c>
      <c r="B601" s="16">
        <v>75900000</v>
      </c>
      <c r="C601" s="5" t="str">
        <f t="shared" si="9"/>
        <v>Libellé compte n° 75900000</v>
      </c>
      <c r="D601" s="7">
        <v>-1</v>
      </c>
      <c r="E601" s="12" t="str">
        <f>INDEX('Table correspondance N'!$C$1:$D$265,SUMPRODUCT(('Table correspondance N'!$A$1:$A$265&lt;=B601)*('Table correspondance N'!$B$1:$B$265&gt;=B601)*ROW($A$1:$A$265)),IF(donnée!D601&lt;0,1,2))</f>
        <v>R75800</v>
      </c>
    </row>
    <row r="602" spans="1:5" ht="15.75" thickBot="1" x14ac:dyDescent="0.3">
      <c r="A602" t="s">
        <v>249</v>
      </c>
      <c r="B602" s="16">
        <v>76500000</v>
      </c>
      <c r="C602" s="5" t="str">
        <f t="shared" si="9"/>
        <v>Libellé compte n° 76500000</v>
      </c>
      <c r="D602" s="7">
        <v>-1</v>
      </c>
      <c r="E602" s="12" t="str">
        <f>INDEX('Table correspondance N'!$C$1:$D$265,SUMPRODUCT(('Table correspondance N'!$A$1:$A$265&lt;=B602)*('Table correspondance N'!$B$1:$B$265&gt;=B602)*ROW($A$1:$A$265)),IF(donnée!D602&lt;0,1,2))</f>
        <v>R76800</v>
      </c>
    </row>
    <row r="603" spans="1:5" ht="15.75" thickBot="1" x14ac:dyDescent="0.3">
      <c r="A603" t="s">
        <v>249</v>
      </c>
      <c r="B603" s="16">
        <v>76800000</v>
      </c>
      <c r="C603" s="5" t="str">
        <f t="shared" si="9"/>
        <v>Libellé compte n° 76800000</v>
      </c>
      <c r="D603" s="7">
        <v>-1</v>
      </c>
      <c r="E603" s="12" t="str">
        <f>INDEX('Table correspondance N'!$C$1:$D$265,SUMPRODUCT(('Table correspondance N'!$A$1:$A$265&lt;=B603)*('Table correspondance N'!$B$1:$B$265&gt;=B603)*ROW($A$1:$A$265)),IF(donnée!D603&lt;0,1,2))</f>
        <v>R76800</v>
      </c>
    </row>
    <row r="604" spans="1:5" ht="15.75" thickBot="1" x14ac:dyDescent="0.3">
      <c r="A604" t="s">
        <v>250</v>
      </c>
      <c r="B604" s="15">
        <v>10100000</v>
      </c>
      <c r="C604" s="5" t="str">
        <f t="shared" si="9"/>
        <v>Libellé compte n° 10100000</v>
      </c>
      <c r="D604" s="6">
        <v>-1</v>
      </c>
      <c r="E604" s="12" t="str">
        <f>INDEX('Table correspondance N'!$C$1:$D$265,SUMPRODUCT(('Table correspondance N'!$A$1:$A$265&lt;=B604)*('Table correspondance N'!$B$1:$B$265&gt;=B604)*ROW($A$1:$A$265)),IF(donnée!D604&lt;0,1,2))</f>
        <v>P10100</v>
      </c>
    </row>
    <row r="605" spans="1:5" ht="15.75" thickBot="1" x14ac:dyDescent="0.3">
      <c r="A605" t="s">
        <v>250</v>
      </c>
      <c r="B605" s="16">
        <v>12000000</v>
      </c>
      <c r="C605" s="5" t="str">
        <f t="shared" si="9"/>
        <v>Libellé compte n° 12000000</v>
      </c>
      <c r="D605" s="7">
        <v>-1</v>
      </c>
      <c r="E605" s="12" t="str">
        <f>INDEX('Table correspondance N'!$C$1:$D$265,SUMPRODUCT(('Table correspondance N'!$A$1:$A$265&lt;=B605)*('Table correspondance N'!$B$1:$B$265&gt;=B605)*ROW($A$1:$A$265)),IF(donnée!D605&lt;0,1,2))</f>
        <v>P12000</v>
      </c>
    </row>
    <row r="606" spans="1:5" ht="15.75" thickBot="1" x14ac:dyDescent="0.3">
      <c r="A606" t="s">
        <v>250</v>
      </c>
      <c r="B606" s="16">
        <v>15110000</v>
      </c>
      <c r="C606" s="5" t="str">
        <f t="shared" si="9"/>
        <v>Libellé compte n° 15110000</v>
      </c>
      <c r="D606" s="7">
        <v>-1</v>
      </c>
      <c r="E606" s="12" t="str">
        <f>INDEX('Table correspondance N'!$C$1:$D$265,SUMPRODUCT(('Table correspondance N'!$A$1:$A$265&lt;=B606)*('Table correspondance N'!$B$1:$B$265&gt;=B606)*ROW($A$1:$A$265)),IF(donnée!D606&lt;0,1,2))</f>
        <v>P15181</v>
      </c>
    </row>
    <row r="607" spans="1:5" ht="15.75" thickBot="1" x14ac:dyDescent="0.3">
      <c r="A607" t="s">
        <v>250</v>
      </c>
      <c r="B607" s="16">
        <v>20110000</v>
      </c>
      <c r="C607" s="5" t="str">
        <f t="shared" si="9"/>
        <v>Libellé compte n° 20110000</v>
      </c>
      <c r="D607" s="7">
        <v>1</v>
      </c>
      <c r="E607" s="12" t="str">
        <f>INDEX('Table correspondance N'!$C$1:$D$265,SUMPRODUCT(('Table correspondance N'!$A$1:$A$265&lt;=B607)*('Table correspondance N'!$B$1:$B$265&gt;=B607)*ROW($A$1:$A$265)),IF(donnée!D607&lt;0,1,2))</f>
        <v>A20100</v>
      </c>
    </row>
    <row r="608" spans="1:5" ht="15.75" thickBot="1" x14ac:dyDescent="0.3">
      <c r="A608" t="s">
        <v>250</v>
      </c>
      <c r="B608" s="16">
        <v>27510000</v>
      </c>
      <c r="C608" s="5" t="str">
        <f t="shared" si="9"/>
        <v>Libellé compte n° 27510000</v>
      </c>
      <c r="D608" s="7">
        <v>1</v>
      </c>
      <c r="E608" s="12" t="str">
        <f>INDEX('Table correspondance N'!$C$1:$D$265,SUMPRODUCT(('Table correspondance N'!$A$1:$A$265&lt;=B608)*('Table correspondance N'!$B$1:$B$265&gt;=B608)*ROW($A$1:$A$265)),IF(donnée!D608&lt;0,1,2))</f>
        <v>A27500</v>
      </c>
    </row>
    <row r="609" spans="1:5" ht="15.75" thickBot="1" x14ac:dyDescent="0.3">
      <c r="A609" t="s">
        <v>250</v>
      </c>
      <c r="B609" s="16">
        <v>28011000</v>
      </c>
      <c r="C609" s="5" t="str">
        <f t="shared" si="9"/>
        <v>Libellé compte n° 28011000</v>
      </c>
      <c r="D609" s="7">
        <v>-1</v>
      </c>
      <c r="E609" s="12" t="str">
        <f>INDEX('Table correspondance N'!$C$1:$D$265,SUMPRODUCT(('Table correspondance N'!$A$1:$A$265&lt;=B609)*('Table correspondance N'!$B$1:$B$265&gt;=B609)*ROW($A$1:$A$265)),IF(donnée!D609&lt;0,1,2))</f>
        <v>A28010</v>
      </c>
    </row>
    <row r="610" spans="1:5" ht="15.75" thickBot="1" x14ac:dyDescent="0.3">
      <c r="A610" t="s">
        <v>250</v>
      </c>
      <c r="B610" s="16">
        <v>40100000</v>
      </c>
      <c r="C610" s="5" t="str">
        <f t="shared" si="9"/>
        <v>Libellé compte n° 40100000</v>
      </c>
      <c r="D610" s="7">
        <v>-1</v>
      </c>
      <c r="E610" s="12" t="str">
        <f>INDEX('Table correspondance N'!$C$1:$D$265,SUMPRODUCT(('Table correspondance N'!$A$1:$A$265&lt;=B610)*('Table correspondance N'!$B$1:$B$265&gt;=B610)*ROW($A$1:$A$265)),IF(donnée!D610&lt;0,1,2))</f>
        <v/>
      </c>
    </row>
    <row r="611" spans="1:5" ht="15.75" thickBot="1" x14ac:dyDescent="0.3">
      <c r="A611" t="s">
        <v>250</v>
      </c>
      <c r="B611" s="16">
        <v>40810000</v>
      </c>
      <c r="C611" s="5" t="str">
        <f t="shared" si="9"/>
        <v>Libellé compte n° 40810000</v>
      </c>
      <c r="D611" s="7">
        <v>-1</v>
      </c>
      <c r="E611" s="12" t="str">
        <f>INDEX('Table correspondance N'!$C$1:$D$265,SUMPRODUCT(('Table correspondance N'!$A$1:$A$265&lt;=B611)*('Table correspondance N'!$B$1:$B$265&gt;=B611)*ROW($A$1:$A$265)),IF(donnée!D611&lt;0,1,2))</f>
        <v/>
      </c>
    </row>
    <row r="612" spans="1:5" ht="15.75" thickBot="1" x14ac:dyDescent="0.3">
      <c r="A612" t="s">
        <v>250</v>
      </c>
      <c r="B612" s="16">
        <v>40911000</v>
      </c>
      <c r="C612" s="5" t="str">
        <f t="shared" si="9"/>
        <v>Libellé compte n° 40911000</v>
      </c>
      <c r="D612" s="7">
        <v>1</v>
      </c>
      <c r="E612" s="12" t="str">
        <f>INDEX('Table correspondance N'!$C$1:$D$265,SUMPRODUCT(('Table correspondance N'!$A$1:$A$265&lt;=B612)*('Table correspondance N'!$B$1:$B$265&gt;=B612)*ROW($A$1:$A$265)),IF(donnée!D612&lt;0,1,2))</f>
        <v>A40900</v>
      </c>
    </row>
    <row r="613" spans="1:5" ht="15.75" thickBot="1" x14ac:dyDescent="0.3">
      <c r="A613" t="s">
        <v>250</v>
      </c>
      <c r="B613" s="16">
        <v>41100000</v>
      </c>
      <c r="C613" s="5" t="str">
        <f t="shared" si="9"/>
        <v>Libellé compte n° 41100000</v>
      </c>
      <c r="D613" s="7">
        <v>1</v>
      </c>
      <c r="E613" s="12" t="str">
        <f>INDEX('Table correspondance N'!$C$1:$D$265,SUMPRODUCT(('Table correspondance N'!$A$1:$A$265&lt;=B613)*('Table correspondance N'!$B$1:$B$265&gt;=B613)*ROW($A$1:$A$265)),IF(donnée!D613&lt;0,1,2))</f>
        <v>R69100</v>
      </c>
    </row>
    <row r="614" spans="1:5" ht="15.75" thickBot="1" x14ac:dyDescent="0.3">
      <c r="A614" t="s">
        <v>250</v>
      </c>
      <c r="B614" s="16">
        <v>41810000</v>
      </c>
      <c r="C614" s="5" t="str">
        <f t="shared" si="9"/>
        <v>Libellé compte n° 41810000</v>
      </c>
      <c r="D614" s="7">
        <v>1</v>
      </c>
      <c r="E614" s="12" t="str">
        <f>INDEX('Table correspondance N'!$C$1:$D$265,SUMPRODUCT(('Table correspondance N'!$A$1:$A$265&lt;=B614)*('Table correspondance N'!$B$1:$B$265&gt;=B614)*ROW($A$1:$A$265)),IF(donnée!D614&lt;0,1,2))</f>
        <v>R69100</v>
      </c>
    </row>
    <row r="615" spans="1:5" ht="15.75" thickBot="1" x14ac:dyDescent="0.3">
      <c r="A615" t="s">
        <v>250</v>
      </c>
      <c r="B615" s="16">
        <v>42100000</v>
      </c>
      <c r="C615" s="5" t="str">
        <f t="shared" si="9"/>
        <v>Libellé compte n° 42100000</v>
      </c>
      <c r="D615" s="7">
        <v>1</v>
      </c>
      <c r="E615" s="12" t="str">
        <f>INDEX('Table correspondance N'!$C$1:$D$265,SUMPRODUCT(('Table correspondance N'!$A$1:$A$265&lt;=B615)*('Table correspondance N'!$B$1:$B$265&gt;=B615)*ROW($A$1:$A$265)),IF(donnée!D615&lt;0,1,2))</f>
        <v>A42100</v>
      </c>
    </row>
    <row r="616" spans="1:5" ht="15.75" thickBot="1" x14ac:dyDescent="0.3">
      <c r="A616" t="s">
        <v>250</v>
      </c>
      <c r="B616" s="16">
        <v>42110000</v>
      </c>
      <c r="C616" s="5" t="str">
        <f t="shared" si="9"/>
        <v>Libellé compte n° 42110000</v>
      </c>
      <c r="D616" s="7">
        <v>-1</v>
      </c>
      <c r="E616" s="12" t="str">
        <f>INDEX('Table correspondance N'!$C$1:$D$265,SUMPRODUCT(('Table correspondance N'!$A$1:$A$265&lt;=B616)*('Table correspondance N'!$B$1:$B$265&gt;=B616)*ROW($A$1:$A$265)),IF(donnée!D616&lt;0,1,2))</f>
        <v/>
      </c>
    </row>
    <row r="617" spans="1:5" ht="15.75" thickBot="1" x14ac:dyDescent="0.3">
      <c r="A617" t="s">
        <v>250</v>
      </c>
      <c r="B617" s="16">
        <v>42111000</v>
      </c>
      <c r="C617" s="5" t="str">
        <f t="shared" si="9"/>
        <v>Libellé compte n° 42111000</v>
      </c>
      <c r="D617" s="7">
        <v>-1</v>
      </c>
      <c r="E617" s="12" t="str">
        <f>INDEX('Table correspondance N'!$C$1:$D$265,SUMPRODUCT(('Table correspondance N'!$A$1:$A$265&lt;=B617)*('Table correspondance N'!$B$1:$B$265&gt;=B617)*ROW($A$1:$A$265)),IF(donnée!D617&lt;0,1,2))</f>
        <v/>
      </c>
    </row>
    <row r="618" spans="1:5" ht="15.75" thickBot="1" x14ac:dyDescent="0.3">
      <c r="A618" t="s">
        <v>250</v>
      </c>
      <c r="B618" s="16">
        <v>42112000</v>
      </c>
      <c r="C618" s="5" t="str">
        <f t="shared" si="9"/>
        <v>Libellé compte n° 42112000</v>
      </c>
      <c r="D618" s="7">
        <v>-1</v>
      </c>
      <c r="E618" s="12" t="str">
        <f>INDEX('Table correspondance N'!$C$1:$D$265,SUMPRODUCT(('Table correspondance N'!$A$1:$A$265&lt;=B618)*('Table correspondance N'!$B$1:$B$265&gt;=B618)*ROW($A$1:$A$265)),IF(donnée!D618&lt;0,1,2))</f>
        <v/>
      </c>
    </row>
    <row r="619" spans="1:5" ht="15.75" thickBot="1" x14ac:dyDescent="0.3">
      <c r="A619" t="s">
        <v>250</v>
      </c>
      <c r="B619" s="16">
        <v>42113000</v>
      </c>
      <c r="C619" s="5" t="str">
        <f t="shared" si="9"/>
        <v>Libellé compte n° 42113000</v>
      </c>
      <c r="D619" s="7">
        <v>-1</v>
      </c>
      <c r="E619" s="12" t="str">
        <f>INDEX('Table correspondance N'!$C$1:$D$265,SUMPRODUCT(('Table correspondance N'!$A$1:$A$265&lt;=B619)*('Table correspondance N'!$B$1:$B$265&gt;=B619)*ROW($A$1:$A$265)),IF(donnée!D619&lt;0,1,2))</f>
        <v/>
      </c>
    </row>
    <row r="620" spans="1:5" ht="15.75" thickBot="1" x14ac:dyDescent="0.3">
      <c r="A620" t="s">
        <v>250</v>
      </c>
      <c r="B620" s="16">
        <v>43710000</v>
      </c>
      <c r="C620" s="5" t="str">
        <f t="shared" si="9"/>
        <v>Libellé compte n° 43710000</v>
      </c>
      <c r="D620" s="7">
        <v>-1</v>
      </c>
      <c r="E620" s="12" t="str">
        <f>INDEX('Table correspondance N'!$C$1:$D$265,SUMPRODUCT(('Table correspondance N'!$A$1:$A$265&lt;=B620)*('Table correspondance N'!$B$1:$B$265&gt;=B620)*ROW($A$1:$A$265)),IF(donnée!D620&lt;0,1,2))</f>
        <v/>
      </c>
    </row>
    <row r="621" spans="1:5" ht="15.75" thickBot="1" x14ac:dyDescent="0.3">
      <c r="A621" t="s">
        <v>250</v>
      </c>
      <c r="B621" s="16">
        <v>43720000</v>
      </c>
      <c r="C621" s="5" t="str">
        <f t="shared" si="9"/>
        <v>Libellé compte n° 43720000</v>
      </c>
      <c r="D621" s="7">
        <v>1</v>
      </c>
      <c r="E621" s="12" t="str">
        <f>INDEX('Table correspondance N'!$C$1:$D$265,SUMPRODUCT(('Table correspondance N'!$A$1:$A$265&lt;=B621)*('Table correspondance N'!$B$1:$B$265&gt;=B621)*ROW($A$1:$A$265)),IF(donnée!D621&lt;0,1,2))</f>
        <v>A42100</v>
      </c>
    </row>
    <row r="622" spans="1:5" ht="15.75" thickBot="1" x14ac:dyDescent="0.3">
      <c r="A622" t="s">
        <v>250</v>
      </c>
      <c r="B622" s="16">
        <v>43730000</v>
      </c>
      <c r="C622" s="5" t="str">
        <f t="shared" si="9"/>
        <v>Libellé compte n° 43730000</v>
      </c>
      <c r="D622" s="7">
        <v>-1</v>
      </c>
      <c r="E622" s="12" t="str">
        <f>INDEX('Table correspondance N'!$C$1:$D$265,SUMPRODUCT(('Table correspondance N'!$A$1:$A$265&lt;=B622)*('Table correspondance N'!$B$1:$B$265&gt;=B622)*ROW($A$1:$A$265)),IF(donnée!D622&lt;0,1,2))</f>
        <v/>
      </c>
    </row>
    <row r="623" spans="1:5" ht="15.75" thickBot="1" x14ac:dyDescent="0.3">
      <c r="A623" t="s">
        <v>250</v>
      </c>
      <c r="B623" s="16">
        <v>43731000</v>
      </c>
      <c r="C623" s="5" t="str">
        <f t="shared" si="9"/>
        <v>Libellé compte n° 43731000</v>
      </c>
      <c r="D623" s="7">
        <v>-1</v>
      </c>
      <c r="E623" s="12" t="str">
        <f>INDEX('Table correspondance N'!$C$1:$D$265,SUMPRODUCT(('Table correspondance N'!$A$1:$A$265&lt;=B623)*('Table correspondance N'!$B$1:$B$265&gt;=B623)*ROW($A$1:$A$265)),IF(donnée!D623&lt;0,1,2))</f>
        <v/>
      </c>
    </row>
    <row r="624" spans="1:5" ht="15.75" thickBot="1" x14ac:dyDescent="0.3">
      <c r="A624" t="s">
        <v>250</v>
      </c>
      <c r="B624" s="16">
        <v>43732000</v>
      </c>
      <c r="C624" s="5" t="str">
        <f t="shared" si="9"/>
        <v>Libellé compte n° 43732000</v>
      </c>
      <c r="D624" s="7">
        <v>-1</v>
      </c>
      <c r="E624" s="12" t="str">
        <f>INDEX('Table correspondance N'!$C$1:$D$265,SUMPRODUCT(('Table correspondance N'!$A$1:$A$265&lt;=B624)*('Table correspondance N'!$B$1:$B$265&gt;=B624)*ROW($A$1:$A$265)),IF(donnée!D624&lt;0,1,2))</f>
        <v/>
      </c>
    </row>
    <row r="625" spans="1:5" ht="15.75" thickBot="1" x14ac:dyDescent="0.3">
      <c r="A625" t="s">
        <v>250</v>
      </c>
      <c r="B625" s="16">
        <v>43733000</v>
      </c>
      <c r="C625" s="5" t="str">
        <f t="shared" si="9"/>
        <v>Libellé compte n° 43733000</v>
      </c>
      <c r="D625" s="7">
        <v>-1</v>
      </c>
      <c r="E625" s="12" t="str">
        <f>INDEX('Table correspondance N'!$C$1:$D$265,SUMPRODUCT(('Table correspondance N'!$A$1:$A$265&lt;=B625)*('Table correspondance N'!$B$1:$B$265&gt;=B625)*ROW($A$1:$A$265)),IF(donnée!D625&lt;0,1,2))</f>
        <v/>
      </c>
    </row>
    <row r="626" spans="1:5" ht="15.75" thickBot="1" x14ac:dyDescent="0.3">
      <c r="A626" t="s">
        <v>250</v>
      </c>
      <c r="B626" s="16">
        <v>43734000</v>
      </c>
      <c r="C626" s="5" t="str">
        <f t="shared" si="9"/>
        <v>Libellé compte n° 43734000</v>
      </c>
      <c r="D626" s="7">
        <v>1</v>
      </c>
      <c r="E626" s="12" t="str">
        <f>INDEX('Table correspondance N'!$C$1:$D$265,SUMPRODUCT(('Table correspondance N'!$A$1:$A$265&lt;=B626)*('Table correspondance N'!$B$1:$B$265&gt;=B626)*ROW($A$1:$A$265)),IF(donnée!D626&lt;0,1,2))</f>
        <v>A42100</v>
      </c>
    </row>
    <row r="627" spans="1:5" ht="15.75" thickBot="1" x14ac:dyDescent="0.3">
      <c r="A627" t="s">
        <v>250</v>
      </c>
      <c r="B627" s="16">
        <v>43740000</v>
      </c>
      <c r="C627" s="5" t="str">
        <f t="shared" si="9"/>
        <v>Libellé compte n° 43740000</v>
      </c>
      <c r="D627" s="7">
        <v>-1</v>
      </c>
      <c r="E627" s="12" t="str">
        <f>INDEX('Table correspondance N'!$C$1:$D$265,SUMPRODUCT(('Table correspondance N'!$A$1:$A$265&lt;=B627)*('Table correspondance N'!$B$1:$B$265&gt;=B627)*ROW($A$1:$A$265)),IF(donnée!D627&lt;0,1,2))</f>
        <v/>
      </c>
    </row>
    <row r="628" spans="1:5" ht="15.75" thickBot="1" x14ac:dyDescent="0.3">
      <c r="A628" t="s">
        <v>250</v>
      </c>
      <c r="B628" s="16">
        <v>43750000</v>
      </c>
      <c r="C628" s="5" t="str">
        <f t="shared" si="9"/>
        <v>Libellé compte n° 43750000</v>
      </c>
      <c r="D628" s="7">
        <v>-1</v>
      </c>
      <c r="E628" s="12" t="str">
        <f>INDEX('Table correspondance N'!$C$1:$D$265,SUMPRODUCT(('Table correspondance N'!$A$1:$A$265&lt;=B628)*('Table correspondance N'!$B$1:$B$265&gt;=B628)*ROW($A$1:$A$265)),IF(donnée!D628&lt;0,1,2))</f>
        <v/>
      </c>
    </row>
    <row r="629" spans="1:5" ht="15.75" thickBot="1" x14ac:dyDescent="0.3">
      <c r="A629" t="s">
        <v>250</v>
      </c>
      <c r="B629" s="16">
        <v>43751000</v>
      </c>
      <c r="C629" s="5" t="str">
        <f t="shared" si="9"/>
        <v>Libellé compte n° 43751000</v>
      </c>
      <c r="D629" s="7">
        <v>-1</v>
      </c>
      <c r="E629" s="12" t="str">
        <f>INDEX('Table correspondance N'!$C$1:$D$265,SUMPRODUCT(('Table correspondance N'!$A$1:$A$265&lt;=B629)*('Table correspondance N'!$B$1:$B$265&gt;=B629)*ROW($A$1:$A$265)),IF(donnée!D629&lt;0,1,2))</f>
        <v/>
      </c>
    </row>
    <row r="630" spans="1:5" ht="15.75" thickBot="1" x14ac:dyDescent="0.3">
      <c r="A630" t="s">
        <v>250</v>
      </c>
      <c r="B630" s="16">
        <v>43760000</v>
      </c>
      <c r="C630" s="5" t="str">
        <f t="shared" si="9"/>
        <v>Libellé compte n° 43760000</v>
      </c>
      <c r="D630" s="7">
        <v>1</v>
      </c>
      <c r="E630" s="12" t="str">
        <f>INDEX('Table correspondance N'!$C$1:$D$265,SUMPRODUCT(('Table correspondance N'!$A$1:$A$265&lt;=B630)*('Table correspondance N'!$B$1:$B$265&gt;=B630)*ROW($A$1:$A$265)),IF(donnée!D630&lt;0,1,2))</f>
        <v>A42100</v>
      </c>
    </row>
    <row r="631" spans="1:5" ht="15.75" thickBot="1" x14ac:dyDescent="0.3">
      <c r="A631" t="s">
        <v>250</v>
      </c>
      <c r="B631" s="16">
        <v>44558000</v>
      </c>
      <c r="C631" s="5" t="str">
        <f t="shared" si="9"/>
        <v>Libellé compte n° 44558000</v>
      </c>
      <c r="D631" s="7">
        <v>1</v>
      </c>
      <c r="E631" s="12" t="str">
        <f>INDEX('Table correspondance N'!$C$1:$D$265,SUMPRODUCT(('Table correspondance N'!$A$1:$A$265&lt;=B631)*('Table correspondance N'!$B$1:$B$265&gt;=B631)*ROW($A$1:$A$265)),IF(donnée!D631&lt;0,1,2))</f>
        <v>A44010</v>
      </c>
    </row>
    <row r="632" spans="1:5" ht="15.75" thickBot="1" x14ac:dyDescent="0.3">
      <c r="A632" t="s">
        <v>250</v>
      </c>
      <c r="B632" s="16">
        <v>44566000</v>
      </c>
      <c r="C632" s="5" t="str">
        <f t="shared" si="9"/>
        <v>Libellé compte n° 44566000</v>
      </c>
      <c r="D632" s="7">
        <v>1</v>
      </c>
      <c r="E632" s="12" t="str">
        <f>INDEX('Table correspondance N'!$C$1:$D$265,SUMPRODUCT(('Table correspondance N'!$A$1:$A$265&lt;=B632)*('Table correspondance N'!$B$1:$B$265&gt;=B632)*ROW($A$1:$A$265)),IF(donnée!D632&lt;0,1,2))</f>
        <v>A44010</v>
      </c>
    </row>
    <row r="633" spans="1:5" ht="15.75" thickBot="1" x14ac:dyDescent="0.3">
      <c r="A633" t="s">
        <v>250</v>
      </c>
      <c r="B633" s="16">
        <v>44566100</v>
      </c>
      <c r="C633" s="5" t="str">
        <f t="shared" si="9"/>
        <v>Libellé compte n° 44566100</v>
      </c>
      <c r="D633" s="7">
        <v>1</v>
      </c>
      <c r="E633" s="12" t="str">
        <f>INDEX('Table correspondance N'!$C$1:$D$265,SUMPRODUCT(('Table correspondance N'!$A$1:$A$265&lt;=B633)*('Table correspondance N'!$B$1:$B$265&gt;=B633)*ROW($A$1:$A$265)),IF(donnée!D633&lt;0,1,2))</f>
        <v>A44010</v>
      </c>
    </row>
    <row r="634" spans="1:5" ht="15.75" thickBot="1" x14ac:dyDescent="0.3">
      <c r="A634" t="s">
        <v>250</v>
      </c>
      <c r="B634" s="16">
        <v>44566200</v>
      </c>
      <c r="C634" s="5" t="str">
        <f t="shared" si="9"/>
        <v>Libellé compte n° 44566200</v>
      </c>
      <c r="D634" s="7">
        <v>1</v>
      </c>
      <c r="E634" s="12" t="str">
        <f>INDEX('Table correspondance N'!$C$1:$D$265,SUMPRODUCT(('Table correspondance N'!$A$1:$A$265&lt;=B634)*('Table correspondance N'!$B$1:$B$265&gt;=B634)*ROW($A$1:$A$265)),IF(donnée!D634&lt;0,1,2))</f>
        <v>A44010</v>
      </c>
    </row>
    <row r="635" spans="1:5" ht="15.75" thickBot="1" x14ac:dyDescent="0.3">
      <c r="A635" t="s">
        <v>250</v>
      </c>
      <c r="B635" s="16">
        <v>44571000</v>
      </c>
      <c r="C635" s="5" t="str">
        <f t="shared" si="9"/>
        <v>Libellé compte n° 44571000</v>
      </c>
      <c r="D635" s="7">
        <v>-1</v>
      </c>
      <c r="E635" s="12" t="str">
        <f>INDEX('Table correspondance N'!$C$1:$D$265,SUMPRODUCT(('Table correspondance N'!$A$1:$A$265&lt;=B635)*('Table correspondance N'!$B$1:$B$265&gt;=B635)*ROW($A$1:$A$265)),IF(donnée!D635&lt;0,1,2))</f>
        <v/>
      </c>
    </row>
    <row r="636" spans="1:5" ht="15.75" thickBot="1" x14ac:dyDescent="0.3">
      <c r="A636" t="s">
        <v>250</v>
      </c>
      <c r="B636" s="16">
        <v>44572000</v>
      </c>
      <c r="C636" s="5" t="str">
        <f t="shared" si="9"/>
        <v>Libellé compte n° 44572000</v>
      </c>
      <c r="D636" s="7">
        <v>-1</v>
      </c>
      <c r="E636" s="12" t="str">
        <f>INDEX('Table correspondance N'!$C$1:$D$265,SUMPRODUCT(('Table correspondance N'!$A$1:$A$265&lt;=B636)*('Table correspondance N'!$B$1:$B$265&gt;=B636)*ROW($A$1:$A$265)),IF(donnée!D636&lt;0,1,2))</f>
        <v/>
      </c>
    </row>
    <row r="637" spans="1:5" ht="15.75" thickBot="1" x14ac:dyDescent="0.3">
      <c r="A637" t="s">
        <v>250</v>
      </c>
      <c r="B637" s="16">
        <v>44581000</v>
      </c>
      <c r="C637" s="5" t="str">
        <f t="shared" si="9"/>
        <v>Libellé compte n° 44581000</v>
      </c>
      <c r="D637" s="7">
        <v>-1</v>
      </c>
      <c r="E637" s="12" t="str">
        <f>INDEX('Table correspondance N'!$C$1:$D$265,SUMPRODUCT(('Table correspondance N'!$A$1:$A$265&lt;=B637)*('Table correspondance N'!$B$1:$B$265&gt;=B637)*ROW($A$1:$A$265)),IF(donnée!D637&lt;0,1,2))</f>
        <v/>
      </c>
    </row>
    <row r="638" spans="1:5" ht="15.75" thickBot="1" x14ac:dyDescent="0.3">
      <c r="A638" t="s">
        <v>250</v>
      </c>
      <c r="B638" s="16">
        <v>44582000</v>
      </c>
      <c r="C638" s="5" t="str">
        <f t="shared" si="9"/>
        <v>Libellé compte n° 44582000</v>
      </c>
      <c r="D638" s="7">
        <v>-1</v>
      </c>
      <c r="E638" s="12" t="str">
        <f>INDEX('Table correspondance N'!$C$1:$D$265,SUMPRODUCT(('Table correspondance N'!$A$1:$A$265&lt;=B638)*('Table correspondance N'!$B$1:$B$265&gt;=B638)*ROW($A$1:$A$265)),IF(donnée!D638&lt;0,1,2))</f>
        <v/>
      </c>
    </row>
    <row r="639" spans="1:5" ht="15.75" thickBot="1" x14ac:dyDescent="0.3">
      <c r="A639" t="s">
        <v>250</v>
      </c>
      <c r="B639" s="16">
        <v>44586100</v>
      </c>
      <c r="C639" s="5" t="str">
        <f t="shared" si="9"/>
        <v>Libellé compte n° 44586100</v>
      </c>
      <c r="D639" s="7">
        <v>-1</v>
      </c>
      <c r="E639" s="12" t="str">
        <f>INDEX('Table correspondance N'!$C$1:$D$265,SUMPRODUCT(('Table correspondance N'!$A$1:$A$265&lt;=B639)*('Table correspondance N'!$B$1:$B$265&gt;=B639)*ROW($A$1:$A$265)),IF(donnée!D639&lt;0,1,2))</f>
        <v/>
      </c>
    </row>
    <row r="640" spans="1:5" ht="15.75" thickBot="1" x14ac:dyDescent="0.3">
      <c r="A640" t="s">
        <v>250</v>
      </c>
      <c r="B640" s="16">
        <v>44861000</v>
      </c>
      <c r="C640" s="5" t="str">
        <f t="shared" si="9"/>
        <v>Libellé compte n° 44861000</v>
      </c>
      <c r="D640" s="7">
        <v>-1</v>
      </c>
      <c r="E640" s="12" t="str">
        <f>INDEX('Table correspondance N'!$C$1:$D$265,SUMPRODUCT(('Table correspondance N'!$A$1:$A$265&lt;=B640)*('Table correspondance N'!$B$1:$B$265&gt;=B640)*ROW($A$1:$A$265)),IF(donnée!D640&lt;0,1,2))</f>
        <v/>
      </c>
    </row>
    <row r="641" spans="1:5" ht="15.75" thickBot="1" x14ac:dyDescent="0.3">
      <c r="A641" t="s">
        <v>250</v>
      </c>
      <c r="B641" s="16">
        <v>45510000</v>
      </c>
      <c r="C641" s="5" t="str">
        <f t="shared" si="9"/>
        <v>Libellé compte n° 45510000</v>
      </c>
      <c r="D641" s="7">
        <v>-1</v>
      </c>
      <c r="E641" s="12" t="str">
        <f>INDEX('Table correspondance N'!$C$1:$D$265,SUMPRODUCT(('Table correspondance N'!$A$1:$A$265&lt;=B641)*('Table correspondance N'!$B$1:$B$265&gt;=B641)*ROW($A$1:$A$265)),IF(donnée!D641&lt;0,1,2))</f>
        <v/>
      </c>
    </row>
    <row r="642" spans="1:5" ht="15.75" thickBot="1" x14ac:dyDescent="0.3">
      <c r="A642" t="s">
        <v>250</v>
      </c>
      <c r="B642" s="16">
        <v>45511000</v>
      </c>
      <c r="C642" s="5" t="str">
        <f t="shared" si="9"/>
        <v>Libellé compte n° 45511000</v>
      </c>
      <c r="D642" s="7">
        <v>1</v>
      </c>
      <c r="E642" s="12" t="str">
        <f>INDEX('Table correspondance N'!$C$1:$D$265,SUMPRODUCT(('Table correspondance N'!$A$1:$A$265&lt;=B642)*('Table correspondance N'!$B$1:$B$265&gt;=B642)*ROW($A$1:$A$265)),IF(donnée!D642&lt;0,1,2))</f>
        <v>A45100</v>
      </c>
    </row>
    <row r="643" spans="1:5" ht="15.75" thickBot="1" x14ac:dyDescent="0.3">
      <c r="A643" t="s">
        <v>250</v>
      </c>
      <c r="B643" s="16">
        <v>46760000</v>
      </c>
      <c r="C643" s="5" t="str">
        <f t="shared" ref="C643:C706" si="10">CONCATENATE("Libellé compte n° ",B643)</f>
        <v>Libellé compte n° 46760000</v>
      </c>
      <c r="D643" s="7">
        <v>-1</v>
      </c>
      <c r="E643" s="12" t="str">
        <f>INDEX('Table correspondance N'!$C$1:$D$265,SUMPRODUCT(('Table correspondance N'!$A$1:$A$265&lt;=B643)*('Table correspondance N'!$B$1:$B$265&gt;=B643)*ROW($A$1:$A$265)),IF(donnée!D643&lt;0,1,2))</f>
        <v/>
      </c>
    </row>
    <row r="644" spans="1:5" ht="15.75" thickBot="1" x14ac:dyDescent="0.3">
      <c r="A644" t="s">
        <v>250</v>
      </c>
      <c r="B644" s="16">
        <v>46770000</v>
      </c>
      <c r="C644" s="5" t="str">
        <f t="shared" si="10"/>
        <v>Libellé compte n° 46770000</v>
      </c>
      <c r="D644" s="7">
        <v>1</v>
      </c>
      <c r="E644" s="12" t="str">
        <f>INDEX('Table correspondance N'!$C$1:$D$265,SUMPRODUCT(('Table correspondance N'!$A$1:$A$265&lt;=B644)*('Table correspondance N'!$B$1:$B$265&gt;=B644)*ROW($A$1:$A$265)),IF(donnée!D644&lt;0,1,2))</f>
        <v>A46700</v>
      </c>
    </row>
    <row r="645" spans="1:5" ht="15.75" thickBot="1" x14ac:dyDescent="0.3">
      <c r="A645" t="s">
        <v>250</v>
      </c>
      <c r="B645" s="16">
        <v>48600000</v>
      </c>
      <c r="C645" s="5" t="str">
        <f t="shared" si="10"/>
        <v>Libellé compte n° 48600000</v>
      </c>
      <c r="D645" s="7">
        <v>1</v>
      </c>
      <c r="E645" s="12" t="str">
        <f>INDEX('Table correspondance N'!$C$1:$D$265,SUMPRODUCT(('Table correspondance N'!$A$1:$A$265&lt;=B645)*('Table correspondance N'!$B$1:$B$265&gt;=B645)*ROW($A$1:$A$265)),IF(donnée!D645&lt;0,1,2))</f>
        <v>A48600</v>
      </c>
    </row>
    <row r="646" spans="1:5" ht="15.75" thickBot="1" x14ac:dyDescent="0.3">
      <c r="A646" t="s">
        <v>250</v>
      </c>
      <c r="B646" s="16">
        <v>51210000</v>
      </c>
      <c r="C646" s="5" t="str">
        <f t="shared" si="10"/>
        <v>Libellé compte n° 51210000</v>
      </c>
      <c r="D646" s="7">
        <v>1</v>
      </c>
      <c r="E646" s="12" t="str">
        <f>INDEX('Table correspondance N'!$C$1:$D$265,SUMPRODUCT(('Table correspondance N'!$A$1:$A$265&lt;=B646)*('Table correspondance N'!$B$1:$B$265&gt;=B646)*ROW($A$1:$A$265)),IF(donnée!D646&lt;0,1,2))</f>
        <v>A51000</v>
      </c>
    </row>
    <row r="647" spans="1:5" ht="15.75" thickBot="1" x14ac:dyDescent="0.3">
      <c r="A647" t="s">
        <v>250</v>
      </c>
      <c r="B647" s="16">
        <v>51220000</v>
      </c>
      <c r="C647" s="5" t="str">
        <f t="shared" si="10"/>
        <v>Libellé compte n° 51220000</v>
      </c>
      <c r="D647" s="7">
        <v>1</v>
      </c>
      <c r="E647" s="12" t="str">
        <f>INDEX('Table correspondance N'!$C$1:$D$265,SUMPRODUCT(('Table correspondance N'!$A$1:$A$265&lt;=B647)*('Table correspondance N'!$B$1:$B$265&gt;=B647)*ROW($A$1:$A$265)),IF(donnée!D647&lt;0,1,2))</f>
        <v>A51000</v>
      </c>
    </row>
    <row r="648" spans="1:5" ht="15.75" thickBot="1" x14ac:dyDescent="0.3">
      <c r="A648" t="s">
        <v>250</v>
      </c>
      <c r="B648" s="16">
        <v>60370000</v>
      </c>
      <c r="C648" s="5" t="str">
        <f t="shared" si="10"/>
        <v>Libellé compte n° 60370000</v>
      </c>
      <c r="D648" s="7">
        <v>1</v>
      </c>
      <c r="E648" s="12" t="str">
        <f>INDEX('Table correspondance N'!$C$1:$D$265,SUMPRODUCT(('Table correspondance N'!$A$1:$A$265&lt;=B648)*('Table correspondance N'!$B$1:$B$265&gt;=B648)*ROW($A$1:$A$265)),IF(donnée!D648&lt;0,1,2))</f>
        <v>R60370</v>
      </c>
    </row>
    <row r="649" spans="1:5" ht="15.75" thickBot="1" x14ac:dyDescent="0.3">
      <c r="A649" t="s">
        <v>250</v>
      </c>
      <c r="B649" s="16">
        <v>60410000</v>
      </c>
      <c r="C649" s="5" t="str">
        <f t="shared" si="10"/>
        <v>Libellé compte n° 60410000</v>
      </c>
      <c r="D649" s="7">
        <v>1</v>
      </c>
      <c r="E649" s="12" t="str">
        <f>INDEX('Table correspondance N'!$C$1:$D$265,SUMPRODUCT(('Table correspondance N'!$A$1:$A$265&lt;=B649)*('Table correspondance N'!$B$1:$B$265&gt;=B649)*ROW($A$1:$A$265)),IF(donnée!D649&lt;0,1,2))</f>
        <v>R60500</v>
      </c>
    </row>
    <row r="650" spans="1:5" ht="15.75" thickBot="1" x14ac:dyDescent="0.3">
      <c r="A650" t="s">
        <v>250</v>
      </c>
      <c r="B650" s="16">
        <v>60422000</v>
      </c>
      <c r="C650" s="5" t="str">
        <f t="shared" si="10"/>
        <v>Libellé compte n° 60422000</v>
      </c>
      <c r="D650" s="7">
        <v>1</v>
      </c>
      <c r="E650" s="12" t="str">
        <f>INDEX('Table correspondance N'!$C$1:$D$265,SUMPRODUCT(('Table correspondance N'!$A$1:$A$265&lt;=B650)*('Table correspondance N'!$B$1:$B$265&gt;=B650)*ROW($A$1:$A$265)),IF(donnée!D650&lt;0,1,2))</f>
        <v>R60500</v>
      </c>
    </row>
    <row r="651" spans="1:5" ht="15.75" thickBot="1" x14ac:dyDescent="0.3">
      <c r="A651" t="s">
        <v>250</v>
      </c>
      <c r="B651" s="16">
        <v>60700000</v>
      </c>
      <c r="C651" s="5" t="str">
        <f t="shared" si="10"/>
        <v>Libellé compte n° 60700000</v>
      </c>
      <c r="D651" s="7">
        <v>1</v>
      </c>
      <c r="E651" s="12" t="str">
        <f>INDEX('Table correspondance N'!$C$1:$D$265,SUMPRODUCT(('Table correspondance N'!$A$1:$A$265&lt;=B651)*('Table correspondance N'!$B$1:$B$265&gt;=B651)*ROW($A$1:$A$265)),IF(donnée!D651&lt;0,1,2))</f>
        <v>R60700</v>
      </c>
    </row>
    <row r="652" spans="1:5" ht="15.75" thickBot="1" x14ac:dyDescent="0.3">
      <c r="A652" t="s">
        <v>250</v>
      </c>
      <c r="B652" s="16">
        <v>60700001</v>
      </c>
      <c r="C652" s="5" t="str">
        <f t="shared" si="10"/>
        <v>Libellé compte n° 60700001</v>
      </c>
      <c r="D652" s="7">
        <v>1</v>
      </c>
      <c r="E652" s="12" t="str">
        <f>INDEX('Table correspondance N'!$C$1:$D$265,SUMPRODUCT(('Table correspondance N'!$A$1:$A$265&lt;=B652)*('Table correspondance N'!$B$1:$B$265&gt;=B652)*ROW($A$1:$A$265)),IF(donnée!D652&lt;0,1,2))</f>
        <v>R60700</v>
      </c>
    </row>
    <row r="653" spans="1:5" ht="15.75" thickBot="1" x14ac:dyDescent="0.3">
      <c r="A653" t="s">
        <v>250</v>
      </c>
      <c r="B653" s="16">
        <v>60711100</v>
      </c>
      <c r="C653" s="5" t="str">
        <f t="shared" si="10"/>
        <v>Libellé compte n° 60711100</v>
      </c>
      <c r="D653" s="7">
        <v>1</v>
      </c>
      <c r="E653" s="12" t="str">
        <f>INDEX('Table correspondance N'!$C$1:$D$265,SUMPRODUCT(('Table correspondance N'!$A$1:$A$265&lt;=B653)*('Table correspondance N'!$B$1:$B$265&gt;=B653)*ROW($A$1:$A$265)),IF(donnée!D653&lt;0,1,2))</f>
        <v>R60700</v>
      </c>
    </row>
    <row r="654" spans="1:5" ht="15.75" thickBot="1" x14ac:dyDescent="0.3">
      <c r="A654" t="s">
        <v>250</v>
      </c>
      <c r="B654" s="16">
        <v>60870000</v>
      </c>
      <c r="C654" s="5" t="str">
        <f t="shared" si="10"/>
        <v>Libellé compte n° 60870000</v>
      </c>
      <c r="D654" s="7">
        <v>1</v>
      </c>
      <c r="E654" s="12" t="str">
        <f>INDEX('Table correspondance N'!$C$1:$D$265,SUMPRODUCT(('Table correspondance N'!$A$1:$A$265&lt;=B654)*('Table correspondance N'!$B$1:$B$265&gt;=B654)*ROW($A$1:$A$265)),IF(donnée!D654&lt;0,1,2))</f>
        <v>R60700</v>
      </c>
    </row>
    <row r="655" spans="1:5" ht="15.75" thickBot="1" x14ac:dyDescent="0.3">
      <c r="A655" t="s">
        <v>250</v>
      </c>
      <c r="B655" s="16">
        <v>61320000</v>
      </c>
      <c r="C655" s="5" t="str">
        <f t="shared" si="10"/>
        <v>Libellé compte n° 61320000</v>
      </c>
      <c r="D655" s="7">
        <v>1</v>
      </c>
      <c r="E655" s="12" t="str">
        <f>INDEX('Table correspondance N'!$C$1:$D$265,SUMPRODUCT(('Table correspondance N'!$A$1:$A$265&lt;=B655)*('Table correspondance N'!$B$1:$B$265&gt;=B655)*ROW($A$1:$A$265)),IF(donnée!D655&lt;0,1,2))</f>
        <v>R61300</v>
      </c>
    </row>
    <row r="656" spans="1:5" ht="15.75" thickBot="1" x14ac:dyDescent="0.3">
      <c r="A656" t="s">
        <v>250</v>
      </c>
      <c r="B656" s="16">
        <v>61600000</v>
      </c>
      <c r="C656" s="5" t="str">
        <f t="shared" si="10"/>
        <v>Libellé compte n° 61600000</v>
      </c>
      <c r="D656" s="7">
        <v>1</v>
      </c>
      <c r="E656" s="12" t="str">
        <f>INDEX('Table correspondance N'!$C$1:$D$265,SUMPRODUCT(('Table correspondance N'!$A$1:$A$265&lt;=B656)*('Table correspondance N'!$B$1:$B$265&gt;=B656)*ROW($A$1:$A$265)),IF(donnée!D656&lt;0,1,2))</f>
        <v>R61600</v>
      </c>
    </row>
    <row r="657" spans="1:5" ht="15.75" thickBot="1" x14ac:dyDescent="0.3">
      <c r="A657" t="s">
        <v>250</v>
      </c>
      <c r="B657" s="16">
        <v>62260000</v>
      </c>
      <c r="C657" s="5" t="str">
        <f t="shared" si="10"/>
        <v>Libellé compte n° 62260000</v>
      </c>
      <c r="D657" s="7">
        <v>1</v>
      </c>
      <c r="E657" s="12" t="str">
        <f>INDEX('Table correspondance N'!$C$1:$D$265,SUMPRODUCT(('Table correspondance N'!$A$1:$A$265&lt;=B657)*('Table correspondance N'!$B$1:$B$265&gt;=B657)*ROW($A$1:$A$265)),IF(donnée!D657&lt;0,1,2))</f>
        <v>R62200</v>
      </c>
    </row>
    <row r="658" spans="1:5" ht="15.75" thickBot="1" x14ac:dyDescent="0.3">
      <c r="A658" t="s">
        <v>250</v>
      </c>
      <c r="B658" s="16">
        <v>62260700</v>
      </c>
      <c r="C658" s="5" t="str">
        <f t="shared" si="10"/>
        <v>Libellé compte n° 62260700</v>
      </c>
      <c r="D658" s="7">
        <v>1</v>
      </c>
      <c r="E658" s="12" t="str">
        <f>INDEX('Table correspondance N'!$C$1:$D$265,SUMPRODUCT(('Table correspondance N'!$A$1:$A$265&lt;=B658)*('Table correspondance N'!$B$1:$B$265&gt;=B658)*ROW($A$1:$A$265)),IF(donnée!D658&lt;0,1,2))</f>
        <v>R62200</v>
      </c>
    </row>
    <row r="659" spans="1:5" ht="15.75" thickBot="1" x14ac:dyDescent="0.3">
      <c r="A659" t="s">
        <v>250</v>
      </c>
      <c r="B659" s="16">
        <v>62300000</v>
      </c>
      <c r="C659" s="5" t="str">
        <f t="shared" si="10"/>
        <v>Libellé compte n° 62300000</v>
      </c>
      <c r="D659" s="7">
        <v>1</v>
      </c>
      <c r="E659" s="12" t="str">
        <f>INDEX('Table correspondance N'!$C$1:$D$265,SUMPRODUCT(('Table correspondance N'!$A$1:$A$265&lt;=B659)*('Table correspondance N'!$B$1:$B$265&gt;=B659)*ROW($A$1:$A$265)),IF(donnée!D659&lt;0,1,2))</f>
        <v>R62300</v>
      </c>
    </row>
    <row r="660" spans="1:5" ht="15.75" thickBot="1" x14ac:dyDescent="0.3">
      <c r="A660" t="s">
        <v>250</v>
      </c>
      <c r="B660" s="16">
        <v>62510000</v>
      </c>
      <c r="C660" s="5" t="str">
        <f t="shared" si="10"/>
        <v>Libellé compte n° 62510000</v>
      </c>
      <c r="D660" s="7">
        <v>1</v>
      </c>
      <c r="E660" s="12" t="str">
        <f>INDEX('Table correspondance N'!$C$1:$D$265,SUMPRODUCT(('Table correspondance N'!$A$1:$A$265&lt;=B660)*('Table correspondance N'!$B$1:$B$265&gt;=B660)*ROW($A$1:$A$265)),IF(donnée!D660&lt;0,1,2))</f>
        <v>R62500</v>
      </c>
    </row>
    <row r="661" spans="1:5" ht="15.75" thickBot="1" x14ac:dyDescent="0.3">
      <c r="A661" t="s">
        <v>250</v>
      </c>
      <c r="B661" s="16">
        <v>62520000</v>
      </c>
      <c r="C661" s="5" t="str">
        <f t="shared" si="10"/>
        <v>Libellé compte n° 62520000</v>
      </c>
      <c r="D661" s="7">
        <v>1</v>
      </c>
      <c r="E661" s="12" t="str">
        <f>INDEX('Table correspondance N'!$C$1:$D$265,SUMPRODUCT(('Table correspondance N'!$A$1:$A$265&lt;=B661)*('Table correspondance N'!$B$1:$B$265&gt;=B661)*ROW($A$1:$A$265)),IF(donnée!D661&lt;0,1,2))</f>
        <v>R62500</v>
      </c>
    </row>
    <row r="662" spans="1:5" ht="15.75" thickBot="1" x14ac:dyDescent="0.3">
      <c r="A662" t="s">
        <v>250</v>
      </c>
      <c r="B662" s="16">
        <v>62521000</v>
      </c>
      <c r="C662" s="5" t="str">
        <f t="shared" si="10"/>
        <v>Libellé compte n° 62521000</v>
      </c>
      <c r="D662" s="7">
        <v>1</v>
      </c>
      <c r="E662" s="12" t="str">
        <f>INDEX('Table correspondance N'!$C$1:$D$265,SUMPRODUCT(('Table correspondance N'!$A$1:$A$265&lt;=B662)*('Table correspondance N'!$B$1:$B$265&gt;=B662)*ROW($A$1:$A$265)),IF(donnée!D662&lt;0,1,2))</f>
        <v>R62500</v>
      </c>
    </row>
    <row r="663" spans="1:5" ht="15.75" thickBot="1" x14ac:dyDescent="0.3">
      <c r="A663" t="s">
        <v>250</v>
      </c>
      <c r="B663" s="16">
        <v>62570000</v>
      </c>
      <c r="C663" s="5" t="str">
        <f t="shared" si="10"/>
        <v>Libellé compte n° 62570000</v>
      </c>
      <c r="D663" s="7">
        <v>1</v>
      </c>
      <c r="E663" s="12" t="str">
        <f>INDEX('Table correspondance N'!$C$1:$D$265,SUMPRODUCT(('Table correspondance N'!$A$1:$A$265&lt;=B663)*('Table correspondance N'!$B$1:$B$265&gt;=B663)*ROW($A$1:$A$265)),IF(donnée!D663&lt;0,1,2))</f>
        <v>R62500</v>
      </c>
    </row>
    <row r="664" spans="1:5" ht="15.75" thickBot="1" x14ac:dyDescent="0.3">
      <c r="A664" t="s">
        <v>250</v>
      </c>
      <c r="B664" s="16">
        <v>62610000</v>
      </c>
      <c r="C664" s="5" t="str">
        <f t="shared" si="10"/>
        <v>Libellé compte n° 62610000</v>
      </c>
      <c r="D664" s="7">
        <v>1</v>
      </c>
      <c r="E664" s="12" t="str">
        <f>INDEX('Table correspondance N'!$C$1:$D$265,SUMPRODUCT(('Table correspondance N'!$A$1:$A$265&lt;=B664)*('Table correspondance N'!$B$1:$B$265&gt;=B664)*ROW($A$1:$A$265)),IF(donnée!D664&lt;0,1,2))</f>
        <v>R62600</v>
      </c>
    </row>
    <row r="665" spans="1:5" ht="15.75" thickBot="1" x14ac:dyDescent="0.3">
      <c r="A665" t="s">
        <v>250</v>
      </c>
      <c r="B665" s="16">
        <v>62612000</v>
      </c>
      <c r="C665" s="5" t="str">
        <f t="shared" si="10"/>
        <v>Libellé compte n° 62612000</v>
      </c>
      <c r="D665" s="7">
        <v>1</v>
      </c>
      <c r="E665" s="12" t="str">
        <f>INDEX('Table correspondance N'!$C$1:$D$265,SUMPRODUCT(('Table correspondance N'!$A$1:$A$265&lt;=B665)*('Table correspondance N'!$B$1:$B$265&gt;=B665)*ROW($A$1:$A$265)),IF(donnée!D665&lt;0,1,2))</f>
        <v>R62600</v>
      </c>
    </row>
    <row r="666" spans="1:5" ht="15.75" thickBot="1" x14ac:dyDescent="0.3">
      <c r="A666" t="s">
        <v>250</v>
      </c>
      <c r="B666" s="16">
        <v>62700000</v>
      </c>
      <c r="C666" s="5" t="str">
        <f t="shared" si="10"/>
        <v>Libellé compte n° 62700000</v>
      </c>
      <c r="D666" s="7">
        <v>1</v>
      </c>
      <c r="E666" s="12" t="str">
        <f>INDEX('Table correspondance N'!$C$1:$D$265,SUMPRODUCT(('Table correspondance N'!$A$1:$A$265&lt;=B666)*('Table correspondance N'!$B$1:$B$265&gt;=B666)*ROW($A$1:$A$265)),IF(donnée!D666&lt;0,1,2))</f>
        <v>R62800</v>
      </c>
    </row>
    <row r="667" spans="1:5" ht="15.75" thickBot="1" x14ac:dyDescent="0.3">
      <c r="A667" t="s">
        <v>250</v>
      </c>
      <c r="B667" s="16">
        <v>63584000</v>
      </c>
      <c r="C667" s="5" t="str">
        <f t="shared" si="10"/>
        <v>Libellé compte n° 63584000</v>
      </c>
      <c r="D667" s="7">
        <v>1</v>
      </c>
      <c r="E667" s="12" t="str">
        <f>INDEX('Table correspondance N'!$C$1:$D$265,SUMPRODUCT(('Table correspondance N'!$A$1:$A$265&lt;=B667)*('Table correspondance N'!$B$1:$B$265&gt;=B667)*ROW($A$1:$A$265)),IF(donnée!D667&lt;0,1,2))</f>
        <v>R63700</v>
      </c>
    </row>
    <row r="668" spans="1:5" ht="15.75" thickBot="1" x14ac:dyDescent="0.3">
      <c r="A668" t="s">
        <v>250</v>
      </c>
      <c r="B668" s="16">
        <v>64110000</v>
      </c>
      <c r="C668" s="5" t="str">
        <f t="shared" si="10"/>
        <v>Libellé compte n° 64110000</v>
      </c>
      <c r="D668" s="7">
        <v>1</v>
      </c>
      <c r="E668" s="12" t="str">
        <f>INDEX('Table correspondance N'!$C$1:$D$265,SUMPRODUCT(('Table correspondance N'!$A$1:$A$265&lt;=B668)*('Table correspondance N'!$B$1:$B$265&gt;=B668)*ROW($A$1:$A$265)),IF(donnée!D668&lt;0,1,2))</f>
        <v>R64100</v>
      </c>
    </row>
    <row r="669" spans="1:5" ht="15.75" thickBot="1" x14ac:dyDescent="0.3">
      <c r="A669" t="s">
        <v>250</v>
      </c>
      <c r="B669" s="16">
        <v>64120000</v>
      </c>
      <c r="C669" s="5" t="str">
        <f t="shared" si="10"/>
        <v>Libellé compte n° 64120000</v>
      </c>
      <c r="D669" s="7">
        <v>1</v>
      </c>
      <c r="E669" s="12" t="str">
        <f>INDEX('Table correspondance N'!$C$1:$D$265,SUMPRODUCT(('Table correspondance N'!$A$1:$A$265&lt;=B669)*('Table correspondance N'!$B$1:$B$265&gt;=B669)*ROW($A$1:$A$265)),IF(donnée!D669&lt;0,1,2))</f>
        <v>R64100</v>
      </c>
    </row>
    <row r="670" spans="1:5" ht="15.75" thickBot="1" x14ac:dyDescent="0.3">
      <c r="A670" t="s">
        <v>250</v>
      </c>
      <c r="B670" s="16">
        <v>64510000</v>
      </c>
      <c r="C670" s="5" t="str">
        <f t="shared" si="10"/>
        <v>Libellé compte n° 64510000</v>
      </c>
      <c r="D670" s="7">
        <v>1</v>
      </c>
      <c r="E670" s="12" t="str">
        <f>INDEX('Table correspondance N'!$C$1:$D$265,SUMPRODUCT(('Table correspondance N'!$A$1:$A$265&lt;=B670)*('Table correspondance N'!$B$1:$B$265&gt;=B670)*ROW($A$1:$A$265)),IF(donnée!D670&lt;0,1,2))</f>
        <v>R64500</v>
      </c>
    </row>
    <row r="671" spans="1:5" ht="15.75" thickBot="1" x14ac:dyDescent="0.3">
      <c r="A671" t="s">
        <v>250</v>
      </c>
      <c r="B671" s="16">
        <v>64520000</v>
      </c>
      <c r="C671" s="5" t="str">
        <f t="shared" si="10"/>
        <v>Libellé compte n° 64520000</v>
      </c>
      <c r="D671" s="7">
        <v>1</v>
      </c>
      <c r="E671" s="12" t="str">
        <f>INDEX('Table correspondance N'!$C$1:$D$265,SUMPRODUCT(('Table correspondance N'!$A$1:$A$265&lt;=B671)*('Table correspondance N'!$B$1:$B$265&gt;=B671)*ROW($A$1:$A$265)),IF(donnée!D671&lt;0,1,2))</f>
        <v>R64500</v>
      </c>
    </row>
    <row r="672" spans="1:5" ht="15.75" thickBot="1" x14ac:dyDescent="0.3">
      <c r="A672" t="s">
        <v>250</v>
      </c>
      <c r="B672" s="16">
        <v>64521000</v>
      </c>
      <c r="C672" s="5" t="str">
        <f t="shared" si="10"/>
        <v>Libellé compte n° 64521000</v>
      </c>
      <c r="D672" s="7">
        <v>1</v>
      </c>
      <c r="E672" s="12" t="str">
        <f>INDEX('Table correspondance N'!$C$1:$D$265,SUMPRODUCT(('Table correspondance N'!$A$1:$A$265&lt;=B672)*('Table correspondance N'!$B$1:$B$265&gt;=B672)*ROW($A$1:$A$265)),IF(donnée!D672&lt;0,1,2))</f>
        <v>R64500</v>
      </c>
    </row>
    <row r="673" spans="1:5" ht="15.75" thickBot="1" x14ac:dyDescent="0.3">
      <c r="A673" t="s">
        <v>250</v>
      </c>
      <c r="B673" s="16">
        <v>64522000</v>
      </c>
      <c r="C673" s="5" t="str">
        <f t="shared" si="10"/>
        <v>Libellé compte n° 64522000</v>
      </c>
      <c r="D673" s="7">
        <v>1</v>
      </c>
      <c r="E673" s="12" t="str">
        <f>INDEX('Table correspondance N'!$C$1:$D$265,SUMPRODUCT(('Table correspondance N'!$A$1:$A$265&lt;=B673)*('Table correspondance N'!$B$1:$B$265&gt;=B673)*ROW($A$1:$A$265)),IF(donnée!D673&lt;0,1,2))</f>
        <v>R64500</v>
      </c>
    </row>
    <row r="674" spans="1:5" ht="15.75" thickBot="1" x14ac:dyDescent="0.3">
      <c r="A674" t="s">
        <v>250</v>
      </c>
      <c r="B674" s="16">
        <v>64530000</v>
      </c>
      <c r="C674" s="5" t="str">
        <f t="shared" si="10"/>
        <v>Libellé compte n° 64530000</v>
      </c>
      <c r="D674" s="7">
        <v>1</v>
      </c>
      <c r="E674" s="12" t="str">
        <f>INDEX('Table correspondance N'!$C$1:$D$265,SUMPRODUCT(('Table correspondance N'!$A$1:$A$265&lt;=B674)*('Table correspondance N'!$B$1:$B$265&gt;=B674)*ROW($A$1:$A$265)),IF(donnée!D674&lt;0,1,2))</f>
        <v>R64500</v>
      </c>
    </row>
    <row r="675" spans="1:5" ht="15.75" thickBot="1" x14ac:dyDescent="0.3">
      <c r="A675" t="s">
        <v>250</v>
      </c>
      <c r="B675" s="16">
        <v>64531000</v>
      </c>
      <c r="C675" s="5" t="str">
        <f t="shared" si="10"/>
        <v>Libellé compte n° 64531000</v>
      </c>
      <c r="D675" s="7">
        <v>1</v>
      </c>
      <c r="E675" s="12" t="str">
        <f>INDEX('Table correspondance N'!$C$1:$D$265,SUMPRODUCT(('Table correspondance N'!$A$1:$A$265&lt;=B675)*('Table correspondance N'!$B$1:$B$265&gt;=B675)*ROW($A$1:$A$265)),IF(donnée!D675&lt;0,1,2))</f>
        <v>R64500</v>
      </c>
    </row>
    <row r="676" spans="1:5" ht="15.75" thickBot="1" x14ac:dyDescent="0.3">
      <c r="A676" t="s">
        <v>250</v>
      </c>
      <c r="B676" s="16">
        <v>64532000</v>
      </c>
      <c r="C676" s="5" t="str">
        <f t="shared" si="10"/>
        <v>Libellé compte n° 64532000</v>
      </c>
      <c r="D676" s="7">
        <v>1</v>
      </c>
      <c r="E676" s="12" t="str">
        <f>INDEX('Table correspondance N'!$C$1:$D$265,SUMPRODUCT(('Table correspondance N'!$A$1:$A$265&lt;=B676)*('Table correspondance N'!$B$1:$B$265&gt;=B676)*ROW($A$1:$A$265)),IF(donnée!D676&lt;0,1,2))</f>
        <v>R64500</v>
      </c>
    </row>
    <row r="677" spans="1:5" ht="15.75" thickBot="1" x14ac:dyDescent="0.3">
      <c r="A677" t="s">
        <v>250</v>
      </c>
      <c r="B677" s="16">
        <v>64540000</v>
      </c>
      <c r="C677" s="5" t="str">
        <f t="shared" si="10"/>
        <v>Libellé compte n° 64540000</v>
      </c>
      <c r="D677" s="7">
        <v>1</v>
      </c>
      <c r="E677" s="12" t="str">
        <f>INDEX('Table correspondance N'!$C$1:$D$265,SUMPRODUCT(('Table correspondance N'!$A$1:$A$265&lt;=B677)*('Table correspondance N'!$B$1:$B$265&gt;=B677)*ROW($A$1:$A$265)),IF(donnée!D677&lt;0,1,2))</f>
        <v>R64500</v>
      </c>
    </row>
    <row r="678" spans="1:5" ht="15.75" thickBot="1" x14ac:dyDescent="0.3">
      <c r="A678" t="s">
        <v>250</v>
      </c>
      <c r="B678" s="16">
        <v>64541000</v>
      </c>
      <c r="C678" s="5" t="str">
        <f t="shared" si="10"/>
        <v>Libellé compte n° 64541000</v>
      </c>
      <c r="D678" s="7">
        <v>1</v>
      </c>
      <c r="E678" s="12" t="str">
        <f>INDEX('Table correspondance N'!$C$1:$D$265,SUMPRODUCT(('Table correspondance N'!$A$1:$A$265&lt;=B678)*('Table correspondance N'!$B$1:$B$265&gt;=B678)*ROW($A$1:$A$265)),IF(donnée!D678&lt;0,1,2))</f>
        <v>R64500</v>
      </c>
    </row>
    <row r="679" spans="1:5" ht="15.75" thickBot="1" x14ac:dyDescent="0.3">
      <c r="A679" t="s">
        <v>250</v>
      </c>
      <c r="B679" s="16">
        <v>64542000</v>
      </c>
      <c r="C679" s="5" t="str">
        <f t="shared" si="10"/>
        <v>Libellé compte n° 64542000</v>
      </c>
      <c r="D679" s="7">
        <v>1</v>
      </c>
      <c r="E679" s="12" t="str">
        <f>INDEX('Table correspondance N'!$C$1:$D$265,SUMPRODUCT(('Table correspondance N'!$A$1:$A$265&lt;=B679)*('Table correspondance N'!$B$1:$B$265&gt;=B679)*ROW($A$1:$A$265)),IF(donnée!D679&lt;0,1,2))</f>
        <v>R64500</v>
      </c>
    </row>
    <row r="680" spans="1:5" ht="15.75" thickBot="1" x14ac:dyDescent="0.3">
      <c r="A680" t="s">
        <v>250</v>
      </c>
      <c r="B680" s="16">
        <v>64543000</v>
      </c>
      <c r="C680" s="5" t="str">
        <f t="shared" si="10"/>
        <v>Libellé compte n° 64543000</v>
      </c>
      <c r="D680" s="7">
        <v>1</v>
      </c>
      <c r="E680" s="12" t="str">
        <f>INDEX('Table correspondance N'!$C$1:$D$265,SUMPRODUCT(('Table correspondance N'!$A$1:$A$265&lt;=B680)*('Table correspondance N'!$B$1:$B$265&gt;=B680)*ROW($A$1:$A$265)),IF(donnée!D680&lt;0,1,2))</f>
        <v>R64500</v>
      </c>
    </row>
    <row r="681" spans="1:5" ht="15.75" thickBot="1" x14ac:dyDescent="0.3">
      <c r="A681" t="s">
        <v>250</v>
      </c>
      <c r="B681" s="16">
        <v>64550000</v>
      </c>
      <c r="C681" s="5" t="str">
        <f t="shared" si="10"/>
        <v>Libellé compte n° 64550000</v>
      </c>
      <c r="D681" s="7">
        <v>1</v>
      </c>
      <c r="E681" s="12" t="str">
        <f>INDEX('Table correspondance N'!$C$1:$D$265,SUMPRODUCT(('Table correspondance N'!$A$1:$A$265&lt;=B681)*('Table correspondance N'!$B$1:$B$265&gt;=B681)*ROW($A$1:$A$265)),IF(donnée!D681&lt;0,1,2))</f>
        <v>R64500</v>
      </c>
    </row>
    <row r="682" spans="1:5" ht="15.75" thickBot="1" x14ac:dyDescent="0.3">
      <c r="A682" t="s">
        <v>250</v>
      </c>
      <c r="B682" s="16">
        <v>64580000</v>
      </c>
      <c r="C682" s="5" t="str">
        <f t="shared" si="10"/>
        <v>Libellé compte n° 64580000</v>
      </c>
      <c r="D682" s="7">
        <v>1</v>
      </c>
      <c r="E682" s="12" t="str">
        <f>INDEX('Table correspondance N'!$C$1:$D$265,SUMPRODUCT(('Table correspondance N'!$A$1:$A$265&lt;=B682)*('Table correspondance N'!$B$1:$B$265&gt;=B682)*ROW($A$1:$A$265)),IF(donnée!D682&lt;0,1,2))</f>
        <v>R64500</v>
      </c>
    </row>
    <row r="683" spans="1:5" ht="15.75" thickBot="1" x14ac:dyDescent="0.3">
      <c r="A683" t="s">
        <v>250</v>
      </c>
      <c r="B683" s="16">
        <v>65800000</v>
      </c>
      <c r="C683" s="5" t="str">
        <f t="shared" si="10"/>
        <v>Libellé compte n° 65800000</v>
      </c>
      <c r="D683" s="7">
        <v>1</v>
      </c>
      <c r="E683" s="12" t="str">
        <f>INDEX('Table correspondance N'!$C$1:$D$265,SUMPRODUCT(('Table correspondance N'!$A$1:$A$265&lt;=B683)*('Table correspondance N'!$B$1:$B$265&gt;=B683)*ROW($A$1:$A$265)),IF(donnée!D683&lt;0,1,2))</f>
        <v>R65800</v>
      </c>
    </row>
    <row r="684" spans="1:5" ht="15.75" thickBot="1" x14ac:dyDescent="0.3">
      <c r="A684" t="s">
        <v>250</v>
      </c>
      <c r="B684" s="16">
        <v>65811000</v>
      </c>
      <c r="C684" s="5" t="str">
        <f t="shared" si="10"/>
        <v>Libellé compte n° 65811000</v>
      </c>
      <c r="D684" s="7">
        <v>1</v>
      </c>
      <c r="E684" s="12" t="str">
        <f>INDEX('Table correspondance N'!$C$1:$D$265,SUMPRODUCT(('Table correspondance N'!$A$1:$A$265&lt;=B684)*('Table correspondance N'!$B$1:$B$265&gt;=B684)*ROW($A$1:$A$265)),IF(donnée!D684&lt;0,1,2))</f>
        <v>R65800</v>
      </c>
    </row>
    <row r="685" spans="1:5" ht="15.75" thickBot="1" x14ac:dyDescent="0.3">
      <c r="A685" t="s">
        <v>250</v>
      </c>
      <c r="B685" s="16">
        <v>66150000</v>
      </c>
      <c r="C685" s="5" t="str">
        <f t="shared" si="10"/>
        <v>Libellé compte n° 66150000</v>
      </c>
      <c r="D685" s="7">
        <v>1</v>
      </c>
      <c r="E685" s="12" t="str">
        <f>INDEX('Table correspondance N'!$C$1:$D$265,SUMPRODUCT(('Table correspondance N'!$A$1:$A$265&lt;=B685)*('Table correspondance N'!$B$1:$B$265&gt;=B685)*ROW($A$1:$A$265)),IF(donnée!D685&lt;0,1,2))</f>
        <v>R66100</v>
      </c>
    </row>
    <row r="686" spans="1:5" ht="15.75" thickBot="1" x14ac:dyDescent="0.3">
      <c r="A686" t="s">
        <v>250</v>
      </c>
      <c r="B686" s="16">
        <v>66160000</v>
      </c>
      <c r="C686" s="5" t="str">
        <f t="shared" si="10"/>
        <v>Libellé compte n° 66160000</v>
      </c>
      <c r="D686" s="7">
        <v>1</v>
      </c>
      <c r="E686" s="12" t="str">
        <f>INDEX('Table correspondance N'!$C$1:$D$265,SUMPRODUCT(('Table correspondance N'!$A$1:$A$265&lt;=B686)*('Table correspondance N'!$B$1:$B$265&gt;=B686)*ROW($A$1:$A$265)),IF(donnée!D686&lt;0,1,2))</f>
        <v>R66100</v>
      </c>
    </row>
    <row r="687" spans="1:5" ht="15.75" thickBot="1" x14ac:dyDescent="0.3">
      <c r="A687" t="s">
        <v>250</v>
      </c>
      <c r="B687" s="16">
        <v>67180000</v>
      </c>
      <c r="C687" s="5" t="str">
        <f t="shared" si="10"/>
        <v>Libellé compte n° 67180000</v>
      </c>
      <c r="D687" s="7">
        <v>1</v>
      </c>
      <c r="E687" s="12" t="str">
        <f>INDEX('Table correspondance N'!$C$1:$D$265,SUMPRODUCT(('Table correspondance N'!$A$1:$A$265&lt;=B687)*('Table correspondance N'!$B$1:$B$265&gt;=B687)*ROW($A$1:$A$265)),IF(donnée!D687&lt;0,1,2))</f>
        <v>R67100</v>
      </c>
    </row>
    <row r="688" spans="1:5" ht="15.75" thickBot="1" x14ac:dyDescent="0.3">
      <c r="A688" t="s">
        <v>250</v>
      </c>
      <c r="B688" s="16">
        <v>68111000</v>
      </c>
      <c r="C688" s="5" t="str">
        <f t="shared" si="10"/>
        <v>Libellé compte n° 68111000</v>
      </c>
      <c r="D688" s="7">
        <v>1</v>
      </c>
      <c r="E688" s="12" t="str">
        <f>INDEX('Table correspondance N'!$C$1:$D$265,SUMPRODUCT(('Table correspondance N'!$A$1:$A$265&lt;=B688)*('Table correspondance N'!$B$1:$B$265&gt;=B688)*ROW($A$1:$A$265)),IF(donnée!D688&lt;0,1,2))</f>
        <v>R68111</v>
      </c>
    </row>
    <row r="689" spans="1:5" ht="15.75" thickBot="1" x14ac:dyDescent="0.3">
      <c r="A689" t="s">
        <v>250</v>
      </c>
      <c r="B689" s="16">
        <v>68150000</v>
      </c>
      <c r="C689" s="5" t="str">
        <f t="shared" si="10"/>
        <v>Libellé compte n° 68150000</v>
      </c>
      <c r="D689" s="7">
        <v>1</v>
      </c>
      <c r="E689" s="12" t="str">
        <f>INDEX('Table correspondance N'!$C$1:$D$265,SUMPRODUCT(('Table correspondance N'!$A$1:$A$265&lt;=B689)*('Table correspondance N'!$B$1:$B$265&gt;=B689)*ROW($A$1:$A$265)),IF(donnée!D689&lt;0,1,2))</f>
        <v>R68150</v>
      </c>
    </row>
    <row r="690" spans="1:5" ht="15.75" thickBot="1" x14ac:dyDescent="0.3">
      <c r="A690" t="s">
        <v>250</v>
      </c>
      <c r="B690" s="16">
        <v>68152000</v>
      </c>
      <c r="C690" s="5" t="str">
        <f t="shared" si="10"/>
        <v>Libellé compte n° 68152000</v>
      </c>
      <c r="D690" s="7">
        <v>1</v>
      </c>
      <c r="E690" s="12" t="str">
        <f>INDEX('Table correspondance N'!$C$1:$D$265,SUMPRODUCT(('Table correspondance N'!$A$1:$A$265&lt;=B690)*('Table correspondance N'!$B$1:$B$265&gt;=B690)*ROW($A$1:$A$265)),IF(donnée!D690&lt;0,1,2))</f>
        <v>R68150</v>
      </c>
    </row>
    <row r="691" spans="1:5" ht="15.75" thickBot="1" x14ac:dyDescent="0.3">
      <c r="A691" t="s">
        <v>250</v>
      </c>
      <c r="B691" s="16">
        <v>70600100</v>
      </c>
      <c r="C691" s="5" t="str">
        <f t="shared" si="10"/>
        <v>Libellé compte n° 70600100</v>
      </c>
      <c r="D691" s="7">
        <v>-1</v>
      </c>
      <c r="E691" s="12" t="str">
        <f>INDEX('Table correspondance N'!$C$1:$D$265,SUMPRODUCT(('Table correspondance N'!$A$1:$A$265&lt;=B691)*('Table correspondance N'!$B$1:$B$265&gt;=B691)*ROW($A$1:$A$265)),IF(donnée!D691&lt;0,1,2))</f>
        <v>R70600</v>
      </c>
    </row>
    <row r="692" spans="1:5" ht="15.75" thickBot="1" x14ac:dyDescent="0.3">
      <c r="A692" t="s">
        <v>250</v>
      </c>
      <c r="B692" s="16">
        <v>70700000</v>
      </c>
      <c r="C692" s="5" t="str">
        <f t="shared" si="10"/>
        <v>Libellé compte n° 70700000</v>
      </c>
      <c r="D692" s="7">
        <v>-1</v>
      </c>
      <c r="E692" s="12" t="str">
        <f>INDEX('Table correspondance N'!$C$1:$D$265,SUMPRODUCT(('Table correspondance N'!$A$1:$A$265&lt;=B692)*('Table correspondance N'!$B$1:$B$265&gt;=B692)*ROW($A$1:$A$265)),IF(donnée!D692&lt;0,1,2))</f>
        <v>R70700</v>
      </c>
    </row>
    <row r="693" spans="1:5" ht="15.75" thickBot="1" x14ac:dyDescent="0.3">
      <c r="A693" t="s">
        <v>250</v>
      </c>
      <c r="B693" s="16">
        <v>70700100</v>
      </c>
      <c r="C693" s="5" t="str">
        <f t="shared" si="10"/>
        <v>Libellé compte n° 70700100</v>
      </c>
      <c r="D693" s="7">
        <v>-1</v>
      </c>
      <c r="E693" s="12" t="str">
        <f>INDEX('Table correspondance N'!$C$1:$D$265,SUMPRODUCT(('Table correspondance N'!$A$1:$A$265&lt;=B693)*('Table correspondance N'!$B$1:$B$265&gt;=B693)*ROW($A$1:$A$265)),IF(donnée!D693&lt;0,1,2))</f>
        <v>R70700</v>
      </c>
    </row>
    <row r="694" spans="1:5" ht="15.75" thickBot="1" x14ac:dyDescent="0.3">
      <c r="A694" t="s">
        <v>250</v>
      </c>
      <c r="B694" s="16">
        <v>70710100</v>
      </c>
      <c r="C694" s="5" t="str">
        <f t="shared" si="10"/>
        <v>Libellé compte n° 70710100</v>
      </c>
      <c r="D694" s="7">
        <v>-1</v>
      </c>
      <c r="E694" s="12" t="str">
        <f>INDEX('Table correspondance N'!$C$1:$D$265,SUMPRODUCT(('Table correspondance N'!$A$1:$A$265&lt;=B694)*('Table correspondance N'!$B$1:$B$265&gt;=B694)*ROW($A$1:$A$265)),IF(donnée!D694&lt;0,1,2))</f>
        <v>R70700</v>
      </c>
    </row>
    <row r="695" spans="1:5" ht="15.75" thickBot="1" x14ac:dyDescent="0.3">
      <c r="A695" t="s">
        <v>250</v>
      </c>
      <c r="B695" s="16">
        <v>75810000</v>
      </c>
      <c r="C695" s="5" t="str">
        <f t="shared" si="10"/>
        <v>Libellé compte n° 75810000</v>
      </c>
      <c r="D695" s="7">
        <v>-1</v>
      </c>
      <c r="E695" s="12" t="str">
        <f>INDEX('Table correspondance N'!$C$1:$D$265,SUMPRODUCT(('Table correspondance N'!$A$1:$A$265&lt;=B695)*('Table correspondance N'!$B$1:$B$265&gt;=B695)*ROW($A$1:$A$265)),IF(donnée!D695&lt;0,1,2))</f>
        <v>R75800</v>
      </c>
    </row>
    <row r="696" spans="1:5" ht="15.75" thickBot="1" x14ac:dyDescent="0.3">
      <c r="A696" t="s">
        <v>250</v>
      </c>
      <c r="B696" s="18">
        <v>76500000</v>
      </c>
      <c r="C696" s="5" t="str">
        <f t="shared" si="10"/>
        <v>Libellé compte n° 76500000</v>
      </c>
      <c r="D696" s="9">
        <v>-1</v>
      </c>
      <c r="E696" s="12" t="str">
        <f>INDEX('Table correspondance N'!$C$1:$D$265,SUMPRODUCT(('Table correspondance N'!$A$1:$A$265&lt;=B696)*('Table correspondance N'!$B$1:$B$265&gt;=B696)*ROW($A$1:$A$265)),IF(donnée!D696&lt;0,1,2))</f>
        <v>R76800</v>
      </c>
    </row>
    <row r="697" spans="1:5" ht="15.75" thickBot="1" x14ac:dyDescent="0.3">
      <c r="A697" t="s">
        <v>251</v>
      </c>
      <c r="B697" s="15">
        <v>10130000</v>
      </c>
      <c r="C697" s="5" t="str">
        <f t="shared" si="10"/>
        <v>Libellé compte n° 10130000</v>
      </c>
      <c r="D697" s="6">
        <v>-1</v>
      </c>
      <c r="E697" s="12" t="str">
        <f>INDEX('Table correspondance N'!$C$1:$D$265,SUMPRODUCT(('Table correspondance N'!$A$1:$A$265&lt;=B697)*('Table correspondance N'!$B$1:$B$265&gt;=B697)*ROW($A$1:$A$265)),IF(donnée!D697&lt;0,1,2))</f>
        <v>P10100</v>
      </c>
    </row>
    <row r="698" spans="1:5" ht="15.75" thickBot="1" x14ac:dyDescent="0.3">
      <c r="A698" t="s">
        <v>251</v>
      </c>
      <c r="B698" s="16">
        <v>10610000</v>
      </c>
      <c r="C698" s="5" t="str">
        <f t="shared" si="10"/>
        <v>Libellé compte n° 10610000</v>
      </c>
      <c r="D698" s="7">
        <v>-1</v>
      </c>
      <c r="E698" s="12" t="str">
        <f>INDEX('Table correspondance N'!$C$1:$D$265,SUMPRODUCT(('Table correspondance N'!$A$1:$A$265&lt;=B698)*('Table correspondance N'!$B$1:$B$265&gt;=B698)*ROW($A$1:$A$265)),IF(donnée!D698&lt;0,1,2))</f>
        <v>P10600</v>
      </c>
    </row>
    <row r="699" spans="1:5" ht="15.75" thickBot="1" x14ac:dyDescent="0.3">
      <c r="A699" t="s">
        <v>251</v>
      </c>
      <c r="B699" s="16">
        <v>10680000</v>
      </c>
      <c r="C699" s="5" t="str">
        <f t="shared" si="10"/>
        <v>Libellé compte n° 10680000</v>
      </c>
      <c r="D699" s="7">
        <v>-1</v>
      </c>
      <c r="E699" s="12" t="str">
        <f>INDEX('Table correspondance N'!$C$1:$D$265,SUMPRODUCT(('Table correspondance N'!$A$1:$A$265&lt;=B699)*('Table correspondance N'!$B$1:$B$265&gt;=B699)*ROW($A$1:$A$265)),IF(donnée!D699&lt;0,1,2))</f>
        <v>P10600</v>
      </c>
    </row>
    <row r="700" spans="1:5" ht="15.75" thickBot="1" x14ac:dyDescent="0.3">
      <c r="A700" t="s">
        <v>251</v>
      </c>
      <c r="B700" s="16">
        <v>15810000</v>
      </c>
      <c r="C700" s="5" t="str">
        <f t="shared" si="10"/>
        <v>Libellé compte n° 15810000</v>
      </c>
      <c r="D700" s="7">
        <v>-1</v>
      </c>
      <c r="E700" s="12" t="str">
        <f>INDEX('Table correspondance N'!$C$1:$D$265,SUMPRODUCT(('Table correspondance N'!$A$1:$A$265&lt;=B700)*('Table correspondance N'!$B$1:$B$265&gt;=B700)*ROW($A$1:$A$265)),IF(donnée!D700&lt;0,1,2))</f>
        <v>P15810</v>
      </c>
    </row>
    <row r="701" spans="1:5" ht="15.75" thickBot="1" x14ac:dyDescent="0.3">
      <c r="A701" t="s">
        <v>251</v>
      </c>
      <c r="B701" s="16">
        <v>15820000</v>
      </c>
      <c r="C701" s="5" t="str">
        <f t="shared" si="10"/>
        <v>Libellé compte n° 15820000</v>
      </c>
      <c r="D701" s="7">
        <v>-1</v>
      </c>
      <c r="E701" s="12" t="str">
        <f>INDEX('Table correspondance N'!$C$1:$D$265,SUMPRODUCT(('Table correspondance N'!$A$1:$A$265&lt;=B701)*('Table correspondance N'!$B$1:$B$265&gt;=B701)*ROW($A$1:$A$265)),IF(donnée!D701&lt;0,1,2))</f>
        <v>P15810</v>
      </c>
    </row>
    <row r="702" spans="1:5" ht="15.75" thickBot="1" x14ac:dyDescent="0.3">
      <c r="A702" t="s">
        <v>251</v>
      </c>
      <c r="B702" s="16">
        <v>16410000</v>
      </c>
      <c r="C702" s="5" t="str">
        <f t="shared" si="10"/>
        <v>Libellé compte n° 16410000</v>
      </c>
      <c r="D702" s="7">
        <v>-1</v>
      </c>
      <c r="E702" s="12" t="str">
        <f>INDEX('Table correspondance N'!$C$1:$D$265,SUMPRODUCT(('Table correspondance N'!$A$1:$A$265&lt;=B702)*('Table correspondance N'!$B$1:$B$265&gt;=B702)*ROW($A$1:$A$265)),IF(donnée!D702&lt;0,1,2))</f>
        <v>P16400</v>
      </c>
    </row>
    <row r="703" spans="1:5" ht="15.75" thickBot="1" x14ac:dyDescent="0.3">
      <c r="A703" t="s">
        <v>251</v>
      </c>
      <c r="B703" s="16">
        <v>16884000</v>
      </c>
      <c r="C703" s="5" t="str">
        <f t="shared" si="10"/>
        <v>Libellé compte n° 16884000</v>
      </c>
      <c r="D703" s="7">
        <v>-1</v>
      </c>
      <c r="E703" s="12" t="str">
        <f>INDEX('Table correspondance N'!$C$1:$D$265,SUMPRODUCT(('Table correspondance N'!$A$1:$A$265&lt;=B703)*('Table correspondance N'!$B$1:$B$265&gt;=B703)*ROW($A$1:$A$265)),IF(donnée!D703&lt;0,1,2))</f>
        <v>P16880</v>
      </c>
    </row>
    <row r="704" spans="1:5" ht="15.75" thickBot="1" x14ac:dyDescent="0.3">
      <c r="A704" t="s">
        <v>251</v>
      </c>
      <c r="B704" s="16">
        <v>20800000</v>
      </c>
      <c r="C704" s="5" t="str">
        <f t="shared" si="10"/>
        <v>Libellé compte n° 20800000</v>
      </c>
      <c r="D704" s="7">
        <v>1</v>
      </c>
      <c r="E704" s="12" t="str">
        <f>INDEX('Table correspondance N'!$C$1:$D$265,SUMPRODUCT(('Table correspondance N'!$A$1:$A$265&lt;=B704)*('Table correspondance N'!$B$1:$B$265&gt;=B704)*ROW($A$1:$A$265)),IF(donnée!D704&lt;0,1,2))</f>
        <v>A20800</v>
      </c>
    </row>
    <row r="705" spans="1:5" ht="15.75" thickBot="1" x14ac:dyDescent="0.3">
      <c r="A705" t="s">
        <v>251</v>
      </c>
      <c r="B705" s="16">
        <v>21450000</v>
      </c>
      <c r="C705" s="5" t="str">
        <f t="shared" si="10"/>
        <v>Libellé compte n° 21450000</v>
      </c>
      <c r="D705" s="7">
        <v>1</v>
      </c>
      <c r="E705" s="12" t="str">
        <f>INDEX('Table correspondance N'!$C$1:$D$265,SUMPRODUCT(('Table correspondance N'!$A$1:$A$265&lt;=B705)*('Table correspondance N'!$B$1:$B$265&gt;=B705)*ROW($A$1:$A$265)),IF(donnée!D705&lt;0,1,2))</f>
        <v>A21400</v>
      </c>
    </row>
    <row r="706" spans="1:5" ht="15.75" thickBot="1" x14ac:dyDescent="0.3">
      <c r="A706" t="s">
        <v>251</v>
      </c>
      <c r="B706" s="16">
        <v>21500000</v>
      </c>
      <c r="C706" s="5" t="str">
        <f t="shared" si="10"/>
        <v>Libellé compte n° 21500000</v>
      </c>
      <c r="D706" s="7">
        <v>1</v>
      </c>
      <c r="E706" s="12" t="str">
        <f>INDEX('Table correspondance N'!$C$1:$D$265,SUMPRODUCT(('Table correspondance N'!$A$1:$A$265&lt;=B706)*('Table correspondance N'!$B$1:$B$265&gt;=B706)*ROW($A$1:$A$265)),IF(donnée!D706&lt;0,1,2))</f>
        <v>A21500</v>
      </c>
    </row>
    <row r="707" spans="1:5" ht="15.75" thickBot="1" x14ac:dyDescent="0.3">
      <c r="A707" t="s">
        <v>251</v>
      </c>
      <c r="B707" s="16">
        <v>21540000</v>
      </c>
      <c r="C707" s="5" t="str">
        <f t="shared" ref="C707:C770" si="11">CONCATENATE("Libellé compte n° ",B707)</f>
        <v>Libellé compte n° 21540000</v>
      </c>
      <c r="D707" s="7">
        <v>1</v>
      </c>
      <c r="E707" s="12" t="str">
        <f>INDEX('Table correspondance N'!$C$1:$D$265,SUMPRODUCT(('Table correspondance N'!$A$1:$A$265&lt;=B707)*('Table correspondance N'!$B$1:$B$265&gt;=B707)*ROW($A$1:$A$265)),IF(donnée!D707&lt;0,1,2))</f>
        <v>A21500</v>
      </c>
    </row>
    <row r="708" spans="1:5" ht="15.75" thickBot="1" x14ac:dyDescent="0.3">
      <c r="A708" t="s">
        <v>251</v>
      </c>
      <c r="B708" s="16">
        <v>21820000</v>
      </c>
      <c r="C708" s="5" t="str">
        <f t="shared" si="11"/>
        <v>Libellé compte n° 21820000</v>
      </c>
      <c r="D708" s="7">
        <v>1</v>
      </c>
      <c r="E708" s="12" t="str">
        <f>INDEX('Table correspondance N'!$C$1:$D$265,SUMPRODUCT(('Table correspondance N'!$A$1:$A$265&lt;=B708)*('Table correspondance N'!$B$1:$B$265&gt;=B708)*ROW($A$1:$A$265)),IF(donnée!D708&lt;0,1,2))</f>
        <v>A21800</v>
      </c>
    </row>
    <row r="709" spans="1:5" ht="15.75" thickBot="1" x14ac:dyDescent="0.3">
      <c r="A709" t="s">
        <v>251</v>
      </c>
      <c r="B709" s="16">
        <v>21831000</v>
      </c>
      <c r="C709" s="5" t="str">
        <f t="shared" si="11"/>
        <v>Libellé compte n° 21831000</v>
      </c>
      <c r="D709" s="7">
        <v>1</v>
      </c>
      <c r="E709" s="12" t="str">
        <f>INDEX('Table correspondance N'!$C$1:$D$265,SUMPRODUCT(('Table correspondance N'!$A$1:$A$265&lt;=B709)*('Table correspondance N'!$B$1:$B$265&gt;=B709)*ROW($A$1:$A$265)),IF(donnée!D709&lt;0,1,2))</f>
        <v>A21800</v>
      </c>
    </row>
    <row r="710" spans="1:5" ht="15.75" thickBot="1" x14ac:dyDescent="0.3">
      <c r="A710" t="s">
        <v>251</v>
      </c>
      <c r="B710" s="16">
        <v>21840000</v>
      </c>
      <c r="C710" s="5" t="str">
        <f t="shared" si="11"/>
        <v>Libellé compte n° 21840000</v>
      </c>
      <c r="D710" s="7">
        <v>1</v>
      </c>
      <c r="E710" s="12" t="str">
        <f>INDEX('Table correspondance N'!$C$1:$D$265,SUMPRODUCT(('Table correspondance N'!$A$1:$A$265&lt;=B710)*('Table correspondance N'!$B$1:$B$265&gt;=B710)*ROW($A$1:$A$265)),IF(donnée!D710&lt;0,1,2))</f>
        <v>A21800</v>
      </c>
    </row>
    <row r="711" spans="1:5" ht="15.75" thickBot="1" x14ac:dyDescent="0.3">
      <c r="A711" t="s">
        <v>251</v>
      </c>
      <c r="B711" s="16">
        <v>27500000</v>
      </c>
      <c r="C711" s="5" t="str">
        <f t="shared" si="11"/>
        <v>Libellé compte n° 27500000</v>
      </c>
      <c r="D711" s="7">
        <v>1</v>
      </c>
      <c r="E711" s="12" t="str">
        <f>INDEX('Table correspondance N'!$C$1:$D$265,SUMPRODUCT(('Table correspondance N'!$A$1:$A$265&lt;=B711)*('Table correspondance N'!$B$1:$B$265&gt;=B711)*ROW($A$1:$A$265)),IF(donnée!D711&lt;0,1,2))</f>
        <v>A27500</v>
      </c>
    </row>
    <row r="712" spans="1:5" ht="15.75" thickBot="1" x14ac:dyDescent="0.3">
      <c r="A712" t="s">
        <v>251</v>
      </c>
      <c r="B712" s="16">
        <v>28080000</v>
      </c>
      <c r="C712" s="5" t="str">
        <f t="shared" si="11"/>
        <v>Libellé compte n° 28080000</v>
      </c>
      <c r="D712" s="7">
        <v>-1</v>
      </c>
      <c r="E712" s="12" t="str">
        <f>INDEX('Table correspondance N'!$C$1:$D$265,SUMPRODUCT(('Table correspondance N'!$A$1:$A$265&lt;=B712)*('Table correspondance N'!$B$1:$B$265&gt;=B712)*ROW($A$1:$A$265)),IF(donnée!D712&lt;0,1,2))</f>
        <v>A28080</v>
      </c>
    </row>
    <row r="713" spans="1:5" ht="15.75" thickBot="1" x14ac:dyDescent="0.3">
      <c r="A713" t="s">
        <v>251</v>
      </c>
      <c r="B713" s="16">
        <v>28145000</v>
      </c>
      <c r="C713" s="5" t="str">
        <f t="shared" si="11"/>
        <v>Libellé compte n° 28145000</v>
      </c>
      <c r="D713" s="7">
        <v>-1</v>
      </c>
      <c r="E713" s="12" t="str">
        <f>INDEX('Table correspondance N'!$C$1:$D$265,SUMPRODUCT(('Table correspondance N'!$A$1:$A$265&lt;=B713)*('Table correspondance N'!$B$1:$B$265&gt;=B713)*ROW($A$1:$A$265)),IF(donnée!D713&lt;0,1,2))</f>
        <v>A28140</v>
      </c>
    </row>
    <row r="714" spans="1:5" ht="15.75" thickBot="1" x14ac:dyDescent="0.3">
      <c r="A714" t="s">
        <v>251</v>
      </c>
      <c r="B714" s="16">
        <v>28150000</v>
      </c>
      <c r="C714" s="5" t="str">
        <f t="shared" si="11"/>
        <v>Libellé compte n° 28150000</v>
      </c>
      <c r="D714" s="7">
        <v>-1</v>
      </c>
      <c r="E714" s="12" t="str">
        <f>INDEX('Table correspondance N'!$C$1:$D$265,SUMPRODUCT(('Table correspondance N'!$A$1:$A$265&lt;=B714)*('Table correspondance N'!$B$1:$B$265&gt;=B714)*ROW($A$1:$A$265)),IF(donnée!D714&lt;0,1,2))</f>
        <v>A28150</v>
      </c>
    </row>
    <row r="715" spans="1:5" ht="15.75" thickBot="1" x14ac:dyDescent="0.3">
      <c r="A715" t="s">
        <v>251</v>
      </c>
      <c r="B715" s="16">
        <v>28154000</v>
      </c>
      <c r="C715" s="5" t="str">
        <f t="shared" si="11"/>
        <v>Libellé compte n° 28154000</v>
      </c>
      <c r="D715" s="7">
        <v>-1</v>
      </c>
      <c r="E715" s="12" t="str">
        <f>INDEX('Table correspondance N'!$C$1:$D$265,SUMPRODUCT(('Table correspondance N'!$A$1:$A$265&lt;=B715)*('Table correspondance N'!$B$1:$B$265&gt;=B715)*ROW($A$1:$A$265)),IF(donnée!D715&lt;0,1,2))</f>
        <v>A28150</v>
      </c>
    </row>
    <row r="716" spans="1:5" ht="15.75" thickBot="1" x14ac:dyDescent="0.3">
      <c r="A716" t="s">
        <v>251</v>
      </c>
      <c r="B716" s="16">
        <v>28182000</v>
      </c>
      <c r="C716" s="5" t="str">
        <f t="shared" si="11"/>
        <v>Libellé compte n° 28182000</v>
      </c>
      <c r="D716" s="7">
        <v>-1</v>
      </c>
      <c r="E716" s="12" t="str">
        <f>INDEX('Table correspondance N'!$C$1:$D$265,SUMPRODUCT(('Table correspondance N'!$A$1:$A$265&lt;=B716)*('Table correspondance N'!$B$1:$B$265&gt;=B716)*ROW($A$1:$A$265)),IF(donnée!D716&lt;0,1,2))</f>
        <v>A28180</v>
      </c>
    </row>
    <row r="717" spans="1:5" ht="15.75" thickBot="1" x14ac:dyDescent="0.3">
      <c r="A717" t="s">
        <v>251</v>
      </c>
      <c r="B717" s="16">
        <v>28183100</v>
      </c>
      <c r="C717" s="5" t="str">
        <f t="shared" si="11"/>
        <v>Libellé compte n° 28183100</v>
      </c>
      <c r="D717" s="7">
        <v>-1</v>
      </c>
      <c r="E717" s="12" t="str">
        <f>INDEX('Table correspondance N'!$C$1:$D$265,SUMPRODUCT(('Table correspondance N'!$A$1:$A$265&lt;=B717)*('Table correspondance N'!$B$1:$B$265&gt;=B717)*ROW($A$1:$A$265)),IF(donnée!D717&lt;0,1,2))</f>
        <v>A28180</v>
      </c>
    </row>
    <row r="718" spans="1:5" ht="15.75" thickBot="1" x14ac:dyDescent="0.3">
      <c r="A718" t="s">
        <v>251</v>
      </c>
      <c r="B718" s="16">
        <v>28184000</v>
      </c>
      <c r="C718" s="5" t="str">
        <f t="shared" si="11"/>
        <v>Libellé compte n° 28184000</v>
      </c>
      <c r="D718" s="7">
        <v>-1</v>
      </c>
      <c r="E718" s="12" t="str">
        <f>INDEX('Table correspondance N'!$C$1:$D$265,SUMPRODUCT(('Table correspondance N'!$A$1:$A$265&lt;=B718)*('Table correspondance N'!$B$1:$B$265&gt;=B718)*ROW($A$1:$A$265)),IF(donnée!D718&lt;0,1,2))</f>
        <v>A28180</v>
      </c>
    </row>
    <row r="719" spans="1:5" ht="15.75" thickBot="1" x14ac:dyDescent="0.3">
      <c r="A719" t="s">
        <v>251</v>
      </c>
      <c r="B719" s="16">
        <v>32600000</v>
      </c>
      <c r="C719" s="5" t="str">
        <f t="shared" si="11"/>
        <v>Libellé compte n° 32600000</v>
      </c>
      <c r="D719" s="7">
        <v>1</v>
      </c>
      <c r="E719" s="12" t="str">
        <f>INDEX('Table correspondance N'!$C$1:$D$265,SUMPRODUCT(('Table correspondance N'!$A$1:$A$265&lt;=B719)*('Table correspondance N'!$B$1:$B$265&gt;=B719)*ROW($A$1:$A$265)),IF(donnée!D719&lt;0,1,2))</f>
        <v>A31000</v>
      </c>
    </row>
    <row r="720" spans="1:5" ht="15.75" thickBot="1" x14ac:dyDescent="0.3">
      <c r="A720" t="s">
        <v>251</v>
      </c>
      <c r="B720" s="16">
        <v>37000000</v>
      </c>
      <c r="C720" s="5" t="str">
        <f t="shared" si="11"/>
        <v>Libellé compte n° 37000000</v>
      </c>
      <c r="D720" s="7">
        <v>1</v>
      </c>
      <c r="E720" s="12" t="str">
        <f>INDEX('Table correspondance N'!$C$1:$D$265,SUMPRODUCT(('Table correspondance N'!$A$1:$A$265&lt;=B720)*('Table correspondance N'!$B$1:$B$265&gt;=B720)*ROW($A$1:$A$265)),IF(donnée!D720&lt;0,1,2))</f>
        <v>A37000</v>
      </c>
    </row>
    <row r="721" spans="1:5" ht="15.75" thickBot="1" x14ac:dyDescent="0.3">
      <c r="A721" t="s">
        <v>251</v>
      </c>
      <c r="B721" s="16">
        <v>40100000</v>
      </c>
      <c r="C721" s="5" t="str">
        <f t="shared" si="11"/>
        <v>Libellé compte n° 40100000</v>
      </c>
      <c r="D721" s="7">
        <v>-1</v>
      </c>
      <c r="E721" s="12" t="str">
        <f>INDEX('Table correspondance N'!$C$1:$D$265,SUMPRODUCT(('Table correspondance N'!$A$1:$A$265&lt;=B721)*('Table correspondance N'!$B$1:$B$265&gt;=B721)*ROW($A$1:$A$265)),IF(donnée!D721&lt;0,1,2))</f>
        <v/>
      </c>
    </row>
    <row r="722" spans="1:5" ht="15.75" thickBot="1" x14ac:dyDescent="0.3">
      <c r="A722" t="s">
        <v>251</v>
      </c>
      <c r="B722" s="16">
        <v>40110000</v>
      </c>
      <c r="C722" s="5" t="str">
        <f t="shared" si="11"/>
        <v>Libellé compte n° 40110000</v>
      </c>
      <c r="D722" s="7">
        <v>-1</v>
      </c>
      <c r="E722" s="12" t="str">
        <f>INDEX('Table correspondance N'!$C$1:$D$265,SUMPRODUCT(('Table correspondance N'!$A$1:$A$265&lt;=B722)*('Table correspondance N'!$B$1:$B$265&gt;=B722)*ROW($A$1:$A$265)),IF(donnée!D722&lt;0,1,2))</f>
        <v/>
      </c>
    </row>
    <row r="723" spans="1:5" ht="15.75" thickBot="1" x14ac:dyDescent="0.3">
      <c r="A723" t="s">
        <v>251</v>
      </c>
      <c r="B723" s="16">
        <v>40810000</v>
      </c>
      <c r="C723" s="5" t="str">
        <f t="shared" si="11"/>
        <v>Libellé compte n° 40810000</v>
      </c>
      <c r="D723" s="7">
        <v>-1</v>
      </c>
      <c r="E723" s="12" t="str">
        <f>INDEX('Table correspondance N'!$C$1:$D$265,SUMPRODUCT(('Table correspondance N'!$A$1:$A$265&lt;=B723)*('Table correspondance N'!$B$1:$B$265&gt;=B723)*ROW($A$1:$A$265)),IF(donnée!D723&lt;0,1,2))</f>
        <v/>
      </c>
    </row>
    <row r="724" spans="1:5" ht="15.75" thickBot="1" x14ac:dyDescent="0.3">
      <c r="A724" t="s">
        <v>251</v>
      </c>
      <c r="B724" s="16">
        <v>40810009</v>
      </c>
      <c r="C724" s="5" t="str">
        <f t="shared" si="11"/>
        <v>Libellé compte n° 40810009</v>
      </c>
      <c r="D724" s="7">
        <v>-1</v>
      </c>
      <c r="E724" s="12" t="str">
        <f>INDEX('Table correspondance N'!$C$1:$D$265,SUMPRODUCT(('Table correspondance N'!$A$1:$A$265&lt;=B724)*('Table correspondance N'!$B$1:$B$265&gt;=B724)*ROW($A$1:$A$265)),IF(donnée!D724&lt;0,1,2))</f>
        <v/>
      </c>
    </row>
    <row r="725" spans="1:5" ht="15.75" thickBot="1" x14ac:dyDescent="0.3">
      <c r="A725" t="s">
        <v>251</v>
      </c>
      <c r="B725" s="16">
        <v>40981000</v>
      </c>
      <c r="C725" s="5" t="str">
        <f t="shared" si="11"/>
        <v>Libellé compte n° 40981000</v>
      </c>
      <c r="D725" s="7">
        <v>1</v>
      </c>
      <c r="E725" s="12" t="str">
        <f>INDEX('Table correspondance N'!$C$1:$D$265,SUMPRODUCT(('Table correspondance N'!$A$1:$A$265&lt;=B725)*('Table correspondance N'!$B$1:$B$265&gt;=B725)*ROW($A$1:$A$265)),IF(donnée!D725&lt;0,1,2))</f>
        <v>A46700</v>
      </c>
    </row>
    <row r="726" spans="1:5" ht="15.75" thickBot="1" x14ac:dyDescent="0.3">
      <c r="A726" t="s">
        <v>251</v>
      </c>
      <c r="B726" s="16">
        <v>41100000</v>
      </c>
      <c r="C726" s="5" t="str">
        <f t="shared" si="11"/>
        <v>Libellé compte n° 41100000</v>
      </c>
      <c r="D726" s="7">
        <v>1</v>
      </c>
      <c r="E726" s="12" t="str">
        <f>INDEX('Table correspondance N'!$C$1:$D$265,SUMPRODUCT(('Table correspondance N'!$A$1:$A$265&lt;=B726)*('Table correspondance N'!$B$1:$B$265&gt;=B726)*ROW($A$1:$A$265)),IF(donnée!D726&lt;0,1,2))</f>
        <v>R69100</v>
      </c>
    </row>
    <row r="727" spans="1:5" ht="15.75" thickBot="1" x14ac:dyDescent="0.3">
      <c r="A727" t="s">
        <v>251</v>
      </c>
      <c r="B727" s="16">
        <v>42114000</v>
      </c>
      <c r="C727" s="5" t="str">
        <f t="shared" si="11"/>
        <v>Libellé compte n° 42114000</v>
      </c>
      <c r="D727" s="7">
        <v>-1</v>
      </c>
      <c r="E727" s="12" t="str">
        <f>INDEX('Table correspondance N'!$C$1:$D$265,SUMPRODUCT(('Table correspondance N'!$A$1:$A$265&lt;=B727)*('Table correspondance N'!$B$1:$B$265&gt;=B727)*ROW($A$1:$A$265)),IF(donnée!D727&lt;0,1,2))</f>
        <v/>
      </c>
    </row>
    <row r="728" spans="1:5" ht="15.75" thickBot="1" x14ac:dyDescent="0.3">
      <c r="A728" t="s">
        <v>251</v>
      </c>
      <c r="B728" s="16">
        <v>42117000</v>
      </c>
      <c r="C728" s="5" t="str">
        <f t="shared" si="11"/>
        <v>Libellé compte n° 42117000</v>
      </c>
      <c r="D728" s="7">
        <v>-1</v>
      </c>
      <c r="E728" s="12" t="str">
        <f>INDEX('Table correspondance N'!$C$1:$D$265,SUMPRODUCT(('Table correspondance N'!$A$1:$A$265&lt;=B728)*('Table correspondance N'!$B$1:$B$265&gt;=B728)*ROW($A$1:$A$265)),IF(donnée!D728&lt;0,1,2))</f>
        <v/>
      </c>
    </row>
    <row r="729" spans="1:5" ht="15.75" thickBot="1" x14ac:dyDescent="0.3">
      <c r="A729" t="s">
        <v>251</v>
      </c>
      <c r="B729" s="16">
        <v>42120000</v>
      </c>
      <c r="C729" s="5" t="str">
        <f t="shared" si="11"/>
        <v>Libellé compte n° 42120000</v>
      </c>
      <c r="D729" s="7">
        <v>-1</v>
      </c>
      <c r="E729" s="12" t="str">
        <f>INDEX('Table correspondance N'!$C$1:$D$265,SUMPRODUCT(('Table correspondance N'!$A$1:$A$265&lt;=B729)*('Table correspondance N'!$B$1:$B$265&gt;=B729)*ROW($A$1:$A$265)),IF(donnée!D729&lt;0,1,2))</f>
        <v/>
      </c>
    </row>
    <row r="730" spans="1:5" ht="15.75" thickBot="1" x14ac:dyDescent="0.3">
      <c r="A730" t="s">
        <v>251</v>
      </c>
      <c r="B730" s="16">
        <v>42700000</v>
      </c>
      <c r="C730" s="5" t="str">
        <f t="shared" si="11"/>
        <v>Libellé compte n° 42700000</v>
      </c>
      <c r="D730" s="7">
        <v>-1</v>
      </c>
      <c r="E730" s="12" t="str">
        <f>INDEX('Table correspondance N'!$C$1:$D$265,SUMPRODUCT(('Table correspondance N'!$A$1:$A$265&lt;=B730)*('Table correspondance N'!$B$1:$B$265&gt;=B730)*ROW($A$1:$A$265)),IF(donnée!D730&lt;0,1,2))</f>
        <v>P42100</v>
      </c>
    </row>
    <row r="731" spans="1:5" ht="15.75" thickBot="1" x14ac:dyDescent="0.3">
      <c r="A731" t="s">
        <v>251</v>
      </c>
      <c r="B731" s="16">
        <v>42820000</v>
      </c>
      <c r="C731" s="5" t="str">
        <f t="shared" si="11"/>
        <v>Libellé compte n° 42820000</v>
      </c>
      <c r="D731" s="7">
        <v>-1</v>
      </c>
      <c r="E731" s="12" t="str">
        <f>INDEX('Table correspondance N'!$C$1:$D$265,SUMPRODUCT(('Table correspondance N'!$A$1:$A$265&lt;=B731)*('Table correspondance N'!$B$1:$B$265&gt;=B731)*ROW($A$1:$A$265)),IF(donnée!D731&lt;0,1,2))</f>
        <v>P42100</v>
      </c>
    </row>
    <row r="732" spans="1:5" ht="15.75" thickBot="1" x14ac:dyDescent="0.3">
      <c r="A732" t="s">
        <v>251</v>
      </c>
      <c r="B732" s="16">
        <v>43100000</v>
      </c>
      <c r="C732" s="5" t="str">
        <f t="shared" si="11"/>
        <v>Libellé compte n° 43100000</v>
      </c>
      <c r="D732" s="7">
        <v>-1</v>
      </c>
      <c r="E732" s="12" t="str">
        <f>INDEX('Table correspondance N'!$C$1:$D$265,SUMPRODUCT(('Table correspondance N'!$A$1:$A$265&lt;=B732)*('Table correspondance N'!$B$1:$B$265&gt;=B732)*ROW($A$1:$A$265)),IF(donnée!D732&lt;0,1,2))</f>
        <v/>
      </c>
    </row>
    <row r="733" spans="1:5" ht="15.75" thickBot="1" x14ac:dyDescent="0.3">
      <c r="A733" t="s">
        <v>251</v>
      </c>
      <c r="B733" s="16">
        <v>43702000</v>
      </c>
      <c r="C733" s="5" t="str">
        <f t="shared" si="11"/>
        <v>Libellé compte n° 43702000</v>
      </c>
      <c r="D733" s="7">
        <v>-1</v>
      </c>
      <c r="E733" s="12" t="str">
        <f>INDEX('Table correspondance N'!$C$1:$D$265,SUMPRODUCT(('Table correspondance N'!$A$1:$A$265&lt;=B733)*('Table correspondance N'!$B$1:$B$265&gt;=B733)*ROW($A$1:$A$265)),IF(donnée!D733&lt;0,1,2))</f>
        <v/>
      </c>
    </row>
    <row r="734" spans="1:5" ht="15.75" thickBot="1" x14ac:dyDescent="0.3">
      <c r="A734" t="s">
        <v>251</v>
      </c>
      <c r="B734" s="16">
        <v>43703000</v>
      </c>
      <c r="C734" s="5" t="str">
        <f t="shared" si="11"/>
        <v>Libellé compte n° 43703000</v>
      </c>
      <c r="D734" s="7">
        <v>-1</v>
      </c>
      <c r="E734" s="12" t="str">
        <f>INDEX('Table correspondance N'!$C$1:$D$265,SUMPRODUCT(('Table correspondance N'!$A$1:$A$265&lt;=B734)*('Table correspondance N'!$B$1:$B$265&gt;=B734)*ROW($A$1:$A$265)),IF(donnée!D734&lt;0,1,2))</f>
        <v/>
      </c>
    </row>
    <row r="735" spans="1:5" ht="15.75" thickBot="1" x14ac:dyDescent="0.3">
      <c r="A735" t="s">
        <v>251</v>
      </c>
      <c r="B735" s="16">
        <v>43730000</v>
      </c>
      <c r="C735" s="5" t="str">
        <f t="shared" si="11"/>
        <v>Libellé compte n° 43730000</v>
      </c>
      <c r="D735" s="7">
        <v>-1</v>
      </c>
      <c r="E735" s="12" t="str">
        <f>INDEX('Table correspondance N'!$C$1:$D$265,SUMPRODUCT(('Table correspondance N'!$A$1:$A$265&lt;=B735)*('Table correspondance N'!$B$1:$B$265&gt;=B735)*ROW($A$1:$A$265)),IF(donnée!D735&lt;0,1,2))</f>
        <v/>
      </c>
    </row>
    <row r="736" spans="1:5" ht="15.75" thickBot="1" x14ac:dyDescent="0.3">
      <c r="A736" t="s">
        <v>251</v>
      </c>
      <c r="B736" s="16">
        <v>43780000</v>
      </c>
      <c r="C736" s="5" t="str">
        <f t="shared" si="11"/>
        <v>Libellé compte n° 43780000</v>
      </c>
      <c r="D736" s="7">
        <v>1</v>
      </c>
      <c r="E736" s="12" t="str">
        <f>INDEX('Table correspondance N'!$C$1:$D$265,SUMPRODUCT(('Table correspondance N'!$A$1:$A$265&lt;=B736)*('Table correspondance N'!$B$1:$B$265&gt;=B736)*ROW($A$1:$A$265)),IF(donnée!D736&lt;0,1,2))</f>
        <v>A42100</v>
      </c>
    </row>
    <row r="737" spans="1:5" ht="15.75" thickBot="1" x14ac:dyDescent="0.3">
      <c r="A737" t="s">
        <v>251</v>
      </c>
      <c r="B737" s="16">
        <v>43820000</v>
      </c>
      <c r="C737" s="5" t="str">
        <f t="shared" si="11"/>
        <v>Libellé compte n° 43820000</v>
      </c>
      <c r="D737" s="7">
        <v>-1</v>
      </c>
      <c r="E737" s="12" t="str">
        <f>INDEX('Table correspondance N'!$C$1:$D$265,SUMPRODUCT(('Table correspondance N'!$A$1:$A$265&lt;=B737)*('Table correspondance N'!$B$1:$B$265&gt;=B737)*ROW($A$1:$A$265)),IF(donnée!D737&lt;0,1,2))</f>
        <v/>
      </c>
    </row>
    <row r="738" spans="1:5" ht="15.75" thickBot="1" x14ac:dyDescent="0.3">
      <c r="A738" t="s">
        <v>251</v>
      </c>
      <c r="B738" s="16">
        <v>44210000</v>
      </c>
      <c r="C738" s="5" t="str">
        <f t="shared" si="11"/>
        <v>Libellé compte n° 44210000</v>
      </c>
      <c r="D738" s="7">
        <v>-1</v>
      </c>
      <c r="E738" s="12" t="str">
        <f>INDEX('Table correspondance N'!$C$1:$D$265,SUMPRODUCT(('Table correspondance N'!$A$1:$A$265&lt;=B738)*('Table correspondance N'!$B$1:$B$265&gt;=B738)*ROW($A$1:$A$265)),IF(donnée!D738&lt;0,1,2))</f>
        <v/>
      </c>
    </row>
    <row r="739" spans="1:5" ht="15.75" thickBot="1" x14ac:dyDescent="0.3">
      <c r="A739" t="s">
        <v>251</v>
      </c>
      <c r="B739" s="16">
        <v>44511000</v>
      </c>
      <c r="C739" s="5" t="str">
        <f t="shared" si="11"/>
        <v>Libellé compte n° 44511000</v>
      </c>
      <c r="D739" s="7">
        <v>1</v>
      </c>
      <c r="E739" s="12" t="str">
        <f>INDEX('Table correspondance N'!$C$1:$D$265,SUMPRODUCT(('Table correspondance N'!$A$1:$A$265&lt;=B739)*('Table correspondance N'!$B$1:$B$265&gt;=B739)*ROW($A$1:$A$265)),IF(donnée!D739&lt;0,1,2))</f>
        <v>A44010</v>
      </c>
    </row>
    <row r="740" spans="1:5" ht="15.75" thickBot="1" x14ac:dyDescent="0.3">
      <c r="A740" t="s">
        <v>251</v>
      </c>
      <c r="B740" s="16">
        <v>44550000</v>
      </c>
      <c r="C740" s="5" t="str">
        <f t="shared" si="11"/>
        <v>Libellé compte n° 44550000</v>
      </c>
      <c r="D740" s="7">
        <v>-1</v>
      </c>
      <c r="E740" s="12" t="str">
        <f>INDEX('Table correspondance N'!$C$1:$D$265,SUMPRODUCT(('Table correspondance N'!$A$1:$A$265&lt;=B740)*('Table correspondance N'!$B$1:$B$265&gt;=B740)*ROW($A$1:$A$265)),IF(donnée!D740&lt;0,1,2))</f>
        <v/>
      </c>
    </row>
    <row r="741" spans="1:5" ht="15.75" thickBot="1" x14ac:dyDescent="0.3">
      <c r="A741" t="s">
        <v>251</v>
      </c>
      <c r="B741" s="16">
        <v>44566000</v>
      </c>
      <c r="C741" s="5" t="str">
        <f t="shared" si="11"/>
        <v>Libellé compte n° 44566000</v>
      </c>
      <c r="D741" s="7">
        <v>1</v>
      </c>
      <c r="E741" s="12" t="str">
        <f>INDEX('Table correspondance N'!$C$1:$D$265,SUMPRODUCT(('Table correspondance N'!$A$1:$A$265&lt;=B741)*('Table correspondance N'!$B$1:$B$265&gt;=B741)*ROW($A$1:$A$265)),IF(donnée!D741&lt;0,1,2))</f>
        <v>A44010</v>
      </c>
    </row>
    <row r="742" spans="1:5" ht="15.75" thickBot="1" x14ac:dyDescent="0.3">
      <c r="A742" t="s">
        <v>251</v>
      </c>
      <c r="B742" s="16">
        <v>44572000</v>
      </c>
      <c r="C742" s="5" t="str">
        <f t="shared" si="11"/>
        <v>Libellé compte n° 44572000</v>
      </c>
      <c r="D742" s="7">
        <v>-1</v>
      </c>
      <c r="E742" s="12" t="str">
        <f>INDEX('Table correspondance N'!$C$1:$D$265,SUMPRODUCT(('Table correspondance N'!$A$1:$A$265&lt;=B742)*('Table correspondance N'!$B$1:$B$265&gt;=B742)*ROW($A$1:$A$265)),IF(donnée!D742&lt;0,1,2))</f>
        <v/>
      </c>
    </row>
    <row r="743" spans="1:5" ht="15.75" thickBot="1" x14ac:dyDescent="0.3">
      <c r="A743" t="s">
        <v>251</v>
      </c>
      <c r="B743" s="16">
        <v>44580000</v>
      </c>
      <c r="C743" s="5" t="str">
        <f t="shared" si="11"/>
        <v>Libellé compte n° 44580000</v>
      </c>
      <c r="D743" s="7">
        <v>1</v>
      </c>
      <c r="E743" s="12" t="str">
        <f>INDEX('Table correspondance N'!$C$1:$D$265,SUMPRODUCT(('Table correspondance N'!$A$1:$A$265&lt;=B743)*('Table correspondance N'!$B$1:$B$265&gt;=B743)*ROW($A$1:$A$265)),IF(donnée!D743&lt;0,1,2))</f>
        <v>A44010</v>
      </c>
    </row>
    <row r="744" spans="1:5" ht="15.75" thickBot="1" x14ac:dyDescent="0.3">
      <c r="A744" t="s">
        <v>251</v>
      </c>
      <c r="B744" s="16">
        <v>44581000</v>
      </c>
      <c r="C744" s="5" t="str">
        <f t="shared" si="11"/>
        <v>Libellé compte n° 44581000</v>
      </c>
      <c r="D744" s="7">
        <v>-1</v>
      </c>
      <c r="E744" s="12" t="str">
        <f>INDEX('Table correspondance N'!$C$1:$D$265,SUMPRODUCT(('Table correspondance N'!$A$1:$A$265&lt;=B744)*('Table correspondance N'!$B$1:$B$265&gt;=B744)*ROW($A$1:$A$265)),IF(donnée!D744&lt;0,1,2))</f>
        <v/>
      </c>
    </row>
    <row r="745" spans="1:5" ht="15.75" thickBot="1" x14ac:dyDescent="0.3">
      <c r="A745" t="s">
        <v>251</v>
      </c>
      <c r="B745" s="16">
        <v>44586000</v>
      </c>
      <c r="C745" s="5" t="str">
        <f t="shared" si="11"/>
        <v>Libellé compte n° 44586000</v>
      </c>
      <c r="D745" s="7">
        <v>1</v>
      </c>
      <c r="E745" s="12" t="str">
        <f>INDEX('Table correspondance N'!$C$1:$D$265,SUMPRODUCT(('Table correspondance N'!$A$1:$A$265&lt;=B745)*('Table correspondance N'!$B$1:$B$265&gt;=B745)*ROW($A$1:$A$265)),IF(donnée!D745&lt;0,1,2))</f>
        <v>A44010</v>
      </c>
    </row>
    <row r="746" spans="1:5" ht="15.75" thickBot="1" x14ac:dyDescent="0.3">
      <c r="A746" t="s">
        <v>251</v>
      </c>
      <c r="B746" s="16">
        <v>44860000</v>
      </c>
      <c r="C746" s="5" t="str">
        <f t="shared" si="11"/>
        <v>Libellé compte n° 44860000</v>
      </c>
      <c r="D746" s="7">
        <v>-1</v>
      </c>
      <c r="E746" s="12" t="str">
        <f>INDEX('Table correspondance N'!$C$1:$D$265,SUMPRODUCT(('Table correspondance N'!$A$1:$A$265&lt;=B746)*('Table correspondance N'!$B$1:$B$265&gt;=B746)*ROW($A$1:$A$265)),IF(donnée!D746&lt;0,1,2))</f>
        <v/>
      </c>
    </row>
    <row r="747" spans="1:5" ht="15.75" thickBot="1" x14ac:dyDescent="0.3">
      <c r="A747" t="s">
        <v>251</v>
      </c>
      <c r="B747" s="16">
        <v>44863000</v>
      </c>
      <c r="C747" s="5" t="str">
        <f t="shared" si="11"/>
        <v>Libellé compte n° 44863000</v>
      </c>
      <c r="D747" s="7">
        <v>-1</v>
      </c>
      <c r="E747" s="12" t="str">
        <f>INDEX('Table correspondance N'!$C$1:$D$265,SUMPRODUCT(('Table correspondance N'!$A$1:$A$265&lt;=B747)*('Table correspondance N'!$B$1:$B$265&gt;=B747)*ROW($A$1:$A$265)),IF(donnée!D747&lt;0,1,2))</f>
        <v/>
      </c>
    </row>
    <row r="748" spans="1:5" ht="15.75" thickBot="1" x14ac:dyDescent="0.3">
      <c r="A748" t="s">
        <v>251</v>
      </c>
      <c r="B748" s="16">
        <v>45110000</v>
      </c>
      <c r="C748" s="5" t="str">
        <f t="shared" si="11"/>
        <v>Libellé compte n° 45110000</v>
      </c>
      <c r="D748" s="7">
        <v>-1</v>
      </c>
      <c r="E748" s="12" t="str">
        <f>INDEX('Table correspondance N'!$C$1:$D$265,SUMPRODUCT(('Table correspondance N'!$A$1:$A$265&lt;=B748)*('Table correspondance N'!$B$1:$B$265&gt;=B748)*ROW($A$1:$A$265)),IF(donnée!D748&lt;0,1,2))</f>
        <v/>
      </c>
    </row>
    <row r="749" spans="1:5" ht="15.75" thickBot="1" x14ac:dyDescent="0.3">
      <c r="A749" t="s">
        <v>251</v>
      </c>
      <c r="B749" s="16">
        <v>45517000</v>
      </c>
      <c r="C749" s="5" t="str">
        <f t="shared" si="11"/>
        <v>Libellé compte n° 45517000</v>
      </c>
      <c r="D749" s="7">
        <v>-1</v>
      </c>
      <c r="E749" s="12" t="str">
        <f>INDEX('Table correspondance N'!$C$1:$D$265,SUMPRODUCT(('Table correspondance N'!$A$1:$A$265&lt;=B749)*('Table correspondance N'!$B$1:$B$265&gt;=B749)*ROW($A$1:$A$265)),IF(donnée!D749&lt;0,1,2))</f>
        <v/>
      </c>
    </row>
    <row r="750" spans="1:5" ht="15.75" thickBot="1" x14ac:dyDescent="0.3">
      <c r="A750" t="s">
        <v>251</v>
      </c>
      <c r="B750" s="16">
        <v>45527000</v>
      </c>
      <c r="C750" s="5" t="str">
        <f t="shared" si="11"/>
        <v>Libellé compte n° 45527000</v>
      </c>
      <c r="D750" s="7">
        <v>-1</v>
      </c>
      <c r="E750" s="12" t="str">
        <f>INDEX('Table correspondance N'!$C$1:$D$265,SUMPRODUCT(('Table correspondance N'!$A$1:$A$265&lt;=B750)*('Table correspondance N'!$B$1:$B$265&gt;=B750)*ROW($A$1:$A$265)),IF(donnée!D750&lt;0,1,2))</f>
        <v/>
      </c>
    </row>
    <row r="751" spans="1:5" ht="15.75" thickBot="1" x14ac:dyDescent="0.3">
      <c r="A751" t="s">
        <v>251</v>
      </c>
      <c r="B751" s="16">
        <v>46720000</v>
      </c>
      <c r="C751" s="5" t="str">
        <f t="shared" si="11"/>
        <v>Libellé compte n° 46720000</v>
      </c>
      <c r="D751" s="7">
        <v>1</v>
      </c>
      <c r="E751" s="12" t="str">
        <f>INDEX('Table correspondance N'!$C$1:$D$265,SUMPRODUCT(('Table correspondance N'!$A$1:$A$265&lt;=B751)*('Table correspondance N'!$B$1:$B$265&gt;=B751)*ROW($A$1:$A$265)),IF(donnée!D751&lt;0,1,2))</f>
        <v>A46700</v>
      </c>
    </row>
    <row r="752" spans="1:5" ht="15.75" thickBot="1" x14ac:dyDescent="0.3">
      <c r="A752" t="s">
        <v>251</v>
      </c>
      <c r="B752" s="16">
        <v>48600000</v>
      </c>
      <c r="C752" s="5" t="str">
        <f t="shared" si="11"/>
        <v>Libellé compte n° 48600000</v>
      </c>
      <c r="D752" s="7">
        <v>1</v>
      </c>
      <c r="E752" s="12" t="str">
        <f>INDEX('Table correspondance N'!$C$1:$D$265,SUMPRODUCT(('Table correspondance N'!$A$1:$A$265&lt;=B752)*('Table correspondance N'!$B$1:$B$265&gt;=B752)*ROW($A$1:$A$265)),IF(donnée!D752&lt;0,1,2))</f>
        <v>A48600</v>
      </c>
    </row>
    <row r="753" spans="1:5" ht="15.75" thickBot="1" x14ac:dyDescent="0.3">
      <c r="A753" t="s">
        <v>251</v>
      </c>
      <c r="B753" s="16">
        <v>51210000</v>
      </c>
      <c r="C753" s="5" t="str">
        <f t="shared" si="11"/>
        <v>Libellé compte n° 51210000</v>
      </c>
      <c r="D753" s="7">
        <v>1</v>
      </c>
      <c r="E753" s="12" t="str">
        <f>INDEX('Table correspondance N'!$C$1:$D$265,SUMPRODUCT(('Table correspondance N'!$A$1:$A$265&lt;=B753)*('Table correspondance N'!$B$1:$B$265&gt;=B753)*ROW($A$1:$A$265)),IF(donnée!D753&lt;0,1,2))</f>
        <v>A51000</v>
      </c>
    </row>
    <row r="754" spans="1:5" ht="15.75" thickBot="1" x14ac:dyDescent="0.3">
      <c r="A754" t="s">
        <v>251</v>
      </c>
      <c r="B754" s="16">
        <v>51212000</v>
      </c>
      <c r="C754" s="5" t="str">
        <f t="shared" si="11"/>
        <v>Libellé compte n° 51212000</v>
      </c>
      <c r="D754" s="7">
        <v>-1</v>
      </c>
      <c r="E754" s="12" t="str">
        <f>INDEX('Table correspondance N'!$C$1:$D$265,SUMPRODUCT(('Table correspondance N'!$A$1:$A$265&lt;=B754)*('Table correspondance N'!$B$1:$B$265&gt;=B754)*ROW($A$1:$A$265)),IF(donnée!D754&lt;0,1,2))</f>
        <v/>
      </c>
    </row>
    <row r="755" spans="1:5" ht="15.75" thickBot="1" x14ac:dyDescent="0.3">
      <c r="A755" t="s">
        <v>251</v>
      </c>
      <c r="B755" s="16">
        <v>51213000</v>
      </c>
      <c r="C755" s="5" t="str">
        <f t="shared" si="11"/>
        <v>Libellé compte n° 51213000</v>
      </c>
      <c r="D755" s="7">
        <v>-1</v>
      </c>
      <c r="E755" s="12" t="str">
        <f>INDEX('Table correspondance N'!$C$1:$D$265,SUMPRODUCT(('Table correspondance N'!$A$1:$A$265&lt;=B755)*('Table correspondance N'!$B$1:$B$265&gt;=B755)*ROW($A$1:$A$265)),IF(donnée!D755&lt;0,1,2))</f>
        <v/>
      </c>
    </row>
    <row r="756" spans="1:5" ht="15.75" thickBot="1" x14ac:dyDescent="0.3">
      <c r="A756" t="s">
        <v>251</v>
      </c>
      <c r="B756" s="16">
        <v>51220000</v>
      </c>
      <c r="C756" s="5" t="str">
        <f t="shared" si="11"/>
        <v>Libellé compte n° 51220000</v>
      </c>
      <c r="D756" s="7">
        <v>1</v>
      </c>
      <c r="E756" s="12" t="str">
        <f>INDEX('Table correspondance N'!$C$1:$D$265,SUMPRODUCT(('Table correspondance N'!$A$1:$A$265&lt;=B756)*('Table correspondance N'!$B$1:$B$265&gt;=B756)*ROW($A$1:$A$265)),IF(donnée!D756&lt;0,1,2))</f>
        <v>A51000</v>
      </c>
    </row>
    <row r="757" spans="1:5" ht="15.75" thickBot="1" x14ac:dyDescent="0.3">
      <c r="A757" t="s">
        <v>251</v>
      </c>
      <c r="B757" s="16">
        <v>51221000</v>
      </c>
      <c r="C757" s="5" t="str">
        <f t="shared" si="11"/>
        <v>Libellé compte n° 51221000</v>
      </c>
      <c r="D757" s="7">
        <v>1</v>
      </c>
      <c r="E757" s="12" t="str">
        <f>INDEX('Table correspondance N'!$C$1:$D$265,SUMPRODUCT(('Table correspondance N'!$A$1:$A$265&lt;=B757)*('Table correspondance N'!$B$1:$B$265&gt;=B757)*ROW($A$1:$A$265)),IF(donnée!D757&lt;0,1,2))</f>
        <v>A51000</v>
      </c>
    </row>
    <row r="758" spans="1:5" ht="15.75" thickBot="1" x14ac:dyDescent="0.3">
      <c r="A758" t="s">
        <v>251</v>
      </c>
      <c r="B758" s="16">
        <v>51222000</v>
      </c>
      <c r="C758" s="5" t="str">
        <f t="shared" si="11"/>
        <v>Libellé compte n° 51222000</v>
      </c>
      <c r="D758" s="7">
        <v>-1</v>
      </c>
      <c r="E758" s="12" t="str">
        <f>INDEX('Table correspondance N'!$C$1:$D$265,SUMPRODUCT(('Table correspondance N'!$A$1:$A$265&lt;=B758)*('Table correspondance N'!$B$1:$B$265&gt;=B758)*ROW($A$1:$A$265)),IF(donnée!D758&lt;0,1,2))</f>
        <v/>
      </c>
    </row>
    <row r="759" spans="1:5" ht="15.75" thickBot="1" x14ac:dyDescent="0.3">
      <c r="A759" t="s">
        <v>251</v>
      </c>
      <c r="B759" s="16">
        <v>60260000</v>
      </c>
      <c r="C759" s="5" t="str">
        <f t="shared" si="11"/>
        <v>Libellé compte n° 60260000</v>
      </c>
      <c r="D759" s="7">
        <v>1</v>
      </c>
      <c r="E759" s="12" t="str">
        <f>INDEX('Table correspondance N'!$C$1:$D$265,SUMPRODUCT(('Table correspondance N'!$A$1:$A$265&lt;=B759)*('Table correspondance N'!$B$1:$B$265&gt;=B759)*ROW($A$1:$A$265)),IF(donnée!D759&lt;0,1,2))</f>
        <v>R60100</v>
      </c>
    </row>
    <row r="760" spans="1:5" ht="15.75" thickBot="1" x14ac:dyDescent="0.3">
      <c r="A760" t="s">
        <v>251</v>
      </c>
      <c r="B760" s="16">
        <v>60320000</v>
      </c>
      <c r="C760" s="5" t="str">
        <f t="shared" si="11"/>
        <v>Libellé compte n° 60320000</v>
      </c>
      <c r="D760" s="7">
        <v>-1</v>
      </c>
      <c r="E760" s="12" t="str">
        <f>INDEX('Table correspondance N'!$C$1:$D$265,SUMPRODUCT(('Table correspondance N'!$A$1:$A$265&lt;=B760)*('Table correspondance N'!$B$1:$B$265&gt;=B760)*ROW($A$1:$A$265)),IF(donnée!D760&lt;0,1,2))</f>
        <v>R60310</v>
      </c>
    </row>
    <row r="761" spans="1:5" ht="15.75" thickBot="1" x14ac:dyDescent="0.3">
      <c r="A761" t="s">
        <v>251</v>
      </c>
      <c r="B761" s="16">
        <v>60370000</v>
      </c>
      <c r="C761" s="5" t="str">
        <f t="shared" si="11"/>
        <v>Libellé compte n° 60370000</v>
      </c>
      <c r="D761" s="7">
        <v>-1</v>
      </c>
      <c r="E761" s="12" t="str">
        <f>INDEX('Table correspondance N'!$C$1:$D$265,SUMPRODUCT(('Table correspondance N'!$A$1:$A$265&lt;=B761)*('Table correspondance N'!$B$1:$B$265&gt;=B761)*ROW($A$1:$A$265)),IF(donnée!D761&lt;0,1,2))</f>
        <v>R60370</v>
      </c>
    </row>
    <row r="762" spans="1:5" ht="15.75" thickBot="1" x14ac:dyDescent="0.3">
      <c r="A762" t="s">
        <v>251</v>
      </c>
      <c r="B762" s="16">
        <v>60411100</v>
      </c>
      <c r="C762" s="5" t="str">
        <f t="shared" si="11"/>
        <v>Libellé compte n° 60411100</v>
      </c>
      <c r="D762" s="7">
        <v>-1</v>
      </c>
      <c r="E762" s="12" t="str">
        <f>INDEX('Table correspondance N'!$C$1:$D$265,SUMPRODUCT(('Table correspondance N'!$A$1:$A$265&lt;=B762)*('Table correspondance N'!$B$1:$B$265&gt;=B762)*ROW($A$1:$A$265)),IF(donnée!D762&lt;0,1,2))</f>
        <v>R60500</v>
      </c>
    </row>
    <row r="763" spans="1:5" ht="15.75" thickBot="1" x14ac:dyDescent="0.3">
      <c r="A763" t="s">
        <v>251</v>
      </c>
      <c r="B763" s="16">
        <v>60411110</v>
      </c>
      <c r="C763" s="5" t="str">
        <f t="shared" si="11"/>
        <v>Libellé compte n° 60411110</v>
      </c>
      <c r="D763" s="7">
        <v>1</v>
      </c>
      <c r="E763" s="12" t="str">
        <f>INDEX('Table correspondance N'!$C$1:$D$265,SUMPRODUCT(('Table correspondance N'!$A$1:$A$265&lt;=B763)*('Table correspondance N'!$B$1:$B$265&gt;=B763)*ROW($A$1:$A$265)),IF(donnée!D763&lt;0,1,2))</f>
        <v>R60500</v>
      </c>
    </row>
    <row r="764" spans="1:5" ht="15.75" thickBot="1" x14ac:dyDescent="0.3">
      <c r="A764" t="s">
        <v>251</v>
      </c>
      <c r="B764" s="16">
        <v>60500000</v>
      </c>
      <c r="C764" s="5" t="str">
        <f t="shared" si="11"/>
        <v>Libellé compte n° 60500000</v>
      </c>
      <c r="D764" s="7">
        <v>1</v>
      </c>
      <c r="E764" s="12" t="str">
        <f>INDEX('Table correspondance N'!$C$1:$D$265,SUMPRODUCT(('Table correspondance N'!$A$1:$A$265&lt;=B764)*('Table correspondance N'!$B$1:$B$265&gt;=B764)*ROW($A$1:$A$265)),IF(donnée!D764&lt;0,1,2))</f>
        <v>R60500</v>
      </c>
    </row>
    <row r="765" spans="1:5" ht="15.75" thickBot="1" x14ac:dyDescent="0.3">
      <c r="A765" t="s">
        <v>251</v>
      </c>
      <c r="B765" s="16">
        <v>60611000</v>
      </c>
      <c r="C765" s="5" t="str">
        <f t="shared" si="11"/>
        <v>Libellé compte n° 60611000</v>
      </c>
      <c r="D765" s="7">
        <v>1</v>
      </c>
      <c r="E765" s="12" t="str">
        <f>INDEX('Table correspondance N'!$C$1:$D$265,SUMPRODUCT(('Table correspondance N'!$A$1:$A$265&lt;=B765)*('Table correspondance N'!$B$1:$B$265&gt;=B765)*ROW($A$1:$A$265)),IF(donnée!D765&lt;0,1,2))</f>
        <v>R60600</v>
      </c>
    </row>
    <row r="766" spans="1:5" ht="15.75" thickBot="1" x14ac:dyDescent="0.3">
      <c r="A766" t="s">
        <v>251</v>
      </c>
      <c r="B766" s="16">
        <v>60614000</v>
      </c>
      <c r="C766" s="5" t="str">
        <f t="shared" si="11"/>
        <v>Libellé compte n° 60614000</v>
      </c>
      <c r="D766" s="7">
        <v>1</v>
      </c>
      <c r="E766" s="12" t="str">
        <f>INDEX('Table correspondance N'!$C$1:$D$265,SUMPRODUCT(('Table correspondance N'!$A$1:$A$265&lt;=B766)*('Table correspondance N'!$B$1:$B$265&gt;=B766)*ROW($A$1:$A$265)),IF(donnée!D766&lt;0,1,2))</f>
        <v>R60600</v>
      </c>
    </row>
    <row r="767" spans="1:5" ht="15.75" thickBot="1" x14ac:dyDescent="0.3">
      <c r="A767" t="s">
        <v>251</v>
      </c>
      <c r="B767" s="16">
        <v>60630000</v>
      </c>
      <c r="C767" s="5" t="str">
        <f t="shared" si="11"/>
        <v>Libellé compte n° 60630000</v>
      </c>
      <c r="D767" s="7">
        <v>1</v>
      </c>
      <c r="E767" s="12" t="str">
        <f>INDEX('Table correspondance N'!$C$1:$D$265,SUMPRODUCT(('Table correspondance N'!$A$1:$A$265&lt;=B767)*('Table correspondance N'!$B$1:$B$265&gt;=B767)*ROW($A$1:$A$265)),IF(donnée!D767&lt;0,1,2))</f>
        <v>R60600</v>
      </c>
    </row>
    <row r="768" spans="1:5" ht="15.75" thickBot="1" x14ac:dyDescent="0.3">
      <c r="A768" t="s">
        <v>251</v>
      </c>
      <c r="B768" s="16">
        <v>60630100</v>
      </c>
      <c r="C768" s="5" t="str">
        <f t="shared" si="11"/>
        <v>Libellé compte n° 60630100</v>
      </c>
      <c r="D768" s="7">
        <v>1</v>
      </c>
      <c r="E768" s="12" t="str">
        <f>INDEX('Table correspondance N'!$C$1:$D$265,SUMPRODUCT(('Table correspondance N'!$A$1:$A$265&lt;=B768)*('Table correspondance N'!$B$1:$B$265&gt;=B768)*ROW($A$1:$A$265)),IF(donnée!D768&lt;0,1,2))</f>
        <v>R60600</v>
      </c>
    </row>
    <row r="769" spans="1:5" ht="15.75" thickBot="1" x14ac:dyDescent="0.3">
      <c r="A769" t="s">
        <v>251</v>
      </c>
      <c r="B769" s="16">
        <v>60640000</v>
      </c>
      <c r="C769" s="5" t="str">
        <f t="shared" si="11"/>
        <v>Libellé compte n° 60640000</v>
      </c>
      <c r="D769" s="7">
        <v>1</v>
      </c>
      <c r="E769" s="12" t="str">
        <f>INDEX('Table correspondance N'!$C$1:$D$265,SUMPRODUCT(('Table correspondance N'!$A$1:$A$265&lt;=B769)*('Table correspondance N'!$B$1:$B$265&gt;=B769)*ROW($A$1:$A$265)),IF(donnée!D769&lt;0,1,2))</f>
        <v>R60600</v>
      </c>
    </row>
    <row r="770" spans="1:5" ht="15.75" thickBot="1" x14ac:dyDescent="0.3">
      <c r="A770" t="s">
        <v>251</v>
      </c>
      <c r="B770" s="16">
        <v>60700000</v>
      </c>
      <c r="C770" s="5" t="str">
        <f t="shared" si="11"/>
        <v>Libellé compte n° 60700000</v>
      </c>
      <c r="D770" s="7">
        <v>1</v>
      </c>
      <c r="E770" s="12" t="str">
        <f>INDEX('Table correspondance N'!$C$1:$D$265,SUMPRODUCT(('Table correspondance N'!$A$1:$A$265&lt;=B770)*('Table correspondance N'!$B$1:$B$265&gt;=B770)*ROW($A$1:$A$265)),IF(donnée!D770&lt;0,1,2))</f>
        <v>R60700</v>
      </c>
    </row>
    <row r="771" spans="1:5" ht="15.75" thickBot="1" x14ac:dyDescent="0.3">
      <c r="A771" t="s">
        <v>251</v>
      </c>
      <c r="B771" s="16">
        <v>60700001</v>
      </c>
      <c r="C771" s="5" t="str">
        <f t="shared" ref="C771:C834" si="12">CONCATENATE("Libellé compte n° ",B771)</f>
        <v>Libellé compte n° 60700001</v>
      </c>
      <c r="D771" s="7">
        <v>1</v>
      </c>
      <c r="E771" s="12" t="str">
        <f>INDEX('Table correspondance N'!$C$1:$D$265,SUMPRODUCT(('Table correspondance N'!$A$1:$A$265&lt;=B771)*('Table correspondance N'!$B$1:$B$265&gt;=B771)*ROW($A$1:$A$265)),IF(donnée!D771&lt;0,1,2))</f>
        <v>R60700</v>
      </c>
    </row>
    <row r="772" spans="1:5" ht="15.75" thickBot="1" x14ac:dyDescent="0.3">
      <c r="A772" t="s">
        <v>251</v>
      </c>
      <c r="B772" s="16">
        <v>60700100</v>
      </c>
      <c r="C772" s="5" t="str">
        <f t="shared" si="12"/>
        <v>Libellé compte n° 60700100</v>
      </c>
      <c r="D772" s="7">
        <v>1</v>
      </c>
      <c r="E772" s="12" t="str">
        <f>INDEX('Table correspondance N'!$C$1:$D$265,SUMPRODUCT(('Table correspondance N'!$A$1:$A$265&lt;=B772)*('Table correspondance N'!$B$1:$B$265&gt;=B772)*ROW($A$1:$A$265)),IF(donnée!D772&lt;0,1,2))</f>
        <v>R60700</v>
      </c>
    </row>
    <row r="773" spans="1:5" ht="15.75" thickBot="1" x14ac:dyDescent="0.3">
      <c r="A773" t="s">
        <v>251</v>
      </c>
      <c r="B773" s="16">
        <v>60711110</v>
      </c>
      <c r="C773" s="5" t="str">
        <f t="shared" si="12"/>
        <v>Libellé compte n° 60711110</v>
      </c>
      <c r="D773" s="7">
        <v>1</v>
      </c>
      <c r="E773" s="12" t="str">
        <f>INDEX('Table correspondance N'!$C$1:$D$265,SUMPRODUCT(('Table correspondance N'!$A$1:$A$265&lt;=B773)*('Table correspondance N'!$B$1:$B$265&gt;=B773)*ROW($A$1:$A$265)),IF(donnée!D773&lt;0,1,2))</f>
        <v>R60700</v>
      </c>
    </row>
    <row r="774" spans="1:5" ht="15.75" thickBot="1" x14ac:dyDescent="0.3">
      <c r="A774" t="s">
        <v>251</v>
      </c>
      <c r="B774" s="16">
        <v>60720000</v>
      </c>
      <c r="C774" s="5" t="str">
        <f t="shared" si="12"/>
        <v>Libellé compte n° 60720000</v>
      </c>
      <c r="D774" s="7">
        <v>1</v>
      </c>
      <c r="E774" s="12" t="str">
        <f>INDEX('Table correspondance N'!$C$1:$D$265,SUMPRODUCT(('Table correspondance N'!$A$1:$A$265&lt;=B774)*('Table correspondance N'!$B$1:$B$265&gt;=B774)*ROW($A$1:$A$265)),IF(donnée!D774&lt;0,1,2))</f>
        <v>R60700</v>
      </c>
    </row>
    <row r="775" spans="1:5" ht="15.75" thickBot="1" x14ac:dyDescent="0.3">
      <c r="A775" t="s">
        <v>251</v>
      </c>
      <c r="B775" s="16">
        <v>60870000</v>
      </c>
      <c r="C775" s="5" t="str">
        <f t="shared" si="12"/>
        <v>Libellé compte n° 60870000</v>
      </c>
      <c r="D775" s="7">
        <v>1</v>
      </c>
      <c r="E775" s="12" t="str">
        <f>INDEX('Table correspondance N'!$C$1:$D$265,SUMPRODUCT(('Table correspondance N'!$A$1:$A$265&lt;=B775)*('Table correspondance N'!$B$1:$B$265&gt;=B775)*ROW($A$1:$A$265)),IF(donnée!D775&lt;0,1,2))</f>
        <v>R60700</v>
      </c>
    </row>
    <row r="776" spans="1:5" ht="15.75" thickBot="1" x14ac:dyDescent="0.3">
      <c r="A776" t="s">
        <v>251</v>
      </c>
      <c r="B776" s="16">
        <v>60870100</v>
      </c>
      <c r="C776" s="5" t="str">
        <f t="shared" si="12"/>
        <v>Libellé compte n° 60870100</v>
      </c>
      <c r="D776" s="7">
        <v>1</v>
      </c>
      <c r="E776" s="12" t="str">
        <f>INDEX('Table correspondance N'!$C$1:$D$265,SUMPRODUCT(('Table correspondance N'!$A$1:$A$265&lt;=B776)*('Table correspondance N'!$B$1:$B$265&gt;=B776)*ROW($A$1:$A$265)),IF(donnée!D776&lt;0,1,2))</f>
        <v>R60700</v>
      </c>
    </row>
    <row r="777" spans="1:5" ht="15.75" thickBot="1" x14ac:dyDescent="0.3">
      <c r="A777" t="s">
        <v>251</v>
      </c>
      <c r="B777" s="16">
        <v>60871000</v>
      </c>
      <c r="C777" s="5" t="str">
        <f t="shared" si="12"/>
        <v>Libellé compte n° 60871000</v>
      </c>
      <c r="D777" s="7">
        <v>1</v>
      </c>
      <c r="E777" s="12" t="str">
        <f>INDEX('Table correspondance N'!$C$1:$D$265,SUMPRODUCT(('Table correspondance N'!$A$1:$A$265&lt;=B777)*('Table correspondance N'!$B$1:$B$265&gt;=B777)*ROW($A$1:$A$265)),IF(donnée!D777&lt;0,1,2))</f>
        <v>R60700</v>
      </c>
    </row>
    <row r="778" spans="1:5" ht="15.75" thickBot="1" x14ac:dyDescent="0.3">
      <c r="A778" t="s">
        <v>251</v>
      </c>
      <c r="B778" s="16">
        <v>60970000</v>
      </c>
      <c r="C778" s="5" t="str">
        <f t="shared" si="12"/>
        <v>Libellé compte n° 60970000</v>
      </c>
      <c r="D778" s="7">
        <v>-1</v>
      </c>
      <c r="E778" s="12" t="str">
        <f>INDEX('Table correspondance N'!$C$1:$D$265,SUMPRODUCT(('Table correspondance N'!$A$1:$A$265&lt;=B778)*('Table correspondance N'!$B$1:$B$265&gt;=B778)*ROW($A$1:$A$265)),IF(donnée!D778&lt;0,1,2))</f>
        <v>R60700</v>
      </c>
    </row>
    <row r="779" spans="1:5" ht="15.75" thickBot="1" x14ac:dyDescent="0.3">
      <c r="A779" t="s">
        <v>251</v>
      </c>
      <c r="B779" s="16">
        <v>61110000</v>
      </c>
      <c r="C779" s="5" t="str">
        <f t="shared" si="12"/>
        <v>Libellé compte n° 61110000</v>
      </c>
      <c r="D779" s="7">
        <v>1</v>
      </c>
      <c r="E779" s="12" t="str">
        <f>INDEX('Table correspondance N'!$C$1:$D$265,SUMPRODUCT(('Table correspondance N'!$A$1:$A$265&lt;=B779)*('Table correspondance N'!$B$1:$B$265&gt;=B779)*ROW($A$1:$A$265)),IF(donnée!D779&lt;0,1,2))</f>
        <v>R61100</v>
      </c>
    </row>
    <row r="780" spans="1:5" ht="15.75" thickBot="1" x14ac:dyDescent="0.3">
      <c r="A780" t="s">
        <v>251</v>
      </c>
      <c r="B780" s="16">
        <v>61320000</v>
      </c>
      <c r="C780" s="5" t="str">
        <f t="shared" si="12"/>
        <v>Libellé compte n° 61320000</v>
      </c>
      <c r="D780" s="7">
        <v>1</v>
      </c>
      <c r="E780" s="12" t="str">
        <f>INDEX('Table correspondance N'!$C$1:$D$265,SUMPRODUCT(('Table correspondance N'!$A$1:$A$265&lt;=B780)*('Table correspondance N'!$B$1:$B$265&gt;=B780)*ROW($A$1:$A$265)),IF(donnée!D780&lt;0,1,2))</f>
        <v>R61300</v>
      </c>
    </row>
    <row r="781" spans="1:5" ht="15.75" thickBot="1" x14ac:dyDescent="0.3">
      <c r="A781" t="s">
        <v>251</v>
      </c>
      <c r="B781" s="16">
        <v>61322000</v>
      </c>
      <c r="C781" s="5" t="str">
        <f t="shared" si="12"/>
        <v>Libellé compte n° 61322000</v>
      </c>
      <c r="D781" s="7">
        <v>1</v>
      </c>
      <c r="E781" s="12" t="str">
        <f>INDEX('Table correspondance N'!$C$1:$D$265,SUMPRODUCT(('Table correspondance N'!$A$1:$A$265&lt;=B781)*('Table correspondance N'!$B$1:$B$265&gt;=B781)*ROW($A$1:$A$265)),IF(donnée!D781&lt;0,1,2))</f>
        <v>R61300</v>
      </c>
    </row>
    <row r="782" spans="1:5" ht="15.75" thickBot="1" x14ac:dyDescent="0.3">
      <c r="A782" t="s">
        <v>251</v>
      </c>
      <c r="B782" s="16">
        <v>61351000</v>
      </c>
      <c r="C782" s="5" t="str">
        <f t="shared" si="12"/>
        <v>Libellé compte n° 61351000</v>
      </c>
      <c r="D782" s="7">
        <v>1</v>
      </c>
      <c r="E782" s="12" t="str">
        <f>INDEX('Table correspondance N'!$C$1:$D$265,SUMPRODUCT(('Table correspondance N'!$A$1:$A$265&lt;=B782)*('Table correspondance N'!$B$1:$B$265&gt;=B782)*ROW($A$1:$A$265)),IF(donnée!D782&lt;0,1,2))</f>
        <v>R61310</v>
      </c>
    </row>
    <row r="783" spans="1:5" ht="15.75" thickBot="1" x14ac:dyDescent="0.3">
      <c r="A783" t="s">
        <v>251</v>
      </c>
      <c r="B783" s="16">
        <v>61352000</v>
      </c>
      <c r="C783" s="5" t="str">
        <f t="shared" si="12"/>
        <v>Libellé compte n° 61352000</v>
      </c>
      <c r="D783" s="7">
        <v>1</v>
      </c>
      <c r="E783" s="12" t="str">
        <f>INDEX('Table correspondance N'!$C$1:$D$265,SUMPRODUCT(('Table correspondance N'!$A$1:$A$265&lt;=B783)*('Table correspondance N'!$B$1:$B$265&gt;=B783)*ROW($A$1:$A$265)),IF(donnée!D783&lt;0,1,2))</f>
        <v>R61310</v>
      </c>
    </row>
    <row r="784" spans="1:5" ht="15.75" thickBot="1" x14ac:dyDescent="0.3">
      <c r="A784" t="s">
        <v>251</v>
      </c>
      <c r="B784" s="16">
        <v>61353000</v>
      </c>
      <c r="C784" s="5" t="str">
        <f t="shared" si="12"/>
        <v>Libellé compte n° 61353000</v>
      </c>
      <c r="D784" s="7">
        <v>1</v>
      </c>
      <c r="E784" s="12" t="str">
        <f>INDEX('Table correspondance N'!$C$1:$D$265,SUMPRODUCT(('Table correspondance N'!$A$1:$A$265&lt;=B784)*('Table correspondance N'!$B$1:$B$265&gt;=B784)*ROW($A$1:$A$265)),IF(donnée!D784&lt;0,1,2))</f>
        <v>R61310</v>
      </c>
    </row>
    <row r="785" spans="1:5" ht="15.75" thickBot="1" x14ac:dyDescent="0.3">
      <c r="A785" t="s">
        <v>251</v>
      </c>
      <c r="B785" s="16">
        <v>61354000</v>
      </c>
      <c r="C785" s="5" t="str">
        <f t="shared" si="12"/>
        <v>Libellé compte n° 61354000</v>
      </c>
      <c r="D785" s="7">
        <v>1</v>
      </c>
      <c r="E785" s="12" t="str">
        <f>INDEX('Table correspondance N'!$C$1:$D$265,SUMPRODUCT(('Table correspondance N'!$A$1:$A$265&lt;=B785)*('Table correspondance N'!$B$1:$B$265&gt;=B785)*ROW($A$1:$A$265)),IF(donnée!D785&lt;0,1,2))</f>
        <v>R61310</v>
      </c>
    </row>
    <row r="786" spans="1:5" ht="15.75" thickBot="1" x14ac:dyDescent="0.3">
      <c r="A786" t="s">
        <v>251</v>
      </c>
      <c r="B786" s="16">
        <v>61355000</v>
      </c>
      <c r="C786" s="5" t="str">
        <f t="shared" si="12"/>
        <v>Libellé compte n° 61355000</v>
      </c>
      <c r="D786" s="7">
        <v>1</v>
      </c>
      <c r="E786" s="12" t="str">
        <f>INDEX('Table correspondance N'!$C$1:$D$265,SUMPRODUCT(('Table correspondance N'!$A$1:$A$265&lt;=B786)*('Table correspondance N'!$B$1:$B$265&gt;=B786)*ROW($A$1:$A$265)),IF(donnée!D786&lt;0,1,2))</f>
        <v>R61310</v>
      </c>
    </row>
    <row r="787" spans="1:5" ht="15.75" thickBot="1" x14ac:dyDescent="0.3">
      <c r="A787" t="s">
        <v>251</v>
      </c>
      <c r="B787" s="16">
        <v>61356000</v>
      </c>
      <c r="C787" s="5" t="str">
        <f t="shared" si="12"/>
        <v>Libellé compte n° 61356000</v>
      </c>
      <c r="D787" s="7">
        <v>1</v>
      </c>
      <c r="E787" s="12" t="str">
        <f>INDEX('Table correspondance N'!$C$1:$D$265,SUMPRODUCT(('Table correspondance N'!$A$1:$A$265&lt;=B787)*('Table correspondance N'!$B$1:$B$265&gt;=B787)*ROW($A$1:$A$265)),IF(donnée!D787&lt;0,1,2))</f>
        <v>R61310</v>
      </c>
    </row>
    <row r="788" spans="1:5" ht="15.75" thickBot="1" x14ac:dyDescent="0.3">
      <c r="A788" t="s">
        <v>251</v>
      </c>
      <c r="B788" s="16">
        <v>61520000</v>
      </c>
      <c r="C788" s="5" t="str">
        <f t="shared" si="12"/>
        <v>Libellé compte n° 61520000</v>
      </c>
      <c r="D788" s="7">
        <v>1</v>
      </c>
      <c r="E788" s="12" t="str">
        <f>INDEX('Table correspondance N'!$C$1:$D$265,SUMPRODUCT(('Table correspondance N'!$A$1:$A$265&lt;=B788)*('Table correspondance N'!$B$1:$B$265&gt;=B788)*ROW($A$1:$A$265)),IF(donnée!D788&lt;0,1,2))</f>
        <v>R61500</v>
      </c>
    </row>
    <row r="789" spans="1:5" ht="15.75" thickBot="1" x14ac:dyDescent="0.3">
      <c r="A789" t="s">
        <v>251</v>
      </c>
      <c r="B789" s="16">
        <v>61551000</v>
      </c>
      <c r="C789" s="5" t="str">
        <f t="shared" si="12"/>
        <v>Libellé compte n° 61551000</v>
      </c>
      <c r="D789" s="7">
        <v>1</v>
      </c>
      <c r="E789" s="12" t="str">
        <f>INDEX('Table correspondance N'!$C$1:$D$265,SUMPRODUCT(('Table correspondance N'!$A$1:$A$265&lt;=B789)*('Table correspondance N'!$B$1:$B$265&gt;=B789)*ROW($A$1:$A$265)),IF(donnée!D789&lt;0,1,2))</f>
        <v>R61500</v>
      </c>
    </row>
    <row r="790" spans="1:5" ht="15.75" thickBot="1" x14ac:dyDescent="0.3">
      <c r="A790" t="s">
        <v>251</v>
      </c>
      <c r="B790" s="16">
        <v>61552000</v>
      </c>
      <c r="C790" s="5" t="str">
        <f t="shared" si="12"/>
        <v>Libellé compte n° 61552000</v>
      </c>
      <c r="D790" s="7">
        <v>1</v>
      </c>
      <c r="E790" s="12" t="str">
        <f>INDEX('Table correspondance N'!$C$1:$D$265,SUMPRODUCT(('Table correspondance N'!$A$1:$A$265&lt;=B790)*('Table correspondance N'!$B$1:$B$265&gt;=B790)*ROW($A$1:$A$265)),IF(donnée!D790&lt;0,1,2))</f>
        <v>R61500</v>
      </c>
    </row>
    <row r="791" spans="1:5" ht="15.75" thickBot="1" x14ac:dyDescent="0.3">
      <c r="A791" t="s">
        <v>251</v>
      </c>
      <c r="B791" s="16">
        <v>61560000</v>
      </c>
      <c r="C791" s="5" t="str">
        <f t="shared" si="12"/>
        <v>Libellé compte n° 61560000</v>
      </c>
      <c r="D791" s="7">
        <v>1</v>
      </c>
      <c r="E791" s="12" t="str">
        <f>INDEX('Table correspondance N'!$C$1:$D$265,SUMPRODUCT(('Table correspondance N'!$A$1:$A$265&lt;=B791)*('Table correspondance N'!$B$1:$B$265&gt;=B791)*ROW($A$1:$A$265)),IF(donnée!D791&lt;0,1,2))</f>
        <v>R61500</v>
      </c>
    </row>
    <row r="792" spans="1:5" ht="15.75" thickBot="1" x14ac:dyDescent="0.3">
      <c r="A792" t="s">
        <v>251</v>
      </c>
      <c r="B792" s="16">
        <v>61600000</v>
      </c>
      <c r="C792" s="5" t="str">
        <f t="shared" si="12"/>
        <v>Libellé compte n° 61600000</v>
      </c>
      <c r="D792" s="7">
        <v>1</v>
      </c>
      <c r="E792" s="12" t="str">
        <f>INDEX('Table correspondance N'!$C$1:$D$265,SUMPRODUCT(('Table correspondance N'!$A$1:$A$265&lt;=B792)*('Table correspondance N'!$B$1:$B$265&gt;=B792)*ROW($A$1:$A$265)),IF(donnée!D792&lt;0,1,2))</f>
        <v>R61600</v>
      </c>
    </row>
    <row r="793" spans="1:5" ht="15.75" thickBot="1" x14ac:dyDescent="0.3">
      <c r="A793" t="s">
        <v>251</v>
      </c>
      <c r="B793" s="16">
        <v>61620000</v>
      </c>
      <c r="C793" s="5" t="str">
        <f t="shared" si="12"/>
        <v>Libellé compte n° 61620000</v>
      </c>
      <c r="D793" s="7">
        <v>1</v>
      </c>
      <c r="E793" s="12" t="str">
        <f>INDEX('Table correspondance N'!$C$1:$D$265,SUMPRODUCT(('Table correspondance N'!$A$1:$A$265&lt;=B793)*('Table correspondance N'!$B$1:$B$265&gt;=B793)*ROW($A$1:$A$265)),IF(donnée!D793&lt;0,1,2))</f>
        <v>R61600</v>
      </c>
    </row>
    <row r="794" spans="1:5" ht="15.75" thickBot="1" x14ac:dyDescent="0.3">
      <c r="A794" t="s">
        <v>251</v>
      </c>
      <c r="B794" s="16">
        <v>61640000</v>
      </c>
      <c r="C794" s="5" t="str">
        <f t="shared" si="12"/>
        <v>Libellé compte n° 61640000</v>
      </c>
      <c r="D794" s="7">
        <v>1</v>
      </c>
      <c r="E794" s="12" t="str">
        <f>INDEX('Table correspondance N'!$C$1:$D$265,SUMPRODUCT(('Table correspondance N'!$A$1:$A$265&lt;=B794)*('Table correspondance N'!$B$1:$B$265&gt;=B794)*ROW($A$1:$A$265)),IF(donnée!D794&lt;0,1,2))</f>
        <v>R61600</v>
      </c>
    </row>
    <row r="795" spans="1:5" ht="15.75" thickBot="1" x14ac:dyDescent="0.3">
      <c r="A795" t="s">
        <v>251</v>
      </c>
      <c r="B795" s="16">
        <v>61650000</v>
      </c>
      <c r="C795" s="5" t="str">
        <f t="shared" si="12"/>
        <v>Libellé compte n° 61650000</v>
      </c>
      <c r="D795" s="7">
        <v>1</v>
      </c>
      <c r="E795" s="12" t="str">
        <f>INDEX('Table correspondance N'!$C$1:$D$265,SUMPRODUCT(('Table correspondance N'!$A$1:$A$265&lt;=B795)*('Table correspondance N'!$B$1:$B$265&gt;=B795)*ROW($A$1:$A$265)),IF(donnée!D795&lt;0,1,2))</f>
        <v>R61600</v>
      </c>
    </row>
    <row r="796" spans="1:5" ht="15.75" thickBot="1" x14ac:dyDescent="0.3">
      <c r="A796" t="s">
        <v>251</v>
      </c>
      <c r="B796" s="16">
        <v>62110000</v>
      </c>
      <c r="C796" s="5" t="str">
        <f t="shared" si="12"/>
        <v>Libellé compte n° 62110000</v>
      </c>
      <c r="D796" s="7">
        <v>1</v>
      </c>
      <c r="E796" s="12" t="str">
        <f>INDEX('Table correspondance N'!$C$1:$D$265,SUMPRODUCT(('Table correspondance N'!$A$1:$A$265&lt;=B796)*('Table correspondance N'!$B$1:$B$265&gt;=B796)*ROW($A$1:$A$265)),IF(donnée!D796&lt;0,1,2))</f>
        <v>R62100</v>
      </c>
    </row>
    <row r="797" spans="1:5" ht="15.75" thickBot="1" x14ac:dyDescent="0.3">
      <c r="A797" t="s">
        <v>251</v>
      </c>
      <c r="B797" s="16">
        <v>62260000</v>
      </c>
      <c r="C797" s="5" t="str">
        <f t="shared" si="12"/>
        <v>Libellé compte n° 62260000</v>
      </c>
      <c r="D797" s="7">
        <v>1</v>
      </c>
      <c r="E797" s="12" t="str">
        <f>INDEX('Table correspondance N'!$C$1:$D$265,SUMPRODUCT(('Table correspondance N'!$A$1:$A$265&lt;=B797)*('Table correspondance N'!$B$1:$B$265&gt;=B797)*ROW($A$1:$A$265)),IF(donnée!D797&lt;0,1,2))</f>
        <v>R62200</v>
      </c>
    </row>
    <row r="798" spans="1:5" ht="15.75" thickBot="1" x14ac:dyDescent="0.3">
      <c r="A798" t="s">
        <v>251</v>
      </c>
      <c r="B798" s="16">
        <v>62260100</v>
      </c>
      <c r="C798" s="5" t="str">
        <f t="shared" si="12"/>
        <v>Libellé compte n° 62260100</v>
      </c>
      <c r="D798" s="7">
        <v>1</v>
      </c>
      <c r="E798" s="12" t="str">
        <f>INDEX('Table correspondance N'!$C$1:$D$265,SUMPRODUCT(('Table correspondance N'!$A$1:$A$265&lt;=B798)*('Table correspondance N'!$B$1:$B$265&gt;=B798)*ROW($A$1:$A$265)),IF(donnée!D798&lt;0,1,2))</f>
        <v>R62200</v>
      </c>
    </row>
    <row r="799" spans="1:5" ht="15.75" thickBot="1" x14ac:dyDescent="0.3">
      <c r="A799" t="s">
        <v>251</v>
      </c>
      <c r="B799" s="16">
        <v>62260700</v>
      </c>
      <c r="C799" s="5" t="str">
        <f t="shared" si="12"/>
        <v>Libellé compte n° 62260700</v>
      </c>
      <c r="D799" s="7">
        <v>1</v>
      </c>
      <c r="E799" s="12" t="str">
        <f>INDEX('Table correspondance N'!$C$1:$D$265,SUMPRODUCT(('Table correspondance N'!$A$1:$A$265&lt;=B799)*('Table correspondance N'!$B$1:$B$265&gt;=B799)*ROW($A$1:$A$265)),IF(donnée!D799&lt;0,1,2))</f>
        <v>R62200</v>
      </c>
    </row>
    <row r="800" spans="1:5" ht="15.75" thickBot="1" x14ac:dyDescent="0.3">
      <c r="A800" t="s">
        <v>251</v>
      </c>
      <c r="B800" s="16">
        <v>62261000</v>
      </c>
      <c r="C800" s="5" t="str">
        <f t="shared" si="12"/>
        <v>Libellé compte n° 62261000</v>
      </c>
      <c r="D800" s="7">
        <v>1</v>
      </c>
      <c r="E800" s="12" t="str">
        <f>INDEX('Table correspondance N'!$C$1:$D$265,SUMPRODUCT(('Table correspondance N'!$A$1:$A$265&lt;=B800)*('Table correspondance N'!$B$1:$B$265&gt;=B800)*ROW($A$1:$A$265)),IF(donnée!D800&lt;0,1,2))</f>
        <v>R62200</v>
      </c>
    </row>
    <row r="801" spans="1:5" ht="15.75" thickBot="1" x14ac:dyDescent="0.3">
      <c r="A801" t="s">
        <v>251</v>
      </c>
      <c r="B801" s="16">
        <v>62262000</v>
      </c>
      <c r="C801" s="5" t="str">
        <f t="shared" si="12"/>
        <v>Libellé compte n° 62262000</v>
      </c>
      <c r="D801" s="7">
        <v>1</v>
      </c>
      <c r="E801" s="12" t="str">
        <f>INDEX('Table correspondance N'!$C$1:$D$265,SUMPRODUCT(('Table correspondance N'!$A$1:$A$265&lt;=B801)*('Table correspondance N'!$B$1:$B$265&gt;=B801)*ROW($A$1:$A$265)),IF(donnée!D801&lt;0,1,2))</f>
        <v>R62200</v>
      </c>
    </row>
    <row r="802" spans="1:5" ht="15.75" thickBot="1" x14ac:dyDescent="0.3">
      <c r="A802" t="s">
        <v>251</v>
      </c>
      <c r="B802" s="16">
        <v>62270000</v>
      </c>
      <c r="C802" s="5" t="str">
        <f t="shared" si="12"/>
        <v>Libellé compte n° 62270000</v>
      </c>
      <c r="D802" s="7">
        <v>1</v>
      </c>
      <c r="E802" s="12" t="str">
        <f>INDEX('Table correspondance N'!$C$1:$D$265,SUMPRODUCT(('Table correspondance N'!$A$1:$A$265&lt;=B802)*('Table correspondance N'!$B$1:$B$265&gt;=B802)*ROW($A$1:$A$265)),IF(donnée!D802&lt;0,1,2))</f>
        <v>R62200</v>
      </c>
    </row>
    <row r="803" spans="1:5" ht="15.75" thickBot="1" x14ac:dyDescent="0.3">
      <c r="A803" t="s">
        <v>251</v>
      </c>
      <c r="B803" s="16">
        <v>62300000</v>
      </c>
      <c r="C803" s="5" t="str">
        <f t="shared" si="12"/>
        <v>Libellé compte n° 62300000</v>
      </c>
      <c r="D803" s="7">
        <v>1</v>
      </c>
      <c r="E803" s="12" t="str">
        <f>INDEX('Table correspondance N'!$C$1:$D$265,SUMPRODUCT(('Table correspondance N'!$A$1:$A$265&lt;=B803)*('Table correspondance N'!$B$1:$B$265&gt;=B803)*ROW($A$1:$A$265)),IF(donnée!D803&lt;0,1,2))</f>
        <v>R62300</v>
      </c>
    </row>
    <row r="804" spans="1:5" ht="15.75" thickBot="1" x14ac:dyDescent="0.3">
      <c r="A804" t="s">
        <v>251</v>
      </c>
      <c r="B804" s="16">
        <v>62300001</v>
      </c>
      <c r="C804" s="5" t="str">
        <f t="shared" si="12"/>
        <v>Libellé compte n° 62300001</v>
      </c>
      <c r="D804" s="7">
        <v>1</v>
      </c>
      <c r="E804" s="12" t="str">
        <f>INDEX('Table correspondance N'!$C$1:$D$265,SUMPRODUCT(('Table correspondance N'!$A$1:$A$265&lt;=B804)*('Table correspondance N'!$B$1:$B$265&gt;=B804)*ROW($A$1:$A$265)),IF(donnée!D804&lt;0,1,2))</f>
        <v>R62300</v>
      </c>
    </row>
    <row r="805" spans="1:5" ht="15.75" thickBot="1" x14ac:dyDescent="0.3">
      <c r="A805" t="s">
        <v>251</v>
      </c>
      <c r="B805" s="16">
        <v>62300002</v>
      </c>
      <c r="C805" s="5" t="str">
        <f t="shared" si="12"/>
        <v>Libellé compte n° 62300002</v>
      </c>
      <c r="D805" s="7">
        <v>1</v>
      </c>
      <c r="E805" s="12" t="str">
        <f>INDEX('Table correspondance N'!$C$1:$D$265,SUMPRODUCT(('Table correspondance N'!$A$1:$A$265&lt;=B805)*('Table correspondance N'!$B$1:$B$265&gt;=B805)*ROW($A$1:$A$265)),IF(donnée!D805&lt;0,1,2))</f>
        <v>R62300</v>
      </c>
    </row>
    <row r="806" spans="1:5" ht="15.75" thickBot="1" x14ac:dyDescent="0.3">
      <c r="A806" t="s">
        <v>251</v>
      </c>
      <c r="B806" s="16">
        <v>62300100</v>
      </c>
      <c r="C806" s="5" t="str">
        <f t="shared" si="12"/>
        <v>Libellé compte n° 62300100</v>
      </c>
      <c r="D806" s="7">
        <v>1</v>
      </c>
      <c r="E806" s="12" t="str">
        <f>INDEX('Table correspondance N'!$C$1:$D$265,SUMPRODUCT(('Table correspondance N'!$A$1:$A$265&lt;=B806)*('Table correspondance N'!$B$1:$B$265&gt;=B806)*ROW($A$1:$A$265)),IF(donnée!D806&lt;0,1,2))</f>
        <v>R62300</v>
      </c>
    </row>
    <row r="807" spans="1:5" ht="15.75" thickBot="1" x14ac:dyDescent="0.3">
      <c r="A807" t="s">
        <v>251</v>
      </c>
      <c r="B807" s="16">
        <v>62310000</v>
      </c>
      <c r="C807" s="5" t="str">
        <f t="shared" si="12"/>
        <v>Libellé compte n° 62310000</v>
      </c>
      <c r="D807" s="7">
        <v>1</v>
      </c>
      <c r="E807" s="12" t="str">
        <f>INDEX('Table correspondance N'!$C$1:$D$265,SUMPRODUCT(('Table correspondance N'!$A$1:$A$265&lt;=B807)*('Table correspondance N'!$B$1:$B$265&gt;=B807)*ROW($A$1:$A$265)),IF(donnée!D807&lt;0,1,2))</f>
        <v>R62300</v>
      </c>
    </row>
    <row r="808" spans="1:5" ht="15.75" thickBot="1" x14ac:dyDescent="0.3">
      <c r="A808" t="s">
        <v>251</v>
      </c>
      <c r="B808" s="16">
        <v>62410000</v>
      </c>
      <c r="C808" s="5" t="str">
        <f t="shared" si="12"/>
        <v>Libellé compte n° 62410000</v>
      </c>
      <c r="D808" s="7">
        <v>1</v>
      </c>
      <c r="E808" s="12" t="str">
        <f>INDEX('Table correspondance N'!$C$1:$D$265,SUMPRODUCT(('Table correspondance N'!$A$1:$A$265&lt;=B808)*('Table correspondance N'!$B$1:$B$265&gt;=B808)*ROW($A$1:$A$265)),IF(donnée!D808&lt;0,1,2))</f>
        <v>R62500</v>
      </c>
    </row>
    <row r="809" spans="1:5" ht="15.75" thickBot="1" x14ac:dyDescent="0.3">
      <c r="A809" t="s">
        <v>251</v>
      </c>
      <c r="B809" s="16">
        <v>62510000</v>
      </c>
      <c r="C809" s="5" t="str">
        <f t="shared" si="12"/>
        <v>Libellé compte n° 62510000</v>
      </c>
      <c r="D809" s="7">
        <v>1</v>
      </c>
      <c r="E809" s="12" t="str">
        <f>INDEX('Table correspondance N'!$C$1:$D$265,SUMPRODUCT(('Table correspondance N'!$A$1:$A$265&lt;=B809)*('Table correspondance N'!$B$1:$B$265&gt;=B809)*ROW($A$1:$A$265)),IF(donnée!D809&lt;0,1,2))</f>
        <v>R62500</v>
      </c>
    </row>
    <row r="810" spans="1:5" ht="15.75" thickBot="1" x14ac:dyDescent="0.3">
      <c r="A810" t="s">
        <v>251</v>
      </c>
      <c r="B810" s="16">
        <v>62511000</v>
      </c>
      <c r="C810" s="5" t="str">
        <f t="shared" si="12"/>
        <v>Libellé compte n° 62511000</v>
      </c>
      <c r="D810" s="7">
        <v>1</v>
      </c>
      <c r="E810" s="12" t="str">
        <f>INDEX('Table correspondance N'!$C$1:$D$265,SUMPRODUCT(('Table correspondance N'!$A$1:$A$265&lt;=B810)*('Table correspondance N'!$B$1:$B$265&gt;=B810)*ROW($A$1:$A$265)),IF(donnée!D810&lt;0,1,2))</f>
        <v>R62500</v>
      </c>
    </row>
    <row r="811" spans="1:5" ht="15.75" thickBot="1" x14ac:dyDescent="0.3">
      <c r="A811" t="s">
        <v>251</v>
      </c>
      <c r="B811" s="16">
        <v>62530000</v>
      </c>
      <c r="C811" s="5" t="str">
        <f t="shared" si="12"/>
        <v>Libellé compte n° 62530000</v>
      </c>
      <c r="D811" s="7">
        <v>1</v>
      </c>
      <c r="E811" s="12" t="str">
        <f>INDEX('Table correspondance N'!$C$1:$D$265,SUMPRODUCT(('Table correspondance N'!$A$1:$A$265&lt;=B811)*('Table correspondance N'!$B$1:$B$265&gt;=B811)*ROW($A$1:$A$265)),IF(donnée!D811&lt;0,1,2))</f>
        <v>R62500</v>
      </c>
    </row>
    <row r="812" spans="1:5" ht="15.75" thickBot="1" x14ac:dyDescent="0.3">
      <c r="A812" t="s">
        <v>251</v>
      </c>
      <c r="B812" s="16">
        <v>62570000</v>
      </c>
      <c r="C812" s="5" t="str">
        <f t="shared" si="12"/>
        <v>Libellé compte n° 62570000</v>
      </c>
      <c r="D812" s="7">
        <v>1</v>
      </c>
      <c r="E812" s="12" t="str">
        <f>INDEX('Table correspondance N'!$C$1:$D$265,SUMPRODUCT(('Table correspondance N'!$A$1:$A$265&lt;=B812)*('Table correspondance N'!$B$1:$B$265&gt;=B812)*ROW($A$1:$A$265)),IF(donnée!D812&lt;0,1,2))</f>
        <v>R62500</v>
      </c>
    </row>
    <row r="813" spans="1:5" ht="15.75" thickBot="1" x14ac:dyDescent="0.3">
      <c r="A813" t="s">
        <v>251</v>
      </c>
      <c r="B813" s="16">
        <v>62600000</v>
      </c>
      <c r="C813" s="5" t="str">
        <f t="shared" si="12"/>
        <v>Libellé compte n° 62600000</v>
      </c>
      <c r="D813" s="7">
        <v>1</v>
      </c>
      <c r="E813" s="12" t="str">
        <f>INDEX('Table correspondance N'!$C$1:$D$265,SUMPRODUCT(('Table correspondance N'!$A$1:$A$265&lt;=B813)*('Table correspondance N'!$B$1:$B$265&gt;=B813)*ROW($A$1:$A$265)),IF(donnée!D813&lt;0,1,2))</f>
        <v>R62600</v>
      </c>
    </row>
    <row r="814" spans="1:5" ht="15.75" thickBot="1" x14ac:dyDescent="0.3">
      <c r="A814" t="s">
        <v>251</v>
      </c>
      <c r="B814" s="16">
        <v>62610000</v>
      </c>
      <c r="C814" s="5" t="str">
        <f t="shared" si="12"/>
        <v>Libellé compte n° 62610000</v>
      </c>
      <c r="D814" s="7">
        <v>1</v>
      </c>
      <c r="E814" s="12" t="str">
        <f>INDEX('Table correspondance N'!$C$1:$D$265,SUMPRODUCT(('Table correspondance N'!$A$1:$A$265&lt;=B814)*('Table correspondance N'!$B$1:$B$265&gt;=B814)*ROW($A$1:$A$265)),IF(donnée!D814&lt;0,1,2))</f>
        <v>R62600</v>
      </c>
    </row>
    <row r="815" spans="1:5" ht="15.75" thickBot="1" x14ac:dyDescent="0.3">
      <c r="A815" t="s">
        <v>251</v>
      </c>
      <c r="B815" s="16">
        <v>62751000</v>
      </c>
      <c r="C815" s="5" t="str">
        <f t="shared" si="12"/>
        <v>Libellé compte n° 62751000</v>
      </c>
      <c r="D815" s="7">
        <v>1</v>
      </c>
      <c r="E815" s="12" t="str">
        <f>INDEX('Table correspondance N'!$C$1:$D$265,SUMPRODUCT(('Table correspondance N'!$A$1:$A$265&lt;=B815)*('Table correspondance N'!$B$1:$B$265&gt;=B815)*ROW($A$1:$A$265)),IF(donnée!D815&lt;0,1,2))</f>
        <v>R62800</v>
      </c>
    </row>
    <row r="816" spans="1:5" ht="15.75" thickBot="1" x14ac:dyDescent="0.3">
      <c r="A816" t="s">
        <v>251</v>
      </c>
      <c r="B816" s="16">
        <v>62752000</v>
      </c>
      <c r="C816" s="5" t="str">
        <f t="shared" si="12"/>
        <v>Libellé compte n° 62752000</v>
      </c>
      <c r="D816" s="7">
        <v>1</v>
      </c>
      <c r="E816" s="12" t="str">
        <f>INDEX('Table correspondance N'!$C$1:$D$265,SUMPRODUCT(('Table correspondance N'!$A$1:$A$265&lt;=B816)*('Table correspondance N'!$B$1:$B$265&gt;=B816)*ROW($A$1:$A$265)),IF(donnée!D816&lt;0,1,2))</f>
        <v>R62800</v>
      </c>
    </row>
    <row r="817" spans="1:5" ht="15.75" thickBot="1" x14ac:dyDescent="0.3">
      <c r="A817" t="s">
        <v>251</v>
      </c>
      <c r="B817" s="16">
        <v>62752100</v>
      </c>
      <c r="C817" s="5" t="str">
        <f t="shared" si="12"/>
        <v>Libellé compte n° 62752100</v>
      </c>
      <c r="D817" s="7">
        <v>1</v>
      </c>
      <c r="E817" s="12" t="str">
        <f>INDEX('Table correspondance N'!$C$1:$D$265,SUMPRODUCT(('Table correspondance N'!$A$1:$A$265&lt;=B817)*('Table correspondance N'!$B$1:$B$265&gt;=B817)*ROW($A$1:$A$265)),IF(donnée!D817&lt;0,1,2))</f>
        <v>R62800</v>
      </c>
    </row>
    <row r="818" spans="1:5" ht="15.75" thickBot="1" x14ac:dyDescent="0.3">
      <c r="A818" t="s">
        <v>251</v>
      </c>
      <c r="B818" s="16">
        <v>62753000</v>
      </c>
      <c r="C818" s="5" t="str">
        <f t="shared" si="12"/>
        <v>Libellé compte n° 62753000</v>
      </c>
      <c r="D818" s="7">
        <v>1</v>
      </c>
      <c r="E818" s="12" t="str">
        <f>INDEX('Table correspondance N'!$C$1:$D$265,SUMPRODUCT(('Table correspondance N'!$A$1:$A$265&lt;=B818)*('Table correspondance N'!$B$1:$B$265&gt;=B818)*ROW($A$1:$A$265)),IF(donnée!D818&lt;0,1,2))</f>
        <v>R62800</v>
      </c>
    </row>
    <row r="819" spans="1:5" ht="15.75" thickBot="1" x14ac:dyDescent="0.3">
      <c r="A819" t="s">
        <v>251</v>
      </c>
      <c r="B819" s="16">
        <v>62754000</v>
      </c>
      <c r="C819" s="5" t="str">
        <f t="shared" si="12"/>
        <v>Libellé compte n° 62754000</v>
      </c>
      <c r="D819" s="7">
        <v>1</v>
      </c>
      <c r="E819" s="12" t="str">
        <f>INDEX('Table correspondance N'!$C$1:$D$265,SUMPRODUCT(('Table correspondance N'!$A$1:$A$265&lt;=B819)*('Table correspondance N'!$B$1:$B$265&gt;=B819)*ROW($A$1:$A$265)),IF(donnée!D819&lt;0,1,2))</f>
        <v>R62800</v>
      </c>
    </row>
    <row r="820" spans="1:5" ht="15.75" thickBot="1" x14ac:dyDescent="0.3">
      <c r="A820" t="s">
        <v>251</v>
      </c>
      <c r="B820" s="16">
        <v>62755000</v>
      </c>
      <c r="C820" s="5" t="str">
        <f t="shared" si="12"/>
        <v>Libellé compte n° 62755000</v>
      </c>
      <c r="D820" s="7">
        <v>1</v>
      </c>
      <c r="E820" s="12" t="str">
        <f>INDEX('Table correspondance N'!$C$1:$D$265,SUMPRODUCT(('Table correspondance N'!$A$1:$A$265&lt;=B820)*('Table correspondance N'!$B$1:$B$265&gt;=B820)*ROW($A$1:$A$265)),IF(donnée!D820&lt;0,1,2))</f>
        <v>R62800</v>
      </c>
    </row>
    <row r="821" spans="1:5" ht="15.75" thickBot="1" x14ac:dyDescent="0.3">
      <c r="A821" t="s">
        <v>251</v>
      </c>
      <c r="B821" s="16">
        <v>62756000</v>
      </c>
      <c r="C821" s="5" t="str">
        <f t="shared" si="12"/>
        <v>Libellé compte n° 62756000</v>
      </c>
      <c r="D821" s="7">
        <v>1</v>
      </c>
      <c r="E821" s="12" t="str">
        <f>INDEX('Table correspondance N'!$C$1:$D$265,SUMPRODUCT(('Table correspondance N'!$A$1:$A$265&lt;=B821)*('Table correspondance N'!$B$1:$B$265&gt;=B821)*ROW($A$1:$A$265)),IF(donnée!D821&lt;0,1,2))</f>
        <v>R62800</v>
      </c>
    </row>
    <row r="822" spans="1:5" ht="15.75" thickBot="1" x14ac:dyDescent="0.3">
      <c r="A822" t="s">
        <v>251</v>
      </c>
      <c r="B822" s="16">
        <v>62757000</v>
      </c>
      <c r="C822" s="5" t="str">
        <f t="shared" si="12"/>
        <v>Libellé compte n° 62757000</v>
      </c>
      <c r="D822" s="7">
        <v>1</v>
      </c>
      <c r="E822" s="12" t="str">
        <f>INDEX('Table correspondance N'!$C$1:$D$265,SUMPRODUCT(('Table correspondance N'!$A$1:$A$265&lt;=B822)*('Table correspondance N'!$B$1:$B$265&gt;=B822)*ROW($A$1:$A$265)),IF(donnée!D822&lt;0,1,2))</f>
        <v>R62800</v>
      </c>
    </row>
    <row r="823" spans="1:5" ht="15.75" thickBot="1" x14ac:dyDescent="0.3">
      <c r="A823" t="s">
        <v>251</v>
      </c>
      <c r="B823" s="16">
        <v>62758000</v>
      </c>
      <c r="C823" s="5" t="str">
        <f t="shared" si="12"/>
        <v>Libellé compte n° 62758000</v>
      </c>
      <c r="D823" s="7">
        <v>1</v>
      </c>
      <c r="E823" s="12" t="str">
        <f>INDEX('Table correspondance N'!$C$1:$D$265,SUMPRODUCT(('Table correspondance N'!$A$1:$A$265&lt;=B823)*('Table correspondance N'!$B$1:$B$265&gt;=B823)*ROW($A$1:$A$265)),IF(donnée!D823&lt;0,1,2))</f>
        <v>R62800</v>
      </c>
    </row>
    <row r="824" spans="1:5" ht="15.75" thickBot="1" x14ac:dyDescent="0.3">
      <c r="A824" t="s">
        <v>251</v>
      </c>
      <c r="B824" s="16">
        <v>62759000</v>
      </c>
      <c r="C824" s="5" t="str">
        <f t="shared" si="12"/>
        <v>Libellé compte n° 62759000</v>
      </c>
      <c r="D824" s="7">
        <v>1</v>
      </c>
      <c r="E824" s="12" t="str">
        <f>INDEX('Table correspondance N'!$C$1:$D$265,SUMPRODUCT(('Table correspondance N'!$A$1:$A$265&lt;=B824)*('Table correspondance N'!$B$1:$B$265&gt;=B824)*ROW($A$1:$A$265)),IF(donnée!D824&lt;0,1,2))</f>
        <v>R62800</v>
      </c>
    </row>
    <row r="825" spans="1:5" ht="15.75" thickBot="1" x14ac:dyDescent="0.3">
      <c r="A825" t="s">
        <v>251</v>
      </c>
      <c r="B825" s="16">
        <v>62780000</v>
      </c>
      <c r="C825" s="5" t="str">
        <f t="shared" si="12"/>
        <v>Libellé compte n° 62780000</v>
      </c>
      <c r="D825" s="7">
        <v>1</v>
      </c>
      <c r="E825" s="12" t="str">
        <f>INDEX('Table correspondance N'!$C$1:$D$265,SUMPRODUCT(('Table correspondance N'!$A$1:$A$265&lt;=B825)*('Table correspondance N'!$B$1:$B$265&gt;=B825)*ROW($A$1:$A$265)),IF(donnée!D825&lt;0,1,2))</f>
        <v>R62800</v>
      </c>
    </row>
    <row r="826" spans="1:5" ht="15.75" thickBot="1" x14ac:dyDescent="0.3">
      <c r="A826" t="s">
        <v>251</v>
      </c>
      <c r="B826" s="16">
        <v>62810000</v>
      </c>
      <c r="C826" s="5" t="str">
        <f t="shared" si="12"/>
        <v>Libellé compte n° 62810000</v>
      </c>
      <c r="D826" s="7">
        <v>1</v>
      </c>
      <c r="E826" s="12" t="str">
        <f>INDEX('Table correspondance N'!$C$1:$D$265,SUMPRODUCT(('Table correspondance N'!$A$1:$A$265&lt;=B826)*('Table correspondance N'!$B$1:$B$265&gt;=B826)*ROW($A$1:$A$265)),IF(donnée!D826&lt;0,1,2))</f>
        <v>R62800</v>
      </c>
    </row>
    <row r="827" spans="1:5" ht="15.75" thickBot="1" x14ac:dyDescent="0.3">
      <c r="A827" t="s">
        <v>251</v>
      </c>
      <c r="B827" s="16">
        <v>63120000</v>
      </c>
      <c r="C827" s="5" t="str">
        <f t="shared" si="12"/>
        <v>Libellé compte n° 63120000</v>
      </c>
      <c r="D827" s="7">
        <v>1</v>
      </c>
      <c r="E827" s="12" t="str">
        <f>INDEX('Table correspondance N'!$C$1:$D$265,SUMPRODUCT(('Table correspondance N'!$A$1:$A$265&lt;=B827)*('Table correspondance N'!$B$1:$B$265&gt;=B827)*ROW($A$1:$A$265)),IF(donnée!D827&lt;0,1,2))</f>
        <v>R63100</v>
      </c>
    </row>
    <row r="828" spans="1:5" ht="15.75" thickBot="1" x14ac:dyDescent="0.3">
      <c r="A828" t="s">
        <v>251</v>
      </c>
      <c r="B828" s="16">
        <v>63330000</v>
      </c>
      <c r="C828" s="5" t="str">
        <f t="shared" si="12"/>
        <v>Libellé compte n° 63330000</v>
      </c>
      <c r="D828" s="7">
        <v>1</v>
      </c>
      <c r="E828" s="12" t="str">
        <f>INDEX('Table correspondance N'!$C$1:$D$265,SUMPRODUCT(('Table correspondance N'!$A$1:$A$265&lt;=B828)*('Table correspondance N'!$B$1:$B$265&gt;=B828)*ROW($A$1:$A$265)),IF(donnée!D828&lt;0,1,2))</f>
        <v>R63100</v>
      </c>
    </row>
    <row r="829" spans="1:5" ht="15.75" thickBot="1" x14ac:dyDescent="0.3">
      <c r="A829" t="s">
        <v>251</v>
      </c>
      <c r="B829" s="16">
        <v>63511000</v>
      </c>
      <c r="C829" s="5" t="str">
        <f t="shared" si="12"/>
        <v>Libellé compte n° 63511000</v>
      </c>
      <c r="D829" s="7">
        <v>1</v>
      </c>
      <c r="E829" s="12" t="str">
        <f>INDEX('Table correspondance N'!$C$1:$D$265,SUMPRODUCT(('Table correspondance N'!$A$1:$A$265&lt;=B829)*('Table correspondance N'!$B$1:$B$265&gt;=B829)*ROW($A$1:$A$265)),IF(donnée!D829&lt;0,1,2))</f>
        <v>R63700</v>
      </c>
    </row>
    <row r="830" spans="1:5" ht="15.75" thickBot="1" x14ac:dyDescent="0.3">
      <c r="A830" t="s">
        <v>251</v>
      </c>
      <c r="B830" s="16">
        <v>63512000</v>
      </c>
      <c r="C830" s="5" t="str">
        <f t="shared" si="12"/>
        <v>Libellé compte n° 63512000</v>
      </c>
      <c r="D830" s="7">
        <v>1</v>
      </c>
      <c r="E830" s="12" t="str">
        <f>INDEX('Table correspondance N'!$C$1:$D$265,SUMPRODUCT(('Table correspondance N'!$A$1:$A$265&lt;=B830)*('Table correspondance N'!$B$1:$B$265&gt;=B830)*ROW($A$1:$A$265)),IF(donnée!D830&lt;0,1,2))</f>
        <v>R63700</v>
      </c>
    </row>
    <row r="831" spans="1:5" ht="15.75" thickBot="1" x14ac:dyDescent="0.3">
      <c r="A831" t="s">
        <v>251</v>
      </c>
      <c r="B831" s="16">
        <v>63540000</v>
      </c>
      <c r="C831" s="5" t="str">
        <f t="shared" si="12"/>
        <v>Libellé compte n° 63540000</v>
      </c>
      <c r="D831" s="7">
        <v>1</v>
      </c>
      <c r="E831" s="12" t="str">
        <f>INDEX('Table correspondance N'!$C$1:$D$265,SUMPRODUCT(('Table correspondance N'!$A$1:$A$265&lt;=B831)*('Table correspondance N'!$B$1:$B$265&gt;=B831)*ROW($A$1:$A$265)),IF(donnée!D831&lt;0,1,2))</f>
        <v>R63700</v>
      </c>
    </row>
    <row r="832" spans="1:5" ht="15.75" thickBot="1" x14ac:dyDescent="0.3">
      <c r="A832" t="s">
        <v>251</v>
      </c>
      <c r="B832" s="16">
        <v>63710000</v>
      </c>
      <c r="C832" s="5" t="str">
        <f t="shared" si="12"/>
        <v>Libellé compte n° 63710000</v>
      </c>
      <c r="D832" s="7">
        <v>1</v>
      </c>
      <c r="E832" s="12" t="str">
        <f>INDEX('Table correspondance N'!$C$1:$D$265,SUMPRODUCT(('Table correspondance N'!$A$1:$A$265&lt;=B832)*('Table correspondance N'!$B$1:$B$265&gt;=B832)*ROW($A$1:$A$265)),IF(donnée!D832&lt;0,1,2))</f>
        <v>R63700</v>
      </c>
    </row>
    <row r="833" spans="1:5" ht="15.75" thickBot="1" x14ac:dyDescent="0.3">
      <c r="A833" t="s">
        <v>251</v>
      </c>
      <c r="B833" s="16">
        <v>64110000</v>
      </c>
      <c r="C833" s="5" t="str">
        <f t="shared" si="12"/>
        <v>Libellé compte n° 64110000</v>
      </c>
      <c r="D833" s="7">
        <v>1</v>
      </c>
      <c r="E833" s="12" t="str">
        <f>INDEX('Table correspondance N'!$C$1:$D$265,SUMPRODUCT(('Table correspondance N'!$A$1:$A$265&lt;=B833)*('Table correspondance N'!$B$1:$B$265&gt;=B833)*ROW($A$1:$A$265)),IF(donnée!D833&lt;0,1,2))</f>
        <v>R64100</v>
      </c>
    </row>
    <row r="834" spans="1:5" ht="15.75" thickBot="1" x14ac:dyDescent="0.3">
      <c r="A834" t="s">
        <v>251</v>
      </c>
      <c r="B834" s="16">
        <v>64120000</v>
      </c>
      <c r="C834" s="5" t="str">
        <f t="shared" si="12"/>
        <v>Libellé compte n° 64120000</v>
      </c>
      <c r="D834" s="7">
        <v>1</v>
      </c>
      <c r="E834" s="12" t="str">
        <f>INDEX('Table correspondance N'!$C$1:$D$265,SUMPRODUCT(('Table correspondance N'!$A$1:$A$265&lt;=B834)*('Table correspondance N'!$B$1:$B$265&gt;=B834)*ROW($A$1:$A$265)),IF(donnée!D834&lt;0,1,2))</f>
        <v>R64100</v>
      </c>
    </row>
    <row r="835" spans="1:5" ht="15.75" thickBot="1" x14ac:dyDescent="0.3">
      <c r="A835" t="s">
        <v>251</v>
      </c>
      <c r="B835" s="16">
        <v>64130000</v>
      </c>
      <c r="C835" s="5" t="str">
        <f t="shared" ref="C835:C898" si="13">CONCATENATE("Libellé compte n° ",B835)</f>
        <v>Libellé compte n° 64130000</v>
      </c>
      <c r="D835" s="7">
        <v>1</v>
      </c>
      <c r="E835" s="12" t="str">
        <f>INDEX('Table correspondance N'!$C$1:$D$265,SUMPRODUCT(('Table correspondance N'!$A$1:$A$265&lt;=B835)*('Table correspondance N'!$B$1:$B$265&gt;=B835)*ROW($A$1:$A$265)),IF(donnée!D835&lt;0,1,2))</f>
        <v>R64100</v>
      </c>
    </row>
    <row r="836" spans="1:5" ht="15.75" thickBot="1" x14ac:dyDescent="0.3">
      <c r="A836" t="s">
        <v>251</v>
      </c>
      <c r="B836" s="16">
        <v>64140000</v>
      </c>
      <c r="C836" s="5" t="str">
        <f t="shared" si="13"/>
        <v>Libellé compte n° 64140000</v>
      </c>
      <c r="D836" s="7">
        <v>1</v>
      </c>
      <c r="E836" s="12" t="str">
        <f>INDEX('Table correspondance N'!$C$1:$D$265,SUMPRODUCT(('Table correspondance N'!$A$1:$A$265&lt;=B836)*('Table correspondance N'!$B$1:$B$265&gt;=B836)*ROW($A$1:$A$265)),IF(donnée!D836&lt;0,1,2))</f>
        <v>R64100</v>
      </c>
    </row>
    <row r="837" spans="1:5" ht="15.75" thickBot="1" x14ac:dyDescent="0.3">
      <c r="A837" t="s">
        <v>251</v>
      </c>
      <c r="B837" s="16">
        <v>64143000</v>
      </c>
      <c r="C837" s="5" t="str">
        <f t="shared" si="13"/>
        <v>Libellé compte n° 64143000</v>
      </c>
      <c r="D837" s="7">
        <v>1</v>
      </c>
      <c r="E837" s="12" t="str">
        <f>INDEX('Table correspondance N'!$C$1:$D$265,SUMPRODUCT(('Table correspondance N'!$A$1:$A$265&lt;=B837)*('Table correspondance N'!$B$1:$B$265&gt;=B837)*ROW($A$1:$A$265)),IF(donnée!D837&lt;0,1,2))</f>
        <v>R64100</v>
      </c>
    </row>
    <row r="838" spans="1:5" ht="15.75" thickBot="1" x14ac:dyDescent="0.3">
      <c r="A838" t="s">
        <v>251</v>
      </c>
      <c r="B838" s="16">
        <v>64500000</v>
      </c>
      <c r="C838" s="5" t="str">
        <f t="shared" si="13"/>
        <v>Libellé compte n° 64500000</v>
      </c>
      <c r="D838" s="7">
        <v>1</v>
      </c>
      <c r="E838" s="12" t="str">
        <f>INDEX('Table correspondance N'!$C$1:$D$265,SUMPRODUCT(('Table correspondance N'!$A$1:$A$265&lt;=B838)*('Table correspondance N'!$B$1:$B$265&gt;=B838)*ROW($A$1:$A$265)),IF(donnée!D838&lt;0,1,2))</f>
        <v>R64500</v>
      </c>
    </row>
    <row r="839" spans="1:5" ht="15.75" thickBot="1" x14ac:dyDescent="0.3">
      <c r="A839" t="s">
        <v>251</v>
      </c>
      <c r="B839" s="16">
        <v>64510000</v>
      </c>
      <c r="C839" s="5" t="str">
        <f t="shared" si="13"/>
        <v>Libellé compte n° 64510000</v>
      </c>
      <c r="D839" s="7">
        <v>1</v>
      </c>
      <c r="E839" s="12" t="str">
        <f>INDEX('Table correspondance N'!$C$1:$D$265,SUMPRODUCT(('Table correspondance N'!$A$1:$A$265&lt;=B839)*('Table correspondance N'!$B$1:$B$265&gt;=B839)*ROW($A$1:$A$265)),IF(donnée!D839&lt;0,1,2))</f>
        <v>R64500</v>
      </c>
    </row>
    <row r="840" spans="1:5" ht="15.75" thickBot="1" x14ac:dyDescent="0.3">
      <c r="A840" t="s">
        <v>251</v>
      </c>
      <c r="B840" s="16">
        <v>64520000</v>
      </c>
      <c r="C840" s="5" t="str">
        <f t="shared" si="13"/>
        <v>Libellé compte n° 64520000</v>
      </c>
      <c r="D840" s="7">
        <v>1</v>
      </c>
      <c r="E840" s="12" t="str">
        <f>INDEX('Table correspondance N'!$C$1:$D$265,SUMPRODUCT(('Table correspondance N'!$A$1:$A$265&lt;=B840)*('Table correspondance N'!$B$1:$B$265&gt;=B840)*ROW($A$1:$A$265)),IF(donnée!D840&lt;0,1,2))</f>
        <v>R64500</v>
      </c>
    </row>
    <row r="841" spans="1:5" ht="15.75" thickBot="1" x14ac:dyDescent="0.3">
      <c r="A841" t="s">
        <v>251</v>
      </c>
      <c r="B841" s="16">
        <v>64530000</v>
      </c>
      <c r="C841" s="5" t="str">
        <f t="shared" si="13"/>
        <v>Libellé compte n° 64530000</v>
      </c>
      <c r="D841" s="7">
        <v>1</v>
      </c>
      <c r="E841" s="12" t="str">
        <f>INDEX('Table correspondance N'!$C$1:$D$265,SUMPRODUCT(('Table correspondance N'!$A$1:$A$265&lt;=B841)*('Table correspondance N'!$B$1:$B$265&gt;=B841)*ROW($A$1:$A$265)),IF(donnée!D841&lt;0,1,2))</f>
        <v>R64500</v>
      </c>
    </row>
    <row r="842" spans="1:5" ht="15.75" thickBot="1" x14ac:dyDescent="0.3">
      <c r="A842" t="s">
        <v>251</v>
      </c>
      <c r="B842" s="16">
        <v>64540000</v>
      </c>
      <c r="C842" s="5" t="str">
        <f t="shared" si="13"/>
        <v>Libellé compte n° 64540000</v>
      </c>
      <c r="D842" s="7">
        <v>1</v>
      </c>
      <c r="E842" s="12" t="str">
        <f>INDEX('Table correspondance N'!$C$1:$D$265,SUMPRODUCT(('Table correspondance N'!$A$1:$A$265&lt;=B842)*('Table correspondance N'!$B$1:$B$265&gt;=B842)*ROW($A$1:$A$265)),IF(donnée!D842&lt;0,1,2))</f>
        <v>R64500</v>
      </c>
    </row>
    <row r="843" spans="1:5" ht="15.75" thickBot="1" x14ac:dyDescent="0.3">
      <c r="A843" t="s">
        <v>251</v>
      </c>
      <c r="B843" s="16">
        <v>64580000</v>
      </c>
      <c r="C843" s="5" t="str">
        <f t="shared" si="13"/>
        <v>Libellé compte n° 64580000</v>
      </c>
      <c r="D843" s="7">
        <v>1</v>
      </c>
      <c r="E843" s="12" t="str">
        <f>INDEX('Table correspondance N'!$C$1:$D$265,SUMPRODUCT(('Table correspondance N'!$A$1:$A$265&lt;=B843)*('Table correspondance N'!$B$1:$B$265&gt;=B843)*ROW($A$1:$A$265)),IF(donnée!D843&lt;0,1,2))</f>
        <v>R64500</v>
      </c>
    </row>
    <row r="844" spans="1:5" ht="15.75" thickBot="1" x14ac:dyDescent="0.3">
      <c r="A844" t="s">
        <v>251</v>
      </c>
      <c r="B844" s="16">
        <v>64620000</v>
      </c>
      <c r="C844" s="5" t="str">
        <f t="shared" si="13"/>
        <v>Libellé compte n° 64620000</v>
      </c>
      <c r="D844" s="7">
        <v>1</v>
      </c>
      <c r="E844" s="12" t="str">
        <f>INDEX('Table correspondance N'!$C$1:$D$265,SUMPRODUCT(('Table correspondance N'!$A$1:$A$265&lt;=B844)*('Table correspondance N'!$B$1:$B$265&gt;=B844)*ROW($A$1:$A$265)),IF(donnée!D844&lt;0,1,2))</f>
        <v>R64500</v>
      </c>
    </row>
    <row r="845" spans="1:5" ht="15.75" thickBot="1" x14ac:dyDescent="0.3">
      <c r="A845" t="s">
        <v>251</v>
      </c>
      <c r="B845" s="16">
        <v>64770000</v>
      </c>
      <c r="C845" s="5" t="str">
        <f t="shared" si="13"/>
        <v>Libellé compte n° 64770000</v>
      </c>
      <c r="D845" s="7">
        <v>1</v>
      </c>
      <c r="E845" s="12" t="str">
        <f>INDEX('Table correspondance N'!$C$1:$D$265,SUMPRODUCT(('Table correspondance N'!$A$1:$A$265&lt;=B845)*('Table correspondance N'!$B$1:$B$265&gt;=B845)*ROW($A$1:$A$265)),IF(donnée!D845&lt;0,1,2))</f>
        <v>R64500</v>
      </c>
    </row>
    <row r="846" spans="1:5" ht="15.75" thickBot="1" x14ac:dyDescent="0.3">
      <c r="A846" t="s">
        <v>251</v>
      </c>
      <c r="B846" s="16">
        <v>64900000</v>
      </c>
      <c r="C846" s="5" t="str">
        <f t="shared" si="13"/>
        <v>Libellé compte n° 64900000</v>
      </c>
      <c r="D846" s="7">
        <v>-1</v>
      </c>
      <c r="E846" s="12" t="str">
        <f>INDEX('Table correspondance N'!$C$1:$D$265,SUMPRODUCT(('Table correspondance N'!$A$1:$A$265&lt;=B846)*('Table correspondance N'!$B$1:$B$265&gt;=B846)*ROW($A$1:$A$265)),IF(donnée!D846&lt;0,1,2))</f>
        <v>R64800</v>
      </c>
    </row>
    <row r="847" spans="1:5" ht="15.75" thickBot="1" x14ac:dyDescent="0.3">
      <c r="A847" t="s">
        <v>251</v>
      </c>
      <c r="B847" s="16">
        <v>65100000</v>
      </c>
      <c r="C847" s="5" t="str">
        <f t="shared" si="13"/>
        <v>Libellé compte n° 65100000</v>
      </c>
      <c r="D847" s="7">
        <v>1</v>
      </c>
      <c r="E847" s="12" t="str">
        <f>INDEX('Table correspondance N'!$C$1:$D$265,SUMPRODUCT(('Table correspondance N'!$A$1:$A$265&lt;=B847)*('Table correspondance N'!$B$1:$B$265&gt;=B847)*ROW($A$1:$A$265)),IF(donnée!D847&lt;0,1,2))</f>
        <v>R65800</v>
      </c>
    </row>
    <row r="848" spans="1:5" ht="15.75" thickBot="1" x14ac:dyDescent="0.3">
      <c r="A848" t="s">
        <v>251</v>
      </c>
      <c r="B848" s="16">
        <v>65110000</v>
      </c>
      <c r="C848" s="5" t="str">
        <f t="shared" si="13"/>
        <v>Libellé compte n° 65110000</v>
      </c>
      <c r="D848" s="7">
        <v>1</v>
      </c>
      <c r="E848" s="12" t="str">
        <f>INDEX('Table correspondance N'!$C$1:$D$265,SUMPRODUCT(('Table correspondance N'!$A$1:$A$265&lt;=B848)*('Table correspondance N'!$B$1:$B$265&gt;=B848)*ROW($A$1:$A$265)),IF(donnée!D848&lt;0,1,2))</f>
        <v>R65800</v>
      </c>
    </row>
    <row r="849" spans="1:5" ht="15.75" thickBot="1" x14ac:dyDescent="0.3">
      <c r="A849" t="s">
        <v>251</v>
      </c>
      <c r="B849" s="16">
        <v>65120000</v>
      </c>
      <c r="C849" s="5" t="str">
        <f t="shared" si="13"/>
        <v>Libellé compte n° 65120000</v>
      </c>
      <c r="D849" s="7">
        <v>1</v>
      </c>
      <c r="E849" s="12" t="str">
        <f>INDEX('Table correspondance N'!$C$1:$D$265,SUMPRODUCT(('Table correspondance N'!$A$1:$A$265&lt;=B849)*('Table correspondance N'!$B$1:$B$265&gt;=B849)*ROW($A$1:$A$265)),IF(donnée!D849&lt;0,1,2))</f>
        <v>R65800</v>
      </c>
    </row>
    <row r="850" spans="1:5" ht="15.75" thickBot="1" x14ac:dyDescent="0.3">
      <c r="A850" t="s">
        <v>251</v>
      </c>
      <c r="B850" s="16">
        <v>65600000</v>
      </c>
      <c r="C850" s="5" t="str">
        <f t="shared" si="13"/>
        <v>Libellé compte n° 65600000</v>
      </c>
      <c r="D850" s="7">
        <v>1</v>
      </c>
      <c r="E850" s="12" t="str">
        <f>INDEX('Table correspondance N'!$C$1:$D$265,SUMPRODUCT(('Table correspondance N'!$A$1:$A$265&lt;=B850)*('Table correspondance N'!$B$1:$B$265&gt;=B850)*ROW($A$1:$A$265)),IF(donnée!D850&lt;0,1,2))</f>
        <v>R65800</v>
      </c>
    </row>
    <row r="851" spans="1:5" ht="15.75" thickBot="1" x14ac:dyDescent="0.3">
      <c r="A851" t="s">
        <v>251</v>
      </c>
      <c r="B851" s="16">
        <v>65800000</v>
      </c>
      <c r="C851" s="5" t="str">
        <f t="shared" si="13"/>
        <v>Libellé compte n° 65800000</v>
      </c>
      <c r="D851" s="7">
        <v>1</v>
      </c>
      <c r="E851" s="12" t="str">
        <f>INDEX('Table correspondance N'!$C$1:$D$265,SUMPRODUCT(('Table correspondance N'!$A$1:$A$265&lt;=B851)*('Table correspondance N'!$B$1:$B$265&gt;=B851)*ROW($A$1:$A$265)),IF(donnée!D851&lt;0,1,2))</f>
        <v>R65800</v>
      </c>
    </row>
    <row r="852" spans="1:5" ht="15.75" thickBot="1" x14ac:dyDescent="0.3">
      <c r="A852" t="s">
        <v>251</v>
      </c>
      <c r="B852" s="16">
        <v>66116000</v>
      </c>
      <c r="C852" s="5" t="str">
        <f t="shared" si="13"/>
        <v>Libellé compte n° 66116000</v>
      </c>
      <c r="D852" s="7">
        <v>1</v>
      </c>
      <c r="E852" s="12" t="str">
        <f>INDEX('Table correspondance N'!$C$1:$D$265,SUMPRODUCT(('Table correspondance N'!$A$1:$A$265&lt;=B852)*('Table correspondance N'!$B$1:$B$265&gt;=B852)*ROW($A$1:$A$265)),IF(donnée!D852&lt;0,1,2))</f>
        <v>R66100</v>
      </c>
    </row>
    <row r="853" spans="1:5" ht="15.75" thickBot="1" x14ac:dyDescent="0.3">
      <c r="A853" t="s">
        <v>251</v>
      </c>
      <c r="B853" s="16">
        <v>66150000</v>
      </c>
      <c r="C853" s="5" t="str">
        <f t="shared" si="13"/>
        <v>Libellé compte n° 66150000</v>
      </c>
      <c r="D853" s="7">
        <v>1</v>
      </c>
      <c r="E853" s="12" t="str">
        <f>INDEX('Table correspondance N'!$C$1:$D$265,SUMPRODUCT(('Table correspondance N'!$A$1:$A$265&lt;=B853)*('Table correspondance N'!$B$1:$B$265&gt;=B853)*ROW($A$1:$A$265)),IF(donnée!D853&lt;0,1,2))</f>
        <v>R66100</v>
      </c>
    </row>
    <row r="854" spans="1:5" ht="15.75" thickBot="1" x14ac:dyDescent="0.3">
      <c r="A854" t="s">
        <v>251</v>
      </c>
      <c r="B854" s="16">
        <v>66160000</v>
      </c>
      <c r="C854" s="5" t="str">
        <f t="shared" si="13"/>
        <v>Libellé compte n° 66160000</v>
      </c>
      <c r="D854" s="7">
        <v>1</v>
      </c>
      <c r="E854" s="12" t="str">
        <f>INDEX('Table correspondance N'!$C$1:$D$265,SUMPRODUCT(('Table correspondance N'!$A$1:$A$265&lt;=B854)*('Table correspondance N'!$B$1:$B$265&gt;=B854)*ROW($A$1:$A$265)),IF(donnée!D854&lt;0,1,2))</f>
        <v>R66100</v>
      </c>
    </row>
    <row r="855" spans="1:5" ht="15.75" thickBot="1" x14ac:dyDescent="0.3">
      <c r="A855" t="s">
        <v>251</v>
      </c>
      <c r="B855" s="16">
        <v>66610000</v>
      </c>
      <c r="C855" s="5" t="str">
        <f t="shared" si="13"/>
        <v>Libellé compte n° 66610000</v>
      </c>
      <c r="D855" s="7">
        <v>1</v>
      </c>
      <c r="E855" s="12" t="str">
        <f>INDEX('Table correspondance N'!$C$1:$D$265,SUMPRODUCT(('Table correspondance N'!$A$1:$A$265&lt;=B855)*('Table correspondance N'!$B$1:$B$265&gt;=B855)*ROW($A$1:$A$265)),IF(donnée!D855&lt;0,1,2))</f>
        <v>R66600</v>
      </c>
    </row>
    <row r="856" spans="1:5" ht="15.75" thickBot="1" x14ac:dyDescent="0.3">
      <c r="A856" t="s">
        <v>251</v>
      </c>
      <c r="B856" s="16">
        <v>67110000</v>
      </c>
      <c r="C856" s="5" t="str">
        <f t="shared" si="13"/>
        <v>Libellé compte n° 67110000</v>
      </c>
      <c r="D856" s="7">
        <v>1</v>
      </c>
      <c r="E856" s="12" t="str">
        <f>INDEX('Table correspondance N'!$C$1:$D$265,SUMPRODUCT(('Table correspondance N'!$A$1:$A$265&lt;=B856)*('Table correspondance N'!$B$1:$B$265&gt;=B856)*ROW($A$1:$A$265)),IF(donnée!D856&lt;0,1,2))</f>
        <v>R67100</v>
      </c>
    </row>
    <row r="857" spans="1:5" ht="15.75" thickBot="1" x14ac:dyDescent="0.3">
      <c r="A857" t="s">
        <v>251</v>
      </c>
      <c r="B857" s="16">
        <v>67120000</v>
      </c>
      <c r="C857" s="5" t="str">
        <f t="shared" si="13"/>
        <v>Libellé compte n° 67120000</v>
      </c>
      <c r="D857" s="7">
        <v>1</v>
      </c>
      <c r="E857" s="12" t="str">
        <f>INDEX('Table correspondance N'!$C$1:$D$265,SUMPRODUCT(('Table correspondance N'!$A$1:$A$265&lt;=B857)*('Table correspondance N'!$B$1:$B$265&gt;=B857)*ROW($A$1:$A$265)),IF(donnée!D857&lt;0,1,2))</f>
        <v>R67100</v>
      </c>
    </row>
    <row r="858" spans="1:5" ht="15.75" thickBot="1" x14ac:dyDescent="0.3">
      <c r="A858" t="s">
        <v>251</v>
      </c>
      <c r="B858" s="16">
        <v>67180000</v>
      </c>
      <c r="C858" s="5" t="str">
        <f t="shared" si="13"/>
        <v>Libellé compte n° 67180000</v>
      </c>
      <c r="D858" s="7">
        <v>1</v>
      </c>
      <c r="E858" s="12" t="str">
        <f>INDEX('Table correspondance N'!$C$1:$D$265,SUMPRODUCT(('Table correspondance N'!$A$1:$A$265&lt;=B858)*('Table correspondance N'!$B$1:$B$265&gt;=B858)*ROW($A$1:$A$265)),IF(donnée!D858&lt;0,1,2))</f>
        <v>R67100</v>
      </c>
    </row>
    <row r="859" spans="1:5" ht="15.75" thickBot="1" x14ac:dyDescent="0.3">
      <c r="A859" t="s">
        <v>251</v>
      </c>
      <c r="B859" s="16">
        <v>67200000</v>
      </c>
      <c r="C859" s="5" t="str">
        <f t="shared" si="13"/>
        <v>Libellé compte n° 67200000</v>
      </c>
      <c r="D859" s="7">
        <v>1</v>
      </c>
      <c r="E859" s="12" t="str">
        <f>INDEX('Table correspondance N'!$C$1:$D$265,SUMPRODUCT(('Table correspondance N'!$A$1:$A$265&lt;=B859)*('Table correspondance N'!$B$1:$B$265&gt;=B859)*ROW($A$1:$A$265)),IF(donnée!D859&lt;0,1,2))</f>
        <v>R67200</v>
      </c>
    </row>
    <row r="860" spans="1:5" ht="15.75" thickBot="1" x14ac:dyDescent="0.3">
      <c r="A860" t="s">
        <v>251</v>
      </c>
      <c r="B860" s="16">
        <v>68111000</v>
      </c>
      <c r="C860" s="5" t="str">
        <f t="shared" si="13"/>
        <v>Libellé compte n° 68111000</v>
      </c>
      <c r="D860" s="7">
        <v>1</v>
      </c>
      <c r="E860" s="12" t="str">
        <f>INDEX('Table correspondance N'!$C$1:$D$265,SUMPRODUCT(('Table correspondance N'!$A$1:$A$265&lt;=B860)*('Table correspondance N'!$B$1:$B$265&gt;=B860)*ROW($A$1:$A$265)),IF(donnée!D860&lt;0,1,2))</f>
        <v>R68111</v>
      </c>
    </row>
    <row r="861" spans="1:5" ht="15.75" thickBot="1" x14ac:dyDescent="0.3">
      <c r="A861" t="s">
        <v>251</v>
      </c>
      <c r="B861" s="16">
        <v>68112000</v>
      </c>
      <c r="C861" s="5" t="str">
        <f t="shared" si="13"/>
        <v>Libellé compte n° 68112000</v>
      </c>
      <c r="D861" s="7">
        <v>1</v>
      </c>
      <c r="E861" s="12" t="e">
        <f>INDEX('Table correspondance N'!$C$1:$D$265,SUMPRODUCT(('Table correspondance N'!$A$1:$A$265&lt;=B861)*('Table correspondance N'!$B$1:$B$265&gt;=B861)*ROW($A$1:$A$265)),IF(donnée!D861&lt;0,1,2))</f>
        <v>#VALUE!</v>
      </c>
    </row>
    <row r="862" spans="1:5" ht="15.75" thickBot="1" x14ac:dyDescent="0.3">
      <c r="A862" t="s">
        <v>251</v>
      </c>
      <c r="B862" s="16">
        <v>68750000</v>
      </c>
      <c r="C862" s="5" t="str">
        <f t="shared" si="13"/>
        <v>Libellé compte n° 68750000</v>
      </c>
      <c r="D862" s="7">
        <v>1</v>
      </c>
      <c r="E862" s="12" t="str">
        <f>INDEX('Table correspondance N'!$C$1:$D$265,SUMPRODUCT(('Table correspondance N'!$A$1:$A$265&lt;=B862)*('Table correspondance N'!$B$1:$B$265&gt;=B862)*ROW($A$1:$A$265)),IF(donnée!D862&lt;0,1,2))</f>
        <v>R68750</v>
      </c>
    </row>
    <row r="863" spans="1:5" ht="15.75" thickBot="1" x14ac:dyDescent="0.3">
      <c r="A863" t="s">
        <v>251</v>
      </c>
      <c r="B863" s="16">
        <v>69810000</v>
      </c>
      <c r="C863" s="5" t="str">
        <f t="shared" si="13"/>
        <v>Libellé compte n° 69810000</v>
      </c>
      <c r="D863" s="7">
        <v>1</v>
      </c>
      <c r="E863" s="12" t="str">
        <f>INDEX('Table correspondance N'!$C$1:$D$265,SUMPRODUCT(('Table correspondance N'!$A$1:$A$265&lt;=B863)*('Table correspondance N'!$B$1:$B$265&gt;=B863)*ROW($A$1:$A$265)),IF(donnée!D863&lt;0,1,2))</f>
        <v>R69500</v>
      </c>
    </row>
    <row r="864" spans="1:5" ht="15.75" thickBot="1" x14ac:dyDescent="0.3">
      <c r="A864" t="s">
        <v>251</v>
      </c>
      <c r="B864" s="16">
        <v>70700100</v>
      </c>
      <c r="C864" s="5" t="str">
        <f t="shared" si="13"/>
        <v>Libellé compte n° 70700100</v>
      </c>
      <c r="D864" s="7">
        <v>-1</v>
      </c>
      <c r="E864" s="12" t="str">
        <f>INDEX('Table correspondance N'!$C$1:$D$265,SUMPRODUCT(('Table correspondance N'!$A$1:$A$265&lt;=B864)*('Table correspondance N'!$B$1:$B$265&gt;=B864)*ROW($A$1:$A$265)),IF(donnée!D864&lt;0,1,2))</f>
        <v>R70700</v>
      </c>
    </row>
    <row r="865" spans="1:5" ht="15.75" thickBot="1" x14ac:dyDescent="0.3">
      <c r="A865" t="s">
        <v>251</v>
      </c>
      <c r="B865" s="16">
        <v>70710000</v>
      </c>
      <c r="C865" s="5" t="str">
        <f t="shared" si="13"/>
        <v>Libellé compte n° 70710000</v>
      </c>
      <c r="D865" s="7">
        <v>-1</v>
      </c>
      <c r="E865" s="12" t="str">
        <f>INDEX('Table correspondance N'!$C$1:$D$265,SUMPRODUCT(('Table correspondance N'!$A$1:$A$265&lt;=B865)*('Table correspondance N'!$B$1:$B$265&gt;=B865)*ROW($A$1:$A$265)),IF(donnée!D865&lt;0,1,2))</f>
        <v>R70700</v>
      </c>
    </row>
    <row r="866" spans="1:5" ht="15.75" thickBot="1" x14ac:dyDescent="0.3">
      <c r="A866" t="s">
        <v>251</v>
      </c>
      <c r="B866" s="16">
        <v>70720000</v>
      </c>
      <c r="C866" s="5" t="str">
        <f t="shared" si="13"/>
        <v>Libellé compte n° 70720000</v>
      </c>
      <c r="D866" s="7">
        <v>-1</v>
      </c>
      <c r="E866" s="12" t="str">
        <f>INDEX('Table correspondance N'!$C$1:$D$265,SUMPRODUCT(('Table correspondance N'!$A$1:$A$265&lt;=B866)*('Table correspondance N'!$B$1:$B$265&gt;=B866)*ROW($A$1:$A$265)),IF(donnée!D866&lt;0,1,2))</f>
        <v>R70700</v>
      </c>
    </row>
    <row r="867" spans="1:5" ht="15.75" thickBot="1" x14ac:dyDescent="0.3">
      <c r="A867" t="s">
        <v>251</v>
      </c>
      <c r="B867" s="16">
        <v>70730000</v>
      </c>
      <c r="C867" s="5" t="str">
        <f t="shared" si="13"/>
        <v>Libellé compte n° 70730000</v>
      </c>
      <c r="D867" s="7">
        <v>-1</v>
      </c>
      <c r="E867" s="12" t="str">
        <f>INDEX('Table correspondance N'!$C$1:$D$265,SUMPRODUCT(('Table correspondance N'!$A$1:$A$265&lt;=B867)*('Table correspondance N'!$B$1:$B$265&gt;=B867)*ROW($A$1:$A$265)),IF(donnée!D867&lt;0,1,2))</f>
        <v>R70700</v>
      </c>
    </row>
    <row r="868" spans="1:5" ht="15.75" thickBot="1" x14ac:dyDescent="0.3">
      <c r="A868" t="s">
        <v>251</v>
      </c>
      <c r="B868" s="16">
        <v>70810000</v>
      </c>
      <c r="C868" s="5" t="str">
        <f t="shared" si="13"/>
        <v>Libellé compte n° 70810000</v>
      </c>
      <c r="D868" s="7">
        <v>-1</v>
      </c>
      <c r="E868" s="12" t="str">
        <f>INDEX('Table correspondance N'!$C$1:$D$265,SUMPRODUCT(('Table correspondance N'!$A$1:$A$265&lt;=B868)*('Table correspondance N'!$B$1:$B$265&gt;=B868)*ROW($A$1:$A$265)),IF(donnée!D868&lt;0,1,2))</f>
        <v>R70800</v>
      </c>
    </row>
    <row r="869" spans="1:5" ht="15.75" thickBot="1" x14ac:dyDescent="0.3">
      <c r="A869" t="s">
        <v>251</v>
      </c>
      <c r="B869" s="16">
        <v>70810100</v>
      </c>
      <c r="C869" s="5" t="str">
        <f t="shared" si="13"/>
        <v>Libellé compte n° 70810100</v>
      </c>
      <c r="D869" s="7">
        <v>-1</v>
      </c>
      <c r="E869" s="12" t="str">
        <f>INDEX('Table correspondance N'!$C$1:$D$265,SUMPRODUCT(('Table correspondance N'!$A$1:$A$265&lt;=B869)*('Table correspondance N'!$B$1:$B$265&gt;=B869)*ROW($A$1:$A$265)),IF(donnée!D869&lt;0,1,2))</f>
        <v>R70800</v>
      </c>
    </row>
    <row r="870" spans="1:5" ht="15.75" thickBot="1" x14ac:dyDescent="0.3">
      <c r="A870" t="s">
        <v>251</v>
      </c>
      <c r="B870" s="16">
        <v>70820000</v>
      </c>
      <c r="C870" s="5" t="str">
        <f t="shared" si="13"/>
        <v>Libellé compte n° 70820000</v>
      </c>
      <c r="D870" s="7">
        <v>-1</v>
      </c>
      <c r="E870" s="12" t="str">
        <f>INDEX('Table correspondance N'!$C$1:$D$265,SUMPRODUCT(('Table correspondance N'!$A$1:$A$265&lt;=B870)*('Table correspondance N'!$B$1:$B$265&gt;=B870)*ROW($A$1:$A$265)),IF(donnée!D870&lt;0,1,2))</f>
        <v>R70800</v>
      </c>
    </row>
    <row r="871" spans="1:5" ht="15.75" thickBot="1" x14ac:dyDescent="0.3">
      <c r="A871" t="s">
        <v>251</v>
      </c>
      <c r="B871" s="16">
        <v>70830000</v>
      </c>
      <c r="C871" s="5" t="str">
        <f t="shared" si="13"/>
        <v>Libellé compte n° 70830000</v>
      </c>
      <c r="D871" s="7">
        <v>-1</v>
      </c>
      <c r="E871" s="12" t="str">
        <f>INDEX('Table correspondance N'!$C$1:$D$265,SUMPRODUCT(('Table correspondance N'!$A$1:$A$265&lt;=B871)*('Table correspondance N'!$B$1:$B$265&gt;=B871)*ROW($A$1:$A$265)),IF(donnée!D871&lt;0,1,2))</f>
        <v>R70800</v>
      </c>
    </row>
    <row r="872" spans="1:5" ht="15.75" thickBot="1" x14ac:dyDescent="0.3">
      <c r="A872" t="s">
        <v>251</v>
      </c>
      <c r="B872" s="16">
        <v>70880000</v>
      </c>
      <c r="C872" s="5" t="str">
        <f t="shared" si="13"/>
        <v>Libellé compte n° 70880000</v>
      </c>
      <c r="D872" s="7">
        <v>-1</v>
      </c>
      <c r="E872" s="12" t="str">
        <f>INDEX('Table correspondance N'!$C$1:$D$265,SUMPRODUCT(('Table correspondance N'!$A$1:$A$265&lt;=B872)*('Table correspondance N'!$B$1:$B$265&gt;=B872)*ROW($A$1:$A$265)),IF(donnée!D872&lt;0,1,2))</f>
        <v>R70800</v>
      </c>
    </row>
    <row r="873" spans="1:5" ht="15.75" thickBot="1" x14ac:dyDescent="0.3">
      <c r="A873" t="s">
        <v>251</v>
      </c>
      <c r="B873" s="16">
        <v>70881000</v>
      </c>
      <c r="C873" s="5" t="str">
        <f t="shared" si="13"/>
        <v>Libellé compte n° 70881000</v>
      </c>
      <c r="D873" s="7">
        <v>-1</v>
      </c>
      <c r="E873" s="12" t="str">
        <f>INDEX('Table correspondance N'!$C$1:$D$265,SUMPRODUCT(('Table correspondance N'!$A$1:$A$265&lt;=B873)*('Table correspondance N'!$B$1:$B$265&gt;=B873)*ROW($A$1:$A$265)),IF(donnée!D873&lt;0,1,2))</f>
        <v>R70800</v>
      </c>
    </row>
    <row r="874" spans="1:5" ht="15.75" thickBot="1" x14ac:dyDescent="0.3">
      <c r="A874" t="s">
        <v>251</v>
      </c>
      <c r="B874" s="16">
        <v>70910000</v>
      </c>
      <c r="C874" s="5" t="str">
        <f t="shared" si="13"/>
        <v>Libellé compte n° 70910000</v>
      </c>
      <c r="D874" s="7">
        <v>1</v>
      </c>
      <c r="E874" s="12" t="str">
        <f>INDEX('Table correspondance N'!$C$1:$D$265,SUMPRODUCT(('Table correspondance N'!$A$1:$A$265&lt;=B874)*('Table correspondance N'!$B$1:$B$265&gt;=B874)*ROW($A$1:$A$265)),IF(donnée!D874&lt;0,1,2))</f>
        <v>R70900</v>
      </c>
    </row>
    <row r="875" spans="1:5" ht="15.75" thickBot="1" x14ac:dyDescent="0.3">
      <c r="A875" t="s">
        <v>251</v>
      </c>
      <c r="B875" s="16">
        <v>70920000</v>
      </c>
      <c r="C875" s="5" t="str">
        <f t="shared" si="13"/>
        <v>Libellé compte n° 70920000</v>
      </c>
      <c r="D875" s="7">
        <v>1</v>
      </c>
      <c r="E875" s="12" t="str">
        <f>INDEX('Table correspondance N'!$C$1:$D$265,SUMPRODUCT(('Table correspondance N'!$A$1:$A$265&lt;=B875)*('Table correspondance N'!$B$1:$B$265&gt;=B875)*ROW($A$1:$A$265)),IF(donnée!D875&lt;0,1,2))</f>
        <v>R70900</v>
      </c>
    </row>
    <row r="876" spans="1:5" ht="15.75" thickBot="1" x14ac:dyDescent="0.3">
      <c r="A876" t="s">
        <v>251</v>
      </c>
      <c r="B876" s="16">
        <v>70971000</v>
      </c>
      <c r="C876" s="5" t="str">
        <f t="shared" si="13"/>
        <v>Libellé compte n° 70971000</v>
      </c>
      <c r="D876" s="7">
        <v>1</v>
      </c>
      <c r="E876" s="12" t="str">
        <f>INDEX('Table correspondance N'!$C$1:$D$265,SUMPRODUCT(('Table correspondance N'!$A$1:$A$265&lt;=B876)*('Table correspondance N'!$B$1:$B$265&gt;=B876)*ROW($A$1:$A$265)),IF(donnée!D876&lt;0,1,2))</f>
        <v>R70900</v>
      </c>
    </row>
    <row r="877" spans="1:5" ht="15.75" thickBot="1" x14ac:dyDescent="0.3">
      <c r="A877" t="s">
        <v>251</v>
      </c>
      <c r="B877" s="16">
        <v>70972000</v>
      </c>
      <c r="C877" s="5" t="str">
        <f t="shared" si="13"/>
        <v>Libellé compte n° 70972000</v>
      </c>
      <c r="D877" s="7">
        <v>1</v>
      </c>
      <c r="E877" s="12" t="str">
        <f>INDEX('Table correspondance N'!$C$1:$D$265,SUMPRODUCT(('Table correspondance N'!$A$1:$A$265&lt;=B877)*('Table correspondance N'!$B$1:$B$265&gt;=B877)*ROW($A$1:$A$265)),IF(donnée!D877&lt;0,1,2))</f>
        <v>R70900</v>
      </c>
    </row>
    <row r="878" spans="1:5" ht="15.75" thickBot="1" x14ac:dyDescent="0.3">
      <c r="A878" t="s">
        <v>251</v>
      </c>
      <c r="B878" s="16">
        <v>70973000</v>
      </c>
      <c r="C878" s="5" t="str">
        <f t="shared" si="13"/>
        <v>Libellé compte n° 70973000</v>
      </c>
      <c r="D878" s="7">
        <v>1</v>
      </c>
      <c r="E878" s="12" t="str">
        <f>INDEX('Table correspondance N'!$C$1:$D$265,SUMPRODUCT(('Table correspondance N'!$A$1:$A$265&lt;=B878)*('Table correspondance N'!$B$1:$B$265&gt;=B878)*ROW($A$1:$A$265)),IF(donnée!D878&lt;0,1,2))</f>
        <v>R70900</v>
      </c>
    </row>
    <row r="879" spans="1:5" ht="15.75" thickBot="1" x14ac:dyDescent="0.3">
      <c r="A879" t="s">
        <v>251</v>
      </c>
      <c r="B879" s="16">
        <v>74100000</v>
      </c>
      <c r="C879" s="5" t="str">
        <f t="shared" si="13"/>
        <v>Libellé compte n° 74100000</v>
      </c>
      <c r="D879" s="7">
        <v>-1</v>
      </c>
      <c r="E879" s="12" t="str">
        <f>INDEX('Table correspondance N'!$C$1:$D$265,SUMPRODUCT(('Table correspondance N'!$A$1:$A$265&lt;=B879)*('Table correspondance N'!$B$1:$B$265&gt;=B879)*ROW($A$1:$A$265)),IF(donnée!D879&lt;0,1,2))</f>
        <v>R74000</v>
      </c>
    </row>
    <row r="880" spans="1:5" ht="15.75" thickBot="1" x14ac:dyDescent="0.3">
      <c r="A880" t="s">
        <v>251</v>
      </c>
      <c r="B880" s="16">
        <v>75600000</v>
      </c>
      <c r="C880" s="5" t="str">
        <f t="shared" si="13"/>
        <v>Libellé compte n° 75600000</v>
      </c>
      <c r="D880" s="7">
        <v>-1</v>
      </c>
      <c r="E880" s="12" t="str">
        <f>INDEX('Table correspondance N'!$C$1:$D$265,SUMPRODUCT(('Table correspondance N'!$A$1:$A$265&lt;=B880)*('Table correspondance N'!$B$1:$B$265&gt;=B880)*ROW($A$1:$A$265)),IF(donnée!D880&lt;0,1,2))</f>
        <v>R75800</v>
      </c>
    </row>
    <row r="881" spans="1:5" ht="15.75" thickBot="1" x14ac:dyDescent="0.3">
      <c r="A881" t="s">
        <v>251</v>
      </c>
      <c r="B881" s="16">
        <v>75800000</v>
      </c>
      <c r="C881" s="5" t="str">
        <f t="shared" si="13"/>
        <v>Libellé compte n° 75800000</v>
      </c>
      <c r="D881" s="7">
        <v>-1</v>
      </c>
      <c r="E881" s="12" t="str">
        <f>INDEX('Table correspondance N'!$C$1:$D$265,SUMPRODUCT(('Table correspondance N'!$A$1:$A$265&lt;=B881)*('Table correspondance N'!$B$1:$B$265&gt;=B881)*ROW($A$1:$A$265)),IF(donnée!D881&lt;0,1,2))</f>
        <v>R75800</v>
      </c>
    </row>
    <row r="882" spans="1:5" ht="15.75" thickBot="1" x14ac:dyDescent="0.3">
      <c r="A882" t="s">
        <v>251</v>
      </c>
      <c r="B882" s="16">
        <v>76500000</v>
      </c>
      <c r="C882" s="5" t="str">
        <f t="shared" si="13"/>
        <v>Libellé compte n° 76500000</v>
      </c>
      <c r="D882" s="7">
        <v>-1</v>
      </c>
      <c r="E882" s="12" t="str">
        <f>INDEX('Table correspondance N'!$C$1:$D$265,SUMPRODUCT(('Table correspondance N'!$A$1:$A$265&lt;=B882)*('Table correspondance N'!$B$1:$B$265&gt;=B882)*ROW($A$1:$A$265)),IF(donnée!D882&lt;0,1,2))</f>
        <v>R76800</v>
      </c>
    </row>
    <row r="883" spans="1:5" ht="15.75" thickBot="1" x14ac:dyDescent="0.3">
      <c r="A883" t="s">
        <v>251</v>
      </c>
      <c r="B883" s="16">
        <v>76600000</v>
      </c>
      <c r="C883" s="5" t="str">
        <f t="shared" si="13"/>
        <v>Libellé compte n° 76600000</v>
      </c>
      <c r="D883" s="7">
        <v>-1</v>
      </c>
      <c r="E883" s="12" t="str">
        <f>INDEX('Table correspondance N'!$C$1:$D$265,SUMPRODUCT(('Table correspondance N'!$A$1:$A$265&lt;=B883)*('Table correspondance N'!$B$1:$B$265&gt;=B883)*ROW($A$1:$A$265)),IF(donnée!D883&lt;0,1,2))</f>
        <v>R76600</v>
      </c>
    </row>
    <row r="884" spans="1:5" ht="15.75" thickBot="1" x14ac:dyDescent="0.3">
      <c r="A884" t="s">
        <v>251</v>
      </c>
      <c r="B884" s="16">
        <v>76800000</v>
      </c>
      <c r="C884" s="5" t="str">
        <f t="shared" si="13"/>
        <v>Libellé compte n° 76800000</v>
      </c>
      <c r="D884" s="7">
        <v>-1</v>
      </c>
      <c r="E884" s="12" t="str">
        <f>INDEX('Table correspondance N'!$C$1:$D$265,SUMPRODUCT(('Table correspondance N'!$A$1:$A$265&lt;=B884)*('Table correspondance N'!$B$1:$B$265&gt;=B884)*ROW($A$1:$A$265)),IF(donnée!D884&lt;0,1,2))</f>
        <v>R76800</v>
      </c>
    </row>
    <row r="885" spans="1:5" ht="15.75" thickBot="1" x14ac:dyDescent="0.3">
      <c r="A885" t="s">
        <v>251</v>
      </c>
      <c r="B885" s="16">
        <v>77180000</v>
      </c>
      <c r="C885" s="5" t="str">
        <f t="shared" si="13"/>
        <v>Libellé compte n° 77180000</v>
      </c>
      <c r="D885" s="7">
        <v>-1</v>
      </c>
      <c r="E885" s="12" t="str">
        <f>INDEX('Table correspondance N'!$C$1:$D$265,SUMPRODUCT(('Table correspondance N'!$A$1:$A$265&lt;=B885)*('Table correspondance N'!$B$1:$B$265&gt;=B885)*ROW($A$1:$A$265)),IF(donnée!D885&lt;0,1,2))</f>
        <v>R77100</v>
      </c>
    </row>
    <row r="886" spans="1:5" ht="15.75" thickBot="1" x14ac:dyDescent="0.3">
      <c r="A886" t="s">
        <v>251</v>
      </c>
      <c r="B886" s="16">
        <v>77800000</v>
      </c>
      <c r="C886" s="5" t="str">
        <f t="shared" si="13"/>
        <v>Libellé compte n° 77800000</v>
      </c>
      <c r="D886" s="7">
        <v>-1</v>
      </c>
      <c r="E886" s="12" t="str">
        <f>INDEX('Table correspondance N'!$C$1:$D$265,SUMPRODUCT(('Table correspondance N'!$A$1:$A$265&lt;=B886)*('Table correspondance N'!$B$1:$B$265&gt;=B886)*ROW($A$1:$A$265)),IF(donnée!D886&lt;0,1,2))</f>
        <v>R77100</v>
      </c>
    </row>
    <row r="887" spans="1:5" ht="15.75" thickBot="1" x14ac:dyDescent="0.3">
      <c r="A887" t="s">
        <v>251</v>
      </c>
      <c r="B887" s="16">
        <v>78173700</v>
      </c>
      <c r="C887" s="5" t="str">
        <f t="shared" si="13"/>
        <v>Libellé compte n° 78173700</v>
      </c>
      <c r="D887" s="7">
        <v>-1</v>
      </c>
      <c r="E887" s="12" t="str">
        <f>INDEX('Table correspondance N'!$C$1:$D$265,SUMPRODUCT(('Table correspondance N'!$A$1:$A$265&lt;=B887)*('Table correspondance N'!$B$1:$B$265&gt;=B887)*ROW($A$1:$A$265)),IF(donnée!D887&lt;0,1,2))</f>
        <v>R78170</v>
      </c>
    </row>
    <row r="888" spans="1:5" ht="15.75" thickBot="1" x14ac:dyDescent="0.3">
      <c r="A888" t="s">
        <v>251</v>
      </c>
      <c r="B888" s="16">
        <v>79100000</v>
      </c>
      <c r="C888" s="5" t="str">
        <f t="shared" si="13"/>
        <v>Libellé compte n° 79100000</v>
      </c>
      <c r="D888" s="7">
        <v>-1</v>
      </c>
      <c r="E888" s="12" t="str">
        <f>INDEX('Table correspondance N'!$C$1:$D$265,SUMPRODUCT(('Table correspondance N'!$A$1:$A$265&lt;=B888)*('Table correspondance N'!$B$1:$B$265&gt;=B888)*ROW($A$1:$A$265)),IF(donnée!D888&lt;0,1,2))</f>
        <v>R79100</v>
      </c>
    </row>
    <row r="889" spans="1:5" ht="15.75" thickBot="1" x14ac:dyDescent="0.3">
      <c r="A889" t="s">
        <v>251</v>
      </c>
      <c r="B889" s="18">
        <v>79110000</v>
      </c>
      <c r="C889" s="5" t="str">
        <f t="shared" si="13"/>
        <v>Libellé compte n° 79110000</v>
      </c>
      <c r="D889" s="9">
        <v>-1</v>
      </c>
      <c r="E889" s="12" t="str">
        <f>INDEX('Table correspondance N'!$C$1:$D$265,SUMPRODUCT(('Table correspondance N'!$A$1:$A$265&lt;=B889)*('Table correspondance N'!$B$1:$B$265&gt;=B889)*ROW($A$1:$A$265)),IF(donnée!D889&lt;0,1,2))</f>
        <v>R79100</v>
      </c>
    </row>
    <row r="890" spans="1:5" ht="15.75" thickBot="1" x14ac:dyDescent="0.3">
      <c r="A890" t="s">
        <v>252</v>
      </c>
      <c r="B890" s="15">
        <v>10100000</v>
      </c>
      <c r="C890" s="5" t="str">
        <f t="shared" si="13"/>
        <v>Libellé compte n° 10100000</v>
      </c>
      <c r="D890" s="6">
        <v>-1</v>
      </c>
      <c r="E890" s="12" t="str">
        <f>INDEX('Table correspondance N'!$C$1:$D$265,SUMPRODUCT(('Table correspondance N'!$A$1:$A$265&lt;=B890)*('Table correspondance N'!$B$1:$B$265&gt;=B890)*ROW($A$1:$A$265)),IF(donnée!D890&lt;0,1,2))</f>
        <v>P10100</v>
      </c>
    </row>
    <row r="891" spans="1:5" ht="15.75" thickBot="1" x14ac:dyDescent="0.3">
      <c r="A891" t="s">
        <v>252</v>
      </c>
      <c r="B891" s="16">
        <v>10610000</v>
      </c>
      <c r="C891" s="5" t="str">
        <f t="shared" si="13"/>
        <v>Libellé compte n° 10610000</v>
      </c>
      <c r="D891" s="7">
        <v>-1</v>
      </c>
      <c r="E891" s="12" t="str">
        <f>INDEX('Table correspondance N'!$C$1:$D$265,SUMPRODUCT(('Table correspondance N'!$A$1:$A$265&lt;=B891)*('Table correspondance N'!$B$1:$B$265&gt;=B891)*ROW($A$1:$A$265)),IF(donnée!D891&lt;0,1,2))</f>
        <v>P10600</v>
      </c>
    </row>
    <row r="892" spans="1:5" ht="15.75" thickBot="1" x14ac:dyDescent="0.3">
      <c r="A892" t="s">
        <v>252</v>
      </c>
      <c r="B892" s="16">
        <v>11900000</v>
      </c>
      <c r="C892" s="5" t="str">
        <f t="shared" si="13"/>
        <v>Libellé compte n° 11900000</v>
      </c>
      <c r="D892" s="7">
        <v>1</v>
      </c>
      <c r="E892" s="12" t="str">
        <f>INDEX('Table correspondance N'!$C$1:$D$265,SUMPRODUCT(('Table correspondance N'!$A$1:$A$265&lt;=B892)*('Table correspondance N'!$B$1:$B$265&gt;=B892)*ROW($A$1:$A$265)),IF(donnée!D892&lt;0,1,2))</f>
        <v>P10600</v>
      </c>
    </row>
    <row r="893" spans="1:5" ht="15.75" thickBot="1" x14ac:dyDescent="0.3">
      <c r="A893" t="s">
        <v>252</v>
      </c>
      <c r="B893" s="16">
        <v>16410000</v>
      </c>
      <c r="C893" s="5" t="str">
        <f t="shared" si="13"/>
        <v>Libellé compte n° 16410000</v>
      </c>
      <c r="D893" s="7">
        <v>-1</v>
      </c>
      <c r="E893" s="12" t="str">
        <f>INDEX('Table correspondance N'!$C$1:$D$265,SUMPRODUCT(('Table correspondance N'!$A$1:$A$265&lt;=B893)*('Table correspondance N'!$B$1:$B$265&gt;=B893)*ROW($A$1:$A$265)),IF(donnée!D893&lt;0,1,2))</f>
        <v>P16400</v>
      </c>
    </row>
    <row r="894" spans="1:5" ht="15.75" thickBot="1" x14ac:dyDescent="0.3">
      <c r="A894" t="s">
        <v>252</v>
      </c>
      <c r="B894" s="16">
        <v>16440000</v>
      </c>
      <c r="C894" s="5" t="str">
        <f t="shared" si="13"/>
        <v>Libellé compte n° 16440000</v>
      </c>
      <c r="D894" s="7">
        <v>-1</v>
      </c>
      <c r="E894" s="12" t="str">
        <f>INDEX('Table correspondance N'!$C$1:$D$265,SUMPRODUCT(('Table correspondance N'!$A$1:$A$265&lt;=B894)*('Table correspondance N'!$B$1:$B$265&gt;=B894)*ROW($A$1:$A$265)),IF(donnée!D894&lt;0,1,2))</f>
        <v>P16400</v>
      </c>
    </row>
    <row r="895" spans="1:5" ht="15.75" thickBot="1" x14ac:dyDescent="0.3">
      <c r="A895" t="s">
        <v>252</v>
      </c>
      <c r="B895" s="16">
        <v>16884000</v>
      </c>
      <c r="C895" s="5" t="str">
        <f t="shared" si="13"/>
        <v>Libellé compte n° 16884000</v>
      </c>
      <c r="D895" s="7">
        <v>-1</v>
      </c>
      <c r="E895" s="12" t="str">
        <f>INDEX('Table correspondance N'!$C$1:$D$265,SUMPRODUCT(('Table correspondance N'!$A$1:$A$265&lt;=B895)*('Table correspondance N'!$B$1:$B$265&gt;=B895)*ROW($A$1:$A$265)),IF(donnée!D895&lt;0,1,2))</f>
        <v>P16880</v>
      </c>
    </row>
    <row r="896" spans="1:5" ht="15.75" thickBot="1" x14ac:dyDescent="0.3">
      <c r="A896" t="s">
        <v>252</v>
      </c>
      <c r="B896" s="16">
        <v>21830000</v>
      </c>
      <c r="C896" s="5" t="str">
        <f t="shared" si="13"/>
        <v>Libellé compte n° 21830000</v>
      </c>
      <c r="D896" s="7">
        <v>1</v>
      </c>
      <c r="E896" s="12" t="str">
        <f>INDEX('Table correspondance N'!$C$1:$D$265,SUMPRODUCT(('Table correspondance N'!$A$1:$A$265&lt;=B896)*('Table correspondance N'!$B$1:$B$265&gt;=B896)*ROW($A$1:$A$265)),IF(donnée!D896&lt;0,1,2))</f>
        <v>A21800</v>
      </c>
    </row>
    <row r="897" spans="1:5" ht="15.75" thickBot="1" x14ac:dyDescent="0.3">
      <c r="A897" t="s">
        <v>252</v>
      </c>
      <c r="B897" s="16">
        <v>28183000</v>
      </c>
      <c r="C897" s="5" t="str">
        <f t="shared" si="13"/>
        <v>Libellé compte n° 28183000</v>
      </c>
      <c r="D897" s="7">
        <v>-1</v>
      </c>
      <c r="E897" s="12" t="str">
        <f>INDEX('Table correspondance N'!$C$1:$D$265,SUMPRODUCT(('Table correspondance N'!$A$1:$A$265&lt;=B897)*('Table correspondance N'!$B$1:$B$265&gt;=B897)*ROW($A$1:$A$265)),IF(donnée!D897&lt;0,1,2))</f>
        <v>A28180</v>
      </c>
    </row>
    <row r="898" spans="1:5" ht="15.75" thickBot="1" x14ac:dyDescent="0.3">
      <c r="A898" t="s">
        <v>252</v>
      </c>
      <c r="B898" s="16">
        <v>40100000</v>
      </c>
      <c r="C898" s="5" t="str">
        <f t="shared" si="13"/>
        <v>Libellé compte n° 40100000</v>
      </c>
      <c r="D898" s="7">
        <v>-1</v>
      </c>
      <c r="E898" s="12" t="str">
        <f>INDEX('Table correspondance N'!$C$1:$D$265,SUMPRODUCT(('Table correspondance N'!$A$1:$A$265&lt;=B898)*('Table correspondance N'!$B$1:$B$265&gt;=B898)*ROW($A$1:$A$265)),IF(donnée!D898&lt;0,1,2))</f>
        <v/>
      </c>
    </row>
    <row r="899" spans="1:5" ht="15.75" thickBot="1" x14ac:dyDescent="0.3">
      <c r="A899" t="s">
        <v>252</v>
      </c>
      <c r="B899" s="16">
        <v>40810000</v>
      </c>
      <c r="C899" s="5" t="str">
        <f t="shared" ref="C899:C962" si="14">CONCATENATE("Libellé compte n° ",B899)</f>
        <v>Libellé compte n° 40810000</v>
      </c>
      <c r="D899" s="7">
        <v>-1</v>
      </c>
      <c r="E899" s="12" t="str">
        <f>INDEX('Table correspondance N'!$C$1:$D$265,SUMPRODUCT(('Table correspondance N'!$A$1:$A$265&lt;=B899)*('Table correspondance N'!$B$1:$B$265&gt;=B899)*ROW($A$1:$A$265)),IF(donnée!D899&lt;0,1,2))</f>
        <v/>
      </c>
    </row>
    <row r="900" spans="1:5" ht="15.75" thickBot="1" x14ac:dyDescent="0.3">
      <c r="A900" t="s">
        <v>252</v>
      </c>
      <c r="B900" s="16">
        <v>41100000</v>
      </c>
      <c r="C900" s="5" t="str">
        <f t="shared" si="14"/>
        <v>Libellé compte n° 41100000</v>
      </c>
      <c r="D900" s="7">
        <v>1</v>
      </c>
      <c r="E900" s="12" t="str">
        <f>INDEX('Table correspondance N'!$C$1:$D$265,SUMPRODUCT(('Table correspondance N'!$A$1:$A$265&lt;=B900)*('Table correspondance N'!$B$1:$B$265&gt;=B900)*ROW($A$1:$A$265)),IF(donnée!D900&lt;0,1,2))</f>
        <v>R69100</v>
      </c>
    </row>
    <row r="901" spans="1:5" ht="15.75" thickBot="1" x14ac:dyDescent="0.3">
      <c r="A901" t="s">
        <v>252</v>
      </c>
      <c r="B901" s="16">
        <v>42820000</v>
      </c>
      <c r="C901" s="5" t="str">
        <f t="shared" si="14"/>
        <v>Libellé compte n° 42820000</v>
      </c>
      <c r="D901" s="7">
        <v>-1</v>
      </c>
      <c r="E901" s="12" t="str">
        <f>INDEX('Table correspondance N'!$C$1:$D$265,SUMPRODUCT(('Table correspondance N'!$A$1:$A$265&lt;=B901)*('Table correspondance N'!$B$1:$B$265&gt;=B901)*ROW($A$1:$A$265)),IF(donnée!D901&lt;0,1,2))</f>
        <v>P42100</v>
      </c>
    </row>
    <row r="902" spans="1:5" ht="15.75" thickBot="1" x14ac:dyDescent="0.3">
      <c r="A902" t="s">
        <v>252</v>
      </c>
      <c r="B902" s="16">
        <v>42830000</v>
      </c>
      <c r="C902" s="5" t="str">
        <f t="shared" si="14"/>
        <v>Libellé compte n° 42830000</v>
      </c>
      <c r="D902" s="7">
        <v>-1</v>
      </c>
      <c r="E902" s="12" t="str">
        <f>INDEX('Table correspondance N'!$C$1:$D$265,SUMPRODUCT(('Table correspondance N'!$A$1:$A$265&lt;=B902)*('Table correspondance N'!$B$1:$B$265&gt;=B902)*ROW($A$1:$A$265)),IF(donnée!D902&lt;0,1,2))</f>
        <v>P42100</v>
      </c>
    </row>
    <row r="903" spans="1:5" ht="15.75" thickBot="1" x14ac:dyDescent="0.3">
      <c r="A903" t="s">
        <v>252</v>
      </c>
      <c r="B903" s="16">
        <v>43100000</v>
      </c>
      <c r="C903" s="5" t="str">
        <f t="shared" si="14"/>
        <v>Libellé compte n° 43100000</v>
      </c>
      <c r="D903" s="7">
        <v>-1</v>
      </c>
      <c r="E903" s="12" t="str">
        <f>INDEX('Table correspondance N'!$C$1:$D$265,SUMPRODUCT(('Table correspondance N'!$A$1:$A$265&lt;=B903)*('Table correspondance N'!$B$1:$B$265&gt;=B903)*ROW($A$1:$A$265)),IF(donnée!D903&lt;0,1,2))</f>
        <v/>
      </c>
    </row>
    <row r="904" spans="1:5" ht="15.75" thickBot="1" x14ac:dyDescent="0.3">
      <c r="A904" t="s">
        <v>252</v>
      </c>
      <c r="B904" s="16">
        <v>43702000</v>
      </c>
      <c r="C904" s="5" t="str">
        <f t="shared" si="14"/>
        <v>Libellé compte n° 43702000</v>
      </c>
      <c r="D904" s="7">
        <v>-1</v>
      </c>
      <c r="E904" s="12" t="str">
        <f>INDEX('Table correspondance N'!$C$1:$D$265,SUMPRODUCT(('Table correspondance N'!$A$1:$A$265&lt;=B904)*('Table correspondance N'!$B$1:$B$265&gt;=B904)*ROW($A$1:$A$265)),IF(donnée!D904&lt;0,1,2))</f>
        <v/>
      </c>
    </row>
    <row r="905" spans="1:5" ht="15.75" thickBot="1" x14ac:dyDescent="0.3">
      <c r="A905" t="s">
        <v>252</v>
      </c>
      <c r="B905" s="16">
        <v>43720000</v>
      </c>
      <c r="C905" s="5" t="str">
        <f t="shared" si="14"/>
        <v>Libellé compte n° 43720000</v>
      </c>
      <c r="D905" s="7">
        <v>-1</v>
      </c>
      <c r="E905" s="12" t="str">
        <f>INDEX('Table correspondance N'!$C$1:$D$265,SUMPRODUCT(('Table correspondance N'!$A$1:$A$265&lt;=B905)*('Table correspondance N'!$B$1:$B$265&gt;=B905)*ROW($A$1:$A$265)),IF(donnée!D905&lt;0,1,2))</f>
        <v/>
      </c>
    </row>
    <row r="906" spans="1:5" ht="15.75" thickBot="1" x14ac:dyDescent="0.3">
      <c r="A906" t="s">
        <v>252</v>
      </c>
      <c r="B906" s="16">
        <v>43730000</v>
      </c>
      <c r="C906" s="5" t="str">
        <f t="shared" si="14"/>
        <v>Libellé compte n° 43730000</v>
      </c>
      <c r="D906" s="7">
        <v>-1</v>
      </c>
      <c r="E906" s="12" t="str">
        <f>INDEX('Table correspondance N'!$C$1:$D$265,SUMPRODUCT(('Table correspondance N'!$A$1:$A$265&lt;=B906)*('Table correspondance N'!$B$1:$B$265&gt;=B906)*ROW($A$1:$A$265)),IF(donnée!D906&lt;0,1,2))</f>
        <v/>
      </c>
    </row>
    <row r="907" spans="1:5" ht="15.75" thickBot="1" x14ac:dyDescent="0.3">
      <c r="A907" t="s">
        <v>252</v>
      </c>
      <c r="B907" s="16">
        <v>43740000</v>
      </c>
      <c r="C907" s="5" t="str">
        <f t="shared" si="14"/>
        <v>Libellé compte n° 43740000</v>
      </c>
      <c r="D907" s="7">
        <v>-1</v>
      </c>
      <c r="E907" s="12" t="str">
        <f>INDEX('Table correspondance N'!$C$1:$D$265,SUMPRODUCT(('Table correspondance N'!$A$1:$A$265&lt;=B907)*('Table correspondance N'!$B$1:$B$265&gt;=B907)*ROW($A$1:$A$265)),IF(donnée!D907&lt;0,1,2))</f>
        <v/>
      </c>
    </row>
    <row r="908" spans="1:5" ht="15.75" thickBot="1" x14ac:dyDescent="0.3">
      <c r="A908" t="s">
        <v>252</v>
      </c>
      <c r="B908" s="16">
        <v>43820000</v>
      </c>
      <c r="C908" s="5" t="str">
        <f t="shared" si="14"/>
        <v>Libellé compte n° 43820000</v>
      </c>
      <c r="D908" s="7">
        <v>-1</v>
      </c>
      <c r="E908" s="12" t="str">
        <f>INDEX('Table correspondance N'!$C$1:$D$265,SUMPRODUCT(('Table correspondance N'!$A$1:$A$265&lt;=B908)*('Table correspondance N'!$B$1:$B$265&gt;=B908)*ROW($A$1:$A$265)),IF(donnée!D908&lt;0,1,2))</f>
        <v/>
      </c>
    </row>
    <row r="909" spans="1:5" ht="15.75" thickBot="1" x14ac:dyDescent="0.3">
      <c r="A909" t="s">
        <v>252</v>
      </c>
      <c r="B909" s="16">
        <v>43830000</v>
      </c>
      <c r="C909" s="5" t="str">
        <f t="shared" si="14"/>
        <v>Libellé compte n° 43830000</v>
      </c>
      <c r="D909" s="7">
        <v>-1</v>
      </c>
      <c r="E909" s="12" t="str">
        <f>INDEX('Table correspondance N'!$C$1:$D$265,SUMPRODUCT(('Table correspondance N'!$A$1:$A$265&lt;=B909)*('Table correspondance N'!$B$1:$B$265&gt;=B909)*ROW($A$1:$A$265)),IF(donnée!D909&lt;0,1,2))</f>
        <v/>
      </c>
    </row>
    <row r="910" spans="1:5" ht="15.75" thickBot="1" x14ac:dyDescent="0.3">
      <c r="A910" t="s">
        <v>252</v>
      </c>
      <c r="B910" s="16">
        <v>44210000</v>
      </c>
      <c r="C910" s="5" t="str">
        <f t="shared" si="14"/>
        <v>Libellé compte n° 44210000</v>
      </c>
      <c r="D910" s="7">
        <v>-1</v>
      </c>
      <c r="E910" s="12" t="str">
        <f>INDEX('Table correspondance N'!$C$1:$D$265,SUMPRODUCT(('Table correspondance N'!$A$1:$A$265&lt;=B910)*('Table correspondance N'!$B$1:$B$265&gt;=B910)*ROW($A$1:$A$265)),IF(donnée!D910&lt;0,1,2))</f>
        <v/>
      </c>
    </row>
    <row r="911" spans="1:5" ht="15.75" thickBot="1" x14ac:dyDescent="0.3">
      <c r="A911" t="s">
        <v>252</v>
      </c>
      <c r="B911" s="16">
        <v>44551000</v>
      </c>
      <c r="C911" s="5" t="str">
        <f t="shared" si="14"/>
        <v>Libellé compte n° 44551000</v>
      </c>
      <c r="D911" s="7">
        <v>-1</v>
      </c>
      <c r="E911" s="12" t="str">
        <f>INDEX('Table correspondance N'!$C$1:$D$265,SUMPRODUCT(('Table correspondance N'!$A$1:$A$265&lt;=B911)*('Table correspondance N'!$B$1:$B$265&gt;=B911)*ROW($A$1:$A$265)),IF(donnée!D911&lt;0,1,2))</f>
        <v/>
      </c>
    </row>
    <row r="912" spans="1:5" ht="15.75" thickBot="1" x14ac:dyDescent="0.3">
      <c r="A912" t="s">
        <v>252</v>
      </c>
      <c r="B912" s="16">
        <v>44566000</v>
      </c>
      <c r="C912" s="5" t="str">
        <f t="shared" si="14"/>
        <v>Libellé compte n° 44566000</v>
      </c>
      <c r="D912" s="7">
        <v>1</v>
      </c>
      <c r="E912" s="12" t="str">
        <f>INDEX('Table correspondance N'!$C$1:$D$265,SUMPRODUCT(('Table correspondance N'!$A$1:$A$265&lt;=B912)*('Table correspondance N'!$B$1:$B$265&gt;=B912)*ROW($A$1:$A$265)),IF(donnée!D912&lt;0,1,2))</f>
        <v>A44010</v>
      </c>
    </row>
    <row r="913" spans="1:5" ht="15.75" thickBot="1" x14ac:dyDescent="0.3">
      <c r="A913" t="s">
        <v>252</v>
      </c>
      <c r="B913" s="16">
        <v>44571000</v>
      </c>
      <c r="C913" s="5" t="str">
        <f t="shared" si="14"/>
        <v>Libellé compte n° 44571000</v>
      </c>
      <c r="D913" s="7">
        <v>-1</v>
      </c>
      <c r="E913" s="12" t="str">
        <f>INDEX('Table correspondance N'!$C$1:$D$265,SUMPRODUCT(('Table correspondance N'!$A$1:$A$265&lt;=B913)*('Table correspondance N'!$B$1:$B$265&gt;=B913)*ROW($A$1:$A$265)),IF(donnée!D913&lt;0,1,2))</f>
        <v/>
      </c>
    </row>
    <row r="914" spans="1:5" ht="15.75" thickBot="1" x14ac:dyDescent="0.3">
      <c r="A914" t="s">
        <v>252</v>
      </c>
      <c r="B914" s="16">
        <v>44580000</v>
      </c>
      <c r="C914" s="5" t="str">
        <f t="shared" si="14"/>
        <v>Libellé compte n° 44580000</v>
      </c>
      <c r="D914" s="7">
        <v>-1</v>
      </c>
      <c r="E914" s="12" t="str">
        <f>INDEX('Table correspondance N'!$C$1:$D$265,SUMPRODUCT(('Table correspondance N'!$A$1:$A$265&lt;=B914)*('Table correspondance N'!$B$1:$B$265&gt;=B914)*ROW($A$1:$A$265)),IF(donnée!D914&lt;0,1,2))</f>
        <v/>
      </c>
    </row>
    <row r="915" spans="1:5" ht="15.75" thickBot="1" x14ac:dyDescent="0.3">
      <c r="A915" t="s">
        <v>252</v>
      </c>
      <c r="B915" s="16">
        <v>44586000</v>
      </c>
      <c r="C915" s="5" t="str">
        <f t="shared" si="14"/>
        <v>Libellé compte n° 44586000</v>
      </c>
      <c r="D915" s="7">
        <v>1</v>
      </c>
      <c r="E915" s="12" t="str">
        <f>INDEX('Table correspondance N'!$C$1:$D$265,SUMPRODUCT(('Table correspondance N'!$A$1:$A$265&lt;=B915)*('Table correspondance N'!$B$1:$B$265&gt;=B915)*ROW($A$1:$A$265)),IF(donnée!D915&lt;0,1,2))</f>
        <v>A44010</v>
      </c>
    </row>
    <row r="916" spans="1:5" ht="15.75" thickBot="1" x14ac:dyDescent="0.3">
      <c r="A916" t="s">
        <v>252</v>
      </c>
      <c r="B916" s="16">
        <v>44860000</v>
      </c>
      <c r="C916" s="5" t="str">
        <f t="shared" si="14"/>
        <v>Libellé compte n° 44860000</v>
      </c>
      <c r="D916" s="7">
        <v>-1</v>
      </c>
      <c r="E916" s="12" t="str">
        <f>INDEX('Table correspondance N'!$C$1:$D$265,SUMPRODUCT(('Table correspondance N'!$A$1:$A$265&lt;=B916)*('Table correspondance N'!$B$1:$B$265&gt;=B916)*ROW($A$1:$A$265)),IF(donnée!D916&lt;0,1,2))</f>
        <v/>
      </c>
    </row>
    <row r="917" spans="1:5" ht="15.75" thickBot="1" x14ac:dyDescent="0.3">
      <c r="A917" t="s">
        <v>252</v>
      </c>
      <c r="B917" s="16">
        <v>44863000</v>
      </c>
      <c r="C917" s="5" t="str">
        <f t="shared" si="14"/>
        <v>Libellé compte n° 44863000</v>
      </c>
      <c r="D917" s="7">
        <v>-1</v>
      </c>
      <c r="E917" s="12" t="str">
        <f>INDEX('Table correspondance N'!$C$1:$D$265,SUMPRODUCT(('Table correspondance N'!$A$1:$A$265&lt;=B917)*('Table correspondance N'!$B$1:$B$265&gt;=B917)*ROW($A$1:$A$265)),IF(donnée!D917&lt;0,1,2))</f>
        <v/>
      </c>
    </row>
    <row r="918" spans="1:5" ht="15.75" thickBot="1" x14ac:dyDescent="0.3">
      <c r="A918" t="s">
        <v>252</v>
      </c>
      <c r="B918" s="16">
        <v>45100000</v>
      </c>
      <c r="C918" s="5" t="str">
        <f t="shared" si="14"/>
        <v>Libellé compte n° 45100000</v>
      </c>
      <c r="D918" s="7">
        <v>-1</v>
      </c>
      <c r="E918" s="12" t="str">
        <f>INDEX('Table correspondance N'!$C$1:$D$265,SUMPRODUCT(('Table correspondance N'!$A$1:$A$265&lt;=B918)*('Table correspondance N'!$B$1:$B$265&gt;=B918)*ROW($A$1:$A$265)),IF(donnée!D918&lt;0,1,2))</f>
        <v/>
      </c>
    </row>
    <row r="919" spans="1:5" ht="15.75" thickBot="1" x14ac:dyDescent="0.3">
      <c r="A919" t="s">
        <v>252</v>
      </c>
      <c r="B919" s="16">
        <v>45110000</v>
      </c>
      <c r="C919" s="5" t="str">
        <f t="shared" si="14"/>
        <v>Libellé compte n° 45110000</v>
      </c>
      <c r="D919" s="7">
        <v>1</v>
      </c>
      <c r="E919" s="12" t="str">
        <f>INDEX('Table correspondance N'!$C$1:$D$265,SUMPRODUCT(('Table correspondance N'!$A$1:$A$265&lt;=B919)*('Table correspondance N'!$B$1:$B$265&gt;=B919)*ROW($A$1:$A$265)),IF(donnée!D919&lt;0,1,2))</f>
        <v>A45100</v>
      </c>
    </row>
    <row r="920" spans="1:5" ht="15.75" thickBot="1" x14ac:dyDescent="0.3">
      <c r="A920" t="s">
        <v>252</v>
      </c>
      <c r="B920" s="16">
        <v>46700000</v>
      </c>
      <c r="C920" s="5" t="str">
        <f t="shared" si="14"/>
        <v>Libellé compte n° 46700000</v>
      </c>
      <c r="D920" s="7">
        <v>-1</v>
      </c>
      <c r="E920" s="12" t="str">
        <f>INDEX('Table correspondance N'!$C$1:$D$265,SUMPRODUCT(('Table correspondance N'!$A$1:$A$265&lt;=B920)*('Table correspondance N'!$B$1:$B$265&gt;=B920)*ROW($A$1:$A$265)),IF(donnée!D920&lt;0,1,2))</f>
        <v/>
      </c>
    </row>
    <row r="921" spans="1:5" ht="15.75" thickBot="1" x14ac:dyDescent="0.3">
      <c r="A921" t="s">
        <v>252</v>
      </c>
      <c r="B921" s="16">
        <v>46710000</v>
      </c>
      <c r="C921" s="5" t="str">
        <f t="shared" si="14"/>
        <v>Libellé compte n° 46710000</v>
      </c>
      <c r="D921" s="7">
        <v>1</v>
      </c>
      <c r="E921" s="12" t="str">
        <f>INDEX('Table correspondance N'!$C$1:$D$265,SUMPRODUCT(('Table correspondance N'!$A$1:$A$265&lt;=B921)*('Table correspondance N'!$B$1:$B$265&gt;=B921)*ROW($A$1:$A$265)),IF(donnée!D921&lt;0,1,2))</f>
        <v>A46700</v>
      </c>
    </row>
    <row r="922" spans="1:5" ht="15.75" thickBot="1" x14ac:dyDescent="0.3">
      <c r="A922" t="s">
        <v>252</v>
      </c>
      <c r="B922" s="16">
        <v>48600000</v>
      </c>
      <c r="C922" s="5" t="str">
        <f t="shared" si="14"/>
        <v>Libellé compte n° 48600000</v>
      </c>
      <c r="D922" s="7">
        <v>1</v>
      </c>
      <c r="E922" s="12" t="str">
        <f>INDEX('Table correspondance N'!$C$1:$D$265,SUMPRODUCT(('Table correspondance N'!$A$1:$A$265&lt;=B922)*('Table correspondance N'!$B$1:$B$265&gt;=B922)*ROW($A$1:$A$265)),IF(donnée!D922&lt;0,1,2))</f>
        <v>A48600</v>
      </c>
    </row>
    <row r="923" spans="1:5" ht="15.75" thickBot="1" x14ac:dyDescent="0.3">
      <c r="A923" t="s">
        <v>252</v>
      </c>
      <c r="B923" s="16">
        <v>51200000</v>
      </c>
      <c r="C923" s="5" t="str">
        <f t="shared" si="14"/>
        <v>Libellé compte n° 51200000</v>
      </c>
      <c r="D923" s="7">
        <v>-1</v>
      </c>
      <c r="E923" s="12" t="str">
        <f>INDEX('Table correspondance N'!$C$1:$D$265,SUMPRODUCT(('Table correspondance N'!$A$1:$A$265&lt;=B923)*('Table correspondance N'!$B$1:$B$265&gt;=B923)*ROW($A$1:$A$265)),IF(donnée!D923&lt;0,1,2))</f>
        <v/>
      </c>
    </row>
    <row r="924" spans="1:5" ht="15.75" thickBot="1" x14ac:dyDescent="0.3">
      <c r="A924" t="s">
        <v>252</v>
      </c>
      <c r="B924" s="16">
        <v>51210000</v>
      </c>
      <c r="C924" s="5" t="str">
        <f t="shared" si="14"/>
        <v>Libellé compte n° 51210000</v>
      </c>
      <c r="D924" s="7">
        <v>-1</v>
      </c>
      <c r="E924" s="12" t="str">
        <f>INDEX('Table correspondance N'!$C$1:$D$265,SUMPRODUCT(('Table correspondance N'!$A$1:$A$265&lt;=B924)*('Table correspondance N'!$B$1:$B$265&gt;=B924)*ROW($A$1:$A$265)),IF(donnée!D924&lt;0,1,2))</f>
        <v/>
      </c>
    </row>
    <row r="925" spans="1:5" ht="15.75" thickBot="1" x14ac:dyDescent="0.3">
      <c r="A925" t="s">
        <v>252</v>
      </c>
      <c r="B925" s="16">
        <v>51211000</v>
      </c>
      <c r="C925" s="5" t="str">
        <f t="shared" si="14"/>
        <v>Libellé compte n° 51211000</v>
      </c>
      <c r="D925" s="7">
        <v>1</v>
      </c>
      <c r="E925" s="12" t="str">
        <f>INDEX('Table correspondance N'!$C$1:$D$265,SUMPRODUCT(('Table correspondance N'!$A$1:$A$265&lt;=B925)*('Table correspondance N'!$B$1:$B$265&gt;=B925)*ROW($A$1:$A$265)),IF(donnée!D925&lt;0,1,2))</f>
        <v>A51000</v>
      </c>
    </row>
    <row r="926" spans="1:5" ht="15.75" thickBot="1" x14ac:dyDescent="0.3">
      <c r="A926" t="s">
        <v>252</v>
      </c>
      <c r="B926" s="16">
        <v>51212000</v>
      </c>
      <c r="C926" s="5" t="str">
        <f t="shared" si="14"/>
        <v>Libellé compte n° 51212000</v>
      </c>
      <c r="D926" s="7">
        <v>1</v>
      </c>
      <c r="E926" s="12" t="str">
        <f>INDEX('Table correspondance N'!$C$1:$D$265,SUMPRODUCT(('Table correspondance N'!$A$1:$A$265&lt;=B926)*('Table correspondance N'!$B$1:$B$265&gt;=B926)*ROW($A$1:$A$265)),IF(donnée!D926&lt;0,1,2))</f>
        <v>A51000</v>
      </c>
    </row>
    <row r="927" spans="1:5" ht="15.75" thickBot="1" x14ac:dyDescent="0.3">
      <c r="A927" t="s">
        <v>252</v>
      </c>
      <c r="B927" s="16">
        <v>51213000</v>
      </c>
      <c r="C927" s="5" t="str">
        <f t="shared" si="14"/>
        <v>Libellé compte n° 51213000</v>
      </c>
      <c r="D927" s="7">
        <v>-1</v>
      </c>
      <c r="E927" s="12" t="str">
        <f>INDEX('Table correspondance N'!$C$1:$D$265,SUMPRODUCT(('Table correspondance N'!$A$1:$A$265&lt;=B927)*('Table correspondance N'!$B$1:$B$265&gt;=B927)*ROW($A$1:$A$265)),IF(donnée!D927&lt;0,1,2))</f>
        <v/>
      </c>
    </row>
    <row r="928" spans="1:5" ht="15.75" thickBot="1" x14ac:dyDescent="0.3">
      <c r="A928" t="s">
        <v>252</v>
      </c>
      <c r="B928" s="16">
        <v>51220000</v>
      </c>
      <c r="C928" s="5" t="str">
        <f t="shared" si="14"/>
        <v>Libellé compte n° 51220000</v>
      </c>
      <c r="D928" s="7">
        <v>1</v>
      </c>
      <c r="E928" s="12" t="str">
        <f>INDEX('Table correspondance N'!$C$1:$D$265,SUMPRODUCT(('Table correspondance N'!$A$1:$A$265&lt;=B928)*('Table correspondance N'!$B$1:$B$265&gt;=B928)*ROW($A$1:$A$265)),IF(donnée!D928&lt;0,1,2))</f>
        <v>A51000</v>
      </c>
    </row>
    <row r="929" spans="1:5" ht="15.75" thickBot="1" x14ac:dyDescent="0.3">
      <c r="A929" t="s">
        <v>252</v>
      </c>
      <c r="B929" s="16">
        <v>51230000</v>
      </c>
      <c r="C929" s="5" t="str">
        <f t="shared" si="14"/>
        <v>Libellé compte n° 51230000</v>
      </c>
      <c r="D929" s="7">
        <v>1</v>
      </c>
      <c r="E929" s="12" t="str">
        <f>INDEX('Table correspondance N'!$C$1:$D$265,SUMPRODUCT(('Table correspondance N'!$A$1:$A$265&lt;=B929)*('Table correspondance N'!$B$1:$B$265&gt;=B929)*ROW($A$1:$A$265)),IF(donnée!D929&lt;0,1,2))</f>
        <v>A51000</v>
      </c>
    </row>
    <row r="930" spans="1:5" ht="15.75" thickBot="1" x14ac:dyDescent="0.3">
      <c r="A930" t="s">
        <v>252</v>
      </c>
      <c r="B930" s="16">
        <v>51240000</v>
      </c>
      <c r="C930" s="5" t="str">
        <f t="shared" si="14"/>
        <v>Libellé compte n° 51240000</v>
      </c>
      <c r="D930" s="7">
        <v>-1</v>
      </c>
      <c r="E930" s="12" t="str">
        <f>INDEX('Table correspondance N'!$C$1:$D$265,SUMPRODUCT(('Table correspondance N'!$A$1:$A$265&lt;=B930)*('Table correspondance N'!$B$1:$B$265&gt;=B930)*ROW($A$1:$A$265)),IF(donnée!D930&lt;0,1,2))</f>
        <v/>
      </c>
    </row>
    <row r="931" spans="1:5" ht="15.75" thickBot="1" x14ac:dyDescent="0.3">
      <c r="A931" t="s">
        <v>252</v>
      </c>
      <c r="B931" s="16">
        <v>60265000</v>
      </c>
      <c r="C931" s="5" t="str">
        <f t="shared" si="14"/>
        <v>Libellé compte n° 60265000</v>
      </c>
      <c r="D931" s="7">
        <v>1</v>
      </c>
      <c r="E931" s="12" t="str">
        <f>INDEX('Table correspondance N'!$C$1:$D$265,SUMPRODUCT(('Table correspondance N'!$A$1:$A$265&lt;=B931)*('Table correspondance N'!$B$1:$B$265&gt;=B931)*ROW($A$1:$A$265)),IF(donnée!D931&lt;0,1,2))</f>
        <v>R60100</v>
      </c>
    </row>
    <row r="932" spans="1:5" ht="15.75" thickBot="1" x14ac:dyDescent="0.3">
      <c r="A932" t="s">
        <v>252</v>
      </c>
      <c r="B932" s="16">
        <v>60410000</v>
      </c>
      <c r="C932" s="5" t="str">
        <f t="shared" si="14"/>
        <v>Libellé compte n° 60410000</v>
      </c>
      <c r="D932" s="7">
        <v>1</v>
      </c>
      <c r="E932" s="12" t="str">
        <f>INDEX('Table correspondance N'!$C$1:$D$265,SUMPRODUCT(('Table correspondance N'!$A$1:$A$265&lt;=B932)*('Table correspondance N'!$B$1:$B$265&gt;=B932)*ROW($A$1:$A$265)),IF(donnée!D932&lt;0,1,2))</f>
        <v>R60500</v>
      </c>
    </row>
    <row r="933" spans="1:5" ht="15.75" thickBot="1" x14ac:dyDescent="0.3">
      <c r="A933" t="s">
        <v>252</v>
      </c>
      <c r="B933" s="16">
        <v>60420000</v>
      </c>
      <c r="C933" s="5" t="str">
        <f t="shared" si="14"/>
        <v>Libellé compte n° 60420000</v>
      </c>
      <c r="D933" s="7">
        <v>1</v>
      </c>
      <c r="E933" s="12" t="str">
        <f>INDEX('Table correspondance N'!$C$1:$D$265,SUMPRODUCT(('Table correspondance N'!$A$1:$A$265&lt;=B933)*('Table correspondance N'!$B$1:$B$265&gt;=B933)*ROW($A$1:$A$265)),IF(donnée!D933&lt;0,1,2))</f>
        <v>R60500</v>
      </c>
    </row>
    <row r="934" spans="1:5" ht="15.75" thickBot="1" x14ac:dyDescent="0.3">
      <c r="A934" t="s">
        <v>252</v>
      </c>
      <c r="B934" s="16">
        <v>60420001</v>
      </c>
      <c r="C934" s="5" t="str">
        <f t="shared" si="14"/>
        <v>Libellé compte n° 60420001</v>
      </c>
      <c r="D934" s="7">
        <v>1</v>
      </c>
      <c r="E934" s="12" t="str">
        <f>INDEX('Table correspondance N'!$C$1:$D$265,SUMPRODUCT(('Table correspondance N'!$A$1:$A$265&lt;=B934)*('Table correspondance N'!$B$1:$B$265&gt;=B934)*ROW($A$1:$A$265)),IF(donnée!D934&lt;0,1,2))</f>
        <v>R60500</v>
      </c>
    </row>
    <row r="935" spans="1:5" ht="15.75" thickBot="1" x14ac:dyDescent="0.3">
      <c r="A935" t="s">
        <v>252</v>
      </c>
      <c r="B935" s="16">
        <v>60420002</v>
      </c>
      <c r="C935" s="5" t="str">
        <f t="shared" si="14"/>
        <v>Libellé compte n° 60420002</v>
      </c>
      <c r="D935" s="7">
        <v>1</v>
      </c>
      <c r="E935" s="12" t="str">
        <f>INDEX('Table correspondance N'!$C$1:$D$265,SUMPRODUCT(('Table correspondance N'!$A$1:$A$265&lt;=B935)*('Table correspondance N'!$B$1:$B$265&gt;=B935)*ROW($A$1:$A$265)),IF(donnée!D935&lt;0,1,2))</f>
        <v>R60500</v>
      </c>
    </row>
    <row r="936" spans="1:5" ht="15.75" thickBot="1" x14ac:dyDescent="0.3">
      <c r="A936" t="s">
        <v>252</v>
      </c>
      <c r="B936" s="16">
        <v>60630000</v>
      </c>
      <c r="C936" s="5" t="str">
        <f t="shared" si="14"/>
        <v>Libellé compte n° 60630000</v>
      </c>
      <c r="D936" s="7">
        <v>1</v>
      </c>
      <c r="E936" s="12" t="str">
        <f>INDEX('Table correspondance N'!$C$1:$D$265,SUMPRODUCT(('Table correspondance N'!$A$1:$A$265&lt;=B936)*('Table correspondance N'!$B$1:$B$265&gt;=B936)*ROW($A$1:$A$265)),IF(donnée!D936&lt;0,1,2))</f>
        <v>R60600</v>
      </c>
    </row>
    <row r="937" spans="1:5" ht="15.75" thickBot="1" x14ac:dyDescent="0.3">
      <c r="A937" t="s">
        <v>252</v>
      </c>
      <c r="B937" s="16">
        <v>60640000</v>
      </c>
      <c r="C937" s="5" t="str">
        <f t="shared" si="14"/>
        <v>Libellé compte n° 60640000</v>
      </c>
      <c r="D937" s="7">
        <v>1</v>
      </c>
      <c r="E937" s="12" t="str">
        <f>INDEX('Table correspondance N'!$C$1:$D$265,SUMPRODUCT(('Table correspondance N'!$A$1:$A$265&lt;=B937)*('Table correspondance N'!$B$1:$B$265&gt;=B937)*ROW($A$1:$A$265)),IF(donnée!D937&lt;0,1,2))</f>
        <v>R60600</v>
      </c>
    </row>
    <row r="938" spans="1:5" ht="15.75" thickBot="1" x14ac:dyDescent="0.3">
      <c r="A938" t="s">
        <v>252</v>
      </c>
      <c r="B938" s="16">
        <v>60700000</v>
      </c>
      <c r="C938" s="5" t="str">
        <f t="shared" si="14"/>
        <v>Libellé compte n° 60700000</v>
      </c>
      <c r="D938" s="7">
        <v>1</v>
      </c>
      <c r="E938" s="12" t="str">
        <f>INDEX('Table correspondance N'!$C$1:$D$265,SUMPRODUCT(('Table correspondance N'!$A$1:$A$265&lt;=B938)*('Table correspondance N'!$B$1:$B$265&gt;=B938)*ROW($A$1:$A$265)),IF(donnée!D938&lt;0,1,2))</f>
        <v>R60700</v>
      </c>
    </row>
    <row r="939" spans="1:5" ht="15.75" thickBot="1" x14ac:dyDescent="0.3">
      <c r="A939" t="s">
        <v>252</v>
      </c>
      <c r="B939" s="16">
        <v>60700001</v>
      </c>
      <c r="C939" s="5" t="str">
        <f t="shared" si="14"/>
        <v>Libellé compte n° 60700001</v>
      </c>
      <c r="D939" s="7">
        <v>1</v>
      </c>
      <c r="E939" s="12" t="str">
        <f>INDEX('Table correspondance N'!$C$1:$D$265,SUMPRODUCT(('Table correspondance N'!$A$1:$A$265&lt;=B939)*('Table correspondance N'!$B$1:$B$265&gt;=B939)*ROW($A$1:$A$265)),IF(donnée!D939&lt;0,1,2))</f>
        <v>R60700</v>
      </c>
    </row>
    <row r="940" spans="1:5" ht="15.75" thickBot="1" x14ac:dyDescent="0.3">
      <c r="A940" t="s">
        <v>252</v>
      </c>
      <c r="B940" s="16">
        <v>60700002</v>
      </c>
      <c r="C940" s="5" t="str">
        <f t="shared" si="14"/>
        <v>Libellé compte n° 60700002</v>
      </c>
      <c r="D940" s="7">
        <v>1</v>
      </c>
      <c r="E940" s="12" t="str">
        <f>INDEX('Table correspondance N'!$C$1:$D$265,SUMPRODUCT(('Table correspondance N'!$A$1:$A$265&lt;=B940)*('Table correspondance N'!$B$1:$B$265&gt;=B940)*ROW($A$1:$A$265)),IF(donnée!D940&lt;0,1,2))</f>
        <v>R60700</v>
      </c>
    </row>
    <row r="941" spans="1:5" ht="15.75" thickBot="1" x14ac:dyDescent="0.3">
      <c r="A941" t="s">
        <v>252</v>
      </c>
      <c r="B941" s="16">
        <v>60700100</v>
      </c>
      <c r="C941" s="5" t="str">
        <f t="shared" si="14"/>
        <v>Libellé compte n° 60700100</v>
      </c>
      <c r="D941" s="7">
        <v>1</v>
      </c>
      <c r="E941" s="12" t="str">
        <f>INDEX('Table correspondance N'!$C$1:$D$265,SUMPRODUCT(('Table correspondance N'!$A$1:$A$265&lt;=B941)*('Table correspondance N'!$B$1:$B$265&gt;=B941)*ROW($A$1:$A$265)),IF(donnée!D941&lt;0,1,2))</f>
        <v>R60700</v>
      </c>
    </row>
    <row r="942" spans="1:5" ht="15.75" thickBot="1" x14ac:dyDescent="0.3">
      <c r="A942" t="s">
        <v>252</v>
      </c>
      <c r="B942" s="16">
        <v>60711000</v>
      </c>
      <c r="C942" s="5" t="str">
        <f t="shared" si="14"/>
        <v>Libellé compte n° 60711000</v>
      </c>
      <c r="D942" s="7">
        <v>1</v>
      </c>
      <c r="E942" s="12" t="str">
        <f>INDEX('Table correspondance N'!$C$1:$D$265,SUMPRODUCT(('Table correspondance N'!$A$1:$A$265&lt;=B942)*('Table correspondance N'!$B$1:$B$265&gt;=B942)*ROW($A$1:$A$265)),IF(donnée!D942&lt;0,1,2))</f>
        <v>R60700</v>
      </c>
    </row>
    <row r="943" spans="1:5" ht="15.75" thickBot="1" x14ac:dyDescent="0.3">
      <c r="A943" t="s">
        <v>252</v>
      </c>
      <c r="B943" s="16">
        <v>60714000</v>
      </c>
      <c r="C943" s="5" t="str">
        <f t="shared" si="14"/>
        <v>Libellé compte n° 60714000</v>
      </c>
      <c r="D943" s="7">
        <v>1</v>
      </c>
      <c r="E943" s="12" t="str">
        <f>INDEX('Table correspondance N'!$C$1:$D$265,SUMPRODUCT(('Table correspondance N'!$A$1:$A$265&lt;=B943)*('Table correspondance N'!$B$1:$B$265&gt;=B943)*ROW($A$1:$A$265)),IF(donnée!D943&lt;0,1,2))</f>
        <v>R60700</v>
      </c>
    </row>
    <row r="944" spans="1:5" ht="15.75" thickBot="1" x14ac:dyDescent="0.3">
      <c r="A944" t="s">
        <v>252</v>
      </c>
      <c r="B944" s="16">
        <v>60780000</v>
      </c>
      <c r="C944" s="5" t="str">
        <f t="shared" si="14"/>
        <v>Libellé compte n° 60780000</v>
      </c>
      <c r="D944" s="7">
        <v>1</v>
      </c>
      <c r="E944" s="12" t="str">
        <f>INDEX('Table correspondance N'!$C$1:$D$265,SUMPRODUCT(('Table correspondance N'!$A$1:$A$265&lt;=B944)*('Table correspondance N'!$B$1:$B$265&gt;=B944)*ROW($A$1:$A$265)),IF(donnée!D944&lt;0,1,2))</f>
        <v>R60700</v>
      </c>
    </row>
    <row r="945" spans="1:5" ht="15.75" thickBot="1" x14ac:dyDescent="0.3">
      <c r="A945" t="s">
        <v>252</v>
      </c>
      <c r="B945" s="16">
        <v>60870000</v>
      </c>
      <c r="C945" s="5" t="str">
        <f t="shared" si="14"/>
        <v>Libellé compte n° 60870000</v>
      </c>
      <c r="D945" s="7">
        <v>1</v>
      </c>
      <c r="E945" s="12" t="str">
        <f>INDEX('Table correspondance N'!$C$1:$D$265,SUMPRODUCT(('Table correspondance N'!$A$1:$A$265&lt;=B945)*('Table correspondance N'!$B$1:$B$265&gt;=B945)*ROW($A$1:$A$265)),IF(donnée!D945&lt;0,1,2))</f>
        <v>R60700</v>
      </c>
    </row>
    <row r="946" spans="1:5" ht="15.75" thickBot="1" x14ac:dyDescent="0.3">
      <c r="A946" t="s">
        <v>252</v>
      </c>
      <c r="B946" s="16">
        <v>60870001</v>
      </c>
      <c r="C946" s="5" t="str">
        <f t="shared" si="14"/>
        <v>Libellé compte n° 60870001</v>
      </c>
      <c r="D946" s="7">
        <v>1</v>
      </c>
      <c r="E946" s="12" t="str">
        <f>INDEX('Table correspondance N'!$C$1:$D$265,SUMPRODUCT(('Table correspondance N'!$A$1:$A$265&lt;=B946)*('Table correspondance N'!$B$1:$B$265&gt;=B946)*ROW($A$1:$A$265)),IF(donnée!D946&lt;0,1,2))</f>
        <v>R60700</v>
      </c>
    </row>
    <row r="947" spans="1:5" ht="15.75" thickBot="1" x14ac:dyDescent="0.3">
      <c r="A947" t="s">
        <v>252</v>
      </c>
      <c r="B947" s="16">
        <v>60870002</v>
      </c>
      <c r="C947" s="5" t="str">
        <f t="shared" si="14"/>
        <v>Libellé compte n° 60870002</v>
      </c>
      <c r="D947" s="7">
        <v>1</v>
      </c>
      <c r="E947" s="12" t="str">
        <f>INDEX('Table correspondance N'!$C$1:$D$265,SUMPRODUCT(('Table correspondance N'!$A$1:$A$265&lt;=B947)*('Table correspondance N'!$B$1:$B$265&gt;=B947)*ROW($A$1:$A$265)),IF(donnée!D947&lt;0,1,2))</f>
        <v>R60700</v>
      </c>
    </row>
    <row r="948" spans="1:5" ht="15.75" thickBot="1" x14ac:dyDescent="0.3">
      <c r="A948" t="s">
        <v>252</v>
      </c>
      <c r="B948" s="16">
        <v>61100000</v>
      </c>
      <c r="C948" s="5" t="str">
        <f t="shared" si="14"/>
        <v>Libellé compte n° 61100000</v>
      </c>
      <c r="D948" s="7">
        <v>1</v>
      </c>
      <c r="E948" s="12" t="str">
        <f>INDEX('Table correspondance N'!$C$1:$D$265,SUMPRODUCT(('Table correspondance N'!$A$1:$A$265&lt;=B948)*('Table correspondance N'!$B$1:$B$265&gt;=B948)*ROW($A$1:$A$265)),IF(donnée!D948&lt;0,1,2))</f>
        <v>R61100</v>
      </c>
    </row>
    <row r="949" spans="1:5" ht="15.75" thickBot="1" x14ac:dyDescent="0.3">
      <c r="A949" t="s">
        <v>252</v>
      </c>
      <c r="B949" s="16">
        <v>61300100</v>
      </c>
      <c r="C949" s="5" t="str">
        <f t="shared" si="14"/>
        <v>Libellé compte n° 61300100</v>
      </c>
      <c r="D949" s="7">
        <v>1</v>
      </c>
      <c r="E949" s="12" t="str">
        <f>INDEX('Table correspondance N'!$C$1:$D$265,SUMPRODUCT(('Table correspondance N'!$A$1:$A$265&lt;=B949)*('Table correspondance N'!$B$1:$B$265&gt;=B949)*ROW($A$1:$A$265)),IF(donnée!D949&lt;0,1,2))</f>
        <v>R61300</v>
      </c>
    </row>
    <row r="950" spans="1:5" ht="15.75" thickBot="1" x14ac:dyDescent="0.3">
      <c r="A950" t="s">
        <v>252</v>
      </c>
      <c r="B950" s="16">
        <v>61560000</v>
      </c>
      <c r="C950" s="5" t="str">
        <f t="shared" si="14"/>
        <v>Libellé compte n° 61560000</v>
      </c>
      <c r="D950" s="7">
        <v>1</v>
      </c>
      <c r="E950" s="12" t="str">
        <f>INDEX('Table correspondance N'!$C$1:$D$265,SUMPRODUCT(('Table correspondance N'!$A$1:$A$265&lt;=B950)*('Table correspondance N'!$B$1:$B$265&gt;=B950)*ROW($A$1:$A$265)),IF(donnée!D950&lt;0,1,2))</f>
        <v>R61500</v>
      </c>
    </row>
    <row r="951" spans="1:5" ht="15.75" thickBot="1" x14ac:dyDescent="0.3">
      <c r="A951" t="s">
        <v>252</v>
      </c>
      <c r="B951" s="16">
        <v>61690000</v>
      </c>
      <c r="C951" s="5" t="str">
        <f t="shared" si="14"/>
        <v>Libellé compte n° 61690000</v>
      </c>
      <c r="D951" s="7">
        <v>1</v>
      </c>
      <c r="E951" s="12" t="str">
        <f>INDEX('Table correspondance N'!$C$1:$D$265,SUMPRODUCT(('Table correspondance N'!$A$1:$A$265&lt;=B951)*('Table correspondance N'!$B$1:$B$265&gt;=B951)*ROW($A$1:$A$265)),IF(donnée!D951&lt;0,1,2))</f>
        <v>R61600</v>
      </c>
    </row>
    <row r="952" spans="1:5" ht="15.75" thickBot="1" x14ac:dyDescent="0.3">
      <c r="A952" t="s">
        <v>252</v>
      </c>
      <c r="B952" s="16">
        <v>62140100</v>
      </c>
      <c r="C952" s="5" t="str">
        <f t="shared" si="14"/>
        <v>Libellé compte n° 62140100</v>
      </c>
      <c r="D952" s="7">
        <v>1</v>
      </c>
      <c r="E952" s="12" t="str">
        <f>INDEX('Table correspondance N'!$C$1:$D$265,SUMPRODUCT(('Table correspondance N'!$A$1:$A$265&lt;=B952)*('Table correspondance N'!$B$1:$B$265&gt;=B952)*ROW($A$1:$A$265)),IF(donnée!D952&lt;0,1,2))</f>
        <v>R62100</v>
      </c>
    </row>
    <row r="953" spans="1:5" ht="15.75" thickBot="1" x14ac:dyDescent="0.3">
      <c r="A953" t="s">
        <v>252</v>
      </c>
      <c r="B953" s="16">
        <v>62220000</v>
      </c>
      <c r="C953" s="5" t="str">
        <f t="shared" si="14"/>
        <v>Libellé compte n° 62220000</v>
      </c>
      <c r="D953" s="7">
        <v>1</v>
      </c>
      <c r="E953" s="12" t="str">
        <f>INDEX('Table correspondance N'!$C$1:$D$265,SUMPRODUCT(('Table correspondance N'!$A$1:$A$265&lt;=B953)*('Table correspondance N'!$B$1:$B$265&gt;=B953)*ROW($A$1:$A$265)),IF(donnée!D953&lt;0,1,2))</f>
        <v>R62200</v>
      </c>
    </row>
    <row r="954" spans="1:5" ht="15.75" thickBot="1" x14ac:dyDescent="0.3">
      <c r="A954" t="s">
        <v>252</v>
      </c>
      <c r="B954" s="16">
        <v>62220100</v>
      </c>
      <c r="C954" s="5" t="str">
        <f t="shared" si="14"/>
        <v>Libellé compte n° 62220100</v>
      </c>
      <c r="D954" s="7">
        <v>1</v>
      </c>
      <c r="E954" s="12" t="str">
        <f>INDEX('Table correspondance N'!$C$1:$D$265,SUMPRODUCT(('Table correspondance N'!$A$1:$A$265&lt;=B954)*('Table correspondance N'!$B$1:$B$265&gt;=B954)*ROW($A$1:$A$265)),IF(donnée!D954&lt;0,1,2))</f>
        <v>R62200</v>
      </c>
    </row>
    <row r="955" spans="1:5" ht="15.75" thickBot="1" x14ac:dyDescent="0.3">
      <c r="A955" t="s">
        <v>252</v>
      </c>
      <c r="B955" s="16">
        <v>62260000</v>
      </c>
      <c r="C955" s="5" t="str">
        <f t="shared" si="14"/>
        <v>Libellé compte n° 62260000</v>
      </c>
      <c r="D955" s="7">
        <v>1</v>
      </c>
      <c r="E955" s="12" t="str">
        <f>INDEX('Table correspondance N'!$C$1:$D$265,SUMPRODUCT(('Table correspondance N'!$A$1:$A$265&lt;=B955)*('Table correspondance N'!$B$1:$B$265&gt;=B955)*ROW($A$1:$A$265)),IF(donnée!D955&lt;0,1,2))</f>
        <v>R62200</v>
      </c>
    </row>
    <row r="956" spans="1:5" ht="15.75" thickBot="1" x14ac:dyDescent="0.3">
      <c r="A956" t="s">
        <v>252</v>
      </c>
      <c r="B956" s="16">
        <v>62260200</v>
      </c>
      <c r="C956" s="5" t="str">
        <f t="shared" si="14"/>
        <v>Libellé compte n° 62260200</v>
      </c>
      <c r="D956" s="7">
        <v>1</v>
      </c>
      <c r="E956" s="12" t="str">
        <f>INDEX('Table correspondance N'!$C$1:$D$265,SUMPRODUCT(('Table correspondance N'!$A$1:$A$265&lt;=B956)*('Table correspondance N'!$B$1:$B$265&gt;=B956)*ROW($A$1:$A$265)),IF(donnée!D956&lt;0,1,2))</f>
        <v>R62200</v>
      </c>
    </row>
    <row r="957" spans="1:5" ht="15.75" thickBot="1" x14ac:dyDescent="0.3">
      <c r="A957" t="s">
        <v>252</v>
      </c>
      <c r="B957" s="16">
        <v>62260700</v>
      </c>
      <c r="C957" s="5" t="str">
        <f t="shared" si="14"/>
        <v>Libellé compte n° 62260700</v>
      </c>
      <c r="D957" s="7">
        <v>1</v>
      </c>
      <c r="E957" s="12" t="str">
        <f>INDEX('Table correspondance N'!$C$1:$D$265,SUMPRODUCT(('Table correspondance N'!$A$1:$A$265&lt;=B957)*('Table correspondance N'!$B$1:$B$265&gt;=B957)*ROW($A$1:$A$265)),IF(donnée!D957&lt;0,1,2))</f>
        <v>R62200</v>
      </c>
    </row>
    <row r="958" spans="1:5" ht="15.75" thickBot="1" x14ac:dyDescent="0.3">
      <c r="A958" t="s">
        <v>252</v>
      </c>
      <c r="B958" s="16">
        <v>62261000</v>
      </c>
      <c r="C958" s="5" t="str">
        <f t="shared" si="14"/>
        <v>Libellé compte n° 62261000</v>
      </c>
      <c r="D958" s="7">
        <v>1</v>
      </c>
      <c r="E958" s="12" t="str">
        <f>INDEX('Table correspondance N'!$C$1:$D$265,SUMPRODUCT(('Table correspondance N'!$A$1:$A$265&lt;=B958)*('Table correspondance N'!$B$1:$B$265&gt;=B958)*ROW($A$1:$A$265)),IF(donnée!D958&lt;0,1,2))</f>
        <v>R62200</v>
      </c>
    </row>
    <row r="959" spans="1:5" ht="15.75" thickBot="1" x14ac:dyDescent="0.3">
      <c r="A959" t="s">
        <v>252</v>
      </c>
      <c r="B959" s="16">
        <v>62270000</v>
      </c>
      <c r="C959" s="5" t="str">
        <f t="shared" si="14"/>
        <v>Libellé compte n° 62270000</v>
      </c>
      <c r="D959" s="7">
        <v>1</v>
      </c>
      <c r="E959" s="12" t="str">
        <f>INDEX('Table correspondance N'!$C$1:$D$265,SUMPRODUCT(('Table correspondance N'!$A$1:$A$265&lt;=B959)*('Table correspondance N'!$B$1:$B$265&gt;=B959)*ROW($A$1:$A$265)),IF(donnée!D959&lt;0,1,2))</f>
        <v>R62200</v>
      </c>
    </row>
    <row r="960" spans="1:5" ht="15.75" thickBot="1" x14ac:dyDescent="0.3">
      <c r="A960" t="s">
        <v>252</v>
      </c>
      <c r="B960" s="16">
        <v>62280000</v>
      </c>
      <c r="C960" s="5" t="str">
        <f t="shared" si="14"/>
        <v>Libellé compte n° 62280000</v>
      </c>
      <c r="D960" s="7">
        <v>1</v>
      </c>
      <c r="E960" s="12" t="str">
        <f>INDEX('Table correspondance N'!$C$1:$D$265,SUMPRODUCT(('Table correspondance N'!$A$1:$A$265&lt;=B960)*('Table correspondance N'!$B$1:$B$265&gt;=B960)*ROW($A$1:$A$265)),IF(donnée!D960&lt;0,1,2))</f>
        <v>R62200</v>
      </c>
    </row>
    <row r="961" spans="1:5" ht="15.75" thickBot="1" x14ac:dyDescent="0.3">
      <c r="A961" t="s">
        <v>252</v>
      </c>
      <c r="B961" s="16">
        <v>62300100</v>
      </c>
      <c r="C961" s="5" t="str">
        <f t="shared" si="14"/>
        <v>Libellé compte n° 62300100</v>
      </c>
      <c r="D961" s="7">
        <v>1</v>
      </c>
      <c r="E961" s="12" t="str">
        <f>INDEX('Table correspondance N'!$C$1:$D$265,SUMPRODUCT(('Table correspondance N'!$A$1:$A$265&lt;=B961)*('Table correspondance N'!$B$1:$B$265&gt;=B961)*ROW($A$1:$A$265)),IF(donnée!D961&lt;0,1,2))</f>
        <v>R62300</v>
      </c>
    </row>
    <row r="962" spans="1:5" ht="15.75" thickBot="1" x14ac:dyDescent="0.3">
      <c r="A962" t="s">
        <v>252</v>
      </c>
      <c r="B962" s="16">
        <v>62310000</v>
      </c>
      <c r="C962" s="5" t="str">
        <f t="shared" si="14"/>
        <v>Libellé compte n° 62310000</v>
      </c>
      <c r="D962" s="7">
        <v>1</v>
      </c>
      <c r="E962" s="12" t="str">
        <f>INDEX('Table correspondance N'!$C$1:$D$265,SUMPRODUCT(('Table correspondance N'!$A$1:$A$265&lt;=B962)*('Table correspondance N'!$B$1:$B$265&gt;=B962)*ROW($A$1:$A$265)),IF(donnée!D962&lt;0,1,2))</f>
        <v>R62300</v>
      </c>
    </row>
    <row r="963" spans="1:5" ht="15.75" thickBot="1" x14ac:dyDescent="0.3">
      <c r="A963" t="s">
        <v>252</v>
      </c>
      <c r="B963" s="16">
        <v>62310100</v>
      </c>
      <c r="C963" s="5" t="str">
        <f t="shared" ref="C963:C1026" si="15">CONCATENATE("Libellé compte n° ",B963)</f>
        <v>Libellé compte n° 62310100</v>
      </c>
      <c r="D963" s="7">
        <v>1</v>
      </c>
      <c r="E963" s="12" t="str">
        <f>INDEX('Table correspondance N'!$C$1:$D$265,SUMPRODUCT(('Table correspondance N'!$A$1:$A$265&lt;=B963)*('Table correspondance N'!$B$1:$B$265&gt;=B963)*ROW($A$1:$A$265)),IF(donnée!D963&lt;0,1,2))</f>
        <v>R62300</v>
      </c>
    </row>
    <row r="964" spans="1:5" ht="15.75" thickBot="1" x14ac:dyDescent="0.3">
      <c r="A964" t="s">
        <v>252</v>
      </c>
      <c r="B964" s="16">
        <v>62310200</v>
      </c>
      <c r="C964" s="5" t="str">
        <f t="shared" si="15"/>
        <v>Libellé compte n° 62310200</v>
      </c>
      <c r="D964" s="7">
        <v>-1</v>
      </c>
      <c r="E964" s="12" t="str">
        <f>INDEX('Table correspondance N'!$C$1:$D$265,SUMPRODUCT(('Table correspondance N'!$A$1:$A$265&lt;=B964)*('Table correspondance N'!$B$1:$B$265&gt;=B964)*ROW($A$1:$A$265)),IF(donnée!D964&lt;0,1,2))</f>
        <v>R62300</v>
      </c>
    </row>
    <row r="965" spans="1:5" ht="15.75" thickBot="1" x14ac:dyDescent="0.3">
      <c r="A965" t="s">
        <v>252</v>
      </c>
      <c r="B965" s="16">
        <v>62320000</v>
      </c>
      <c r="C965" s="5" t="str">
        <f t="shared" si="15"/>
        <v>Libellé compte n° 62320000</v>
      </c>
      <c r="D965" s="7">
        <v>1</v>
      </c>
      <c r="E965" s="12" t="str">
        <f>INDEX('Table correspondance N'!$C$1:$D$265,SUMPRODUCT(('Table correspondance N'!$A$1:$A$265&lt;=B965)*('Table correspondance N'!$B$1:$B$265&gt;=B965)*ROW($A$1:$A$265)),IF(donnée!D965&lt;0,1,2))</f>
        <v>R62300</v>
      </c>
    </row>
    <row r="966" spans="1:5" ht="15.75" thickBot="1" x14ac:dyDescent="0.3">
      <c r="A966" t="s">
        <v>252</v>
      </c>
      <c r="B966" s="16">
        <v>62340000</v>
      </c>
      <c r="C966" s="5" t="str">
        <f t="shared" si="15"/>
        <v>Libellé compte n° 62340000</v>
      </c>
      <c r="D966" s="7">
        <v>1</v>
      </c>
      <c r="E966" s="12" t="str">
        <f>INDEX('Table correspondance N'!$C$1:$D$265,SUMPRODUCT(('Table correspondance N'!$A$1:$A$265&lt;=B966)*('Table correspondance N'!$B$1:$B$265&gt;=B966)*ROW($A$1:$A$265)),IF(donnée!D966&lt;0,1,2))</f>
        <v>R62300</v>
      </c>
    </row>
    <row r="967" spans="1:5" ht="15.75" thickBot="1" x14ac:dyDescent="0.3">
      <c r="A967" t="s">
        <v>252</v>
      </c>
      <c r="B967" s="16">
        <v>62410000</v>
      </c>
      <c r="C967" s="5" t="str">
        <f t="shared" si="15"/>
        <v>Libellé compte n° 62410000</v>
      </c>
      <c r="D967" s="7">
        <v>1</v>
      </c>
      <c r="E967" s="12" t="str">
        <f>INDEX('Table correspondance N'!$C$1:$D$265,SUMPRODUCT(('Table correspondance N'!$A$1:$A$265&lt;=B967)*('Table correspondance N'!$B$1:$B$265&gt;=B967)*ROW($A$1:$A$265)),IF(donnée!D967&lt;0,1,2))</f>
        <v>R62500</v>
      </c>
    </row>
    <row r="968" spans="1:5" ht="15.75" thickBot="1" x14ac:dyDescent="0.3">
      <c r="A968" t="s">
        <v>252</v>
      </c>
      <c r="B968" s="16">
        <v>62510000</v>
      </c>
      <c r="C968" s="5" t="str">
        <f t="shared" si="15"/>
        <v>Libellé compte n° 62510000</v>
      </c>
      <c r="D968" s="7">
        <v>1</v>
      </c>
      <c r="E968" s="12" t="str">
        <f>INDEX('Table correspondance N'!$C$1:$D$265,SUMPRODUCT(('Table correspondance N'!$A$1:$A$265&lt;=B968)*('Table correspondance N'!$B$1:$B$265&gt;=B968)*ROW($A$1:$A$265)),IF(donnée!D968&lt;0,1,2))</f>
        <v>R62500</v>
      </c>
    </row>
    <row r="969" spans="1:5" ht="15.75" thickBot="1" x14ac:dyDescent="0.3">
      <c r="A969" t="s">
        <v>252</v>
      </c>
      <c r="B969" s="16">
        <v>62513000</v>
      </c>
      <c r="C969" s="5" t="str">
        <f t="shared" si="15"/>
        <v>Libellé compte n° 62513000</v>
      </c>
      <c r="D969" s="7">
        <v>1</v>
      </c>
      <c r="E969" s="12" t="str">
        <f>INDEX('Table correspondance N'!$C$1:$D$265,SUMPRODUCT(('Table correspondance N'!$A$1:$A$265&lt;=B969)*('Table correspondance N'!$B$1:$B$265&gt;=B969)*ROW($A$1:$A$265)),IF(donnée!D969&lt;0,1,2))</f>
        <v>R62500</v>
      </c>
    </row>
    <row r="970" spans="1:5" ht="15.75" thickBot="1" x14ac:dyDescent="0.3">
      <c r="A970" t="s">
        <v>252</v>
      </c>
      <c r="B970" s="16">
        <v>62600000</v>
      </c>
      <c r="C970" s="5" t="str">
        <f t="shared" si="15"/>
        <v>Libellé compte n° 62600000</v>
      </c>
      <c r="D970" s="7">
        <v>1</v>
      </c>
      <c r="E970" s="12" t="str">
        <f>INDEX('Table correspondance N'!$C$1:$D$265,SUMPRODUCT(('Table correspondance N'!$A$1:$A$265&lt;=B970)*('Table correspondance N'!$B$1:$B$265&gt;=B970)*ROW($A$1:$A$265)),IF(donnée!D970&lt;0,1,2))</f>
        <v>R62600</v>
      </c>
    </row>
    <row r="971" spans="1:5" ht="15.75" thickBot="1" x14ac:dyDescent="0.3">
      <c r="A971" t="s">
        <v>252</v>
      </c>
      <c r="B971" s="16">
        <v>62610000</v>
      </c>
      <c r="C971" s="5" t="str">
        <f t="shared" si="15"/>
        <v>Libellé compte n° 62610000</v>
      </c>
      <c r="D971" s="7">
        <v>1</v>
      </c>
      <c r="E971" s="12" t="str">
        <f>INDEX('Table correspondance N'!$C$1:$D$265,SUMPRODUCT(('Table correspondance N'!$A$1:$A$265&lt;=B971)*('Table correspondance N'!$B$1:$B$265&gt;=B971)*ROW($A$1:$A$265)),IF(donnée!D971&lt;0,1,2))</f>
        <v>R62600</v>
      </c>
    </row>
    <row r="972" spans="1:5" ht="15.75" thickBot="1" x14ac:dyDescent="0.3">
      <c r="A972" t="s">
        <v>252</v>
      </c>
      <c r="B972" s="16">
        <v>62750000</v>
      </c>
      <c r="C972" s="5" t="str">
        <f t="shared" si="15"/>
        <v>Libellé compte n° 62750000</v>
      </c>
      <c r="D972" s="7">
        <v>1</v>
      </c>
      <c r="E972" s="12" t="str">
        <f>INDEX('Table correspondance N'!$C$1:$D$265,SUMPRODUCT(('Table correspondance N'!$A$1:$A$265&lt;=B972)*('Table correspondance N'!$B$1:$B$265&gt;=B972)*ROW($A$1:$A$265)),IF(donnée!D972&lt;0,1,2))</f>
        <v>R62800</v>
      </c>
    </row>
    <row r="973" spans="1:5" ht="15.75" thickBot="1" x14ac:dyDescent="0.3">
      <c r="A973" t="s">
        <v>252</v>
      </c>
      <c r="B973" s="16">
        <v>62751000</v>
      </c>
      <c r="C973" s="5" t="str">
        <f t="shared" si="15"/>
        <v>Libellé compte n° 62751000</v>
      </c>
      <c r="D973" s="7">
        <v>1</v>
      </c>
      <c r="E973" s="12" t="str">
        <f>INDEX('Table correspondance N'!$C$1:$D$265,SUMPRODUCT(('Table correspondance N'!$A$1:$A$265&lt;=B973)*('Table correspondance N'!$B$1:$B$265&gt;=B973)*ROW($A$1:$A$265)),IF(donnée!D973&lt;0,1,2))</f>
        <v>R62800</v>
      </c>
    </row>
    <row r="974" spans="1:5" ht="15.75" thickBot="1" x14ac:dyDescent="0.3">
      <c r="A974" t="s">
        <v>252</v>
      </c>
      <c r="B974" s="16">
        <v>62752000</v>
      </c>
      <c r="C974" s="5" t="str">
        <f t="shared" si="15"/>
        <v>Libellé compte n° 62752000</v>
      </c>
      <c r="D974" s="7">
        <v>1</v>
      </c>
      <c r="E974" s="12" t="str">
        <f>INDEX('Table correspondance N'!$C$1:$D$265,SUMPRODUCT(('Table correspondance N'!$A$1:$A$265&lt;=B974)*('Table correspondance N'!$B$1:$B$265&gt;=B974)*ROW($A$1:$A$265)),IF(donnée!D974&lt;0,1,2))</f>
        <v>R62800</v>
      </c>
    </row>
    <row r="975" spans="1:5" ht="15.75" thickBot="1" x14ac:dyDescent="0.3">
      <c r="A975" t="s">
        <v>252</v>
      </c>
      <c r="B975" s="16">
        <v>62840000</v>
      </c>
      <c r="C975" s="5" t="str">
        <f t="shared" si="15"/>
        <v>Libellé compte n° 62840000</v>
      </c>
      <c r="D975" s="7">
        <v>1</v>
      </c>
      <c r="E975" s="12" t="str">
        <f>INDEX('Table correspondance N'!$C$1:$D$265,SUMPRODUCT(('Table correspondance N'!$A$1:$A$265&lt;=B975)*('Table correspondance N'!$B$1:$B$265&gt;=B975)*ROW($A$1:$A$265)),IF(donnée!D975&lt;0,1,2))</f>
        <v>R62800</v>
      </c>
    </row>
    <row r="976" spans="1:5" ht="15.75" thickBot="1" x14ac:dyDescent="0.3">
      <c r="A976" t="s">
        <v>252</v>
      </c>
      <c r="B976" s="16">
        <v>63120000</v>
      </c>
      <c r="C976" s="5" t="str">
        <f t="shared" si="15"/>
        <v>Libellé compte n° 63120000</v>
      </c>
      <c r="D976" s="7">
        <v>1</v>
      </c>
      <c r="E976" s="12" t="str">
        <f>INDEX('Table correspondance N'!$C$1:$D$265,SUMPRODUCT(('Table correspondance N'!$A$1:$A$265&lt;=B976)*('Table correspondance N'!$B$1:$B$265&gt;=B976)*ROW($A$1:$A$265)),IF(donnée!D976&lt;0,1,2))</f>
        <v>R63100</v>
      </c>
    </row>
    <row r="977" spans="1:5" ht="15.75" thickBot="1" x14ac:dyDescent="0.3">
      <c r="A977" t="s">
        <v>252</v>
      </c>
      <c r="B977" s="16">
        <v>63130000</v>
      </c>
      <c r="C977" s="5" t="str">
        <f t="shared" si="15"/>
        <v>Libellé compte n° 63130000</v>
      </c>
      <c r="D977" s="7">
        <v>1</v>
      </c>
      <c r="E977" s="12" t="str">
        <f>INDEX('Table correspondance N'!$C$1:$D$265,SUMPRODUCT(('Table correspondance N'!$A$1:$A$265&lt;=B977)*('Table correspondance N'!$B$1:$B$265&gt;=B977)*ROW($A$1:$A$265)),IF(donnée!D977&lt;0,1,2))</f>
        <v>R63100</v>
      </c>
    </row>
    <row r="978" spans="1:5" ht="15.75" thickBot="1" x14ac:dyDescent="0.3">
      <c r="A978" t="s">
        <v>252</v>
      </c>
      <c r="B978" s="16">
        <v>63511000</v>
      </c>
      <c r="C978" s="5" t="str">
        <f t="shared" si="15"/>
        <v>Libellé compte n° 63511000</v>
      </c>
      <c r="D978" s="7">
        <v>1</v>
      </c>
      <c r="E978" s="12" t="str">
        <f>INDEX('Table correspondance N'!$C$1:$D$265,SUMPRODUCT(('Table correspondance N'!$A$1:$A$265&lt;=B978)*('Table correspondance N'!$B$1:$B$265&gt;=B978)*ROW($A$1:$A$265)),IF(donnée!D978&lt;0,1,2))</f>
        <v>R63700</v>
      </c>
    </row>
    <row r="979" spans="1:5" ht="15.75" thickBot="1" x14ac:dyDescent="0.3">
      <c r="A979" t="s">
        <v>252</v>
      </c>
      <c r="B979" s="16">
        <v>63513000</v>
      </c>
      <c r="C979" s="5" t="str">
        <f t="shared" si="15"/>
        <v>Libellé compte n° 63513000</v>
      </c>
      <c r="D979" s="7">
        <v>1</v>
      </c>
      <c r="E979" s="12" t="str">
        <f>INDEX('Table correspondance N'!$C$1:$D$265,SUMPRODUCT(('Table correspondance N'!$A$1:$A$265&lt;=B979)*('Table correspondance N'!$B$1:$B$265&gt;=B979)*ROW($A$1:$A$265)),IF(donnée!D979&lt;0,1,2))</f>
        <v>R63700</v>
      </c>
    </row>
    <row r="980" spans="1:5" ht="15.75" thickBot="1" x14ac:dyDescent="0.3">
      <c r="A980" t="s">
        <v>252</v>
      </c>
      <c r="B980" s="16">
        <v>64110000</v>
      </c>
      <c r="C980" s="5" t="str">
        <f t="shared" si="15"/>
        <v>Libellé compte n° 64110000</v>
      </c>
      <c r="D980" s="7">
        <v>1</v>
      </c>
      <c r="E980" s="12" t="str">
        <f>INDEX('Table correspondance N'!$C$1:$D$265,SUMPRODUCT(('Table correspondance N'!$A$1:$A$265&lt;=B980)*('Table correspondance N'!$B$1:$B$265&gt;=B980)*ROW($A$1:$A$265)),IF(donnée!D980&lt;0,1,2))</f>
        <v>R64100</v>
      </c>
    </row>
    <row r="981" spans="1:5" ht="15.75" thickBot="1" x14ac:dyDescent="0.3">
      <c r="A981" t="s">
        <v>252</v>
      </c>
      <c r="B981" s="16">
        <v>64120000</v>
      </c>
      <c r="C981" s="5" t="str">
        <f t="shared" si="15"/>
        <v>Libellé compte n° 64120000</v>
      </c>
      <c r="D981" s="7">
        <v>-1</v>
      </c>
      <c r="E981" s="12" t="str">
        <f>INDEX('Table correspondance N'!$C$1:$D$265,SUMPRODUCT(('Table correspondance N'!$A$1:$A$265&lt;=B981)*('Table correspondance N'!$B$1:$B$265&gt;=B981)*ROW($A$1:$A$265)),IF(donnée!D981&lt;0,1,2))</f>
        <v>R64100</v>
      </c>
    </row>
    <row r="982" spans="1:5" ht="15.75" thickBot="1" x14ac:dyDescent="0.3">
      <c r="A982" t="s">
        <v>252</v>
      </c>
      <c r="B982" s="16">
        <v>64121000</v>
      </c>
      <c r="C982" s="5" t="str">
        <f t="shared" si="15"/>
        <v>Libellé compte n° 64121000</v>
      </c>
      <c r="D982" s="7">
        <v>1</v>
      </c>
      <c r="E982" s="12" t="str">
        <f>INDEX('Table correspondance N'!$C$1:$D$265,SUMPRODUCT(('Table correspondance N'!$A$1:$A$265&lt;=B982)*('Table correspondance N'!$B$1:$B$265&gt;=B982)*ROW($A$1:$A$265)),IF(donnée!D982&lt;0,1,2))</f>
        <v>R64100</v>
      </c>
    </row>
    <row r="983" spans="1:5" ht="15.75" thickBot="1" x14ac:dyDescent="0.3">
      <c r="A983" t="s">
        <v>252</v>
      </c>
      <c r="B983" s="16">
        <v>64130000</v>
      </c>
      <c r="C983" s="5" t="str">
        <f t="shared" si="15"/>
        <v>Libellé compte n° 64130000</v>
      </c>
      <c r="D983" s="7">
        <v>1</v>
      </c>
      <c r="E983" s="12" t="str">
        <f>INDEX('Table correspondance N'!$C$1:$D$265,SUMPRODUCT(('Table correspondance N'!$A$1:$A$265&lt;=B983)*('Table correspondance N'!$B$1:$B$265&gt;=B983)*ROW($A$1:$A$265)),IF(donnée!D983&lt;0,1,2))</f>
        <v>R64100</v>
      </c>
    </row>
    <row r="984" spans="1:5" ht="15.75" thickBot="1" x14ac:dyDescent="0.3">
      <c r="A984" t="s">
        <v>252</v>
      </c>
      <c r="B984" s="16">
        <v>64140000</v>
      </c>
      <c r="C984" s="5" t="str">
        <f t="shared" si="15"/>
        <v>Libellé compte n° 64140000</v>
      </c>
      <c r="D984" s="7">
        <v>1</v>
      </c>
      <c r="E984" s="12" t="str">
        <f>INDEX('Table correspondance N'!$C$1:$D$265,SUMPRODUCT(('Table correspondance N'!$A$1:$A$265&lt;=B984)*('Table correspondance N'!$B$1:$B$265&gt;=B984)*ROW($A$1:$A$265)),IF(donnée!D984&lt;0,1,2))</f>
        <v>R64100</v>
      </c>
    </row>
    <row r="985" spans="1:5" ht="15.75" thickBot="1" x14ac:dyDescent="0.3">
      <c r="A985" t="s">
        <v>252</v>
      </c>
      <c r="B985" s="16">
        <v>64141000</v>
      </c>
      <c r="C985" s="5" t="str">
        <f t="shared" si="15"/>
        <v>Libellé compte n° 64141000</v>
      </c>
      <c r="D985" s="7">
        <v>1</v>
      </c>
      <c r="E985" s="12" t="str">
        <f>INDEX('Table correspondance N'!$C$1:$D$265,SUMPRODUCT(('Table correspondance N'!$A$1:$A$265&lt;=B985)*('Table correspondance N'!$B$1:$B$265&gt;=B985)*ROW($A$1:$A$265)),IF(donnée!D985&lt;0,1,2))</f>
        <v>R64100</v>
      </c>
    </row>
    <row r="986" spans="1:5" ht="15.75" thickBot="1" x14ac:dyDescent="0.3">
      <c r="A986" t="s">
        <v>252</v>
      </c>
      <c r="B986" s="16">
        <v>64510000</v>
      </c>
      <c r="C986" s="5" t="str">
        <f t="shared" si="15"/>
        <v>Libellé compte n° 64510000</v>
      </c>
      <c r="D986" s="7">
        <v>1</v>
      </c>
      <c r="E986" s="12" t="str">
        <f>INDEX('Table correspondance N'!$C$1:$D$265,SUMPRODUCT(('Table correspondance N'!$A$1:$A$265&lt;=B986)*('Table correspondance N'!$B$1:$B$265&gt;=B986)*ROW($A$1:$A$265)),IF(donnée!D986&lt;0,1,2))</f>
        <v>R64500</v>
      </c>
    </row>
    <row r="987" spans="1:5" ht="15.75" thickBot="1" x14ac:dyDescent="0.3">
      <c r="A987" t="s">
        <v>252</v>
      </c>
      <c r="B987" s="16">
        <v>64520000</v>
      </c>
      <c r="C987" s="5" t="str">
        <f t="shared" si="15"/>
        <v>Libellé compte n° 64520000</v>
      </c>
      <c r="D987" s="7">
        <v>1</v>
      </c>
      <c r="E987" s="12" t="str">
        <f>INDEX('Table correspondance N'!$C$1:$D$265,SUMPRODUCT(('Table correspondance N'!$A$1:$A$265&lt;=B987)*('Table correspondance N'!$B$1:$B$265&gt;=B987)*ROW($A$1:$A$265)),IF(donnée!D987&lt;0,1,2))</f>
        <v>R64500</v>
      </c>
    </row>
    <row r="988" spans="1:5" ht="15.75" thickBot="1" x14ac:dyDescent="0.3">
      <c r="A988" t="s">
        <v>252</v>
      </c>
      <c r="B988" s="16">
        <v>64530000</v>
      </c>
      <c r="C988" s="5" t="str">
        <f t="shared" si="15"/>
        <v>Libellé compte n° 64530000</v>
      </c>
      <c r="D988" s="7">
        <v>1</v>
      </c>
      <c r="E988" s="12" t="str">
        <f>INDEX('Table correspondance N'!$C$1:$D$265,SUMPRODUCT(('Table correspondance N'!$A$1:$A$265&lt;=B988)*('Table correspondance N'!$B$1:$B$265&gt;=B988)*ROW($A$1:$A$265)),IF(donnée!D988&lt;0,1,2))</f>
        <v>R64500</v>
      </c>
    </row>
    <row r="989" spans="1:5" ht="15.75" thickBot="1" x14ac:dyDescent="0.3">
      <c r="A989" t="s">
        <v>252</v>
      </c>
      <c r="B989" s="16">
        <v>64540000</v>
      </c>
      <c r="C989" s="5" t="str">
        <f t="shared" si="15"/>
        <v>Libellé compte n° 64540000</v>
      </c>
      <c r="D989" s="7">
        <v>1</v>
      </c>
      <c r="E989" s="12" t="str">
        <f>INDEX('Table correspondance N'!$C$1:$D$265,SUMPRODUCT(('Table correspondance N'!$A$1:$A$265&lt;=B989)*('Table correspondance N'!$B$1:$B$265&gt;=B989)*ROW($A$1:$A$265)),IF(donnée!D989&lt;0,1,2))</f>
        <v>R64500</v>
      </c>
    </row>
    <row r="990" spans="1:5" ht="15.75" thickBot="1" x14ac:dyDescent="0.3">
      <c r="A990" t="s">
        <v>252</v>
      </c>
      <c r="B990" s="16">
        <v>64570000</v>
      </c>
      <c r="C990" s="5" t="str">
        <f t="shared" si="15"/>
        <v>Libellé compte n° 64570000</v>
      </c>
      <c r="D990" s="7">
        <v>-1</v>
      </c>
      <c r="E990" s="12" t="str">
        <f>INDEX('Table correspondance N'!$C$1:$D$265,SUMPRODUCT(('Table correspondance N'!$A$1:$A$265&lt;=B990)*('Table correspondance N'!$B$1:$B$265&gt;=B990)*ROW($A$1:$A$265)),IF(donnée!D990&lt;0,1,2))</f>
        <v>R64500</v>
      </c>
    </row>
    <row r="991" spans="1:5" ht="15.75" thickBot="1" x14ac:dyDescent="0.3">
      <c r="A991" t="s">
        <v>252</v>
      </c>
      <c r="B991" s="16">
        <v>64580000</v>
      </c>
      <c r="C991" s="5" t="str">
        <f t="shared" si="15"/>
        <v>Libellé compte n° 64580000</v>
      </c>
      <c r="D991" s="7">
        <v>1</v>
      </c>
      <c r="E991" s="12" t="str">
        <f>INDEX('Table correspondance N'!$C$1:$D$265,SUMPRODUCT(('Table correspondance N'!$A$1:$A$265&lt;=B991)*('Table correspondance N'!$B$1:$B$265&gt;=B991)*ROW($A$1:$A$265)),IF(donnée!D991&lt;0,1,2))</f>
        <v>R64500</v>
      </c>
    </row>
    <row r="992" spans="1:5" ht="15.75" thickBot="1" x14ac:dyDescent="0.3">
      <c r="A992" t="s">
        <v>252</v>
      </c>
      <c r="B992" s="16">
        <v>64750000</v>
      </c>
      <c r="C992" s="5" t="str">
        <f t="shared" si="15"/>
        <v>Libellé compte n° 64750000</v>
      </c>
      <c r="D992" s="7">
        <v>1</v>
      </c>
      <c r="E992" s="12" t="str">
        <f>INDEX('Table correspondance N'!$C$1:$D$265,SUMPRODUCT(('Table correspondance N'!$A$1:$A$265&lt;=B992)*('Table correspondance N'!$B$1:$B$265&gt;=B992)*ROW($A$1:$A$265)),IF(donnée!D992&lt;0,1,2))</f>
        <v>R64500</v>
      </c>
    </row>
    <row r="993" spans="1:5" ht="15.75" thickBot="1" x14ac:dyDescent="0.3">
      <c r="A993" t="s">
        <v>252</v>
      </c>
      <c r="B993" s="16">
        <v>64900000</v>
      </c>
      <c r="C993" s="5" t="str">
        <f t="shared" si="15"/>
        <v>Libellé compte n° 64900000</v>
      </c>
      <c r="D993" s="7">
        <v>-1</v>
      </c>
      <c r="E993" s="12" t="str">
        <f>INDEX('Table correspondance N'!$C$1:$D$265,SUMPRODUCT(('Table correspondance N'!$A$1:$A$265&lt;=B993)*('Table correspondance N'!$B$1:$B$265&gt;=B993)*ROW($A$1:$A$265)),IF(donnée!D993&lt;0,1,2))</f>
        <v>R64800</v>
      </c>
    </row>
    <row r="994" spans="1:5" ht="15.75" thickBot="1" x14ac:dyDescent="0.3">
      <c r="A994" t="s">
        <v>252</v>
      </c>
      <c r="B994" s="16">
        <v>65100000</v>
      </c>
      <c r="C994" s="5" t="str">
        <f t="shared" si="15"/>
        <v>Libellé compte n° 65100000</v>
      </c>
      <c r="D994" s="7">
        <v>1</v>
      </c>
      <c r="E994" s="12" t="str">
        <f>INDEX('Table correspondance N'!$C$1:$D$265,SUMPRODUCT(('Table correspondance N'!$A$1:$A$265&lt;=B994)*('Table correspondance N'!$B$1:$B$265&gt;=B994)*ROW($A$1:$A$265)),IF(donnée!D994&lt;0,1,2))</f>
        <v>R65800</v>
      </c>
    </row>
    <row r="995" spans="1:5" ht="15.75" thickBot="1" x14ac:dyDescent="0.3">
      <c r="A995" t="s">
        <v>252</v>
      </c>
      <c r="B995" s="16">
        <v>65101000</v>
      </c>
      <c r="C995" s="5" t="str">
        <f t="shared" si="15"/>
        <v>Libellé compte n° 65101000</v>
      </c>
      <c r="D995" s="7">
        <v>1</v>
      </c>
      <c r="E995" s="12" t="str">
        <f>INDEX('Table correspondance N'!$C$1:$D$265,SUMPRODUCT(('Table correspondance N'!$A$1:$A$265&lt;=B995)*('Table correspondance N'!$B$1:$B$265&gt;=B995)*ROW($A$1:$A$265)),IF(donnée!D995&lt;0,1,2))</f>
        <v>R65800</v>
      </c>
    </row>
    <row r="996" spans="1:5" ht="15.75" thickBot="1" x14ac:dyDescent="0.3">
      <c r="A996" t="s">
        <v>252</v>
      </c>
      <c r="B996" s="16">
        <v>65600000</v>
      </c>
      <c r="C996" s="5" t="str">
        <f t="shared" si="15"/>
        <v>Libellé compte n° 65600000</v>
      </c>
      <c r="D996" s="7">
        <v>1</v>
      </c>
      <c r="E996" s="12" t="str">
        <f>INDEX('Table correspondance N'!$C$1:$D$265,SUMPRODUCT(('Table correspondance N'!$A$1:$A$265&lt;=B996)*('Table correspondance N'!$B$1:$B$265&gt;=B996)*ROW($A$1:$A$265)),IF(donnée!D996&lt;0,1,2))</f>
        <v>R65800</v>
      </c>
    </row>
    <row r="997" spans="1:5" ht="15.75" thickBot="1" x14ac:dyDescent="0.3">
      <c r="A997" t="s">
        <v>252</v>
      </c>
      <c r="B997" s="16">
        <v>65800000</v>
      </c>
      <c r="C997" s="5" t="str">
        <f t="shared" si="15"/>
        <v>Libellé compte n° 65800000</v>
      </c>
      <c r="D997" s="7">
        <v>1</v>
      </c>
      <c r="E997" s="12" t="str">
        <f>INDEX('Table correspondance N'!$C$1:$D$265,SUMPRODUCT(('Table correspondance N'!$A$1:$A$265&lt;=B997)*('Table correspondance N'!$B$1:$B$265&gt;=B997)*ROW($A$1:$A$265)),IF(donnée!D997&lt;0,1,2))</f>
        <v>R65800</v>
      </c>
    </row>
    <row r="998" spans="1:5" ht="15.75" thickBot="1" x14ac:dyDescent="0.3">
      <c r="A998" t="s">
        <v>252</v>
      </c>
      <c r="B998" s="16">
        <v>66116000</v>
      </c>
      <c r="C998" s="5" t="str">
        <f t="shared" si="15"/>
        <v>Libellé compte n° 66116000</v>
      </c>
      <c r="D998" s="7">
        <v>1</v>
      </c>
      <c r="E998" s="12" t="str">
        <f>INDEX('Table correspondance N'!$C$1:$D$265,SUMPRODUCT(('Table correspondance N'!$A$1:$A$265&lt;=B998)*('Table correspondance N'!$B$1:$B$265&gt;=B998)*ROW($A$1:$A$265)),IF(donnée!D998&lt;0,1,2))</f>
        <v>R66100</v>
      </c>
    </row>
    <row r="999" spans="1:5" ht="15.75" thickBot="1" x14ac:dyDescent="0.3">
      <c r="A999" t="s">
        <v>252</v>
      </c>
      <c r="B999" s="16">
        <v>66150000</v>
      </c>
      <c r="C999" s="5" t="str">
        <f t="shared" si="15"/>
        <v>Libellé compte n° 66150000</v>
      </c>
      <c r="D999" s="7">
        <v>1</v>
      </c>
      <c r="E999" s="12" t="str">
        <f>INDEX('Table correspondance N'!$C$1:$D$265,SUMPRODUCT(('Table correspondance N'!$A$1:$A$265&lt;=B999)*('Table correspondance N'!$B$1:$B$265&gt;=B999)*ROW($A$1:$A$265)),IF(donnée!D999&lt;0,1,2))</f>
        <v>R66100</v>
      </c>
    </row>
    <row r="1000" spans="1:5" ht="15.75" thickBot="1" x14ac:dyDescent="0.3">
      <c r="A1000" t="s">
        <v>252</v>
      </c>
      <c r="B1000" s="16">
        <v>66151000</v>
      </c>
      <c r="C1000" s="5" t="str">
        <f t="shared" si="15"/>
        <v>Libellé compte n° 66151000</v>
      </c>
      <c r="D1000" s="7">
        <v>1</v>
      </c>
      <c r="E1000" s="12" t="str">
        <f>INDEX('Table correspondance N'!$C$1:$D$265,SUMPRODUCT(('Table correspondance N'!$A$1:$A$265&lt;=B1000)*('Table correspondance N'!$B$1:$B$265&gt;=B1000)*ROW($A$1:$A$265)),IF(donnée!D1000&lt;0,1,2))</f>
        <v>R66100</v>
      </c>
    </row>
    <row r="1001" spans="1:5" ht="15.75" thickBot="1" x14ac:dyDescent="0.3">
      <c r="A1001" t="s">
        <v>252</v>
      </c>
      <c r="B1001" s="16">
        <v>67180000</v>
      </c>
      <c r="C1001" s="5" t="str">
        <f t="shared" si="15"/>
        <v>Libellé compte n° 67180000</v>
      </c>
      <c r="D1001" s="7">
        <v>1</v>
      </c>
      <c r="E1001" s="12" t="str">
        <f>INDEX('Table correspondance N'!$C$1:$D$265,SUMPRODUCT(('Table correspondance N'!$A$1:$A$265&lt;=B1001)*('Table correspondance N'!$B$1:$B$265&gt;=B1001)*ROW($A$1:$A$265)),IF(donnée!D1001&lt;0,1,2))</f>
        <v>R67100</v>
      </c>
    </row>
    <row r="1002" spans="1:5" ht="15.75" thickBot="1" x14ac:dyDescent="0.3">
      <c r="A1002" t="s">
        <v>252</v>
      </c>
      <c r="B1002" s="16">
        <v>67210000</v>
      </c>
      <c r="C1002" s="5" t="str">
        <f t="shared" si="15"/>
        <v>Libellé compte n° 67210000</v>
      </c>
      <c r="D1002" s="7">
        <v>1</v>
      </c>
      <c r="E1002" s="12" t="str">
        <f>INDEX('Table correspondance N'!$C$1:$D$265,SUMPRODUCT(('Table correspondance N'!$A$1:$A$265&lt;=B1002)*('Table correspondance N'!$B$1:$B$265&gt;=B1002)*ROW($A$1:$A$265)),IF(donnée!D1002&lt;0,1,2))</f>
        <v>R67200</v>
      </c>
    </row>
    <row r="1003" spans="1:5" ht="15.75" thickBot="1" x14ac:dyDescent="0.3">
      <c r="A1003" t="s">
        <v>252</v>
      </c>
      <c r="B1003" s="16">
        <v>68112000</v>
      </c>
      <c r="C1003" s="5" t="str">
        <f t="shared" si="15"/>
        <v>Libellé compte n° 68112000</v>
      </c>
      <c r="D1003" s="7">
        <v>1</v>
      </c>
      <c r="E1003" s="12" t="e">
        <f>INDEX('Table correspondance N'!$C$1:$D$265,SUMPRODUCT(('Table correspondance N'!$A$1:$A$265&lt;=B1003)*('Table correspondance N'!$B$1:$B$265&gt;=B1003)*ROW($A$1:$A$265)),IF(donnée!D1003&lt;0,1,2))</f>
        <v>#VALUE!</v>
      </c>
    </row>
    <row r="1004" spans="1:5" ht="15.75" thickBot="1" x14ac:dyDescent="0.3">
      <c r="A1004" t="s">
        <v>252</v>
      </c>
      <c r="B1004" s="16">
        <v>70610000</v>
      </c>
      <c r="C1004" s="5" t="str">
        <f t="shared" si="15"/>
        <v>Libellé compte n° 70610000</v>
      </c>
      <c r="D1004" s="7">
        <v>-1</v>
      </c>
      <c r="E1004" s="12" t="str">
        <f>INDEX('Table correspondance N'!$C$1:$D$265,SUMPRODUCT(('Table correspondance N'!$A$1:$A$265&lt;=B1004)*('Table correspondance N'!$B$1:$B$265&gt;=B1004)*ROW($A$1:$A$265)),IF(donnée!D1004&lt;0,1,2))</f>
        <v>R70600</v>
      </c>
    </row>
    <row r="1005" spans="1:5" ht="15.75" thickBot="1" x14ac:dyDescent="0.3">
      <c r="A1005" t="s">
        <v>252</v>
      </c>
      <c r="B1005" s="16">
        <v>70611000</v>
      </c>
      <c r="C1005" s="5" t="str">
        <f t="shared" si="15"/>
        <v>Libellé compte n° 70611000</v>
      </c>
      <c r="D1005" s="7">
        <v>-1</v>
      </c>
      <c r="E1005" s="12" t="str">
        <f>INDEX('Table correspondance N'!$C$1:$D$265,SUMPRODUCT(('Table correspondance N'!$A$1:$A$265&lt;=B1005)*('Table correspondance N'!$B$1:$B$265&gt;=B1005)*ROW($A$1:$A$265)),IF(donnée!D1005&lt;0,1,2))</f>
        <v>R70600</v>
      </c>
    </row>
    <row r="1006" spans="1:5" ht="15.75" thickBot="1" x14ac:dyDescent="0.3">
      <c r="A1006" t="s">
        <v>252</v>
      </c>
      <c r="B1006" s="16">
        <v>70611100</v>
      </c>
      <c r="C1006" s="5" t="str">
        <f t="shared" si="15"/>
        <v>Libellé compte n° 70611100</v>
      </c>
      <c r="D1006" s="7">
        <v>-1</v>
      </c>
      <c r="E1006" s="12" t="str">
        <f>INDEX('Table correspondance N'!$C$1:$D$265,SUMPRODUCT(('Table correspondance N'!$A$1:$A$265&lt;=B1006)*('Table correspondance N'!$B$1:$B$265&gt;=B1006)*ROW($A$1:$A$265)),IF(donnée!D1006&lt;0,1,2))</f>
        <v>R70600</v>
      </c>
    </row>
    <row r="1007" spans="1:5" ht="15.75" thickBot="1" x14ac:dyDescent="0.3">
      <c r="A1007" t="s">
        <v>252</v>
      </c>
      <c r="B1007" s="16">
        <v>70620000</v>
      </c>
      <c r="C1007" s="5" t="str">
        <f t="shared" si="15"/>
        <v>Libellé compte n° 70620000</v>
      </c>
      <c r="D1007" s="7">
        <v>-1</v>
      </c>
      <c r="E1007" s="12" t="str">
        <f>INDEX('Table correspondance N'!$C$1:$D$265,SUMPRODUCT(('Table correspondance N'!$A$1:$A$265&lt;=B1007)*('Table correspondance N'!$B$1:$B$265&gt;=B1007)*ROW($A$1:$A$265)),IF(donnée!D1007&lt;0,1,2))</f>
        <v>R70600</v>
      </c>
    </row>
    <row r="1008" spans="1:5" ht="15.75" thickBot="1" x14ac:dyDescent="0.3">
      <c r="A1008" t="s">
        <v>252</v>
      </c>
      <c r="B1008" s="16">
        <v>70674000</v>
      </c>
      <c r="C1008" s="5" t="str">
        <f t="shared" si="15"/>
        <v>Libellé compte n° 70674000</v>
      </c>
      <c r="D1008" s="7">
        <v>-1</v>
      </c>
      <c r="E1008" s="12" t="str">
        <f>INDEX('Table correspondance N'!$C$1:$D$265,SUMPRODUCT(('Table correspondance N'!$A$1:$A$265&lt;=B1008)*('Table correspondance N'!$B$1:$B$265&gt;=B1008)*ROW($A$1:$A$265)),IF(donnée!D1008&lt;0,1,2))</f>
        <v>R70600</v>
      </c>
    </row>
    <row r="1009" spans="1:5" ht="15.75" thickBot="1" x14ac:dyDescent="0.3">
      <c r="A1009" t="s">
        <v>252</v>
      </c>
      <c r="B1009" s="16">
        <v>70700000</v>
      </c>
      <c r="C1009" s="5" t="str">
        <f t="shared" si="15"/>
        <v>Libellé compte n° 70700000</v>
      </c>
      <c r="D1009" s="7">
        <v>-1</v>
      </c>
      <c r="E1009" s="12" t="str">
        <f>INDEX('Table correspondance N'!$C$1:$D$265,SUMPRODUCT(('Table correspondance N'!$A$1:$A$265&lt;=B1009)*('Table correspondance N'!$B$1:$B$265&gt;=B1009)*ROW($A$1:$A$265)),IF(donnée!D1009&lt;0,1,2))</f>
        <v>R70700</v>
      </c>
    </row>
    <row r="1010" spans="1:5" ht="15.75" thickBot="1" x14ac:dyDescent="0.3">
      <c r="A1010" t="s">
        <v>252</v>
      </c>
      <c r="B1010" s="16">
        <v>70701010</v>
      </c>
      <c r="C1010" s="5" t="str">
        <f t="shared" si="15"/>
        <v>Libellé compte n° 70701010</v>
      </c>
      <c r="D1010" s="7">
        <v>-1</v>
      </c>
      <c r="E1010" s="12" t="str">
        <f>INDEX('Table correspondance N'!$C$1:$D$265,SUMPRODUCT(('Table correspondance N'!$A$1:$A$265&lt;=B1010)*('Table correspondance N'!$B$1:$B$265&gt;=B1010)*ROW($A$1:$A$265)),IF(donnée!D1010&lt;0,1,2))</f>
        <v>R70700</v>
      </c>
    </row>
    <row r="1011" spans="1:5" ht="15.75" thickBot="1" x14ac:dyDescent="0.3">
      <c r="A1011" t="s">
        <v>252</v>
      </c>
      <c r="B1011" s="16">
        <v>70701011</v>
      </c>
      <c r="C1011" s="5" t="str">
        <f t="shared" si="15"/>
        <v>Libellé compte n° 70701011</v>
      </c>
      <c r="D1011" s="7">
        <v>-1</v>
      </c>
      <c r="E1011" s="12" t="str">
        <f>INDEX('Table correspondance N'!$C$1:$D$265,SUMPRODUCT(('Table correspondance N'!$A$1:$A$265&lt;=B1011)*('Table correspondance N'!$B$1:$B$265&gt;=B1011)*ROW($A$1:$A$265)),IF(donnée!D1011&lt;0,1,2))</f>
        <v>R70700</v>
      </c>
    </row>
    <row r="1012" spans="1:5" ht="15.75" thickBot="1" x14ac:dyDescent="0.3">
      <c r="A1012" t="s">
        <v>252</v>
      </c>
      <c r="B1012" s="16">
        <v>70720000</v>
      </c>
      <c r="C1012" s="5" t="str">
        <f t="shared" si="15"/>
        <v>Libellé compte n° 70720000</v>
      </c>
      <c r="D1012" s="7">
        <v>1</v>
      </c>
      <c r="E1012" s="12" t="str">
        <f>INDEX('Table correspondance N'!$C$1:$D$265,SUMPRODUCT(('Table correspondance N'!$A$1:$A$265&lt;=B1012)*('Table correspondance N'!$B$1:$B$265&gt;=B1012)*ROW($A$1:$A$265)),IF(donnée!D1012&lt;0,1,2))</f>
        <v>R70700</v>
      </c>
    </row>
    <row r="1013" spans="1:5" ht="15.75" thickBot="1" x14ac:dyDescent="0.3">
      <c r="A1013" t="s">
        <v>252</v>
      </c>
      <c r="B1013" s="16">
        <v>70820000</v>
      </c>
      <c r="C1013" s="5" t="str">
        <f t="shared" si="15"/>
        <v>Libellé compte n° 70820000</v>
      </c>
      <c r="D1013" s="7">
        <v>1</v>
      </c>
      <c r="E1013" s="12" t="str">
        <f>INDEX('Table correspondance N'!$C$1:$D$265,SUMPRODUCT(('Table correspondance N'!$A$1:$A$265&lt;=B1013)*('Table correspondance N'!$B$1:$B$265&gt;=B1013)*ROW($A$1:$A$265)),IF(donnée!D1013&lt;0,1,2))</f>
        <v>R70800</v>
      </c>
    </row>
    <row r="1014" spans="1:5" ht="15.75" thickBot="1" x14ac:dyDescent="0.3">
      <c r="A1014" t="s">
        <v>252</v>
      </c>
      <c r="B1014" s="16">
        <v>70840100</v>
      </c>
      <c r="C1014" s="5" t="str">
        <f t="shared" si="15"/>
        <v>Libellé compte n° 70840100</v>
      </c>
      <c r="D1014" s="7">
        <v>-1</v>
      </c>
      <c r="E1014" s="12" t="str">
        <f>INDEX('Table correspondance N'!$C$1:$D$265,SUMPRODUCT(('Table correspondance N'!$A$1:$A$265&lt;=B1014)*('Table correspondance N'!$B$1:$B$265&gt;=B1014)*ROW($A$1:$A$265)),IF(donnée!D1014&lt;0,1,2))</f>
        <v>R70800</v>
      </c>
    </row>
    <row r="1015" spans="1:5" ht="15.75" thickBot="1" x14ac:dyDescent="0.3">
      <c r="A1015" t="s">
        <v>252</v>
      </c>
      <c r="B1015" s="16">
        <v>70850000</v>
      </c>
      <c r="C1015" s="5" t="str">
        <f t="shared" si="15"/>
        <v>Libellé compte n° 70850000</v>
      </c>
      <c r="D1015" s="7">
        <v>-1</v>
      </c>
      <c r="E1015" s="12" t="str">
        <f>INDEX('Table correspondance N'!$C$1:$D$265,SUMPRODUCT(('Table correspondance N'!$A$1:$A$265&lt;=B1015)*('Table correspondance N'!$B$1:$B$265&gt;=B1015)*ROW($A$1:$A$265)),IF(donnée!D1015&lt;0,1,2))</f>
        <v>R70800</v>
      </c>
    </row>
    <row r="1016" spans="1:5" ht="15.75" thickBot="1" x14ac:dyDescent="0.3">
      <c r="A1016" t="s">
        <v>252</v>
      </c>
      <c r="B1016" s="16">
        <v>70910000</v>
      </c>
      <c r="C1016" s="5" t="str">
        <f t="shared" si="15"/>
        <v>Libellé compte n° 70910000</v>
      </c>
      <c r="D1016" s="7">
        <v>1</v>
      </c>
      <c r="E1016" s="12" t="str">
        <f>INDEX('Table correspondance N'!$C$1:$D$265,SUMPRODUCT(('Table correspondance N'!$A$1:$A$265&lt;=B1016)*('Table correspondance N'!$B$1:$B$265&gt;=B1016)*ROW($A$1:$A$265)),IF(donnée!D1016&lt;0,1,2))</f>
        <v>R70900</v>
      </c>
    </row>
    <row r="1017" spans="1:5" ht="15.75" thickBot="1" x14ac:dyDescent="0.3">
      <c r="A1017" t="s">
        <v>252</v>
      </c>
      <c r="B1017" s="16">
        <v>70911000</v>
      </c>
      <c r="C1017" s="5" t="str">
        <f t="shared" si="15"/>
        <v>Libellé compte n° 70911000</v>
      </c>
      <c r="D1017" s="7">
        <v>1</v>
      </c>
      <c r="E1017" s="12" t="str">
        <f>INDEX('Table correspondance N'!$C$1:$D$265,SUMPRODUCT(('Table correspondance N'!$A$1:$A$265&lt;=B1017)*('Table correspondance N'!$B$1:$B$265&gt;=B1017)*ROW($A$1:$A$265)),IF(donnée!D1017&lt;0,1,2))</f>
        <v>R70900</v>
      </c>
    </row>
    <row r="1018" spans="1:5" ht="15.75" thickBot="1" x14ac:dyDescent="0.3">
      <c r="A1018" t="s">
        <v>252</v>
      </c>
      <c r="B1018" s="16">
        <v>74000000</v>
      </c>
      <c r="C1018" s="5" t="str">
        <f t="shared" si="15"/>
        <v>Libellé compte n° 74000000</v>
      </c>
      <c r="D1018" s="7">
        <v>-1</v>
      </c>
      <c r="E1018" s="12" t="str">
        <f>INDEX('Table correspondance N'!$C$1:$D$265,SUMPRODUCT(('Table correspondance N'!$A$1:$A$265&lt;=B1018)*('Table correspondance N'!$B$1:$B$265&gt;=B1018)*ROW($A$1:$A$265)),IF(donnée!D1018&lt;0,1,2))</f>
        <v>R74000</v>
      </c>
    </row>
    <row r="1019" spans="1:5" ht="15.75" thickBot="1" x14ac:dyDescent="0.3">
      <c r="A1019" t="s">
        <v>252</v>
      </c>
      <c r="B1019" s="16">
        <v>75600000</v>
      </c>
      <c r="C1019" s="5" t="str">
        <f t="shared" si="15"/>
        <v>Libellé compte n° 75600000</v>
      </c>
      <c r="D1019" s="7">
        <v>-1</v>
      </c>
      <c r="E1019" s="12" t="str">
        <f>INDEX('Table correspondance N'!$C$1:$D$265,SUMPRODUCT(('Table correspondance N'!$A$1:$A$265&lt;=B1019)*('Table correspondance N'!$B$1:$B$265&gt;=B1019)*ROW($A$1:$A$265)),IF(donnée!D1019&lt;0,1,2))</f>
        <v>R75800</v>
      </c>
    </row>
    <row r="1020" spans="1:5" ht="15.75" thickBot="1" x14ac:dyDescent="0.3">
      <c r="A1020" t="s">
        <v>252</v>
      </c>
      <c r="B1020" s="16">
        <v>75800000</v>
      </c>
      <c r="C1020" s="5" t="str">
        <f t="shared" si="15"/>
        <v>Libellé compte n° 75800000</v>
      </c>
      <c r="D1020" s="7">
        <v>-1</v>
      </c>
      <c r="E1020" s="12" t="str">
        <f>INDEX('Table correspondance N'!$C$1:$D$265,SUMPRODUCT(('Table correspondance N'!$A$1:$A$265&lt;=B1020)*('Table correspondance N'!$B$1:$B$265&gt;=B1020)*ROW($A$1:$A$265)),IF(donnée!D1020&lt;0,1,2))</f>
        <v>R75800</v>
      </c>
    </row>
    <row r="1021" spans="1:5" ht="15.75" thickBot="1" x14ac:dyDescent="0.3">
      <c r="A1021" t="s">
        <v>252</v>
      </c>
      <c r="B1021" s="16">
        <v>76400000</v>
      </c>
      <c r="C1021" s="5" t="str">
        <f t="shared" si="15"/>
        <v>Libellé compte n° 76400000</v>
      </c>
      <c r="D1021" s="7">
        <v>-1</v>
      </c>
      <c r="E1021" s="12" t="str">
        <f>INDEX('Table correspondance N'!$C$1:$D$265,SUMPRODUCT(('Table correspondance N'!$A$1:$A$265&lt;=B1021)*('Table correspondance N'!$B$1:$B$265&gt;=B1021)*ROW($A$1:$A$265)),IF(donnée!D1021&lt;0,1,2))</f>
        <v>R76800</v>
      </c>
    </row>
    <row r="1022" spans="1:5" ht="15.75" thickBot="1" x14ac:dyDescent="0.3">
      <c r="A1022" t="s">
        <v>252</v>
      </c>
      <c r="B1022" s="16">
        <v>76500000</v>
      </c>
      <c r="C1022" s="5" t="str">
        <f t="shared" si="15"/>
        <v>Libellé compte n° 76500000</v>
      </c>
      <c r="D1022" s="7">
        <v>-1</v>
      </c>
      <c r="E1022" s="12" t="str">
        <f>INDEX('Table correspondance N'!$C$1:$D$265,SUMPRODUCT(('Table correspondance N'!$A$1:$A$265&lt;=B1022)*('Table correspondance N'!$B$1:$B$265&gt;=B1022)*ROW($A$1:$A$265)),IF(donnée!D1022&lt;0,1,2))</f>
        <v>R76800</v>
      </c>
    </row>
    <row r="1023" spans="1:5" ht="15.75" thickBot="1" x14ac:dyDescent="0.3">
      <c r="A1023" t="s">
        <v>252</v>
      </c>
      <c r="B1023" s="16">
        <v>76600000</v>
      </c>
      <c r="C1023" s="5" t="str">
        <f t="shared" si="15"/>
        <v>Libellé compte n° 76600000</v>
      </c>
      <c r="D1023" s="7">
        <v>-1</v>
      </c>
      <c r="E1023" s="12" t="str">
        <f>INDEX('Table correspondance N'!$C$1:$D$265,SUMPRODUCT(('Table correspondance N'!$A$1:$A$265&lt;=B1023)*('Table correspondance N'!$B$1:$B$265&gt;=B1023)*ROW($A$1:$A$265)),IF(donnée!D1023&lt;0,1,2))</f>
        <v>R76600</v>
      </c>
    </row>
    <row r="1024" spans="1:5" ht="15.75" thickBot="1" x14ac:dyDescent="0.3">
      <c r="A1024" t="s">
        <v>252</v>
      </c>
      <c r="B1024" s="18">
        <v>77180000</v>
      </c>
      <c r="C1024" s="5" t="str">
        <f t="shared" si="15"/>
        <v>Libellé compte n° 77180000</v>
      </c>
      <c r="D1024" s="9">
        <v>-1</v>
      </c>
      <c r="E1024" s="12" t="str">
        <f>INDEX('Table correspondance N'!$C$1:$D$265,SUMPRODUCT(('Table correspondance N'!$A$1:$A$265&lt;=B1024)*('Table correspondance N'!$B$1:$B$265&gt;=B1024)*ROW($A$1:$A$265)),IF(donnée!D1024&lt;0,1,2))</f>
        <v>R77100</v>
      </c>
    </row>
    <row r="1025" spans="1:5" ht="15.75" thickBot="1" x14ac:dyDescent="0.3">
      <c r="A1025" t="s">
        <v>253</v>
      </c>
      <c r="B1025" s="15">
        <v>10130000</v>
      </c>
      <c r="C1025" s="5" t="str">
        <f t="shared" si="15"/>
        <v>Libellé compte n° 10130000</v>
      </c>
      <c r="D1025" s="6">
        <v>-1</v>
      </c>
      <c r="E1025" s="12" t="str">
        <f>INDEX('Table correspondance N'!$C$1:$D$265,SUMPRODUCT(('Table correspondance N'!$A$1:$A$265&lt;=B1025)*('Table correspondance N'!$B$1:$B$265&gt;=B1025)*ROW($A$1:$A$265)),IF(donnée!D1025&lt;0,1,2))</f>
        <v>P10100</v>
      </c>
    </row>
    <row r="1026" spans="1:5" ht="15.75" thickBot="1" x14ac:dyDescent="0.3">
      <c r="A1026" t="s">
        <v>253</v>
      </c>
      <c r="B1026" s="16">
        <v>11900000</v>
      </c>
      <c r="C1026" s="5" t="str">
        <f t="shared" si="15"/>
        <v>Libellé compte n° 11900000</v>
      </c>
      <c r="D1026" s="7">
        <v>1</v>
      </c>
      <c r="E1026" s="12" t="str">
        <f>INDEX('Table correspondance N'!$C$1:$D$265,SUMPRODUCT(('Table correspondance N'!$A$1:$A$265&lt;=B1026)*('Table correspondance N'!$B$1:$B$265&gt;=B1026)*ROW($A$1:$A$265)),IF(donnée!D1026&lt;0,1,2))</f>
        <v>P10600</v>
      </c>
    </row>
    <row r="1027" spans="1:5" ht="15.75" thickBot="1" x14ac:dyDescent="0.3">
      <c r="A1027" t="s">
        <v>253</v>
      </c>
      <c r="B1027" s="16">
        <v>20700000</v>
      </c>
      <c r="C1027" s="5" t="str">
        <f t="shared" ref="C1027:C1039" si="16">CONCATENATE("Libellé compte n° ",B1027)</f>
        <v>Libellé compte n° 20700000</v>
      </c>
      <c r="D1027" s="7">
        <v>1</v>
      </c>
      <c r="E1027" s="12" t="str">
        <f>INDEX('Table correspondance N'!$C$1:$D$265,SUMPRODUCT(('Table correspondance N'!$A$1:$A$265&lt;=B1027)*('Table correspondance N'!$B$1:$B$265&gt;=B1027)*ROW($A$1:$A$265)),IF(donnée!D1027&lt;0,1,2))</f>
        <v>A20700</v>
      </c>
    </row>
    <row r="1028" spans="1:5" ht="15.75" thickBot="1" x14ac:dyDescent="0.3">
      <c r="A1028" t="s">
        <v>253</v>
      </c>
      <c r="B1028" s="16">
        <v>40100000</v>
      </c>
      <c r="C1028" s="5" t="str">
        <f t="shared" si="16"/>
        <v>Libellé compte n° 40100000</v>
      </c>
      <c r="D1028" s="7">
        <v>-1</v>
      </c>
      <c r="E1028" s="12" t="str">
        <f>INDEX('Table correspondance N'!$C$1:$D$265,SUMPRODUCT(('Table correspondance N'!$A$1:$A$265&lt;=B1028)*('Table correspondance N'!$B$1:$B$265&gt;=B1028)*ROW($A$1:$A$265)),IF(donnée!D1028&lt;0,1,2))</f>
        <v/>
      </c>
    </row>
    <row r="1029" spans="1:5" ht="15.75" thickBot="1" x14ac:dyDescent="0.3">
      <c r="A1029" t="s">
        <v>253</v>
      </c>
      <c r="B1029" s="16">
        <v>40810000</v>
      </c>
      <c r="C1029" s="5" t="str">
        <f t="shared" si="16"/>
        <v>Libellé compte n° 40810000</v>
      </c>
      <c r="D1029" s="7">
        <v>-1</v>
      </c>
      <c r="E1029" s="12" t="str">
        <f>INDEX('Table correspondance N'!$C$1:$D$265,SUMPRODUCT(('Table correspondance N'!$A$1:$A$265&lt;=B1029)*('Table correspondance N'!$B$1:$B$265&gt;=B1029)*ROW($A$1:$A$265)),IF(donnée!D1029&lt;0,1,2))</f>
        <v/>
      </c>
    </row>
    <row r="1030" spans="1:5" ht="15.75" thickBot="1" x14ac:dyDescent="0.3">
      <c r="A1030" t="s">
        <v>253</v>
      </c>
      <c r="B1030" s="16">
        <v>44566000</v>
      </c>
      <c r="C1030" s="5" t="str">
        <f t="shared" si="16"/>
        <v>Libellé compte n° 44566000</v>
      </c>
      <c r="D1030" s="7">
        <v>1</v>
      </c>
      <c r="E1030" s="12" t="str">
        <f>INDEX('Table correspondance N'!$C$1:$D$265,SUMPRODUCT(('Table correspondance N'!$A$1:$A$265&lt;=B1030)*('Table correspondance N'!$B$1:$B$265&gt;=B1030)*ROW($A$1:$A$265)),IF(donnée!D1030&lt;0,1,2))</f>
        <v>A44010</v>
      </c>
    </row>
    <row r="1031" spans="1:5" ht="15.75" thickBot="1" x14ac:dyDescent="0.3">
      <c r="A1031" t="s">
        <v>253</v>
      </c>
      <c r="B1031" s="16">
        <v>44586000</v>
      </c>
      <c r="C1031" s="5" t="str">
        <f t="shared" si="16"/>
        <v>Libellé compte n° 44586000</v>
      </c>
      <c r="D1031" s="7">
        <v>1</v>
      </c>
      <c r="E1031" s="12" t="str">
        <f>INDEX('Table correspondance N'!$C$1:$D$265,SUMPRODUCT(('Table correspondance N'!$A$1:$A$265&lt;=B1031)*('Table correspondance N'!$B$1:$B$265&gt;=B1031)*ROW($A$1:$A$265)),IF(donnée!D1031&lt;0,1,2))</f>
        <v>A44010</v>
      </c>
    </row>
    <row r="1032" spans="1:5" ht="15.75" thickBot="1" x14ac:dyDescent="0.3">
      <c r="A1032" t="s">
        <v>253</v>
      </c>
      <c r="B1032" s="16">
        <v>45510000</v>
      </c>
      <c r="C1032" s="5" t="str">
        <f t="shared" si="16"/>
        <v>Libellé compte n° 45510000</v>
      </c>
      <c r="D1032" s="7">
        <v>-1</v>
      </c>
      <c r="E1032" s="12" t="str">
        <f>INDEX('Table correspondance N'!$C$1:$D$265,SUMPRODUCT(('Table correspondance N'!$A$1:$A$265&lt;=B1032)*('Table correspondance N'!$B$1:$B$265&gt;=B1032)*ROW($A$1:$A$265)),IF(donnée!D1032&lt;0,1,2))</f>
        <v/>
      </c>
    </row>
    <row r="1033" spans="1:5" ht="15.75" thickBot="1" x14ac:dyDescent="0.3">
      <c r="A1033" t="s">
        <v>253</v>
      </c>
      <c r="B1033" s="16">
        <v>46710000</v>
      </c>
      <c r="C1033" s="5" t="str">
        <f t="shared" si="16"/>
        <v>Libellé compte n° 46710000</v>
      </c>
      <c r="D1033" s="7">
        <v>1</v>
      </c>
      <c r="E1033" s="12" t="str">
        <f>INDEX('Table correspondance N'!$C$1:$D$265,SUMPRODUCT(('Table correspondance N'!$A$1:$A$265&lt;=B1033)*('Table correspondance N'!$B$1:$B$265&gt;=B1033)*ROW($A$1:$A$265)),IF(donnée!D1033&lt;0,1,2))</f>
        <v>A46700</v>
      </c>
    </row>
    <row r="1034" spans="1:5" ht="15.75" thickBot="1" x14ac:dyDescent="0.3">
      <c r="A1034" t="s">
        <v>253</v>
      </c>
      <c r="B1034" s="16">
        <v>51210000</v>
      </c>
      <c r="C1034" s="5" t="str">
        <f t="shared" si="16"/>
        <v>Libellé compte n° 51210000</v>
      </c>
      <c r="D1034" s="7">
        <v>1</v>
      </c>
      <c r="E1034" s="12" t="str">
        <f>INDEX('Table correspondance N'!$C$1:$D$265,SUMPRODUCT(('Table correspondance N'!$A$1:$A$265&lt;=B1034)*('Table correspondance N'!$B$1:$B$265&gt;=B1034)*ROW($A$1:$A$265)),IF(donnée!D1034&lt;0,1,2))</f>
        <v>A51000</v>
      </c>
    </row>
    <row r="1035" spans="1:5" ht="15.75" thickBot="1" x14ac:dyDescent="0.3">
      <c r="A1035" t="s">
        <v>253</v>
      </c>
      <c r="B1035" s="16">
        <v>62261000</v>
      </c>
      <c r="C1035" s="5" t="str">
        <f t="shared" si="16"/>
        <v>Libellé compte n° 62261000</v>
      </c>
      <c r="D1035" s="7">
        <v>1</v>
      </c>
      <c r="E1035" s="12" t="str">
        <f>INDEX('Table correspondance N'!$C$1:$D$265,SUMPRODUCT(('Table correspondance N'!$A$1:$A$265&lt;=B1035)*('Table correspondance N'!$B$1:$B$265&gt;=B1035)*ROW($A$1:$A$265)),IF(donnée!D1035&lt;0,1,2))</f>
        <v>R62200</v>
      </c>
    </row>
    <row r="1036" spans="1:5" ht="15.75" thickBot="1" x14ac:dyDescent="0.3">
      <c r="A1036" t="s">
        <v>253</v>
      </c>
      <c r="B1036" s="16">
        <v>62262000</v>
      </c>
      <c r="C1036" s="5" t="str">
        <f t="shared" si="16"/>
        <v>Libellé compte n° 62262000</v>
      </c>
      <c r="D1036" s="7">
        <v>1</v>
      </c>
      <c r="E1036" s="12" t="str">
        <f>INDEX('Table correspondance N'!$C$1:$D$265,SUMPRODUCT(('Table correspondance N'!$A$1:$A$265&lt;=B1036)*('Table correspondance N'!$B$1:$B$265&gt;=B1036)*ROW($A$1:$A$265)),IF(donnée!D1036&lt;0,1,2))</f>
        <v>R62200</v>
      </c>
    </row>
    <row r="1037" spans="1:5" ht="15.75" thickBot="1" x14ac:dyDescent="0.3">
      <c r="A1037" t="s">
        <v>253</v>
      </c>
      <c r="B1037" s="16">
        <v>62263000</v>
      </c>
      <c r="C1037" s="5" t="str">
        <f t="shared" si="16"/>
        <v>Libellé compte n° 62263000</v>
      </c>
      <c r="D1037" s="7">
        <v>1</v>
      </c>
      <c r="E1037" s="12" t="str">
        <f>INDEX('Table correspondance N'!$C$1:$D$265,SUMPRODUCT(('Table correspondance N'!$A$1:$A$265&lt;=B1037)*('Table correspondance N'!$B$1:$B$265&gt;=B1037)*ROW($A$1:$A$265)),IF(donnée!D1037&lt;0,1,2))</f>
        <v>R62200</v>
      </c>
    </row>
    <row r="1038" spans="1:5" ht="15.75" thickBot="1" x14ac:dyDescent="0.3">
      <c r="A1038" t="s">
        <v>253</v>
      </c>
      <c r="B1038" s="16">
        <v>62700000</v>
      </c>
      <c r="C1038" s="5" t="str">
        <f t="shared" si="16"/>
        <v>Libellé compte n° 62700000</v>
      </c>
      <c r="D1038" s="7">
        <v>1</v>
      </c>
      <c r="E1038" s="12" t="str">
        <f>INDEX('Table correspondance N'!$C$1:$D$265,SUMPRODUCT(('Table correspondance N'!$A$1:$A$265&lt;=B1038)*('Table correspondance N'!$B$1:$B$265&gt;=B1038)*ROW($A$1:$A$265)),IF(donnée!D1038&lt;0,1,2))</f>
        <v>R62800</v>
      </c>
    </row>
    <row r="1039" spans="1:5" ht="15.75" thickBot="1" x14ac:dyDescent="0.3">
      <c r="A1039" t="s">
        <v>253</v>
      </c>
      <c r="B1039" s="18">
        <v>66150000</v>
      </c>
      <c r="C1039" s="5" t="str">
        <f t="shared" si="16"/>
        <v>Libellé compte n° 66150000</v>
      </c>
      <c r="D1039" s="9">
        <v>1</v>
      </c>
      <c r="E1039" s="12" t="str">
        <f>INDEX('Table correspondance N'!$C$1:$D$265,SUMPRODUCT(('Table correspondance N'!$A$1:$A$265&lt;=B1039)*('Table correspondance N'!$B$1:$B$265&gt;=B1039)*ROW($A$1:$A$265)),IF(donnée!D1039&lt;0,1,2))</f>
        <v>R66100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 correspondance</vt:lpstr>
      <vt:lpstr>Table correspondance N</vt:lpstr>
      <vt:lpstr>Feuil2</vt:lpstr>
      <vt:lpstr>donnée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BROZAT</dc:creator>
  <cp:lastModifiedBy>h2so4</cp:lastModifiedBy>
  <dcterms:created xsi:type="dcterms:W3CDTF">2019-09-26T07:45:59Z</dcterms:created>
  <dcterms:modified xsi:type="dcterms:W3CDTF">2019-09-26T10:36:27Z</dcterms:modified>
</cp:coreProperties>
</file>