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 tabRatio="889" activeTab="1"/>
  </bookViews>
  <sheets>
    <sheet name="Base_Données" sheetId="21" r:id="rId1"/>
    <sheet name="Maternelles" sheetId="1" r:id="rId2"/>
  </sheets>
  <definedNames>
    <definedName name="_xlnm._FilterDatabase" localSheetId="0" hidden="1">Base_Données!$A$9:$G$322</definedName>
    <definedName name="_xlnm._FilterDatabase" localSheetId="1" hidden="1">Maternelles!#REF!</definedName>
    <definedName name="BD">Base_Données!$A$10:$AY$1010</definedName>
    <definedName name="fin">Base_Données!$A$1</definedName>
  </definedNames>
  <calcPr calcId="152511"/>
</workbook>
</file>

<file path=xl/calcChain.xml><?xml version="1.0" encoding="utf-8"?>
<calcChain xmlns="http://schemas.openxmlformats.org/spreadsheetml/2006/main">
  <c r="E168" i="21" l="1"/>
  <c r="E322" i="21"/>
  <c r="N2" i="1" l="1"/>
  <c r="N4" i="1" s="1"/>
  <c r="O2" i="1"/>
  <c r="M2" i="1"/>
  <c r="M4" i="1" s="1"/>
  <c r="J4" i="1"/>
  <c r="I4" i="1"/>
  <c r="H4" i="1"/>
  <c r="I2" i="1"/>
  <c r="J2" i="1"/>
  <c r="H2" i="1"/>
  <c r="O4" i="1"/>
  <c r="AW3" i="21" l="1"/>
  <c r="AW7" i="21" s="1"/>
  <c r="AS3" i="21"/>
  <c r="AS7" i="21" s="1"/>
  <c r="AM3" i="21"/>
  <c r="AM7" i="21" s="1"/>
  <c r="AI3" i="21"/>
  <c r="AI7" i="21" s="1"/>
  <c r="AY4" i="21"/>
  <c r="AY8" i="21" s="1"/>
  <c r="AX4" i="21"/>
  <c r="AX8" i="21" s="1"/>
  <c r="AV3" i="21"/>
  <c r="AV7" i="21" s="1"/>
  <c r="AU3" i="21"/>
  <c r="AU7" i="21" s="1"/>
  <c r="AR3" i="21"/>
  <c r="AR7" i="21" s="1"/>
  <c r="AQ3" i="21"/>
  <c r="AQ7" i="21" s="1"/>
  <c r="AO4" i="21"/>
  <c r="AO8" i="21" s="1"/>
  <c r="AN4" i="21"/>
  <c r="AN8" i="21" s="1"/>
  <c r="AL3" i="21"/>
  <c r="AL7" i="21" s="1"/>
  <c r="AK3" i="21"/>
  <c r="AK7" i="21" s="1"/>
  <c r="AH3" i="21"/>
  <c r="AH7" i="21" s="1"/>
  <c r="AG3" i="21"/>
  <c r="AG7" i="21" s="1"/>
  <c r="AE4" i="21"/>
  <c r="AE8" i="21" s="1"/>
  <c r="AD4" i="21"/>
  <c r="AD8" i="21" s="1"/>
  <c r="AC3" i="21"/>
  <c r="AC7" i="21" s="1"/>
  <c r="AB3" i="21"/>
  <c r="AB7" i="21" s="1"/>
  <c r="Z3" i="21"/>
  <c r="Z7" i="21" s="1"/>
  <c r="Y3" i="21"/>
  <c r="Y7" i="21" s="1"/>
  <c r="W4" i="21"/>
  <c r="W8" i="21" s="1"/>
  <c r="V4" i="21"/>
  <c r="V8" i="21" s="1"/>
  <c r="U3" i="21"/>
  <c r="U7" i="21" s="1"/>
  <c r="T3" i="21"/>
  <c r="T7" i="21" s="1"/>
  <c r="R3" i="21"/>
  <c r="R7" i="21" s="1"/>
  <c r="Q3" i="21"/>
  <c r="Q7" i="21" s="1"/>
  <c r="O4" i="21" l="1"/>
  <c r="O8" i="21" s="1"/>
  <c r="N4" i="21"/>
  <c r="N8" i="21" s="1"/>
  <c r="M3" i="21"/>
  <c r="L3" i="21"/>
  <c r="L7" i="21" s="1"/>
  <c r="J3" i="21"/>
  <c r="J7" i="21" s="1"/>
  <c r="I3" i="21"/>
  <c r="I7" i="21" s="1"/>
  <c r="A1" i="21" l="1"/>
  <c r="D321" i="21"/>
  <c r="E321" i="21" s="1"/>
  <c r="D10" i="21" l="1"/>
  <c r="E10" i="21" s="1"/>
  <c r="D287" i="21"/>
  <c r="E287" i="21" s="1"/>
  <c r="D259" i="21"/>
  <c r="E259" i="21" s="1"/>
  <c r="D194" i="21"/>
  <c r="E194" i="21" s="1"/>
  <c r="D107" i="21"/>
  <c r="E107" i="21" s="1"/>
  <c r="D30" i="21"/>
  <c r="E30" i="21" s="1"/>
  <c r="D218" i="21"/>
  <c r="E218" i="21" s="1"/>
  <c r="D113" i="21"/>
  <c r="E113" i="21" s="1"/>
  <c r="D46" i="21"/>
  <c r="E46" i="21" s="1"/>
  <c r="D319" i="21"/>
  <c r="E319" i="21" s="1"/>
  <c r="D291" i="21"/>
  <c r="E291" i="21" s="1"/>
  <c r="D254" i="21"/>
  <c r="E254" i="21" s="1"/>
  <c r="D222" i="21"/>
  <c r="E222" i="21" s="1"/>
  <c r="D213" i="21"/>
  <c r="E213" i="21" s="1"/>
  <c r="D173" i="21"/>
  <c r="E173" i="21" s="1"/>
  <c r="D101" i="21"/>
  <c r="E101" i="21" s="1"/>
  <c r="D70" i="21"/>
  <c r="E70" i="21" s="1"/>
  <c r="D42" i="21"/>
  <c r="E42" i="21" s="1"/>
  <c r="D307" i="21"/>
  <c r="E307" i="21" s="1"/>
  <c r="D315" i="21"/>
  <c r="E315" i="21" s="1"/>
  <c r="D289" i="21"/>
  <c r="E289" i="21" s="1"/>
  <c r="D249" i="21"/>
  <c r="E249" i="21" s="1"/>
  <c r="D223" i="21"/>
  <c r="E223" i="21" s="1"/>
  <c r="D203" i="21"/>
  <c r="E203" i="21" s="1"/>
  <c r="D164" i="21"/>
  <c r="E164" i="21" s="1"/>
  <c r="D74" i="21"/>
  <c r="E74" i="21" s="1"/>
  <c r="D105" i="21"/>
  <c r="E105" i="21" s="1"/>
  <c r="D47" i="21"/>
  <c r="E47" i="21" s="1"/>
  <c r="D31" i="21"/>
  <c r="E31" i="21" s="1"/>
  <c r="D317" i="21"/>
  <c r="E317" i="21" s="1"/>
  <c r="D233" i="21"/>
  <c r="E233" i="21" s="1"/>
  <c r="D225" i="21"/>
  <c r="E225" i="21" s="1"/>
  <c r="D166" i="21"/>
  <c r="E166" i="21" s="1"/>
  <c r="D123" i="21"/>
  <c r="E123" i="21" s="1"/>
  <c r="D48" i="21"/>
  <c r="E48" i="21" s="1"/>
  <c r="D195" i="21"/>
  <c r="E195" i="21" s="1"/>
  <c r="D301" i="21"/>
  <c r="E301" i="21" s="1"/>
  <c r="D263" i="21"/>
  <c r="E263" i="21" s="1"/>
  <c r="D227" i="21"/>
  <c r="E227" i="21" s="1"/>
  <c r="D175" i="21"/>
  <c r="E175" i="21" s="1"/>
  <c r="D143" i="21"/>
  <c r="E143" i="21" s="1"/>
  <c r="D106" i="21"/>
  <c r="E106" i="21" s="1"/>
  <c r="D65" i="21"/>
  <c r="E65" i="21" s="1"/>
  <c r="D244" i="21"/>
  <c r="E244" i="21" s="1"/>
  <c r="D318" i="21"/>
  <c r="E318" i="21" s="1"/>
  <c r="D41" i="21"/>
  <c r="E41" i="21" s="1"/>
  <c r="D140" i="21"/>
  <c r="E140" i="21" s="1"/>
  <c r="D262" i="21"/>
  <c r="E262" i="21" s="1"/>
  <c r="D256" i="21"/>
  <c r="E256" i="21" s="1"/>
  <c r="D253" i="21"/>
  <c r="E253" i="21" s="1"/>
  <c r="D179" i="21"/>
  <c r="E179" i="21" s="1"/>
  <c r="D81" i="21"/>
  <c r="E81" i="21" s="1"/>
  <c r="D299" i="21"/>
  <c r="E299" i="21" s="1"/>
  <c r="D252" i="21"/>
  <c r="E252" i="21" s="1"/>
  <c r="D193" i="21"/>
  <c r="E193" i="21" s="1"/>
  <c r="D132" i="21"/>
  <c r="E132" i="21" s="1"/>
  <c r="D109" i="21"/>
  <c r="E109" i="21" s="1"/>
  <c r="D56" i="21"/>
  <c r="E56" i="21" s="1"/>
  <c r="D314" i="21"/>
  <c r="E314" i="21" s="1"/>
  <c r="D234" i="21"/>
  <c r="E234" i="21" s="1"/>
  <c r="D136" i="21"/>
  <c r="E136" i="21" s="1"/>
  <c r="D99" i="21"/>
  <c r="E99" i="21" s="1"/>
  <c r="D20" i="21"/>
  <c r="E20" i="21" s="1"/>
  <c r="D265" i="21"/>
  <c r="E265" i="21" s="1"/>
  <c r="D207" i="21"/>
  <c r="E207" i="21" s="1"/>
  <c r="D160" i="21"/>
  <c r="E160" i="21" s="1"/>
  <c r="D62" i="21"/>
  <c r="E62" i="21" s="1"/>
  <c r="D296" i="21"/>
  <c r="E296" i="21" s="1"/>
  <c r="D212" i="21"/>
  <c r="E212" i="21" s="1"/>
  <c r="D139" i="21"/>
  <c r="E139" i="21" s="1"/>
  <c r="D78" i="21"/>
  <c r="E78" i="21" s="1"/>
  <c r="D15" i="21"/>
  <c r="E15" i="21" s="1"/>
  <c r="D110" i="21"/>
  <c r="E110" i="21" s="1"/>
  <c r="D156" i="21"/>
  <c r="E156" i="21" s="1"/>
  <c r="D235" i="21"/>
  <c r="E235" i="21" s="1"/>
  <c r="D24" i="21"/>
  <c r="E24" i="21" s="1"/>
  <c r="D167" i="21"/>
  <c r="E167" i="21" s="1"/>
  <c r="D306" i="21"/>
  <c r="E306" i="21" s="1"/>
  <c r="D187" i="21"/>
  <c r="E187" i="21" s="1"/>
  <c r="D290" i="21"/>
  <c r="E290" i="21" s="1"/>
  <c r="D181" i="21"/>
  <c r="E181" i="21" s="1"/>
  <c r="D67" i="21"/>
  <c r="E67" i="21" s="1"/>
  <c r="D13" i="21"/>
  <c r="E13" i="21" s="1"/>
  <c r="D50" i="21"/>
  <c r="E50" i="21" s="1"/>
  <c r="D137" i="21"/>
  <c r="E137" i="21" s="1"/>
  <c r="D178" i="21"/>
  <c r="E178" i="21" s="1"/>
  <c r="D258" i="21"/>
  <c r="E258" i="21" s="1"/>
  <c r="D250" i="21"/>
  <c r="E250" i="21" s="1"/>
  <c r="D309" i="21"/>
  <c r="E309" i="21" s="1"/>
  <c r="D165" i="21"/>
  <c r="E165" i="21" s="1"/>
  <c r="D45" i="21"/>
  <c r="E45" i="21" s="1"/>
  <c r="D264" i="21"/>
  <c r="E264" i="21" s="1"/>
  <c r="D226" i="21"/>
  <c r="D304" i="21"/>
  <c r="E304" i="21" s="1"/>
  <c r="D39" i="21"/>
  <c r="E39" i="21" s="1"/>
  <c r="D192" i="21"/>
  <c r="E192" i="21" s="1"/>
  <c r="D285" i="21"/>
  <c r="E285" i="21" s="1"/>
  <c r="D198" i="21"/>
  <c r="E198" i="21" s="1"/>
  <c r="D153" i="21"/>
  <c r="E153" i="21" s="1"/>
  <c r="D297" i="21"/>
  <c r="E297" i="21" s="1"/>
  <c r="D279" i="21"/>
  <c r="E279" i="21" s="1"/>
  <c r="D219" i="21"/>
  <c r="E219" i="21" s="1"/>
  <c r="D145" i="21"/>
  <c r="E145" i="21" s="1"/>
  <c r="D118" i="21"/>
  <c r="E118" i="21" s="1"/>
  <c r="D83" i="21"/>
  <c r="E83" i="21" s="1"/>
  <c r="D18" i="21"/>
  <c r="E18" i="21" s="1"/>
  <c r="D248" i="21"/>
  <c r="E248" i="21" s="1"/>
  <c r="D161" i="21"/>
  <c r="E161" i="21" s="1"/>
  <c r="D117" i="21"/>
  <c r="E117" i="21" s="1"/>
  <c r="D44" i="21"/>
  <c r="E44" i="21" s="1"/>
  <c r="D281" i="21"/>
  <c r="E281" i="21" s="1"/>
  <c r="D270" i="21"/>
  <c r="E270" i="21" s="1"/>
  <c r="D255" i="21"/>
  <c r="E255" i="21" s="1"/>
  <c r="D200" i="21"/>
  <c r="E200" i="21" s="1"/>
  <c r="D185" i="21"/>
  <c r="E185" i="21" s="1"/>
  <c r="D121" i="21"/>
  <c r="E121" i="21" s="1"/>
  <c r="D89" i="21"/>
  <c r="E89" i="21" s="1"/>
  <c r="D53" i="21"/>
  <c r="E53" i="21" s="1"/>
  <c r="D313" i="21"/>
  <c r="E313" i="21" s="1"/>
  <c r="D257" i="21"/>
  <c r="E257" i="21" s="1"/>
  <c r="D231" i="21"/>
  <c r="E231" i="21" s="1"/>
  <c r="D201" i="21"/>
  <c r="E201" i="21" s="1"/>
  <c r="D176" i="21"/>
  <c r="E176" i="21" s="1"/>
  <c r="D162" i="21"/>
  <c r="E162" i="21" s="1"/>
  <c r="D130" i="21"/>
  <c r="E130" i="21" s="1"/>
  <c r="D108" i="21"/>
  <c r="E108" i="21" s="1"/>
  <c r="D59" i="21"/>
  <c r="E59" i="21" s="1"/>
  <c r="D35" i="21"/>
  <c r="E35" i="21" s="1"/>
  <c r="D266" i="21"/>
  <c r="E266" i="21" s="1"/>
  <c r="D170" i="21"/>
  <c r="E170" i="21" s="1"/>
  <c r="D97" i="21"/>
  <c r="E97" i="21" s="1"/>
  <c r="D277" i="21"/>
  <c r="E277" i="21" s="1"/>
  <c r="D190" i="21"/>
  <c r="E190" i="21" s="1"/>
  <c r="D126" i="21"/>
  <c r="E126" i="21" s="1"/>
  <c r="D36" i="21"/>
  <c r="E36" i="21" s="1"/>
  <c r="D251" i="21"/>
  <c r="E251" i="21" s="1"/>
  <c r="D184" i="21"/>
  <c r="E184" i="21" s="1"/>
  <c r="D171" i="21"/>
  <c r="E171" i="21" s="1"/>
  <c r="D120" i="21"/>
  <c r="E120" i="21" s="1"/>
  <c r="D52" i="21"/>
  <c r="E52" i="21" s="1"/>
  <c r="D236" i="21"/>
  <c r="E236" i="21" s="1"/>
  <c r="D38" i="21"/>
  <c r="E38" i="21" s="1"/>
  <c r="D208" i="21"/>
  <c r="E208" i="21" s="1"/>
  <c r="D17" i="21"/>
  <c r="E17" i="21" s="1"/>
  <c r="D128" i="21"/>
  <c r="E128" i="21" s="1"/>
  <c r="D49" i="21"/>
  <c r="E49" i="21" s="1"/>
  <c r="D205" i="21"/>
  <c r="E205" i="21" s="1"/>
  <c r="D100" i="21"/>
  <c r="E100" i="21" s="1"/>
  <c r="D246" i="21"/>
  <c r="E246" i="21" s="1"/>
  <c r="D131" i="21"/>
  <c r="E131" i="21" s="1"/>
  <c r="D303" i="21"/>
  <c r="E303" i="21" s="1"/>
  <c r="D40" i="21"/>
  <c r="E40" i="21" s="1"/>
  <c r="D158" i="21"/>
  <c r="E158" i="21" s="1"/>
  <c r="D261" i="21"/>
  <c r="E261" i="21" s="1"/>
  <c r="D278" i="21"/>
  <c r="E278" i="21" s="1"/>
  <c r="D186" i="21"/>
  <c r="E186" i="21" s="1"/>
  <c r="D129" i="21"/>
  <c r="E129" i="21" s="1"/>
  <c r="D308" i="21"/>
  <c r="E308" i="21" s="1"/>
  <c r="D275" i="21"/>
  <c r="E275" i="21" s="1"/>
  <c r="D197" i="21"/>
  <c r="E197" i="21" s="1"/>
  <c r="D141" i="21"/>
  <c r="E141" i="21" s="1"/>
  <c r="D114" i="21"/>
  <c r="E114" i="21" s="1"/>
  <c r="D75" i="21"/>
  <c r="E75" i="21" s="1"/>
  <c r="D320" i="21"/>
  <c r="E320" i="21" s="1"/>
  <c r="D245" i="21"/>
  <c r="E245" i="21" s="1"/>
  <c r="D146" i="21"/>
  <c r="E146" i="21" s="1"/>
  <c r="D111" i="21"/>
  <c r="E111" i="21" s="1"/>
  <c r="D37" i="21"/>
  <c r="E37" i="21" s="1"/>
  <c r="D280" i="21"/>
  <c r="E280" i="21" s="1"/>
  <c r="D269" i="21"/>
  <c r="E269" i="21" s="1"/>
  <c r="D241" i="21"/>
  <c r="E241" i="21" s="1"/>
  <c r="D196" i="21"/>
  <c r="E196" i="21" s="1"/>
  <c r="D177" i="21"/>
  <c r="E177" i="21" s="1"/>
  <c r="D112" i="21"/>
  <c r="E112" i="21" s="1"/>
  <c r="D82" i="21"/>
  <c r="E82" i="21" s="1"/>
  <c r="D43" i="21"/>
  <c r="E43" i="21" s="1"/>
  <c r="D312" i="21"/>
  <c r="E312" i="21" s="1"/>
  <c r="D286" i="21"/>
  <c r="E286" i="21" s="1"/>
  <c r="D215" i="21"/>
  <c r="E215" i="21" s="1"/>
  <c r="D199" i="21"/>
  <c r="E199" i="21" s="1"/>
  <c r="D172" i="21"/>
  <c r="E172" i="21" s="1"/>
  <c r="D148" i="21"/>
  <c r="E148" i="21" s="1"/>
  <c r="D127" i="21"/>
  <c r="E127" i="21" s="1"/>
  <c r="D86" i="21"/>
  <c r="E86" i="21" s="1"/>
  <c r="D54" i="21"/>
  <c r="E54" i="21" s="1"/>
  <c r="D29" i="21"/>
  <c r="E29" i="21" s="1"/>
  <c r="D243" i="21"/>
  <c r="E243" i="21" s="1"/>
  <c r="D61" i="21"/>
  <c r="E61" i="21" s="1"/>
  <c r="D292" i="21"/>
  <c r="E292" i="21" s="1"/>
  <c r="D283" i="21"/>
  <c r="E283" i="21" s="1"/>
  <c r="D90" i="21"/>
  <c r="E90" i="21" s="1"/>
  <c r="D125" i="21"/>
  <c r="E125" i="21" s="1"/>
  <c r="D276" i="21"/>
  <c r="E276" i="21" s="1"/>
  <c r="D150" i="21"/>
  <c r="E150" i="21" s="1"/>
  <c r="D33" i="21"/>
  <c r="E33" i="21" s="1"/>
  <c r="D210" i="21"/>
  <c r="E210" i="21" s="1"/>
  <c r="D116" i="21"/>
  <c r="E116" i="21" s="1"/>
  <c r="D232" i="21"/>
  <c r="E232" i="21" s="1"/>
  <c r="D294" i="21"/>
  <c r="E294" i="21" s="1"/>
  <c r="D229" i="21"/>
  <c r="E229" i="21" s="1"/>
  <c r="D151" i="21"/>
  <c r="E151" i="21" s="1"/>
  <c r="D94" i="21"/>
  <c r="E94" i="21" s="1"/>
  <c r="D73" i="21"/>
  <c r="E73" i="21" s="1"/>
  <c r="D55" i="21"/>
  <c r="E55" i="21" s="1"/>
  <c r="D21" i="21"/>
  <c r="E21" i="21" s="1"/>
  <c r="D316" i="21"/>
  <c r="E316" i="21" s="1"/>
  <c r="D272" i="21"/>
  <c r="E272" i="21" s="1"/>
  <c r="D238" i="21"/>
  <c r="E238" i="21" s="1"/>
  <c r="D216" i="21"/>
  <c r="E216" i="21" s="1"/>
  <c r="D206" i="21"/>
  <c r="E206" i="21" s="1"/>
  <c r="D174" i="21"/>
  <c r="E174" i="21" s="1"/>
  <c r="D152" i="21"/>
  <c r="E152" i="21" s="1"/>
  <c r="D124" i="21"/>
  <c r="E124" i="21" s="1"/>
  <c r="D95" i="21"/>
  <c r="E95" i="21" s="1"/>
  <c r="D68" i="21"/>
  <c r="E68" i="21" s="1"/>
  <c r="D26" i="21"/>
  <c r="E26" i="21" s="1"/>
  <c r="D305" i="21"/>
  <c r="E305" i="21" s="1"/>
  <c r="D288" i="21"/>
  <c r="E288" i="21" s="1"/>
  <c r="D260" i="21"/>
  <c r="E260" i="21" s="1"/>
  <c r="D180" i="21"/>
  <c r="E180" i="21" s="1"/>
  <c r="D149" i="21"/>
  <c r="E149" i="21" s="1"/>
  <c r="D76" i="21"/>
  <c r="E76" i="21" s="1"/>
  <c r="D79" i="21"/>
  <c r="E79" i="21" s="1"/>
  <c r="D60" i="21"/>
  <c r="E60" i="21" s="1"/>
  <c r="D92" i="21"/>
  <c r="E92" i="21" s="1"/>
  <c r="D224" i="21"/>
  <c r="E224" i="21" s="1"/>
  <c r="D22" i="21"/>
  <c r="E22" i="21" s="1"/>
  <c r="D295" i="21"/>
  <c r="E295" i="21" s="1"/>
  <c r="D202" i="21"/>
  <c r="E202" i="21" s="1"/>
  <c r="D138" i="21"/>
  <c r="E138" i="21" s="1"/>
  <c r="D93" i="21"/>
  <c r="E93" i="21" s="1"/>
  <c r="D19" i="21"/>
  <c r="E19" i="21" s="1"/>
  <c r="D300" i="21"/>
  <c r="E300" i="21" s="1"/>
  <c r="D242" i="21"/>
  <c r="E242" i="21" s="1"/>
  <c r="D142" i="21"/>
  <c r="E142" i="21" s="1"/>
  <c r="D96" i="21"/>
  <c r="E96" i="21" s="1"/>
  <c r="D32" i="21"/>
  <c r="E32" i="21" s="1"/>
  <c r="D214" i="21"/>
  <c r="E214" i="21" s="1"/>
  <c r="D271" i="21"/>
  <c r="E271" i="21" s="1"/>
  <c r="D191" i="21"/>
  <c r="E191" i="21" s="1"/>
  <c r="D122" i="21"/>
  <c r="E122" i="21" s="1"/>
  <c r="D91" i="21"/>
  <c r="E91" i="21" s="1"/>
  <c r="D71" i="21"/>
  <c r="E71" i="21" s="1"/>
  <c r="D34" i="21"/>
  <c r="E34" i="21" s="1"/>
  <c r="D16" i="21"/>
  <c r="E16" i="21" s="1"/>
  <c r="D267" i="21"/>
  <c r="E267" i="21" s="1"/>
  <c r="D237" i="21"/>
  <c r="E237" i="21" s="1"/>
  <c r="D217" i="21"/>
  <c r="E217" i="21" s="1"/>
  <c r="D159" i="21"/>
  <c r="E159" i="21" s="1"/>
  <c r="D115" i="21"/>
  <c r="E115" i="21" s="1"/>
  <c r="D66" i="21"/>
  <c r="E66" i="21" s="1"/>
  <c r="D284" i="21"/>
  <c r="E284" i="21" s="1"/>
  <c r="D163" i="21"/>
  <c r="E163" i="21" s="1"/>
  <c r="D88" i="21"/>
  <c r="E88" i="21" s="1"/>
  <c r="D14" i="21"/>
  <c r="E14" i="21" s="1"/>
  <c r="D268" i="21"/>
  <c r="E268" i="21" s="1"/>
  <c r="D189" i="21"/>
  <c r="E189" i="21" s="1"/>
  <c r="D104" i="21"/>
  <c r="E104" i="21" s="1"/>
  <c r="D84" i="21"/>
  <c r="E84" i="21" s="1"/>
  <c r="D63" i="21"/>
  <c r="E63" i="21" s="1"/>
  <c r="D28" i="21"/>
  <c r="E28" i="21" s="1"/>
  <c r="D293" i="21"/>
  <c r="E293" i="21" s="1"/>
  <c r="D240" i="21"/>
  <c r="E240" i="21" s="1"/>
  <c r="D228" i="21"/>
  <c r="E228" i="21" s="1"/>
  <c r="D211" i="21"/>
  <c r="E211" i="21" s="1"/>
  <c r="D183" i="21"/>
  <c r="E183" i="21" s="1"/>
  <c r="D147" i="21"/>
  <c r="E147" i="21" s="1"/>
  <c r="D135" i="21"/>
  <c r="E135" i="21" s="1"/>
  <c r="D103" i="21"/>
  <c r="E103" i="21" s="1"/>
  <c r="D72" i="21"/>
  <c r="E72" i="21" s="1"/>
  <c r="D58" i="21"/>
  <c r="E58" i="21" s="1"/>
  <c r="D12" i="21"/>
  <c r="E12" i="21" s="1"/>
  <c r="D302" i="21"/>
  <c r="E302" i="21" s="1"/>
  <c r="D282" i="21"/>
  <c r="E282" i="21" s="1"/>
  <c r="D221" i="21"/>
  <c r="E221" i="21" s="1"/>
  <c r="D157" i="21"/>
  <c r="E157" i="21" s="1"/>
  <c r="D144" i="21"/>
  <c r="E144" i="21" s="1"/>
  <c r="D87" i="21"/>
  <c r="E87" i="21" s="1"/>
  <c r="D77" i="21"/>
  <c r="E77" i="21" s="1"/>
  <c r="D27" i="21"/>
  <c r="E27" i="21" s="1"/>
  <c r="D169" i="21"/>
  <c r="E169" i="21" s="1"/>
  <c r="D310" i="21"/>
  <c r="E310" i="21" s="1"/>
  <c r="D133" i="21"/>
  <c r="E133" i="21" s="1"/>
  <c r="D247" i="21"/>
  <c r="E247" i="21" s="1"/>
  <c r="D188" i="21"/>
  <c r="E188" i="21" s="1"/>
  <c r="D98" i="21"/>
  <c r="E98" i="21" s="1"/>
  <c r="D80" i="21"/>
  <c r="E80" i="21" s="1"/>
  <c r="D57" i="21"/>
  <c r="E57" i="21" s="1"/>
  <c r="D23" i="21"/>
  <c r="E23" i="21" s="1"/>
  <c r="D274" i="21"/>
  <c r="E274" i="21" s="1"/>
  <c r="D239" i="21"/>
  <c r="E239" i="21" s="1"/>
  <c r="D220" i="21"/>
  <c r="E220" i="21" s="1"/>
  <c r="D209" i="21"/>
  <c r="E209" i="21" s="1"/>
  <c r="D182" i="21"/>
  <c r="E182" i="21" s="1"/>
  <c r="D155" i="21"/>
  <c r="E155" i="21" s="1"/>
  <c r="D134" i="21"/>
  <c r="E134" i="21" s="1"/>
  <c r="D102" i="21"/>
  <c r="E102" i="21" s="1"/>
  <c r="D69" i="21"/>
  <c r="E69" i="21" s="1"/>
  <c r="D25" i="21"/>
  <c r="E25" i="21" s="1"/>
  <c r="D311" i="21"/>
  <c r="E311" i="21" s="1"/>
  <c r="D298" i="21"/>
  <c r="E298" i="21" s="1"/>
  <c r="D273" i="21"/>
  <c r="E273" i="21" s="1"/>
  <c r="D204" i="21"/>
  <c r="E204" i="21" s="1"/>
  <c r="D154" i="21"/>
  <c r="E154" i="21" s="1"/>
  <c r="D119" i="21"/>
  <c r="E119" i="21" s="1"/>
  <c r="D85" i="21"/>
  <c r="E85" i="21" s="1"/>
  <c r="D64" i="21"/>
  <c r="E64" i="21" s="1"/>
  <c r="D11" i="21"/>
  <c r="E11" i="21" s="1"/>
  <c r="D230" i="21"/>
  <c r="E230" i="21" s="1"/>
  <c r="D51" i="21"/>
  <c r="E51" i="21" s="1"/>
  <c r="M7" i="21"/>
  <c r="E226" i="21" l="1"/>
</calcChain>
</file>

<file path=xl/sharedStrings.xml><?xml version="1.0" encoding="utf-8"?>
<sst xmlns="http://schemas.openxmlformats.org/spreadsheetml/2006/main" count="826" uniqueCount="550">
  <si>
    <t>GUILHOT</t>
  </si>
  <si>
    <t>Jasmine</t>
  </si>
  <si>
    <t>Ethan</t>
  </si>
  <si>
    <t>Louna</t>
  </si>
  <si>
    <t>Manon</t>
  </si>
  <si>
    <t>Noah</t>
  </si>
  <si>
    <t>Ambre</t>
  </si>
  <si>
    <t>NOM</t>
  </si>
  <si>
    <t>PRENOM</t>
  </si>
  <si>
    <t>Date de Naissance</t>
  </si>
  <si>
    <t>Téléphone</t>
  </si>
  <si>
    <t>Antoine</t>
  </si>
  <si>
    <t>BERTAUD</t>
  </si>
  <si>
    <t>Lucas</t>
  </si>
  <si>
    <t>Laura</t>
  </si>
  <si>
    <t>Liam</t>
  </si>
  <si>
    <t>RICART</t>
  </si>
  <si>
    <t>YOUNSI</t>
  </si>
  <si>
    <t>DERUYTHRE</t>
  </si>
  <si>
    <t>Lou</t>
  </si>
  <si>
    <t>GRENIER</t>
  </si>
  <si>
    <t>HURET</t>
  </si>
  <si>
    <t>Maxence</t>
  </si>
  <si>
    <t>LEROY</t>
  </si>
  <si>
    <t>OLIVIER</t>
  </si>
  <si>
    <t>BOULANGER</t>
  </si>
  <si>
    <t>Sophie</t>
  </si>
  <si>
    <t>VINCHON</t>
  </si>
  <si>
    <t>Nolan</t>
  </si>
  <si>
    <t>DANIS</t>
  </si>
  <si>
    <t>Clara</t>
  </si>
  <si>
    <t>DERUYTERE</t>
  </si>
  <si>
    <t>Matheo</t>
  </si>
  <si>
    <t>06 62 19 07 94</t>
  </si>
  <si>
    <t>Louka</t>
  </si>
  <si>
    <t>06 60 17 16 73</t>
  </si>
  <si>
    <t>Giulia</t>
  </si>
  <si>
    <t>COUSIN</t>
  </si>
  <si>
    <t xml:space="preserve">KONE </t>
  </si>
  <si>
    <t>06 15 71 52 33</t>
  </si>
  <si>
    <t>LEBERQUIER</t>
  </si>
  <si>
    <t>T</t>
  </si>
  <si>
    <t>Garderie</t>
  </si>
  <si>
    <t>MOUTON</t>
  </si>
  <si>
    <t>SIRVEN</t>
  </si>
  <si>
    <t>Anguerrand</t>
  </si>
  <si>
    <t>ext</t>
  </si>
  <si>
    <t>MARIE RIZZO</t>
  </si>
  <si>
    <t>Gelindo</t>
  </si>
  <si>
    <t>Théo</t>
  </si>
  <si>
    <t>GLINEUR</t>
  </si>
  <si>
    <t xml:space="preserve">GLINEUR </t>
  </si>
  <si>
    <t>DUSSART</t>
  </si>
  <si>
    <t>LEGROS</t>
  </si>
  <si>
    <t>DUMALIN</t>
  </si>
  <si>
    <t>Evan</t>
  </si>
  <si>
    <t xml:space="preserve">LEROUGE </t>
  </si>
  <si>
    <t>Mathias</t>
  </si>
  <si>
    <t>LALOUETTE</t>
  </si>
  <si>
    <t>DEFRETIN</t>
  </si>
  <si>
    <t>SLIMANI</t>
  </si>
  <si>
    <t>Sohan</t>
  </si>
  <si>
    <t>PICALAUSA</t>
  </si>
  <si>
    <t>DELESSALLE</t>
  </si>
  <si>
    <t>Léandre</t>
  </si>
  <si>
    <t>Lizea</t>
  </si>
  <si>
    <t>FOUCART</t>
  </si>
  <si>
    <t>Mathilda</t>
  </si>
  <si>
    <t xml:space="preserve">LEMIRE </t>
  </si>
  <si>
    <t>Aline</t>
  </si>
  <si>
    <t>Ilan</t>
  </si>
  <si>
    <t>Soen</t>
  </si>
  <si>
    <t>Inaya</t>
  </si>
  <si>
    <t>DELECLUSE</t>
  </si>
  <si>
    <t>Louis</t>
  </si>
  <si>
    <t>STIEVENARD</t>
  </si>
  <si>
    <t>Alexia</t>
  </si>
  <si>
    <t>Floriant</t>
  </si>
  <si>
    <t>BEUDIN</t>
  </si>
  <si>
    <t>06 03 22 50 31</t>
  </si>
  <si>
    <t>RECCA</t>
  </si>
  <si>
    <t>Anna</t>
  </si>
  <si>
    <t>06 28 55 12 20</t>
  </si>
  <si>
    <t>BASTIEN</t>
  </si>
  <si>
    <t>DELCROIX</t>
  </si>
  <si>
    <t>RAGOULLIAUX</t>
  </si>
  <si>
    <t>06 59 93 51 98</t>
  </si>
  <si>
    <t>07 83 31 49 25</t>
  </si>
  <si>
    <t>CHABANI</t>
  </si>
  <si>
    <t>CARLIER</t>
  </si>
  <si>
    <t>07 68 32 55 68</t>
  </si>
  <si>
    <t>Places restantes</t>
  </si>
  <si>
    <t xml:space="preserve">TOTAL </t>
  </si>
  <si>
    <t>07 82 96 55 19</t>
  </si>
  <si>
    <t>PRONIER</t>
  </si>
  <si>
    <t>POIX</t>
  </si>
  <si>
    <t>Elina</t>
  </si>
  <si>
    <t>06 19 39 28 43</t>
  </si>
  <si>
    <t>HIVERNIAUX   COMIN</t>
  </si>
  <si>
    <t>TURPIN</t>
  </si>
  <si>
    <t xml:space="preserve">CORNETTE </t>
  </si>
  <si>
    <t>Noe</t>
  </si>
  <si>
    <t>CORNETTE</t>
  </si>
  <si>
    <t>06 33 07 93 94</t>
  </si>
  <si>
    <t>LEROUGE</t>
  </si>
  <si>
    <t xml:space="preserve">VINCHON </t>
  </si>
  <si>
    <t xml:space="preserve">ROCHE </t>
  </si>
  <si>
    <t>Lenny</t>
  </si>
  <si>
    <t>DUBOIS</t>
  </si>
  <si>
    <t>BOURIEZ</t>
  </si>
  <si>
    <t>Mathys</t>
  </si>
  <si>
    <t>Kamiel</t>
  </si>
  <si>
    <t>Luciano</t>
  </si>
  <si>
    <t>Leo</t>
  </si>
  <si>
    <t>Gauthier</t>
  </si>
  <si>
    <t>Jade</t>
  </si>
  <si>
    <t>Hanaé</t>
  </si>
  <si>
    <t>Paul</t>
  </si>
  <si>
    <t>ex</t>
  </si>
  <si>
    <t>Louan</t>
  </si>
  <si>
    <t>Ylan</t>
  </si>
  <si>
    <t>Noham</t>
  </si>
  <si>
    <t>CARTON- MATHIEU</t>
  </si>
  <si>
    <t>Clémence</t>
  </si>
  <si>
    <t>06 10 28 59 54</t>
  </si>
  <si>
    <t>Lina</t>
  </si>
  <si>
    <t>BLOTTIAU</t>
  </si>
  <si>
    <t>Mael</t>
  </si>
  <si>
    <t>LACOUR</t>
  </si>
  <si>
    <t>Mathis</t>
  </si>
  <si>
    <t>DOKZSEWSKA</t>
  </si>
  <si>
    <t>Nicolas</t>
  </si>
  <si>
    <t>06 70 11 71 08</t>
  </si>
  <si>
    <t>Arthur</t>
  </si>
  <si>
    <t>Elyse</t>
  </si>
  <si>
    <t>LEFEVRE</t>
  </si>
  <si>
    <t>Enzo</t>
  </si>
  <si>
    <t>Maelle</t>
  </si>
  <si>
    <t>LECLERCQ</t>
  </si>
  <si>
    <t>Raphael</t>
  </si>
  <si>
    <t>BERKOUNE</t>
  </si>
  <si>
    <t>Leïla</t>
  </si>
  <si>
    <t>Inés</t>
  </si>
  <si>
    <t>Alix</t>
  </si>
  <si>
    <t>Yaëlle</t>
  </si>
  <si>
    <t>DELBAERE</t>
  </si>
  <si>
    <t>ROMERO</t>
  </si>
  <si>
    <t>Erwan</t>
  </si>
  <si>
    <t>BAR</t>
  </si>
  <si>
    <t>Judith</t>
  </si>
  <si>
    <t>ANGHELONE</t>
  </si>
  <si>
    <t>Santino</t>
  </si>
  <si>
    <t>CANIEZ</t>
  </si>
  <si>
    <t>Melina</t>
  </si>
  <si>
    <t>06 26 93 38 37</t>
  </si>
  <si>
    <t>JOUGLET</t>
  </si>
  <si>
    <t>06 85 64 67 33</t>
  </si>
  <si>
    <t>Stella</t>
  </si>
  <si>
    <t>Clement</t>
  </si>
  <si>
    <t>DAVENNE</t>
  </si>
  <si>
    <t>HUMBERT</t>
  </si>
  <si>
    <t>Dalhia</t>
  </si>
  <si>
    <t xml:space="preserve">HUMBERT </t>
  </si>
  <si>
    <t>Shannel</t>
  </si>
  <si>
    <t>Zia</t>
  </si>
  <si>
    <t>KAMINSKI</t>
  </si>
  <si>
    <t>Benjamin</t>
  </si>
  <si>
    <t>SAMARCQ</t>
  </si>
  <si>
    <t>Morgane</t>
  </si>
  <si>
    <t>DUSART</t>
  </si>
  <si>
    <t xml:space="preserve">Steven </t>
  </si>
  <si>
    <t>07 87 79 24 24</t>
  </si>
  <si>
    <t>07 82 58 92 96</t>
  </si>
  <si>
    <t xml:space="preserve">07 82 58 92 96 </t>
  </si>
  <si>
    <t>TENZA</t>
  </si>
  <si>
    <t>MANI</t>
  </si>
  <si>
    <t>06/18/95/46/83</t>
  </si>
  <si>
    <t>GUIDEZ</t>
  </si>
  <si>
    <t>Laurene</t>
  </si>
  <si>
    <t xml:space="preserve">07 78 42 30 87 </t>
  </si>
  <si>
    <t>GIRRE</t>
  </si>
  <si>
    <t>Bastien</t>
  </si>
  <si>
    <t>06 12 82 64 15</t>
  </si>
  <si>
    <t>Robin</t>
  </si>
  <si>
    <t>DOISY</t>
  </si>
  <si>
    <t>DUTHILLEUL</t>
  </si>
  <si>
    <t>06 46 47 52 07</t>
  </si>
  <si>
    <t>Kays</t>
  </si>
  <si>
    <t>Livio</t>
  </si>
  <si>
    <t>LOBRY</t>
  </si>
  <si>
    <t>Margaux</t>
  </si>
  <si>
    <t xml:space="preserve">06 60 78 70 64 </t>
  </si>
  <si>
    <t>Simon</t>
  </si>
  <si>
    <t xml:space="preserve">BROWAEYS </t>
  </si>
  <si>
    <t>DELCOURT</t>
  </si>
  <si>
    <t>06 79 47 01 13</t>
  </si>
  <si>
    <t>Cloe</t>
  </si>
  <si>
    <t>06 72 46 17 17</t>
  </si>
  <si>
    <t>06 75 62 49 28</t>
  </si>
  <si>
    <t>Quentin</t>
  </si>
  <si>
    <t>06 88 78 70 00</t>
  </si>
  <si>
    <t>SPROCQ</t>
  </si>
  <si>
    <t>Pierre</t>
  </si>
  <si>
    <t>Lorna</t>
  </si>
  <si>
    <t>06 98 63 24 42</t>
  </si>
  <si>
    <t>DALLE</t>
  </si>
  <si>
    <t>Lohevan</t>
  </si>
  <si>
    <t>06 62 38 34 11</t>
  </si>
  <si>
    <t>PETOUX</t>
  </si>
  <si>
    <t>Shawn</t>
  </si>
  <si>
    <t>07 84 94 27 50</t>
  </si>
  <si>
    <t>Ninon</t>
  </si>
  <si>
    <t>Cecilia</t>
  </si>
  <si>
    <t>VAILLANT</t>
  </si>
  <si>
    <t>06 23 04 31 73</t>
  </si>
  <si>
    <t>OUARDI</t>
  </si>
  <si>
    <t>Jihane</t>
  </si>
  <si>
    <t>06 09 45 71 32</t>
  </si>
  <si>
    <t>Isaac</t>
  </si>
  <si>
    <t>KRAYZEL</t>
  </si>
  <si>
    <t>07 89 60 06 94</t>
  </si>
  <si>
    <t>DRIHMI</t>
  </si>
  <si>
    <t>06 67 95 43 28</t>
  </si>
  <si>
    <t>BEAUPUY</t>
  </si>
  <si>
    <t>06 13 43 64 00</t>
  </si>
  <si>
    <t>Maelys</t>
  </si>
  <si>
    <t>THUILLIEZ</t>
  </si>
  <si>
    <t>Noemie</t>
  </si>
  <si>
    <t>06 72 76 40 49</t>
  </si>
  <si>
    <t>THIERRY</t>
  </si>
  <si>
    <t>TRANCHANT</t>
  </si>
  <si>
    <t>COURMONTAGNE</t>
  </si>
  <si>
    <t>Selina</t>
  </si>
  <si>
    <t>SPLINGART</t>
  </si>
  <si>
    <t>STAMPER</t>
  </si>
  <si>
    <t>Yvann</t>
  </si>
  <si>
    <t>07 86 24 25 35</t>
  </si>
  <si>
    <t>Maiwenn</t>
  </si>
  <si>
    <t>06 70 86 67 00</t>
  </si>
  <si>
    <t>Rayan</t>
  </si>
  <si>
    <t>06 66 42 35 68</t>
  </si>
  <si>
    <t>ROGER</t>
  </si>
  <si>
    <t>Florea</t>
  </si>
  <si>
    <t>06 61 88 64 21</t>
  </si>
  <si>
    <t>MARISSAL</t>
  </si>
  <si>
    <t>Bérénice</t>
  </si>
  <si>
    <t>06 82 21 57 56</t>
  </si>
  <si>
    <t>SIZAIRE</t>
  </si>
  <si>
    <t>Nina</t>
  </si>
  <si>
    <t xml:space="preserve">Garderie </t>
  </si>
  <si>
    <t>Age</t>
  </si>
  <si>
    <t>Nbre places</t>
  </si>
  <si>
    <t>LOINTIER</t>
  </si>
  <si>
    <t>VERCHAIN</t>
  </si>
  <si>
    <t>Léony</t>
  </si>
  <si>
    <t>LEQUIEN</t>
  </si>
  <si>
    <t>Scelya</t>
  </si>
  <si>
    <t>DELACROIX</t>
  </si>
  <si>
    <t>ISIK DELIERE</t>
  </si>
  <si>
    <t>Yalim</t>
  </si>
  <si>
    <t>AMAND</t>
  </si>
  <si>
    <t>LACHAUSSEE</t>
  </si>
  <si>
    <t>JANASZEWSKI</t>
  </si>
  <si>
    <t xml:space="preserve">BERT </t>
  </si>
  <si>
    <t>BENTOUATI</t>
  </si>
  <si>
    <t>MARTIN</t>
  </si>
  <si>
    <t>STACKOWIAK</t>
  </si>
  <si>
    <t xml:space="preserve">STACKOWIAK </t>
  </si>
  <si>
    <t>DEJARDIN</t>
  </si>
  <si>
    <t>TOURNAY</t>
  </si>
  <si>
    <t>DONNEZ</t>
  </si>
  <si>
    <t>FONTAINE</t>
  </si>
  <si>
    <t>WIART</t>
  </si>
  <si>
    <t xml:space="preserve">HALLEMAN </t>
  </si>
  <si>
    <t>MARMU</t>
  </si>
  <si>
    <t>UYSAL</t>
  </si>
  <si>
    <t>SEULIN</t>
  </si>
  <si>
    <t>LAPLACE</t>
  </si>
  <si>
    <t>VANDERMOUTEN</t>
  </si>
  <si>
    <t>STEINMETZ</t>
  </si>
  <si>
    <t>VAN EENOD</t>
  </si>
  <si>
    <t>SANCE</t>
  </si>
  <si>
    <t>SANS</t>
  </si>
  <si>
    <t>DEBAY</t>
  </si>
  <si>
    <t>MOULAZEM</t>
  </si>
  <si>
    <t>RIBEAUCOURT</t>
  </si>
  <si>
    <t>MORELLE</t>
  </si>
  <si>
    <t>JACOB</t>
  </si>
  <si>
    <t>ARNOULD</t>
  </si>
  <si>
    <t>BOONE COUSIN</t>
  </si>
  <si>
    <t>LENOTTE</t>
  </si>
  <si>
    <t>POULET TELLE</t>
  </si>
  <si>
    <t>DUPONT</t>
  </si>
  <si>
    <t>JANIKOWSKI</t>
  </si>
  <si>
    <t>WALLEMME</t>
  </si>
  <si>
    <t>WALLEMEN</t>
  </si>
  <si>
    <t>Diego</t>
  </si>
  <si>
    <t>Sasha</t>
  </si>
  <si>
    <t>DUPIRE</t>
  </si>
  <si>
    <t>Justine</t>
  </si>
  <si>
    <t>BABEY</t>
  </si>
  <si>
    <t>Tibaut</t>
  </si>
  <si>
    <t xml:space="preserve">SAMARCQ </t>
  </si>
  <si>
    <t>FERAIN</t>
  </si>
  <si>
    <t>COCHIE</t>
  </si>
  <si>
    <t>TERISSE</t>
  </si>
  <si>
    <t>Luka</t>
  </si>
  <si>
    <t>BAUDIER</t>
  </si>
  <si>
    <t>Wilson</t>
  </si>
  <si>
    <t>Giulian</t>
  </si>
  <si>
    <t xml:space="preserve">Isaac </t>
  </si>
  <si>
    <t>Janelle</t>
  </si>
  <si>
    <t>Kaïs</t>
  </si>
  <si>
    <t>Isamael</t>
  </si>
  <si>
    <t>Tuline</t>
  </si>
  <si>
    <t>Noelia</t>
  </si>
  <si>
    <t>Timeo</t>
  </si>
  <si>
    <t xml:space="preserve">Léo </t>
  </si>
  <si>
    <t>Timéo</t>
  </si>
  <si>
    <t>Sarah</t>
  </si>
  <si>
    <t>Zoé</t>
  </si>
  <si>
    <t>Oscar</t>
  </si>
  <si>
    <t>Emy</t>
  </si>
  <si>
    <t>Calie</t>
  </si>
  <si>
    <t>Léa</t>
  </si>
  <si>
    <t>Aaron</t>
  </si>
  <si>
    <t>Noélan</t>
  </si>
  <si>
    <t>Eden</t>
  </si>
  <si>
    <t>Honorine</t>
  </si>
  <si>
    <t>Hannah</t>
  </si>
  <si>
    <t>Elodie</t>
  </si>
  <si>
    <t>Gabriel</t>
  </si>
  <si>
    <t>Deva</t>
  </si>
  <si>
    <t>Matthias</t>
  </si>
  <si>
    <t>Lilou</t>
  </si>
  <si>
    <t>Timur</t>
  </si>
  <si>
    <t>Abriel</t>
  </si>
  <si>
    <t>Alexis</t>
  </si>
  <si>
    <t>Lyad</t>
  </si>
  <si>
    <t>Melyn</t>
  </si>
  <si>
    <t>Elisa</t>
  </si>
  <si>
    <t>Mélina</t>
  </si>
  <si>
    <t>Leny</t>
  </si>
  <si>
    <t>Calvin</t>
  </si>
  <si>
    <t>Louane</t>
  </si>
  <si>
    <t>Timéa</t>
  </si>
  <si>
    <t>Lincoln</t>
  </si>
  <si>
    <t>Sara</t>
  </si>
  <si>
    <t>Tristan</t>
  </si>
  <si>
    <t xml:space="preserve">Maël </t>
  </si>
  <si>
    <t>Lucka</t>
  </si>
  <si>
    <t>Elise</t>
  </si>
  <si>
    <t xml:space="preserve">Nathan </t>
  </si>
  <si>
    <t>Romain</t>
  </si>
  <si>
    <t>Clélia</t>
  </si>
  <si>
    <t>Lola</t>
  </si>
  <si>
    <t>Nathanael</t>
  </si>
  <si>
    <t>QUIEVY</t>
  </si>
  <si>
    <t>Maëllynn</t>
  </si>
  <si>
    <t>WASCHEUL POUILLE</t>
  </si>
  <si>
    <t>BELGAID</t>
  </si>
  <si>
    <t>Nadia</t>
  </si>
  <si>
    <t>NASSIM</t>
  </si>
  <si>
    <t>KRZECZOWSKI</t>
  </si>
  <si>
    <t>Nolann</t>
  </si>
  <si>
    <t>DEBAES</t>
  </si>
  <si>
    <t>Malcom</t>
  </si>
  <si>
    <t>Melinda</t>
  </si>
  <si>
    <t>SAUVAGE</t>
  </si>
  <si>
    <t>DECROUE</t>
  </si>
  <si>
    <t>Maël</t>
  </si>
  <si>
    <t>DEGROOTE</t>
  </si>
  <si>
    <t>Alex</t>
  </si>
  <si>
    <t>Esther</t>
  </si>
  <si>
    <t>ALLOGO NGUEMA</t>
  </si>
  <si>
    <t>BULOT</t>
  </si>
  <si>
    <t>Mathéo</t>
  </si>
  <si>
    <t>BUGNICOURT</t>
  </si>
  <si>
    <t>S1</t>
  </si>
  <si>
    <t>S2</t>
  </si>
  <si>
    <t>Paolina</t>
  </si>
  <si>
    <t xml:space="preserve">AUMONT </t>
  </si>
  <si>
    <t>IRIS</t>
  </si>
  <si>
    <t>DOYE</t>
  </si>
  <si>
    <t>SALAH</t>
  </si>
  <si>
    <t>Chaïma</t>
  </si>
  <si>
    <t>DALMASSO</t>
  </si>
  <si>
    <t>Cathalina</t>
  </si>
  <si>
    <t>VANDESTEEN</t>
  </si>
  <si>
    <t>Maé</t>
  </si>
  <si>
    <t>Axel</t>
  </si>
  <si>
    <t>PETIT</t>
  </si>
  <si>
    <t>AITICHE</t>
  </si>
  <si>
    <t>MARQUET</t>
  </si>
  <si>
    <t>Ellie</t>
  </si>
  <si>
    <t>DYLBAITYS</t>
  </si>
  <si>
    <t>DEGAUQUE</t>
  </si>
  <si>
    <t>Loévan</t>
  </si>
  <si>
    <t>Kelly</t>
  </si>
  <si>
    <t>DELANNOY</t>
  </si>
  <si>
    <t>Eizan</t>
  </si>
  <si>
    <t>COQUELET</t>
  </si>
  <si>
    <t>Maéva</t>
  </si>
  <si>
    <t>Laurena</t>
  </si>
  <si>
    <t>LOCOGE</t>
  </si>
  <si>
    <t>Miguel</t>
  </si>
  <si>
    <t>Amélie</t>
  </si>
  <si>
    <t>KARROUACHE</t>
  </si>
  <si>
    <t>Nassim</t>
  </si>
  <si>
    <t>KARROUCHE</t>
  </si>
  <si>
    <t>Ilyass</t>
  </si>
  <si>
    <t xml:space="preserve">Noé </t>
  </si>
  <si>
    <t>WASZCZYSZYN</t>
  </si>
  <si>
    <t>Sandro</t>
  </si>
  <si>
    <t>PEREIRA DE NELO NUNES</t>
  </si>
  <si>
    <t>Constancia</t>
  </si>
  <si>
    <t xml:space="preserve">Enzo </t>
  </si>
  <si>
    <t>DURIEUX</t>
  </si>
  <si>
    <t>Julie</t>
  </si>
  <si>
    <t>Kylian</t>
  </si>
  <si>
    <t>Bryan</t>
  </si>
  <si>
    <t>DUPUIS</t>
  </si>
  <si>
    <t>ENZO</t>
  </si>
  <si>
    <t>MEDAU</t>
  </si>
  <si>
    <t>Djessy</t>
  </si>
  <si>
    <t>Zoah</t>
  </si>
  <si>
    <t>Alicia</t>
  </si>
  <si>
    <t>SORIAUX BREBION</t>
  </si>
  <si>
    <t>Elane</t>
  </si>
  <si>
    <t>Naélie</t>
  </si>
  <si>
    <t>HENNEVIN</t>
  </si>
  <si>
    <t>LEO</t>
  </si>
  <si>
    <t>Chloé</t>
  </si>
  <si>
    <t>Elyna</t>
  </si>
  <si>
    <t>FARINEAU</t>
  </si>
  <si>
    <t>ESTEBAN</t>
  </si>
  <si>
    <t>ADELINE</t>
  </si>
  <si>
    <t>DELESALLE</t>
  </si>
  <si>
    <t>LEONIE</t>
  </si>
  <si>
    <t>RIAHI</t>
  </si>
  <si>
    <t>ILYES</t>
  </si>
  <si>
    <t>SURMONT</t>
  </si>
  <si>
    <t>06,73,53,80,21</t>
  </si>
  <si>
    <t>LEA</t>
  </si>
  <si>
    <t>LANA</t>
  </si>
  <si>
    <t xml:space="preserve">PELLEZ </t>
  </si>
  <si>
    <t>ANAELI</t>
  </si>
  <si>
    <t>HERBIN</t>
  </si>
  <si>
    <t>AYDEN</t>
  </si>
  <si>
    <t>NEYAH</t>
  </si>
  <si>
    <t>LECOCQ PINNA</t>
  </si>
  <si>
    <t>Eva</t>
  </si>
  <si>
    <t>06 56 79 05 69</t>
  </si>
  <si>
    <t>TEL</t>
  </si>
  <si>
    <t>Léane</t>
  </si>
  <si>
    <t>06 33 02 05 24</t>
  </si>
  <si>
    <t>JESUS MATEUS</t>
  </si>
  <si>
    <t>Mathilde</t>
  </si>
  <si>
    <t>DERAIME</t>
  </si>
  <si>
    <t>Albin</t>
  </si>
  <si>
    <t>Soline</t>
  </si>
  <si>
    <t>LEDROLE</t>
  </si>
  <si>
    <t>ETHAN</t>
  </si>
  <si>
    <t>GOUBA</t>
  </si>
  <si>
    <t>Ilyanna</t>
  </si>
  <si>
    <t>OUECHKIFI</t>
  </si>
  <si>
    <t>Amir</t>
  </si>
  <si>
    <t>KAOUA STAUMONT</t>
  </si>
  <si>
    <t>HUGO</t>
  </si>
  <si>
    <t>SALAM</t>
  </si>
  <si>
    <t>Mohamed</t>
  </si>
  <si>
    <t>Ghazal</t>
  </si>
  <si>
    <t>BOUDRENGHEIN</t>
  </si>
  <si>
    <t>Yassin</t>
  </si>
  <si>
    <t>ISAERT</t>
  </si>
  <si>
    <t>NICOLAS</t>
  </si>
  <si>
    <t>VERGUETHEN</t>
  </si>
  <si>
    <t>BRADYN</t>
  </si>
  <si>
    <t>VANGUETHEN</t>
  </si>
  <si>
    <t>BRIANE</t>
  </si>
  <si>
    <t>Dastan</t>
  </si>
  <si>
    <t>Eddy</t>
  </si>
  <si>
    <t>Mickael</t>
  </si>
  <si>
    <t>HUBERT</t>
  </si>
  <si>
    <t>Isaline</t>
  </si>
  <si>
    <t>BERTIN</t>
  </si>
  <si>
    <t>EX</t>
  </si>
  <si>
    <t>MASSOURIDES</t>
  </si>
  <si>
    <t>Ados</t>
  </si>
  <si>
    <t>PORTMAN</t>
  </si>
  <si>
    <t>GALASSO</t>
  </si>
  <si>
    <t>Silvio</t>
  </si>
  <si>
    <t>Marie</t>
  </si>
  <si>
    <t>IOANNONNE</t>
  </si>
  <si>
    <t>Capucine</t>
  </si>
  <si>
    <t>MUTAU</t>
  </si>
  <si>
    <t>KIARA</t>
  </si>
  <si>
    <t>CAPET</t>
  </si>
  <si>
    <t>CLARA</t>
  </si>
  <si>
    <t>ANCEAUX</t>
  </si>
  <si>
    <t>LILLY</t>
  </si>
  <si>
    <t>SAINQUENTIN</t>
  </si>
  <si>
    <t>THEO</t>
  </si>
  <si>
    <t>VANGAEVEREN</t>
  </si>
  <si>
    <t>BATISTE</t>
  </si>
  <si>
    <t>SEVAN</t>
  </si>
  <si>
    <t>DEPPRET</t>
  </si>
  <si>
    <t>SOAN</t>
  </si>
  <si>
    <t>YLIAM</t>
  </si>
  <si>
    <t>DEPRET</t>
  </si>
  <si>
    <t>Hugo</t>
  </si>
  <si>
    <t>Salma</t>
  </si>
  <si>
    <t xml:space="preserve">LEROY </t>
  </si>
  <si>
    <t>BOUDRENGHIEN</t>
  </si>
  <si>
    <t>SAFI</t>
  </si>
  <si>
    <t>Léornard</t>
  </si>
  <si>
    <t>RAPHAEL</t>
  </si>
  <si>
    <t>GAGGIOLI-CAVAILLE</t>
  </si>
  <si>
    <t>Augustin</t>
  </si>
  <si>
    <t>MEGDER</t>
  </si>
  <si>
    <t>Soulayman</t>
  </si>
  <si>
    <t xml:space="preserve">MEGDER </t>
  </si>
  <si>
    <t>Aaliyah</t>
  </si>
  <si>
    <t>06 24 10 81 07</t>
  </si>
  <si>
    <t>06 24 28 88 34</t>
  </si>
  <si>
    <t>DONKERWOLCKE</t>
  </si>
  <si>
    <t>Thibaut</t>
  </si>
  <si>
    <t xml:space="preserve">KADMIRI </t>
  </si>
  <si>
    <t>ADAMM</t>
  </si>
  <si>
    <t>KADMIRI</t>
  </si>
  <si>
    <t>LINA</t>
  </si>
  <si>
    <t>VAN LEUVEN</t>
  </si>
  <si>
    <t>LOUNA</t>
  </si>
  <si>
    <t>GATIEN</t>
  </si>
  <si>
    <t>RAGOUILLAUX</t>
  </si>
  <si>
    <t xml:space="preserve">MANON </t>
  </si>
  <si>
    <t>DESPLANQUES</t>
  </si>
  <si>
    <t>VICAUD</t>
  </si>
  <si>
    <t>Carlito</t>
  </si>
  <si>
    <t>06 85 97 50 97</t>
  </si>
  <si>
    <t>Octobre</t>
  </si>
  <si>
    <t>Maternels</t>
  </si>
  <si>
    <t>Primaires</t>
  </si>
  <si>
    <t>Février</t>
  </si>
  <si>
    <t>Avril</t>
  </si>
  <si>
    <t>Juillet</t>
  </si>
  <si>
    <t>Août</t>
  </si>
  <si>
    <t>S3</t>
  </si>
  <si>
    <t>Catégorie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</si>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</sst>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#\ ##\ ##\ ##\ ##"/>
  </numFmts>
  <fonts count="14" x14ac:knownFonts="1"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14"/>
      <name val="Arial"/>
      <family val="2"/>
    </font>
    <font>
      <sz val="16"/>
      <name val="Arial"/>
      <family val="2"/>
    </font>
    <font>
      <sz val="14"/>
      <color rgb="FFFF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  <font>
      <sz val="14"/>
      <color rgb="FF0000FF"/>
      <name val="Arial"/>
      <family val="2"/>
    </font>
    <font>
      <sz val="16"/>
      <color rgb="FFFF0000"/>
      <name val="Arial"/>
      <family val="2"/>
    </font>
    <font>
      <b/>
      <sz val="11"/>
      <color rgb="FFFF0000"/>
      <name val="Calibri"/>
      <family val="2"/>
    </font>
    <font>
      <b/>
      <sz val="14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rgb="FFFFFF00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65" fontId="4" fillId="0" borderId="1" xfId="0" applyNumberFormat="1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164" fontId="2" fillId="4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 wrapText="1"/>
    </xf>
    <xf numFmtId="165" fontId="2" fillId="4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14" fontId="2" fillId="3" borderId="1" xfId="0" applyNumberFormat="1" applyFont="1" applyFill="1" applyBorder="1" applyAlignment="1">
      <alignment horizontal="left" vertical="center" wrapText="1"/>
    </xf>
    <xf numFmtId="14" fontId="2" fillId="0" borderId="1" xfId="0" applyNumberFormat="1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165" fontId="3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14" fontId="2" fillId="0" borderId="11" xfId="0" applyNumberFormat="1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4" fontId="5" fillId="3" borderId="0" xfId="0" applyNumberFormat="1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14" fontId="4" fillId="2" borderId="1" xfId="0" applyNumberFormat="1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center" vertical="center"/>
    </xf>
    <xf numFmtId="14" fontId="2" fillId="0" borderId="11" xfId="0" applyNumberFormat="1" applyFont="1" applyBorder="1" applyAlignment="1">
      <alignment vertical="center"/>
    </xf>
    <xf numFmtId="14" fontId="2" fillId="0" borderId="10" xfId="0" applyNumberFormat="1" applyFont="1" applyBorder="1" applyAlignment="1">
      <alignment vertical="center"/>
    </xf>
    <xf numFmtId="14" fontId="2" fillId="0" borderId="14" xfId="0" applyNumberFormat="1" applyFont="1" applyBorder="1" applyAlignment="1">
      <alignment vertical="center"/>
    </xf>
    <xf numFmtId="14" fontId="2" fillId="0" borderId="0" xfId="0" applyNumberFormat="1" applyFont="1" applyBorder="1" applyAlignment="1">
      <alignment vertical="center"/>
    </xf>
    <xf numFmtId="14" fontId="2" fillId="0" borderId="13" xfId="0" applyNumberFormat="1" applyFont="1" applyBorder="1" applyAlignment="1">
      <alignment vertical="center"/>
    </xf>
    <xf numFmtId="14" fontId="2" fillId="0" borderId="12" xfId="0" applyNumberFormat="1" applyFont="1" applyBorder="1" applyAlignment="1">
      <alignment vertical="center"/>
    </xf>
    <xf numFmtId="14" fontId="2" fillId="0" borderId="7" xfId="0" applyNumberFormat="1" applyFont="1" applyBorder="1" applyAlignment="1">
      <alignment vertical="center"/>
    </xf>
    <xf numFmtId="14" fontId="2" fillId="0" borderId="6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4" fontId="2" fillId="0" borderId="9" xfId="0" applyNumberFormat="1" applyFont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3" borderId="1" xfId="0" quotePrefix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5" fontId="4" fillId="10" borderId="2" xfId="0" applyNumberFormat="1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165" fontId="4" fillId="10" borderId="1" xfId="0" applyNumberFormat="1" applyFont="1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4" fillId="10" borderId="4" xfId="0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165" fontId="4" fillId="3" borderId="2" xfId="0" applyNumberFormat="1" applyFont="1" applyFill="1" applyBorder="1" applyAlignment="1">
      <alignment vertical="center" wrapText="1"/>
    </xf>
    <xf numFmtId="165" fontId="4" fillId="0" borderId="2" xfId="0" applyNumberFormat="1" applyFont="1" applyFill="1" applyBorder="1" applyAlignment="1">
      <alignment vertical="center"/>
    </xf>
    <xf numFmtId="165" fontId="6" fillId="0" borderId="2" xfId="0" applyNumberFormat="1" applyFont="1" applyFill="1" applyBorder="1" applyAlignment="1">
      <alignment vertical="center"/>
    </xf>
    <xf numFmtId="165" fontId="4" fillId="2" borderId="2" xfId="0" applyNumberFormat="1" applyFont="1" applyFill="1" applyBorder="1" applyAlignment="1">
      <alignment horizontal="center" vertical="center"/>
    </xf>
    <xf numFmtId="165" fontId="4" fillId="0" borderId="4" xfId="0" applyNumberFormat="1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4" fillId="3" borderId="4" xfId="0" applyNumberFormat="1" applyFont="1" applyFill="1" applyBorder="1" applyAlignment="1">
      <alignment vertical="center" wrapText="1"/>
    </xf>
    <xf numFmtId="165" fontId="4" fillId="0" borderId="4" xfId="0" applyNumberFormat="1" applyFont="1" applyFill="1" applyBorder="1" applyAlignment="1">
      <alignment vertical="center"/>
    </xf>
    <xf numFmtId="165" fontId="6" fillId="0" borderId="4" xfId="0" applyNumberFormat="1" applyFont="1" applyFill="1" applyBorder="1" applyAlignment="1">
      <alignment vertical="center"/>
    </xf>
    <xf numFmtId="2" fontId="4" fillId="0" borderId="3" xfId="0" applyNumberFormat="1" applyFont="1" applyBorder="1" applyAlignment="1">
      <alignment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165" fontId="6" fillId="0" borderId="8" xfId="0" applyNumberFormat="1" applyFont="1" applyFill="1" applyBorder="1" applyAlignment="1">
      <alignment horizontal="center" vertical="center"/>
    </xf>
    <xf numFmtId="165" fontId="6" fillId="0" borderId="5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5" fontId="6" fillId="0" borderId="9" xfId="0" applyNumberFormat="1" applyFont="1" applyFill="1" applyBorder="1" applyAlignment="1">
      <alignment horizontal="center" vertical="center"/>
    </xf>
    <xf numFmtId="165" fontId="6" fillId="0" borderId="12" xfId="0" applyNumberFormat="1" applyFont="1" applyFill="1" applyBorder="1" applyAlignment="1">
      <alignment horizontal="center" vertical="center"/>
    </xf>
    <xf numFmtId="165" fontId="4" fillId="3" borderId="2" xfId="0" applyNumberFormat="1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165" fontId="4" fillId="0" borderId="2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5" fillId="6" borderId="8" xfId="0" applyNumberFormat="1" applyFont="1" applyFill="1" applyBorder="1" applyAlignment="1">
      <alignment horizontal="center" vertical="center"/>
    </xf>
    <xf numFmtId="14" fontId="5" fillId="6" borderId="15" xfId="0" applyNumberFormat="1" applyFont="1" applyFill="1" applyBorder="1" applyAlignment="1">
      <alignment horizontal="center" vertical="center"/>
    </xf>
    <xf numFmtId="14" fontId="11" fillId="3" borderId="2" xfId="0" applyNumberFormat="1" applyFont="1" applyFill="1" applyBorder="1" applyAlignment="1">
      <alignment horizontal="center" vertical="center"/>
    </xf>
    <xf numFmtId="14" fontId="11" fillId="3" borderId="4" xfId="0" applyNumberFormat="1" applyFont="1" applyFill="1" applyBorder="1" applyAlignment="1">
      <alignment horizontal="center" vertical="center"/>
    </xf>
    <xf numFmtId="14" fontId="11" fillId="3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CC99"/>
      <color rgb="FF0000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3</xdr:row>
          <xdr:rowOff>38100</xdr:rowOff>
        </xdr:from>
        <xdr:to>
          <xdr:col>2</xdr:col>
          <xdr:colOff>895350</xdr:colOff>
          <xdr:row>4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Remise ordre alphabétique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filterMode="1"/>
  <dimension ref="A1:AY322"/>
  <sheetViews>
    <sheetView topLeftCell="C1" zoomScaleNormal="100" workbookViewId="0">
      <selection activeCell="H26" sqref="H26"/>
    </sheetView>
  </sheetViews>
  <sheetFormatPr defaultColWidth="11.42578125" defaultRowHeight="18" x14ac:dyDescent="0.2"/>
  <cols>
    <col min="1" max="1" width="24.5703125" style="45" bestFit="1" customWidth="1"/>
    <col min="2" max="2" width="13.7109375" style="45" bestFit="1" customWidth="1"/>
    <col min="3" max="3" width="26" style="46" bestFit="1" customWidth="1"/>
    <col min="4" max="4" width="17.28515625" style="70" bestFit="1" customWidth="1"/>
    <col min="5" max="5" width="15.85546875" style="70" customWidth="1"/>
    <col min="6" max="6" width="4.5703125" style="47" bestFit="1" customWidth="1"/>
    <col min="7" max="7" width="17.140625" style="46" bestFit="1" customWidth="1"/>
    <col min="8" max="8" width="21.7109375" style="76" bestFit="1" customWidth="1"/>
    <col min="9" max="10" width="4.7109375" style="77" bestFit="1" customWidth="1"/>
    <col min="11" max="11" width="21.7109375" style="77" bestFit="1" customWidth="1"/>
    <col min="12" max="13" width="4.7109375" style="77" bestFit="1" customWidth="1"/>
    <col min="14" max="15" width="10.7109375" style="77" customWidth="1"/>
    <col min="16" max="16" width="21.7109375" style="77" bestFit="1" customWidth="1"/>
    <col min="17" max="18" width="4.7109375" style="77" bestFit="1" customWidth="1"/>
    <col min="19" max="19" width="21.7109375" style="77" bestFit="1" customWidth="1"/>
    <col min="20" max="21" width="4.7109375" style="77" bestFit="1" customWidth="1"/>
    <col min="22" max="23" width="11.42578125" style="77"/>
    <col min="24" max="24" width="21.7109375" style="77" bestFit="1" customWidth="1"/>
    <col min="25" max="25" width="4.7109375" style="77" bestFit="1" customWidth="1"/>
    <col min="26" max="26" width="4.7109375" style="76" bestFit="1" customWidth="1"/>
    <col min="27" max="27" width="21.7109375" style="77" bestFit="1" customWidth="1"/>
    <col min="28" max="29" width="4.7109375" style="77" bestFit="1" customWidth="1"/>
    <col min="30" max="31" width="11.42578125" style="77"/>
    <col min="32" max="32" width="21.7109375" style="77" bestFit="1" customWidth="1"/>
    <col min="33" max="35" width="4.7109375" style="77" bestFit="1" customWidth="1"/>
    <col min="36" max="36" width="21.7109375" style="77" bestFit="1" customWidth="1"/>
    <col min="37" max="39" width="4.7109375" style="77" bestFit="1" customWidth="1"/>
    <col min="40" max="40" width="11.42578125" style="77"/>
    <col min="41" max="41" width="11.42578125" style="78"/>
    <col min="42" max="42" width="21.7109375" style="77" bestFit="1" customWidth="1"/>
    <col min="43" max="45" width="4.7109375" style="77" bestFit="1" customWidth="1"/>
    <col min="46" max="46" width="21.7109375" style="77" bestFit="1" customWidth="1"/>
    <col min="47" max="49" width="4.7109375" style="77" bestFit="1" customWidth="1"/>
    <col min="50" max="51" width="11.42578125" style="77"/>
    <col min="52" max="16384" width="11.42578125" style="48"/>
  </cols>
  <sheetData>
    <row r="1" spans="1:51" x14ac:dyDescent="0.2">
      <c r="A1" s="71">
        <f ca="1">TODAY()</f>
        <v>43671</v>
      </c>
      <c r="B1" s="62"/>
      <c r="C1" s="62"/>
      <c r="D1" s="49"/>
      <c r="E1" s="49"/>
      <c r="F1" s="62"/>
      <c r="G1" s="63"/>
      <c r="H1" s="119" t="s">
        <v>540</v>
      </c>
      <c r="I1" s="119"/>
      <c r="J1" s="119"/>
      <c r="K1" s="119"/>
      <c r="L1" s="119"/>
      <c r="M1" s="119"/>
      <c r="N1" s="119"/>
      <c r="O1" s="119"/>
      <c r="P1" s="119" t="s">
        <v>543</v>
      </c>
      <c r="Q1" s="119"/>
      <c r="R1" s="119"/>
      <c r="S1" s="119"/>
      <c r="T1" s="119"/>
      <c r="U1" s="119"/>
      <c r="V1" s="119"/>
      <c r="W1" s="119"/>
      <c r="X1" s="119" t="s">
        <v>544</v>
      </c>
      <c r="Y1" s="119"/>
      <c r="Z1" s="119"/>
      <c r="AA1" s="119"/>
      <c r="AB1" s="119"/>
      <c r="AC1" s="119"/>
      <c r="AD1" s="119"/>
      <c r="AE1" s="119"/>
      <c r="AF1" s="119" t="s">
        <v>545</v>
      </c>
      <c r="AG1" s="119"/>
      <c r="AH1" s="119"/>
      <c r="AI1" s="119"/>
      <c r="AJ1" s="119"/>
      <c r="AK1" s="119"/>
      <c r="AL1" s="119"/>
      <c r="AM1" s="119"/>
      <c r="AN1" s="119"/>
      <c r="AO1" s="119"/>
      <c r="AP1" s="119" t="s">
        <v>546</v>
      </c>
      <c r="AQ1" s="119"/>
      <c r="AR1" s="119"/>
      <c r="AS1" s="119"/>
      <c r="AT1" s="119"/>
      <c r="AU1" s="119"/>
      <c r="AV1" s="119"/>
      <c r="AW1" s="119"/>
      <c r="AX1" s="119"/>
      <c r="AY1" s="119"/>
    </row>
    <row r="2" spans="1:51" x14ac:dyDescent="0.2">
      <c r="A2" s="64"/>
      <c r="B2" s="65"/>
      <c r="C2" s="65"/>
      <c r="D2" s="50"/>
      <c r="E2" s="50"/>
      <c r="F2" s="65"/>
      <c r="G2" s="66"/>
      <c r="H2" s="129" t="s">
        <v>541</v>
      </c>
      <c r="I2" s="129"/>
      <c r="J2" s="129"/>
      <c r="K2" s="130" t="s">
        <v>542</v>
      </c>
      <c r="L2" s="130"/>
      <c r="M2" s="130"/>
      <c r="N2" s="131" t="s">
        <v>488</v>
      </c>
      <c r="O2" s="131"/>
      <c r="P2" s="120" t="s">
        <v>541</v>
      </c>
      <c r="Q2" s="120"/>
      <c r="R2" s="120"/>
      <c r="S2" s="120" t="s">
        <v>542</v>
      </c>
      <c r="T2" s="120"/>
      <c r="U2" s="120"/>
      <c r="V2" s="120" t="s">
        <v>488</v>
      </c>
      <c r="W2" s="120"/>
      <c r="X2" s="120" t="s">
        <v>541</v>
      </c>
      <c r="Y2" s="120"/>
      <c r="Z2" s="120"/>
      <c r="AA2" s="120" t="s">
        <v>542</v>
      </c>
      <c r="AB2" s="120"/>
      <c r="AC2" s="120"/>
      <c r="AD2" s="120" t="s">
        <v>488</v>
      </c>
      <c r="AE2" s="120"/>
      <c r="AF2" s="122" t="s">
        <v>541</v>
      </c>
      <c r="AG2" s="123"/>
      <c r="AH2" s="123"/>
      <c r="AI2" s="124"/>
      <c r="AJ2" s="122" t="s">
        <v>542</v>
      </c>
      <c r="AK2" s="123"/>
      <c r="AL2" s="123"/>
      <c r="AM2" s="124"/>
      <c r="AN2" s="120" t="s">
        <v>488</v>
      </c>
      <c r="AO2" s="120"/>
      <c r="AP2" s="120" t="s">
        <v>541</v>
      </c>
      <c r="AQ2" s="120"/>
      <c r="AR2" s="120"/>
      <c r="AS2" s="55"/>
      <c r="AT2" s="122" t="s">
        <v>542</v>
      </c>
      <c r="AU2" s="123"/>
      <c r="AV2" s="123"/>
      <c r="AW2" s="124"/>
      <c r="AX2" s="120" t="s">
        <v>488</v>
      </c>
      <c r="AY2" s="120"/>
    </row>
    <row r="3" spans="1:51" x14ac:dyDescent="0.2">
      <c r="A3" s="64"/>
      <c r="B3" s="65"/>
      <c r="C3" s="65"/>
      <c r="D3" s="50"/>
      <c r="E3" s="50"/>
      <c r="F3" s="65"/>
      <c r="G3" s="66"/>
      <c r="H3" s="128" t="s">
        <v>92</v>
      </c>
      <c r="I3" s="117">
        <f>SUM(I10:I600)</f>
        <v>2</v>
      </c>
      <c r="J3" s="117">
        <f>SUM(J10:J600)</f>
        <v>2</v>
      </c>
      <c r="K3" s="121" t="s">
        <v>92</v>
      </c>
      <c r="L3" s="117">
        <f>SUM(L10:L600)</f>
        <v>0</v>
      </c>
      <c r="M3" s="117">
        <f>SUM(M10:M600)</f>
        <v>0</v>
      </c>
      <c r="N3" s="121" t="s">
        <v>92</v>
      </c>
      <c r="O3" s="121"/>
      <c r="P3" s="121" t="s">
        <v>92</v>
      </c>
      <c r="Q3" s="117">
        <f>SUM(Q10:Q600)</f>
        <v>0</v>
      </c>
      <c r="R3" s="117">
        <f>SUM(R10:R600)</f>
        <v>0</v>
      </c>
      <c r="S3" s="121" t="s">
        <v>92</v>
      </c>
      <c r="T3" s="117">
        <f>SUM(T10:T600)</f>
        <v>0</v>
      </c>
      <c r="U3" s="117">
        <f>SUM(U10:U600)</f>
        <v>0</v>
      </c>
      <c r="V3" s="121" t="s">
        <v>92</v>
      </c>
      <c r="W3" s="121"/>
      <c r="X3" s="121" t="s">
        <v>92</v>
      </c>
      <c r="Y3" s="117">
        <f>SUM(Y10:Y600)</f>
        <v>0</v>
      </c>
      <c r="Z3" s="125">
        <f>SUM(Z10:Z600)</f>
        <v>0</v>
      </c>
      <c r="AA3" s="121" t="s">
        <v>92</v>
      </c>
      <c r="AB3" s="117">
        <f>SUM(AB10:AB600)</f>
        <v>0</v>
      </c>
      <c r="AC3" s="117">
        <f>SUM(AC10:AC600)</f>
        <v>0</v>
      </c>
      <c r="AD3" s="121" t="s">
        <v>92</v>
      </c>
      <c r="AE3" s="121"/>
      <c r="AF3" s="121" t="s">
        <v>92</v>
      </c>
      <c r="AG3" s="117">
        <f>SUM(AG10:AG600)</f>
        <v>0</v>
      </c>
      <c r="AH3" s="117">
        <f>SUM(AH10:AH600)</f>
        <v>0</v>
      </c>
      <c r="AI3" s="117">
        <f>SUM(AI10:AI600)</f>
        <v>0</v>
      </c>
      <c r="AJ3" s="121" t="s">
        <v>92</v>
      </c>
      <c r="AK3" s="117">
        <f>SUM(AK10:AK600)</f>
        <v>0</v>
      </c>
      <c r="AL3" s="117">
        <f>SUM(AL10:AL600)</f>
        <v>0</v>
      </c>
      <c r="AM3" s="117">
        <f>SUM(AM10:AM600)</f>
        <v>0</v>
      </c>
      <c r="AN3" s="121" t="s">
        <v>92</v>
      </c>
      <c r="AO3" s="121"/>
      <c r="AP3" s="121" t="s">
        <v>92</v>
      </c>
      <c r="AQ3" s="117">
        <f>SUM(AQ10:AQ600)</f>
        <v>0</v>
      </c>
      <c r="AR3" s="117">
        <f>SUM(AR10:AR600)</f>
        <v>0</v>
      </c>
      <c r="AS3" s="117">
        <f>SUM(AS10:AS600)</f>
        <v>0</v>
      </c>
      <c r="AT3" s="121" t="s">
        <v>92</v>
      </c>
      <c r="AU3" s="117">
        <f>SUM(AU10:AU600)</f>
        <v>0</v>
      </c>
      <c r="AV3" s="117">
        <f>SUM(AV10:AV600)</f>
        <v>0</v>
      </c>
      <c r="AW3" s="117">
        <f>SUM(AW10:AW600)</f>
        <v>0</v>
      </c>
      <c r="AX3" s="121" t="s">
        <v>92</v>
      </c>
      <c r="AY3" s="121"/>
    </row>
    <row r="4" spans="1:51" x14ac:dyDescent="0.2">
      <c r="A4" s="64"/>
      <c r="B4" s="65"/>
      <c r="C4" s="65"/>
      <c r="D4" s="50"/>
      <c r="E4" s="50"/>
      <c r="F4" s="65"/>
      <c r="G4" s="66"/>
      <c r="H4" s="128"/>
      <c r="I4" s="117"/>
      <c r="J4" s="117"/>
      <c r="K4" s="121"/>
      <c r="L4" s="117"/>
      <c r="M4" s="117"/>
      <c r="N4" s="54">
        <f>SUM(N10:N600)</f>
        <v>0</v>
      </c>
      <c r="O4" s="54">
        <f>SUM(O10:O600)</f>
        <v>0</v>
      </c>
      <c r="P4" s="121"/>
      <c r="Q4" s="117"/>
      <c r="R4" s="117"/>
      <c r="S4" s="121"/>
      <c r="T4" s="117"/>
      <c r="U4" s="117"/>
      <c r="V4" s="54">
        <f>SUM(V10:V600)</f>
        <v>0</v>
      </c>
      <c r="W4" s="54">
        <f>SUM(W10:W600)</f>
        <v>0</v>
      </c>
      <c r="X4" s="121"/>
      <c r="Y4" s="117"/>
      <c r="Z4" s="125"/>
      <c r="AA4" s="121"/>
      <c r="AB4" s="117"/>
      <c r="AC4" s="117"/>
      <c r="AD4" s="54">
        <f>SUM(AD10:AD600)</f>
        <v>0</v>
      </c>
      <c r="AE4" s="54">
        <f>SUM(AE10:AE600)</f>
        <v>0</v>
      </c>
      <c r="AF4" s="121"/>
      <c r="AG4" s="117"/>
      <c r="AH4" s="117"/>
      <c r="AI4" s="117"/>
      <c r="AJ4" s="121"/>
      <c r="AK4" s="117"/>
      <c r="AL4" s="117"/>
      <c r="AM4" s="117"/>
      <c r="AN4" s="54">
        <f>SUM(AN10:AN600)</f>
        <v>0</v>
      </c>
      <c r="AO4" s="53">
        <f>SUM(AO10:AO600)</f>
        <v>0</v>
      </c>
      <c r="AP4" s="121"/>
      <c r="AQ4" s="117"/>
      <c r="AR4" s="117"/>
      <c r="AS4" s="117"/>
      <c r="AT4" s="121"/>
      <c r="AU4" s="117"/>
      <c r="AV4" s="117"/>
      <c r="AW4" s="117"/>
      <c r="AX4" s="54">
        <f>SUM(AX10:AX600)</f>
        <v>0</v>
      </c>
      <c r="AY4" s="54">
        <f>SUM(AY10:AY600)</f>
        <v>0</v>
      </c>
    </row>
    <row r="5" spans="1:51" x14ac:dyDescent="0.2">
      <c r="A5" s="64"/>
      <c r="B5" s="65"/>
      <c r="C5" s="65"/>
      <c r="D5" s="50"/>
      <c r="E5" s="50"/>
      <c r="F5" s="65"/>
      <c r="G5" s="66"/>
      <c r="H5" s="132" t="s">
        <v>251</v>
      </c>
      <c r="I5" s="117">
        <v>48</v>
      </c>
      <c r="J5" s="117"/>
      <c r="K5" s="118" t="s">
        <v>251</v>
      </c>
      <c r="L5" s="117">
        <v>72</v>
      </c>
      <c r="M5" s="117"/>
      <c r="N5" s="103" t="s">
        <v>251</v>
      </c>
      <c r="O5" s="103"/>
      <c r="P5" s="118" t="s">
        <v>251</v>
      </c>
      <c r="Q5" s="117">
        <v>48</v>
      </c>
      <c r="R5" s="117"/>
      <c r="S5" s="118" t="s">
        <v>251</v>
      </c>
      <c r="T5" s="117">
        <v>72</v>
      </c>
      <c r="U5" s="117"/>
      <c r="V5" s="103" t="s">
        <v>251</v>
      </c>
      <c r="W5" s="103"/>
      <c r="X5" s="118" t="s">
        <v>251</v>
      </c>
      <c r="Y5" s="117">
        <v>48</v>
      </c>
      <c r="Z5" s="117"/>
      <c r="AA5" s="118" t="s">
        <v>251</v>
      </c>
      <c r="AB5" s="117">
        <v>72</v>
      </c>
      <c r="AC5" s="117"/>
      <c r="AD5" s="103" t="s">
        <v>251</v>
      </c>
      <c r="AE5" s="103"/>
      <c r="AF5" s="118" t="s">
        <v>251</v>
      </c>
      <c r="AG5" s="111">
        <v>48</v>
      </c>
      <c r="AH5" s="112"/>
      <c r="AI5" s="113"/>
      <c r="AJ5" s="118" t="s">
        <v>251</v>
      </c>
      <c r="AK5" s="111">
        <v>72</v>
      </c>
      <c r="AL5" s="112"/>
      <c r="AM5" s="113"/>
      <c r="AN5" s="103" t="s">
        <v>251</v>
      </c>
      <c r="AO5" s="103"/>
      <c r="AP5" s="118" t="s">
        <v>251</v>
      </c>
      <c r="AQ5" s="111">
        <v>48</v>
      </c>
      <c r="AR5" s="112"/>
      <c r="AS5" s="113"/>
      <c r="AT5" s="118" t="s">
        <v>251</v>
      </c>
      <c r="AU5" s="111">
        <v>72</v>
      </c>
      <c r="AV5" s="112"/>
      <c r="AW5" s="113"/>
      <c r="AX5" s="103" t="s">
        <v>251</v>
      </c>
      <c r="AY5" s="103"/>
    </row>
    <row r="6" spans="1:51" x14ac:dyDescent="0.2">
      <c r="A6" s="64"/>
      <c r="B6" s="65"/>
      <c r="C6" s="65"/>
      <c r="D6" s="50"/>
      <c r="E6" s="50"/>
      <c r="F6" s="65"/>
      <c r="G6" s="66"/>
      <c r="H6" s="132"/>
      <c r="I6" s="117"/>
      <c r="J6" s="117"/>
      <c r="K6" s="118"/>
      <c r="L6" s="117"/>
      <c r="M6" s="117"/>
      <c r="N6" s="104">
        <v>24</v>
      </c>
      <c r="O6" s="105"/>
      <c r="P6" s="118"/>
      <c r="Q6" s="117"/>
      <c r="R6" s="117"/>
      <c r="S6" s="118"/>
      <c r="T6" s="117"/>
      <c r="U6" s="117"/>
      <c r="V6" s="104">
        <v>24</v>
      </c>
      <c r="W6" s="105"/>
      <c r="X6" s="118"/>
      <c r="Y6" s="117"/>
      <c r="Z6" s="117"/>
      <c r="AA6" s="118"/>
      <c r="AB6" s="117"/>
      <c r="AC6" s="117"/>
      <c r="AD6" s="104">
        <v>24</v>
      </c>
      <c r="AE6" s="105"/>
      <c r="AF6" s="118"/>
      <c r="AG6" s="114"/>
      <c r="AH6" s="115"/>
      <c r="AI6" s="116"/>
      <c r="AJ6" s="118"/>
      <c r="AK6" s="114"/>
      <c r="AL6" s="115"/>
      <c r="AM6" s="116"/>
      <c r="AN6" s="104">
        <v>24</v>
      </c>
      <c r="AO6" s="105"/>
      <c r="AP6" s="118"/>
      <c r="AQ6" s="114"/>
      <c r="AR6" s="115"/>
      <c r="AS6" s="116"/>
      <c r="AT6" s="118"/>
      <c r="AU6" s="114"/>
      <c r="AV6" s="115"/>
      <c r="AW6" s="116"/>
      <c r="AX6" s="104">
        <v>24</v>
      </c>
      <c r="AY6" s="105"/>
    </row>
    <row r="7" spans="1:51" x14ac:dyDescent="0.2">
      <c r="A7" s="64"/>
      <c r="B7" s="65"/>
      <c r="C7" s="65"/>
      <c r="D7" s="50"/>
      <c r="E7" s="50"/>
      <c r="F7" s="65"/>
      <c r="G7" s="66"/>
      <c r="H7" s="126" t="s">
        <v>91</v>
      </c>
      <c r="I7" s="108">
        <f>I5-I3</f>
        <v>46</v>
      </c>
      <c r="J7" s="108">
        <f>I5-J3</f>
        <v>46</v>
      </c>
      <c r="K7" s="106" t="s">
        <v>91</v>
      </c>
      <c r="L7" s="108">
        <f>L5-L3</f>
        <v>72</v>
      </c>
      <c r="M7" s="108">
        <f>L5-M3</f>
        <v>72</v>
      </c>
      <c r="N7" s="110" t="s">
        <v>91</v>
      </c>
      <c r="O7" s="110"/>
      <c r="P7" s="106" t="s">
        <v>91</v>
      </c>
      <c r="Q7" s="108">
        <f>Q5-Q3</f>
        <v>48</v>
      </c>
      <c r="R7" s="108">
        <f>Q5-R3</f>
        <v>48</v>
      </c>
      <c r="S7" s="106" t="s">
        <v>91</v>
      </c>
      <c r="T7" s="108">
        <f>T5-T3</f>
        <v>72</v>
      </c>
      <c r="U7" s="108">
        <f>T5-U3</f>
        <v>72</v>
      </c>
      <c r="V7" s="110" t="s">
        <v>91</v>
      </c>
      <c r="W7" s="110"/>
      <c r="X7" s="106" t="s">
        <v>91</v>
      </c>
      <c r="Y7" s="108">
        <f>Y5-Y3</f>
        <v>48</v>
      </c>
      <c r="Z7" s="111">
        <f>Y5-Z3</f>
        <v>48</v>
      </c>
      <c r="AA7" s="106" t="s">
        <v>91</v>
      </c>
      <c r="AB7" s="108">
        <f>AB5-AB3</f>
        <v>72</v>
      </c>
      <c r="AC7" s="108">
        <f>AB5-AC3</f>
        <v>72</v>
      </c>
      <c r="AD7" s="110" t="s">
        <v>91</v>
      </c>
      <c r="AE7" s="110"/>
      <c r="AF7" s="106" t="s">
        <v>91</v>
      </c>
      <c r="AG7" s="108">
        <f>AG5-AG3</f>
        <v>48</v>
      </c>
      <c r="AH7" s="108">
        <f>AG5-AH3</f>
        <v>48</v>
      </c>
      <c r="AI7" s="108">
        <f>AG5-AI3</f>
        <v>48</v>
      </c>
      <c r="AJ7" s="106" t="s">
        <v>91</v>
      </c>
      <c r="AK7" s="108">
        <f>AK5-AK3</f>
        <v>72</v>
      </c>
      <c r="AL7" s="108">
        <f>AK5-AL3</f>
        <v>72</v>
      </c>
      <c r="AM7" s="108">
        <f>AK5-AM3</f>
        <v>72</v>
      </c>
      <c r="AN7" s="110" t="s">
        <v>91</v>
      </c>
      <c r="AO7" s="110"/>
      <c r="AP7" s="106" t="s">
        <v>91</v>
      </c>
      <c r="AQ7" s="108">
        <f>AQ5-AQ3</f>
        <v>48</v>
      </c>
      <c r="AR7" s="108">
        <f>AQ5-AR3</f>
        <v>48</v>
      </c>
      <c r="AS7" s="108">
        <f>AQ5-AS3</f>
        <v>48</v>
      </c>
      <c r="AT7" s="106" t="s">
        <v>91</v>
      </c>
      <c r="AU7" s="108">
        <f>AU5-AU3</f>
        <v>72</v>
      </c>
      <c r="AV7" s="108">
        <f>AU5-AV3</f>
        <v>72</v>
      </c>
      <c r="AW7" s="108">
        <f>AU5-AW3</f>
        <v>72</v>
      </c>
      <c r="AX7" s="110" t="s">
        <v>91</v>
      </c>
      <c r="AY7" s="110"/>
    </row>
    <row r="8" spans="1:51" ht="18" customHeight="1" x14ac:dyDescent="0.2">
      <c r="A8" s="67"/>
      <c r="B8" s="68"/>
      <c r="C8" s="68"/>
      <c r="D8" s="51"/>
      <c r="E8" s="51"/>
      <c r="F8" s="68"/>
      <c r="G8" s="69"/>
      <c r="H8" s="127"/>
      <c r="I8" s="109"/>
      <c r="J8" s="109"/>
      <c r="K8" s="107"/>
      <c r="L8" s="109"/>
      <c r="M8" s="109"/>
      <c r="N8" s="88">
        <f>N6-N4</f>
        <v>24</v>
      </c>
      <c r="O8" s="88">
        <f>N6-O4</f>
        <v>24</v>
      </c>
      <c r="P8" s="107"/>
      <c r="Q8" s="109"/>
      <c r="R8" s="109"/>
      <c r="S8" s="107"/>
      <c r="T8" s="109"/>
      <c r="U8" s="109"/>
      <c r="V8" s="88">
        <f>V6-V4</f>
        <v>24</v>
      </c>
      <c r="W8" s="88">
        <f>V6-W4</f>
        <v>24</v>
      </c>
      <c r="X8" s="107"/>
      <c r="Y8" s="109"/>
      <c r="Z8" s="114"/>
      <c r="AA8" s="107"/>
      <c r="AB8" s="109"/>
      <c r="AC8" s="109"/>
      <c r="AD8" s="88">
        <f>AD6-AD4</f>
        <v>24</v>
      </c>
      <c r="AE8" s="88">
        <f>AD6-AE4</f>
        <v>24</v>
      </c>
      <c r="AF8" s="107"/>
      <c r="AG8" s="109"/>
      <c r="AH8" s="109"/>
      <c r="AI8" s="109"/>
      <c r="AJ8" s="107"/>
      <c r="AK8" s="109"/>
      <c r="AL8" s="109"/>
      <c r="AM8" s="109"/>
      <c r="AN8" s="88">
        <f>AN6-AN4</f>
        <v>24</v>
      </c>
      <c r="AO8" s="89">
        <f>AN6-AO4</f>
        <v>24</v>
      </c>
      <c r="AP8" s="107"/>
      <c r="AQ8" s="109"/>
      <c r="AR8" s="109"/>
      <c r="AS8" s="109"/>
      <c r="AT8" s="107"/>
      <c r="AU8" s="109"/>
      <c r="AV8" s="109"/>
      <c r="AW8" s="109"/>
      <c r="AX8" s="88">
        <f>AX6-AX4</f>
        <v>24</v>
      </c>
      <c r="AY8" s="88">
        <f>AX6-AY4</f>
        <v>24</v>
      </c>
    </row>
    <row r="9" spans="1:51" x14ac:dyDescent="0.2">
      <c r="A9" s="58" t="s">
        <v>7</v>
      </c>
      <c r="B9" s="10" t="s">
        <v>8</v>
      </c>
      <c r="C9" s="61" t="s">
        <v>9</v>
      </c>
      <c r="D9" s="10" t="s">
        <v>250</v>
      </c>
      <c r="E9" s="10" t="s">
        <v>548</v>
      </c>
      <c r="F9" s="10" t="s">
        <v>41</v>
      </c>
      <c r="G9" s="60" t="s">
        <v>10</v>
      </c>
      <c r="H9" s="82" t="s">
        <v>249</v>
      </c>
      <c r="I9" s="83" t="s">
        <v>378</v>
      </c>
      <c r="J9" s="83" t="s">
        <v>379</v>
      </c>
      <c r="K9" s="84" t="s">
        <v>249</v>
      </c>
      <c r="L9" s="83" t="s">
        <v>378</v>
      </c>
      <c r="M9" s="83" t="s">
        <v>379</v>
      </c>
      <c r="N9" s="83" t="s">
        <v>378</v>
      </c>
      <c r="O9" s="83" t="s">
        <v>379</v>
      </c>
      <c r="P9" s="84" t="s">
        <v>249</v>
      </c>
      <c r="Q9" s="83" t="s">
        <v>378</v>
      </c>
      <c r="R9" s="83" t="s">
        <v>379</v>
      </c>
      <c r="S9" s="84" t="s">
        <v>249</v>
      </c>
      <c r="T9" s="83" t="s">
        <v>378</v>
      </c>
      <c r="U9" s="83" t="s">
        <v>379</v>
      </c>
      <c r="V9" s="83" t="s">
        <v>378</v>
      </c>
      <c r="W9" s="83" t="s">
        <v>379</v>
      </c>
      <c r="X9" s="84" t="s">
        <v>249</v>
      </c>
      <c r="Y9" s="83" t="s">
        <v>378</v>
      </c>
      <c r="Z9" s="85" t="s">
        <v>379</v>
      </c>
      <c r="AA9" s="84" t="s">
        <v>249</v>
      </c>
      <c r="AB9" s="83" t="s">
        <v>378</v>
      </c>
      <c r="AC9" s="83" t="s">
        <v>379</v>
      </c>
      <c r="AD9" s="83" t="s">
        <v>378</v>
      </c>
      <c r="AE9" s="83" t="s">
        <v>379</v>
      </c>
      <c r="AF9" s="84" t="s">
        <v>249</v>
      </c>
      <c r="AG9" s="83" t="s">
        <v>378</v>
      </c>
      <c r="AH9" s="83" t="s">
        <v>379</v>
      </c>
      <c r="AI9" s="83" t="s">
        <v>547</v>
      </c>
      <c r="AJ9" s="84" t="s">
        <v>249</v>
      </c>
      <c r="AK9" s="83" t="s">
        <v>378</v>
      </c>
      <c r="AL9" s="83" t="s">
        <v>379</v>
      </c>
      <c r="AM9" s="83" t="s">
        <v>547</v>
      </c>
      <c r="AN9" s="83" t="s">
        <v>378</v>
      </c>
      <c r="AO9" s="86" t="s">
        <v>379</v>
      </c>
      <c r="AP9" s="84" t="s">
        <v>249</v>
      </c>
      <c r="AQ9" s="83" t="s">
        <v>378</v>
      </c>
      <c r="AR9" s="83" t="s">
        <v>379</v>
      </c>
      <c r="AS9" s="83" t="s">
        <v>547</v>
      </c>
      <c r="AT9" s="84" t="s">
        <v>249</v>
      </c>
      <c r="AU9" s="83" t="s">
        <v>378</v>
      </c>
      <c r="AV9" s="83" t="s">
        <v>379</v>
      </c>
      <c r="AW9" s="83" t="s">
        <v>547</v>
      </c>
      <c r="AX9" s="83" t="s">
        <v>378</v>
      </c>
      <c r="AY9" s="83" t="s">
        <v>379</v>
      </c>
    </row>
    <row r="10" spans="1:51" s="11" customFormat="1" x14ac:dyDescent="0.2">
      <c r="A10" s="15" t="s">
        <v>392</v>
      </c>
      <c r="B10" s="15" t="s">
        <v>1</v>
      </c>
      <c r="C10" s="25">
        <v>42036</v>
      </c>
      <c r="D10" s="12" t="str">
        <f t="shared" ref="D10:D41" ca="1" si="0">IF(C10="","",DATEDIF(C10,fin,"y")&amp;" ans, "&amp;DATEDIF(C10,fin,"ym")&amp;" mois")</f>
        <v>4 ans, 5 mois</v>
      </c>
      <c r="E10" s="74" t="str">
        <f ca="1">IF(AND(D10&gt;="3 ans, 0 mois",D10&lt;="6 ans, 0 mois"),"Mat",IF(AND(D10&gt;="11 ans, 1 mois",D10&lt;="17 ans, 0 mois"),"Ado","Prim"))</f>
        <v>Mat</v>
      </c>
      <c r="F10" s="41">
        <v>5</v>
      </c>
      <c r="G10" s="24"/>
      <c r="H10" s="76" t="s">
        <v>549</v>
      </c>
      <c r="I10" s="77">
        <v>1</v>
      </c>
      <c r="J10" s="77">
        <v>1</v>
      </c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6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8"/>
      <c r="AP10" s="77"/>
      <c r="AQ10" s="77"/>
      <c r="AR10" s="77"/>
      <c r="AS10" s="77"/>
      <c r="AT10" s="77"/>
      <c r="AU10" s="77"/>
      <c r="AV10" s="77"/>
      <c r="AW10" s="77"/>
      <c r="AX10" s="77"/>
      <c r="AY10" s="77"/>
    </row>
    <row r="11" spans="1:51" x14ac:dyDescent="0.2">
      <c r="A11" s="15" t="s">
        <v>374</v>
      </c>
      <c r="B11" s="15" t="s">
        <v>373</v>
      </c>
      <c r="C11" s="25">
        <v>42194</v>
      </c>
      <c r="D11" s="12" t="str">
        <f t="shared" ca="1" si="0"/>
        <v>4 ans, 0 mois</v>
      </c>
      <c r="E11" s="74" t="str">
        <f t="shared" ref="E11:E74" ca="1" si="1">IF(AND(D11&gt;="3 ans, 0 mois",D11&lt;="6 ans, 0 mois"),"Mat",IF(AND(D11&gt;="11 ans, 1 mois",D11&lt;="17 ans, 0 mois"),"Ado","Prim"))</f>
        <v>Mat</v>
      </c>
      <c r="F11" s="41">
        <v>2</v>
      </c>
      <c r="G11" s="24"/>
    </row>
    <row r="12" spans="1:51" x14ac:dyDescent="0.2">
      <c r="A12" s="15" t="s">
        <v>260</v>
      </c>
      <c r="B12" s="15" t="s">
        <v>139</v>
      </c>
      <c r="C12" s="25">
        <v>41762</v>
      </c>
      <c r="D12" s="12" t="str">
        <f t="shared" ca="1" si="0"/>
        <v>5 ans, 2 mois</v>
      </c>
      <c r="E12" s="74" t="str">
        <f t="shared" ca="1" si="1"/>
        <v>Mat</v>
      </c>
      <c r="F12" s="6">
        <v>3</v>
      </c>
      <c r="G12" s="24"/>
    </row>
    <row r="13" spans="1:51" ht="15.75" hidden="1" x14ac:dyDescent="0.2">
      <c r="A13" s="19" t="s">
        <v>499</v>
      </c>
      <c r="B13" s="19" t="s">
        <v>500</v>
      </c>
      <c r="C13" s="22">
        <v>41000</v>
      </c>
      <c r="D13" s="12" t="str">
        <f t="shared" ca="1" si="0"/>
        <v>7 ans, 3 mois</v>
      </c>
      <c r="E13" s="74" t="str">
        <f t="shared" ca="1" si="1"/>
        <v>Prim</v>
      </c>
      <c r="F13" s="42"/>
      <c r="G13" s="32">
        <v>648344121</v>
      </c>
      <c r="H13" s="79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79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1"/>
      <c r="AP13" s="80"/>
      <c r="AQ13" s="80"/>
      <c r="AR13" s="80"/>
      <c r="AS13" s="80"/>
      <c r="AT13" s="80"/>
      <c r="AU13" s="80"/>
      <c r="AV13" s="80"/>
      <c r="AW13" s="80"/>
      <c r="AX13" s="80"/>
      <c r="AY13" s="80"/>
    </row>
    <row r="14" spans="1:51" x14ac:dyDescent="0.2">
      <c r="A14" s="15" t="s">
        <v>150</v>
      </c>
      <c r="B14" s="15" t="s">
        <v>151</v>
      </c>
      <c r="C14" s="25">
        <v>42167</v>
      </c>
      <c r="D14" s="12" t="str">
        <f t="shared" ca="1" si="0"/>
        <v>4 ans, 1 mois</v>
      </c>
      <c r="E14" s="74" t="str">
        <f t="shared" ca="1" si="1"/>
        <v>Mat</v>
      </c>
      <c r="F14" s="41">
        <v>4</v>
      </c>
      <c r="G14" s="24"/>
      <c r="N14" s="87"/>
      <c r="O14" s="87"/>
    </row>
    <row r="15" spans="1:51" ht="15.75" hidden="1" x14ac:dyDescent="0.2">
      <c r="A15" s="33" t="s">
        <v>288</v>
      </c>
      <c r="B15" s="34" t="s">
        <v>327</v>
      </c>
      <c r="C15" s="16">
        <v>41048</v>
      </c>
      <c r="D15" s="12" t="str">
        <f t="shared" ca="1" si="0"/>
        <v>7 ans, 2 mois</v>
      </c>
      <c r="E15" s="74" t="str">
        <f t="shared" ca="1" si="1"/>
        <v>Prim</v>
      </c>
      <c r="F15" s="6">
        <v>5</v>
      </c>
      <c r="G15" s="30">
        <v>617220342</v>
      </c>
      <c r="H15" s="79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79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80"/>
      <c r="AO15" s="81"/>
      <c r="AP15" s="80"/>
      <c r="AQ15" s="80"/>
      <c r="AR15" s="80"/>
      <c r="AS15" s="80"/>
      <c r="AT15" s="80"/>
      <c r="AU15" s="80"/>
      <c r="AV15" s="80"/>
      <c r="AW15" s="80"/>
      <c r="AX15" s="80"/>
      <c r="AY15" s="80"/>
    </row>
    <row r="16" spans="1:51" x14ac:dyDescent="0.2">
      <c r="A16" s="15" t="s">
        <v>381</v>
      </c>
      <c r="B16" s="15" t="s">
        <v>382</v>
      </c>
      <c r="C16" s="25">
        <v>41491</v>
      </c>
      <c r="D16" s="12" t="str">
        <f t="shared" ca="1" si="0"/>
        <v>5 ans, 11 mois</v>
      </c>
      <c r="E16" s="74" t="str">
        <f t="shared" ca="1" si="1"/>
        <v>Mat</v>
      </c>
      <c r="F16" s="6">
        <v>4</v>
      </c>
      <c r="G16" s="24"/>
      <c r="H16" s="76" t="s">
        <v>549</v>
      </c>
      <c r="J16" s="77">
        <v>1</v>
      </c>
    </row>
    <row r="17" spans="1:51" ht="15.75" hidden="1" x14ac:dyDescent="0.2">
      <c r="A17" s="38" t="s">
        <v>300</v>
      </c>
      <c r="B17" s="19" t="s">
        <v>346</v>
      </c>
      <c r="C17" s="21">
        <v>39549</v>
      </c>
      <c r="D17" s="12" t="str">
        <f t="shared" ca="1" si="0"/>
        <v>11 ans, 3 mois</v>
      </c>
      <c r="E17" s="74" t="str">
        <f t="shared" ca="1" si="1"/>
        <v>Ado</v>
      </c>
      <c r="F17" s="7">
        <v>3</v>
      </c>
      <c r="G17" s="28">
        <v>625092255</v>
      </c>
      <c r="H17" s="79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79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1"/>
      <c r="AP17" s="80"/>
      <c r="AQ17" s="80"/>
      <c r="AR17" s="80"/>
      <c r="AS17" s="80"/>
      <c r="AT17" s="80"/>
      <c r="AU17" s="80"/>
      <c r="AV17" s="80"/>
      <c r="AW17" s="80"/>
      <c r="AX17" s="80"/>
      <c r="AY17" s="80"/>
    </row>
    <row r="18" spans="1:51" ht="15.75" hidden="1" x14ac:dyDescent="0.2">
      <c r="A18" s="19" t="s">
        <v>148</v>
      </c>
      <c r="B18" s="19" t="s">
        <v>129</v>
      </c>
      <c r="C18" s="22">
        <v>40013</v>
      </c>
      <c r="D18" s="12" t="str">
        <f t="shared" ca="1" si="0"/>
        <v>10 ans, 0 mois</v>
      </c>
      <c r="E18" s="74" t="str">
        <f t="shared" ca="1" si="1"/>
        <v>Prim</v>
      </c>
      <c r="F18" s="7">
        <v>5</v>
      </c>
      <c r="G18" s="13" t="s">
        <v>524</v>
      </c>
      <c r="H18" s="79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79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  <c r="AN18" s="80"/>
      <c r="AO18" s="81"/>
      <c r="AP18" s="80"/>
      <c r="AQ18" s="80"/>
      <c r="AR18" s="80"/>
      <c r="AS18" s="80"/>
      <c r="AT18" s="80"/>
      <c r="AU18" s="80"/>
      <c r="AV18" s="80"/>
      <c r="AW18" s="80"/>
      <c r="AX18" s="80"/>
      <c r="AY18" s="80"/>
    </row>
    <row r="19" spans="1:51" x14ac:dyDescent="0.2">
      <c r="A19" s="15" t="s">
        <v>148</v>
      </c>
      <c r="B19" s="15" t="s">
        <v>149</v>
      </c>
      <c r="C19" s="25">
        <v>41760</v>
      </c>
      <c r="D19" s="12" t="str">
        <f t="shared" ca="1" si="0"/>
        <v>5 ans, 2 mois</v>
      </c>
      <c r="E19" s="74" t="str">
        <f t="shared" ca="1" si="1"/>
        <v>Mat</v>
      </c>
      <c r="F19" s="41">
        <v>5</v>
      </c>
      <c r="G19" s="24"/>
    </row>
    <row r="20" spans="1:51" ht="15.75" hidden="1" x14ac:dyDescent="0.2">
      <c r="A20" s="15" t="s">
        <v>83</v>
      </c>
      <c r="B20" s="17" t="s">
        <v>115</v>
      </c>
      <c r="C20" s="18">
        <v>40492</v>
      </c>
      <c r="D20" s="12" t="str">
        <f t="shared" ca="1" si="0"/>
        <v>8 ans, 8 mois</v>
      </c>
      <c r="E20" s="74" t="str">
        <f t="shared" ca="1" si="1"/>
        <v>Prim</v>
      </c>
      <c r="F20" s="6">
        <v>1</v>
      </c>
      <c r="G20" s="29" t="s">
        <v>207</v>
      </c>
      <c r="H20" s="79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79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81"/>
      <c r="AP20" s="80"/>
      <c r="AQ20" s="80"/>
      <c r="AR20" s="80"/>
      <c r="AS20" s="80"/>
      <c r="AT20" s="80"/>
      <c r="AU20" s="80"/>
      <c r="AV20" s="80"/>
      <c r="AW20" s="80"/>
      <c r="AX20" s="80"/>
      <c r="AY20" s="80"/>
    </row>
    <row r="21" spans="1:51" ht="15.75" hidden="1" x14ac:dyDescent="0.2">
      <c r="A21" s="15" t="s">
        <v>307</v>
      </c>
      <c r="B21" s="15" t="s">
        <v>309</v>
      </c>
      <c r="C21" s="25">
        <v>41398</v>
      </c>
      <c r="D21" s="12" t="str">
        <f t="shared" ca="1" si="0"/>
        <v>6 ans, 2 mois</v>
      </c>
      <c r="E21" s="74" t="str">
        <f t="shared" ca="1" si="1"/>
        <v>Prim</v>
      </c>
      <c r="F21" s="6">
        <v>5</v>
      </c>
      <c r="G21" s="24">
        <v>782093606</v>
      </c>
      <c r="H21" s="79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79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1"/>
      <c r="AP21" s="80"/>
      <c r="AQ21" s="80"/>
      <c r="AR21" s="80"/>
      <c r="AS21" s="80"/>
      <c r="AT21" s="80"/>
      <c r="AU21" s="80"/>
      <c r="AV21" s="80"/>
      <c r="AW21" s="80"/>
      <c r="AX21" s="80"/>
      <c r="AY21" s="80"/>
    </row>
    <row r="22" spans="1:51" x14ac:dyDescent="0.2">
      <c r="A22" s="14" t="s">
        <v>223</v>
      </c>
      <c r="B22" s="15" t="s">
        <v>225</v>
      </c>
      <c r="C22" s="23">
        <v>42469</v>
      </c>
      <c r="D22" s="12" t="str">
        <f t="shared" ca="1" si="0"/>
        <v>3 ans, 3 mois</v>
      </c>
      <c r="E22" s="74" t="str">
        <f t="shared" ca="1" si="1"/>
        <v>Mat</v>
      </c>
      <c r="F22" s="6">
        <v>2</v>
      </c>
      <c r="G22" s="24"/>
    </row>
    <row r="23" spans="1:51" ht="15.75" hidden="1" x14ac:dyDescent="0.2">
      <c r="A23" s="15" t="s">
        <v>223</v>
      </c>
      <c r="B23" s="15" t="s">
        <v>32</v>
      </c>
      <c r="C23" s="25">
        <v>41428</v>
      </c>
      <c r="D23" s="12" t="str">
        <f t="shared" ca="1" si="0"/>
        <v>6 ans, 1 mois</v>
      </c>
      <c r="E23" s="74" t="str">
        <f t="shared" ca="1" si="1"/>
        <v>Prim</v>
      </c>
      <c r="F23" s="41">
        <v>2</v>
      </c>
      <c r="G23" s="24" t="s">
        <v>224</v>
      </c>
      <c r="H23" s="79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79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80"/>
      <c r="AL23" s="80"/>
      <c r="AM23" s="80"/>
      <c r="AN23" s="80"/>
      <c r="AO23" s="81"/>
      <c r="AP23" s="80"/>
      <c r="AQ23" s="80"/>
      <c r="AR23" s="80"/>
      <c r="AS23" s="80"/>
      <c r="AT23" s="80"/>
      <c r="AU23" s="80"/>
      <c r="AV23" s="80"/>
      <c r="AW23" s="80"/>
      <c r="AX23" s="80"/>
      <c r="AY23" s="80"/>
    </row>
    <row r="24" spans="1:51" ht="15.75" hidden="1" x14ac:dyDescent="0.2">
      <c r="A24" s="19" t="s">
        <v>360</v>
      </c>
      <c r="B24" s="19" t="s">
        <v>362</v>
      </c>
      <c r="C24" s="22">
        <v>39834</v>
      </c>
      <c r="D24" s="12" t="str">
        <f t="shared" ca="1" si="0"/>
        <v>10 ans, 6 mois</v>
      </c>
      <c r="E24" s="74" t="str">
        <f t="shared" ca="1" si="1"/>
        <v>Prim</v>
      </c>
      <c r="F24" s="7"/>
      <c r="G24" s="29">
        <v>684868683</v>
      </c>
      <c r="H24" s="79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79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0"/>
      <c r="AN24" s="80"/>
      <c r="AO24" s="81"/>
      <c r="AP24" s="80"/>
      <c r="AQ24" s="80"/>
      <c r="AR24" s="80"/>
      <c r="AS24" s="80"/>
      <c r="AT24" s="80"/>
      <c r="AU24" s="80"/>
      <c r="AV24" s="80"/>
      <c r="AW24" s="80"/>
      <c r="AX24" s="80"/>
      <c r="AY24" s="80"/>
    </row>
    <row r="25" spans="1:51" x14ac:dyDescent="0.2">
      <c r="A25" s="15" t="s">
        <v>360</v>
      </c>
      <c r="B25" s="15" t="s">
        <v>361</v>
      </c>
      <c r="C25" s="25">
        <v>41665</v>
      </c>
      <c r="D25" s="12" t="str">
        <f t="shared" ca="1" si="0"/>
        <v>5 ans, 5 mois</v>
      </c>
      <c r="E25" s="74" t="str">
        <f t="shared" ca="1" si="1"/>
        <v>Mat</v>
      </c>
      <c r="F25" s="41"/>
      <c r="G25" s="24"/>
    </row>
    <row r="26" spans="1:51" x14ac:dyDescent="0.2">
      <c r="A26" s="15" t="s">
        <v>264</v>
      </c>
      <c r="B26" s="15" t="s">
        <v>315</v>
      </c>
      <c r="C26" s="25">
        <v>41694</v>
      </c>
      <c r="D26" s="12" t="str">
        <f t="shared" ca="1" si="0"/>
        <v>5 ans, 5 mois</v>
      </c>
      <c r="E26" s="74" t="str">
        <f t="shared" ca="1" si="1"/>
        <v>Mat</v>
      </c>
      <c r="F26" s="41">
        <v>2</v>
      </c>
      <c r="G26" s="24"/>
      <c r="H26" s="76" t="s">
        <v>549</v>
      </c>
      <c r="I26" s="77">
        <v>1</v>
      </c>
    </row>
    <row r="27" spans="1:51" x14ac:dyDescent="0.2">
      <c r="A27" s="15" t="s">
        <v>140</v>
      </c>
      <c r="B27" s="15" t="s">
        <v>141</v>
      </c>
      <c r="C27" s="25">
        <v>42369</v>
      </c>
      <c r="D27" s="12" t="str">
        <f t="shared" ca="1" si="0"/>
        <v>3 ans, 6 mois</v>
      </c>
      <c r="E27" s="74" t="str">
        <f t="shared" ca="1" si="1"/>
        <v>Mat</v>
      </c>
      <c r="F27" s="41">
        <v>5</v>
      </c>
      <c r="G27" s="24"/>
    </row>
    <row r="28" spans="1:51" x14ac:dyDescent="0.2">
      <c r="A28" s="15" t="s">
        <v>140</v>
      </c>
      <c r="B28" s="15" t="s">
        <v>142</v>
      </c>
      <c r="C28" s="25">
        <v>41625</v>
      </c>
      <c r="D28" s="12" t="str">
        <f t="shared" ca="1" si="0"/>
        <v>5 ans, 7 mois</v>
      </c>
      <c r="E28" s="74" t="str">
        <f t="shared" ca="1" si="1"/>
        <v>Mat</v>
      </c>
      <c r="F28" s="41">
        <v>5</v>
      </c>
      <c r="G28" s="24"/>
    </row>
    <row r="29" spans="1:51" ht="15.75" hidden="1" x14ac:dyDescent="0.2">
      <c r="A29" s="15" t="s">
        <v>263</v>
      </c>
      <c r="B29" s="17" t="s">
        <v>2</v>
      </c>
      <c r="C29" s="18">
        <v>40970</v>
      </c>
      <c r="D29" s="12" t="str">
        <f t="shared" ca="1" si="0"/>
        <v>7 ans, 4 mois</v>
      </c>
      <c r="E29" s="74" t="str">
        <f t="shared" ca="1" si="1"/>
        <v>Prim</v>
      </c>
      <c r="F29" s="41">
        <v>5</v>
      </c>
      <c r="G29" s="29">
        <v>630135235</v>
      </c>
      <c r="H29" s="79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79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1"/>
      <c r="AP29" s="80"/>
      <c r="AQ29" s="80"/>
      <c r="AR29" s="80"/>
      <c r="AS29" s="80"/>
      <c r="AT29" s="80"/>
      <c r="AU29" s="80"/>
      <c r="AV29" s="80"/>
      <c r="AW29" s="80"/>
      <c r="AX29" s="80"/>
      <c r="AY29" s="80"/>
    </row>
    <row r="30" spans="1:51" ht="15.75" hidden="1" x14ac:dyDescent="0.2">
      <c r="A30" s="39" t="s">
        <v>12</v>
      </c>
      <c r="B30" s="17" t="s">
        <v>15</v>
      </c>
      <c r="C30" s="18">
        <v>38781</v>
      </c>
      <c r="D30" s="12" t="str">
        <f t="shared" ca="1" si="0"/>
        <v>13 ans, 4 mois</v>
      </c>
      <c r="E30" s="74" t="str">
        <f t="shared" ca="1" si="1"/>
        <v>Ado</v>
      </c>
      <c r="F30" s="6">
        <v>4</v>
      </c>
      <c r="G30" s="29">
        <v>770802549</v>
      </c>
      <c r="H30" s="79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79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80"/>
      <c r="AM30" s="80"/>
      <c r="AN30" s="80"/>
      <c r="AO30" s="81"/>
      <c r="AP30" s="80"/>
      <c r="AQ30" s="80"/>
      <c r="AR30" s="80"/>
      <c r="AS30" s="80"/>
      <c r="AT30" s="80"/>
      <c r="AU30" s="80"/>
      <c r="AV30" s="80"/>
      <c r="AW30" s="80"/>
      <c r="AX30" s="80"/>
      <c r="AY30" s="80"/>
    </row>
    <row r="31" spans="1:51" ht="15.75" hidden="1" x14ac:dyDescent="0.2">
      <c r="A31" s="39" t="s">
        <v>12</v>
      </c>
      <c r="B31" s="17" t="s">
        <v>239</v>
      </c>
      <c r="C31" s="18">
        <v>38412</v>
      </c>
      <c r="D31" s="12" t="str">
        <f t="shared" ca="1" si="0"/>
        <v>14 ans, 4 mois</v>
      </c>
      <c r="E31" s="74" t="str">
        <f t="shared" ca="1" si="1"/>
        <v>Ado</v>
      </c>
      <c r="F31" s="6">
        <v>4</v>
      </c>
      <c r="G31" s="29" t="s">
        <v>240</v>
      </c>
      <c r="H31" s="79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79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0"/>
      <c r="AN31" s="80"/>
      <c r="AO31" s="81"/>
      <c r="AP31" s="80"/>
      <c r="AQ31" s="80"/>
      <c r="AR31" s="80"/>
      <c r="AS31" s="80"/>
      <c r="AT31" s="80"/>
      <c r="AU31" s="80"/>
      <c r="AV31" s="80"/>
      <c r="AW31" s="80"/>
      <c r="AX31" s="80"/>
      <c r="AY31" s="80"/>
    </row>
    <row r="32" spans="1:51" x14ac:dyDescent="0.2">
      <c r="A32" s="14" t="s">
        <v>485</v>
      </c>
      <c r="B32" s="15" t="s">
        <v>211</v>
      </c>
      <c r="C32" s="23">
        <v>42492</v>
      </c>
      <c r="D32" s="12" t="str">
        <f t="shared" ca="1" si="0"/>
        <v>3 ans, 2 mois</v>
      </c>
      <c r="E32" s="74" t="str">
        <f t="shared" ca="1" si="1"/>
        <v>Mat</v>
      </c>
      <c r="F32" s="6" t="s">
        <v>486</v>
      </c>
      <c r="G32" s="24"/>
    </row>
    <row r="33" spans="1:51" ht="15.75" hidden="1" x14ac:dyDescent="0.2">
      <c r="A33" s="19" t="s">
        <v>78</v>
      </c>
      <c r="B33" s="20" t="s">
        <v>117</v>
      </c>
      <c r="C33" s="21">
        <v>40832</v>
      </c>
      <c r="D33" s="12" t="str">
        <f t="shared" ca="1" si="0"/>
        <v>7 ans, 9 mois</v>
      </c>
      <c r="E33" s="74" t="str">
        <f t="shared" ca="1" si="1"/>
        <v>Prim</v>
      </c>
      <c r="F33" s="7">
        <v>4</v>
      </c>
      <c r="G33" s="32" t="s">
        <v>79</v>
      </c>
      <c r="H33" s="79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79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0"/>
      <c r="AL33" s="80"/>
      <c r="AM33" s="80"/>
      <c r="AN33" s="80"/>
      <c r="AO33" s="81"/>
      <c r="AP33" s="80"/>
      <c r="AQ33" s="80"/>
      <c r="AR33" s="80"/>
      <c r="AS33" s="80"/>
      <c r="AT33" s="80"/>
      <c r="AU33" s="80"/>
      <c r="AV33" s="80"/>
      <c r="AW33" s="80"/>
      <c r="AX33" s="80"/>
      <c r="AY33" s="80"/>
    </row>
    <row r="34" spans="1:51" ht="15.75" hidden="1" x14ac:dyDescent="0.2">
      <c r="A34" s="15" t="s">
        <v>126</v>
      </c>
      <c r="B34" s="15" t="s">
        <v>398</v>
      </c>
      <c r="C34" s="25">
        <v>41299</v>
      </c>
      <c r="D34" s="12" t="str">
        <f t="shared" ca="1" si="0"/>
        <v>6 ans, 6 mois</v>
      </c>
      <c r="E34" s="74" t="str">
        <f t="shared" ca="1" si="1"/>
        <v>Prim</v>
      </c>
      <c r="F34" s="41">
        <v>3</v>
      </c>
      <c r="G34" s="24">
        <v>762539702</v>
      </c>
      <c r="H34" s="79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79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  <c r="AN34" s="80"/>
      <c r="AO34" s="81"/>
      <c r="AP34" s="80"/>
      <c r="AQ34" s="80"/>
      <c r="AR34" s="80"/>
      <c r="AS34" s="80"/>
      <c r="AT34" s="80"/>
      <c r="AU34" s="80"/>
      <c r="AV34" s="80"/>
      <c r="AW34" s="80"/>
      <c r="AX34" s="80"/>
      <c r="AY34" s="80"/>
    </row>
    <row r="35" spans="1:51" ht="15.75" hidden="1" x14ac:dyDescent="0.2">
      <c r="A35" s="33" t="s">
        <v>126</v>
      </c>
      <c r="B35" s="34" t="s">
        <v>127</v>
      </c>
      <c r="C35" s="16">
        <v>40964</v>
      </c>
      <c r="D35" s="12" t="str">
        <f t="shared" ca="1" si="0"/>
        <v>7 ans, 5 mois</v>
      </c>
      <c r="E35" s="74" t="str">
        <f t="shared" ca="1" si="1"/>
        <v>Prim</v>
      </c>
      <c r="F35" s="6">
        <v>1</v>
      </c>
      <c r="G35" s="30" t="s">
        <v>173</v>
      </c>
      <c r="H35" s="79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79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1"/>
      <c r="AP35" s="80"/>
      <c r="AQ35" s="80"/>
      <c r="AR35" s="80"/>
      <c r="AS35" s="80"/>
      <c r="AT35" s="80"/>
      <c r="AU35" s="80"/>
      <c r="AV35" s="80"/>
      <c r="AW35" s="80"/>
      <c r="AX35" s="80"/>
      <c r="AY35" s="80"/>
    </row>
    <row r="36" spans="1:51" ht="15.75" hidden="1" x14ac:dyDescent="0.2">
      <c r="A36" s="15" t="s">
        <v>126</v>
      </c>
      <c r="B36" s="17" t="s">
        <v>22</v>
      </c>
      <c r="C36" s="18">
        <v>40651</v>
      </c>
      <c r="D36" s="12" t="str">
        <f t="shared" ca="1" si="0"/>
        <v>8 ans, 3 mois</v>
      </c>
      <c r="E36" s="74" t="str">
        <f t="shared" ca="1" si="1"/>
        <v>Prim</v>
      </c>
      <c r="F36" s="6">
        <v>1</v>
      </c>
      <c r="G36" s="29" t="s">
        <v>172</v>
      </c>
      <c r="H36" s="79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79"/>
      <c r="AA36" s="80"/>
      <c r="AB36" s="80"/>
      <c r="AC36" s="80"/>
      <c r="AD36" s="80"/>
      <c r="AE36" s="80"/>
      <c r="AF36" s="80"/>
      <c r="AG36" s="80"/>
      <c r="AH36" s="80"/>
      <c r="AI36" s="80"/>
      <c r="AJ36" s="80"/>
      <c r="AK36" s="80"/>
      <c r="AL36" s="80"/>
      <c r="AM36" s="80"/>
      <c r="AN36" s="80"/>
      <c r="AO36" s="81"/>
      <c r="AP36" s="80"/>
      <c r="AQ36" s="80"/>
      <c r="AR36" s="80"/>
      <c r="AS36" s="80"/>
      <c r="AT36" s="80"/>
      <c r="AU36" s="80"/>
      <c r="AV36" s="80"/>
      <c r="AW36" s="80"/>
      <c r="AX36" s="80"/>
      <c r="AY36" s="80"/>
    </row>
    <row r="37" spans="1:51" ht="15.75" hidden="1" x14ac:dyDescent="0.2">
      <c r="A37" s="15" t="s">
        <v>126</v>
      </c>
      <c r="B37" s="17" t="s">
        <v>136</v>
      </c>
      <c r="C37" s="18">
        <v>40458</v>
      </c>
      <c r="D37" s="12" t="str">
        <f t="shared" ca="1" si="0"/>
        <v>8 ans, 9 mois</v>
      </c>
      <c r="E37" s="74" t="str">
        <f t="shared" ca="1" si="1"/>
        <v>Prim</v>
      </c>
      <c r="F37" s="6">
        <v>3</v>
      </c>
      <c r="G37" s="29">
        <v>762539702</v>
      </c>
      <c r="H37" s="79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79"/>
      <c r="AA37" s="80"/>
      <c r="AB37" s="80"/>
      <c r="AC37" s="80"/>
      <c r="AD37" s="80"/>
      <c r="AE37" s="80"/>
      <c r="AF37" s="80"/>
      <c r="AG37" s="80"/>
      <c r="AH37" s="80"/>
      <c r="AI37" s="80"/>
      <c r="AJ37" s="80"/>
      <c r="AK37" s="80"/>
      <c r="AL37" s="80"/>
      <c r="AM37" s="80"/>
      <c r="AN37" s="80"/>
      <c r="AO37" s="81"/>
      <c r="AP37" s="80"/>
      <c r="AQ37" s="80"/>
      <c r="AR37" s="80"/>
      <c r="AS37" s="80"/>
      <c r="AT37" s="80"/>
      <c r="AU37" s="80"/>
      <c r="AV37" s="80"/>
      <c r="AW37" s="80"/>
      <c r="AX37" s="80"/>
      <c r="AY37" s="80"/>
    </row>
    <row r="38" spans="1:51" ht="15.75" hidden="1" x14ac:dyDescent="0.2">
      <c r="A38" s="14" t="s">
        <v>289</v>
      </c>
      <c r="B38" s="15" t="s">
        <v>324</v>
      </c>
      <c r="C38" s="16">
        <v>41381</v>
      </c>
      <c r="D38" s="12" t="str">
        <f t="shared" ca="1" si="0"/>
        <v>6 ans, 3 mois</v>
      </c>
      <c r="E38" s="74" t="str">
        <f t="shared" ca="1" si="1"/>
        <v>Prim</v>
      </c>
      <c r="F38" s="6">
        <v>4</v>
      </c>
      <c r="G38" s="24">
        <v>634907260</v>
      </c>
      <c r="H38" s="79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79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0"/>
      <c r="AM38" s="80"/>
      <c r="AN38" s="80"/>
      <c r="AO38" s="81"/>
      <c r="AP38" s="80"/>
      <c r="AQ38" s="80"/>
      <c r="AR38" s="80"/>
      <c r="AS38" s="80"/>
      <c r="AT38" s="80"/>
      <c r="AU38" s="80"/>
      <c r="AV38" s="80"/>
      <c r="AW38" s="80"/>
      <c r="AX38" s="80"/>
      <c r="AY38" s="80"/>
    </row>
    <row r="39" spans="1:51" ht="15.75" hidden="1" x14ac:dyDescent="0.2">
      <c r="A39" s="19" t="s">
        <v>472</v>
      </c>
      <c r="B39" s="20" t="s">
        <v>202</v>
      </c>
      <c r="C39" s="18">
        <v>39732</v>
      </c>
      <c r="D39" s="12" t="str">
        <f t="shared" ca="1" si="0"/>
        <v>10 ans, 9 mois</v>
      </c>
      <c r="E39" s="74" t="str">
        <f t="shared" ca="1" si="1"/>
        <v>Prim</v>
      </c>
      <c r="F39" s="7"/>
      <c r="G39" s="32">
        <v>675609408</v>
      </c>
      <c r="H39" s="79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79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0"/>
      <c r="AM39" s="80"/>
      <c r="AN39" s="80"/>
      <c r="AO39" s="81"/>
      <c r="AP39" s="80"/>
      <c r="AQ39" s="80"/>
      <c r="AR39" s="80"/>
      <c r="AS39" s="80"/>
      <c r="AT39" s="80"/>
      <c r="AU39" s="80"/>
      <c r="AV39" s="80"/>
      <c r="AW39" s="80"/>
      <c r="AX39" s="80"/>
      <c r="AY39" s="80"/>
    </row>
    <row r="40" spans="1:51" ht="15.75" hidden="1" x14ac:dyDescent="0.2">
      <c r="A40" s="19" t="s">
        <v>472</v>
      </c>
      <c r="B40" s="20" t="s">
        <v>482</v>
      </c>
      <c r="C40" s="18">
        <v>39578</v>
      </c>
      <c r="D40" s="12" t="str">
        <f t="shared" ca="1" si="0"/>
        <v>11 ans, 2 mois</v>
      </c>
      <c r="E40" s="74" t="str">
        <f t="shared" ca="1" si="1"/>
        <v>Ado</v>
      </c>
      <c r="F40" s="7"/>
      <c r="G40" s="32"/>
      <c r="H40" s="79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79"/>
      <c r="AA40" s="80"/>
      <c r="AB40" s="80"/>
      <c r="AC40" s="80"/>
      <c r="AD40" s="80"/>
      <c r="AE40" s="80"/>
      <c r="AF40" s="80"/>
      <c r="AG40" s="80"/>
      <c r="AH40" s="80"/>
      <c r="AI40" s="80"/>
      <c r="AJ40" s="80"/>
      <c r="AK40" s="80"/>
      <c r="AL40" s="80"/>
      <c r="AM40" s="80"/>
      <c r="AN40" s="80"/>
      <c r="AO40" s="81"/>
      <c r="AP40" s="80"/>
      <c r="AQ40" s="80"/>
      <c r="AR40" s="80"/>
      <c r="AS40" s="80"/>
      <c r="AT40" s="80"/>
      <c r="AU40" s="80"/>
      <c r="AV40" s="80"/>
      <c r="AW40" s="80"/>
      <c r="AX40" s="80"/>
      <c r="AY40" s="80"/>
    </row>
    <row r="41" spans="1:51" ht="15.75" hidden="1" x14ac:dyDescent="0.2">
      <c r="A41" s="19" t="s">
        <v>472</v>
      </c>
      <c r="B41" s="19" t="s">
        <v>481</v>
      </c>
      <c r="C41" s="22">
        <v>40144</v>
      </c>
      <c r="D41" s="12" t="str">
        <f t="shared" ca="1" si="0"/>
        <v>9 ans, 7 mois</v>
      </c>
      <c r="E41" s="74" t="str">
        <f t="shared" ca="1" si="1"/>
        <v>Prim</v>
      </c>
      <c r="F41" s="7"/>
      <c r="G41" s="29">
        <v>770762849</v>
      </c>
      <c r="H41" s="79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79"/>
      <c r="AA41" s="80"/>
      <c r="AB41" s="80"/>
      <c r="AC41" s="80"/>
      <c r="AD41" s="80"/>
      <c r="AE41" s="80"/>
      <c r="AF41" s="80"/>
      <c r="AG41" s="80"/>
      <c r="AH41" s="80"/>
      <c r="AI41" s="80"/>
      <c r="AJ41" s="80"/>
      <c r="AK41" s="80"/>
      <c r="AL41" s="80"/>
      <c r="AM41" s="80"/>
      <c r="AN41" s="80"/>
      <c r="AO41" s="81"/>
      <c r="AP41" s="80"/>
      <c r="AQ41" s="80"/>
      <c r="AR41" s="80"/>
      <c r="AS41" s="80"/>
      <c r="AT41" s="80"/>
      <c r="AU41" s="80"/>
      <c r="AV41" s="80"/>
      <c r="AW41" s="80"/>
      <c r="AX41" s="80"/>
      <c r="AY41" s="80"/>
    </row>
    <row r="42" spans="1:51" ht="15.75" hidden="1" x14ac:dyDescent="0.2">
      <c r="A42" s="39" t="s">
        <v>513</v>
      </c>
      <c r="B42" s="17" t="s">
        <v>202</v>
      </c>
      <c r="C42" s="18">
        <v>39732</v>
      </c>
      <c r="D42" s="12" t="str">
        <f t="shared" ref="D42:D73" ca="1" si="2">IF(C42="","",DATEDIF(C42,fin,"y")&amp;" ans, "&amp;DATEDIF(C42,fin,"ym")&amp;" mois")</f>
        <v>10 ans, 9 mois</v>
      </c>
      <c r="E42" s="74" t="str">
        <f t="shared" ca="1" si="1"/>
        <v>Prim</v>
      </c>
      <c r="F42" s="6">
        <v>3</v>
      </c>
      <c r="G42" s="29">
        <v>675609408</v>
      </c>
      <c r="H42" s="79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79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1"/>
      <c r="AP42" s="80"/>
      <c r="AQ42" s="80"/>
      <c r="AR42" s="80"/>
      <c r="AS42" s="80"/>
      <c r="AT42" s="80"/>
      <c r="AU42" s="80"/>
      <c r="AV42" s="80"/>
      <c r="AW42" s="80"/>
      <c r="AX42" s="80"/>
      <c r="AY42" s="80"/>
    </row>
    <row r="43" spans="1:51" ht="15.75" hidden="1" x14ac:dyDescent="0.2">
      <c r="A43" s="35" t="s">
        <v>25</v>
      </c>
      <c r="B43" s="36" t="s">
        <v>3</v>
      </c>
      <c r="C43" s="31">
        <v>40708</v>
      </c>
      <c r="D43" s="12" t="str">
        <f t="shared" ca="1" si="2"/>
        <v>8 ans, 1 mois</v>
      </c>
      <c r="E43" s="74" t="str">
        <f t="shared" ca="1" si="1"/>
        <v>Prim</v>
      </c>
      <c r="F43" s="43">
        <v>1</v>
      </c>
      <c r="G43" s="40">
        <v>644927211</v>
      </c>
      <c r="H43" s="79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79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M43" s="80"/>
      <c r="AN43" s="80"/>
      <c r="AO43" s="81"/>
      <c r="AP43" s="80"/>
      <c r="AQ43" s="80"/>
      <c r="AR43" s="80"/>
      <c r="AS43" s="80"/>
      <c r="AT43" s="80"/>
      <c r="AU43" s="80"/>
      <c r="AV43" s="80"/>
      <c r="AW43" s="80"/>
      <c r="AX43" s="80"/>
      <c r="AY43" s="80"/>
    </row>
    <row r="44" spans="1:51" ht="15.75" hidden="1" x14ac:dyDescent="0.2">
      <c r="A44" s="15" t="s">
        <v>25</v>
      </c>
      <c r="B44" s="17" t="s">
        <v>13</v>
      </c>
      <c r="C44" s="18">
        <v>40303</v>
      </c>
      <c r="D44" s="12" t="str">
        <f t="shared" ca="1" si="2"/>
        <v>9 ans, 2 mois</v>
      </c>
      <c r="E44" s="74" t="str">
        <f t="shared" ca="1" si="1"/>
        <v>Prim</v>
      </c>
      <c r="F44" s="6">
        <v>1</v>
      </c>
      <c r="G44" s="40">
        <v>644927211</v>
      </c>
      <c r="H44" s="79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79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80"/>
      <c r="AO44" s="81"/>
      <c r="AP44" s="80"/>
      <c r="AQ44" s="80"/>
      <c r="AR44" s="80"/>
      <c r="AS44" s="80"/>
      <c r="AT44" s="80"/>
      <c r="AU44" s="80"/>
      <c r="AV44" s="80"/>
      <c r="AW44" s="80"/>
      <c r="AX44" s="80"/>
      <c r="AY44" s="80"/>
    </row>
    <row r="45" spans="1:51" ht="15.75" hidden="1" x14ac:dyDescent="0.2">
      <c r="A45" s="33" t="s">
        <v>109</v>
      </c>
      <c r="B45" s="34" t="s">
        <v>110</v>
      </c>
      <c r="C45" s="16">
        <v>41217</v>
      </c>
      <c r="D45" s="12" t="str">
        <f t="shared" ca="1" si="2"/>
        <v>6 ans, 8 mois</v>
      </c>
      <c r="E45" s="74" t="str">
        <f t="shared" ca="1" si="1"/>
        <v>Prim</v>
      </c>
      <c r="F45" s="6">
        <v>5</v>
      </c>
      <c r="G45" s="30">
        <v>628266955</v>
      </c>
      <c r="H45" s="79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79"/>
      <c r="AA45" s="80"/>
      <c r="AB45" s="80"/>
      <c r="AC45" s="80"/>
      <c r="AD45" s="80"/>
      <c r="AE45" s="80"/>
      <c r="AF45" s="80"/>
      <c r="AG45" s="80"/>
      <c r="AH45" s="80"/>
      <c r="AI45" s="80"/>
      <c r="AJ45" s="80"/>
      <c r="AK45" s="80"/>
      <c r="AL45" s="80"/>
      <c r="AM45" s="80"/>
      <c r="AN45" s="80"/>
      <c r="AO45" s="81"/>
      <c r="AP45" s="80"/>
      <c r="AQ45" s="80"/>
      <c r="AR45" s="80"/>
      <c r="AS45" s="80"/>
      <c r="AT45" s="80"/>
      <c r="AU45" s="80"/>
      <c r="AV45" s="80"/>
      <c r="AW45" s="80"/>
      <c r="AX45" s="80"/>
      <c r="AY45" s="80"/>
    </row>
    <row r="46" spans="1:51" ht="15.75" hidden="1" x14ac:dyDescent="0.2">
      <c r="A46" s="17" t="s">
        <v>193</v>
      </c>
      <c r="B46" s="17" t="s">
        <v>129</v>
      </c>
      <c r="C46" s="18">
        <v>39356</v>
      </c>
      <c r="D46" s="12" t="str">
        <f t="shared" ca="1" si="2"/>
        <v>11 ans, 9 mois</v>
      </c>
      <c r="E46" s="74" t="str">
        <f t="shared" ca="1" si="1"/>
        <v>Ado</v>
      </c>
      <c r="F46" s="6">
        <v>4</v>
      </c>
      <c r="G46" s="29">
        <v>673845548</v>
      </c>
      <c r="H46" s="79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79"/>
      <c r="AA46" s="80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81"/>
      <c r="AP46" s="80"/>
      <c r="AQ46" s="80"/>
      <c r="AR46" s="80"/>
      <c r="AS46" s="80"/>
      <c r="AT46" s="80"/>
      <c r="AU46" s="80"/>
      <c r="AV46" s="80"/>
      <c r="AW46" s="80"/>
      <c r="AX46" s="80"/>
      <c r="AY46" s="80"/>
    </row>
    <row r="47" spans="1:51" ht="15.75" hidden="1" x14ac:dyDescent="0.2">
      <c r="A47" s="17" t="s">
        <v>377</v>
      </c>
      <c r="B47" s="17" t="s">
        <v>473</v>
      </c>
      <c r="C47" s="18">
        <v>38700</v>
      </c>
      <c r="D47" s="12" t="str">
        <f t="shared" ca="1" si="2"/>
        <v>13 ans, 7 mois</v>
      </c>
      <c r="E47" s="74" t="str">
        <f t="shared" ca="1" si="1"/>
        <v>Ado</v>
      </c>
      <c r="F47" s="6">
        <v>3</v>
      </c>
      <c r="G47" s="29">
        <v>644374845</v>
      </c>
      <c r="H47" s="79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79"/>
      <c r="AA47" s="80"/>
      <c r="AB47" s="80"/>
      <c r="AC47" s="80"/>
      <c r="AD47" s="80"/>
      <c r="AE47" s="80"/>
      <c r="AF47" s="80"/>
      <c r="AG47" s="80"/>
      <c r="AH47" s="80"/>
      <c r="AI47" s="80"/>
      <c r="AJ47" s="80"/>
      <c r="AK47" s="80"/>
      <c r="AL47" s="80"/>
      <c r="AM47" s="80"/>
      <c r="AN47" s="80"/>
      <c r="AO47" s="81"/>
      <c r="AP47" s="80"/>
      <c r="AQ47" s="80"/>
      <c r="AR47" s="80"/>
      <c r="AS47" s="80"/>
      <c r="AT47" s="80"/>
      <c r="AU47" s="80"/>
      <c r="AV47" s="80"/>
      <c r="AW47" s="80"/>
      <c r="AX47" s="80"/>
      <c r="AY47" s="80"/>
    </row>
    <row r="48" spans="1:51" ht="15.75" hidden="1" x14ac:dyDescent="0.2">
      <c r="A48" s="17" t="s">
        <v>375</v>
      </c>
      <c r="B48" s="17" t="s">
        <v>376</v>
      </c>
      <c r="C48" s="18">
        <v>38887</v>
      </c>
      <c r="D48" s="12" t="str">
        <f t="shared" ca="1" si="2"/>
        <v>13 ans, 1 mois</v>
      </c>
      <c r="E48" s="74" t="str">
        <f t="shared" ca="1" si="1"/>
        <v>Ado</v>
      </c>
      <c r="F48" s="6">
        <v>4</v>
      </c>
      <c r="G48" s="29">
        <v>671665882</v>
      </c>
      <c r="H48" s="79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79"/>
      <c r="AA48" s="80"/>
      <c r="AB48" s="80"/>
      <c r="AC48" s="80"/>
      <c r="AD48" s="80"/>
      <c r="AE48" s="80"/>
      <c r="AF48" s="80"/>
      <c r="AG48" s="80"/>
      <c r="AH48" s="80"/>
      <c r="AI48" s="80"/>
      <c r="AJ48" s="80"/>
      <c r="AK48" s="80"/>
      <c r="AL48" s="80"/>
      <c r="AM48" s="80"/>
      <c r="AN48" s="80"/>
      <c r="AO48" s="81"/>
      <c r="AP48" s="80"/>
      <c r="AQ48" s="80"/>
      <c r="AR48" s="80"/>
      <c r="AS48" s="80"/>
      <c r="AT48" s="80"/>
      <c r="AU48" s="80"/>
      <c r="AV48" s="80"/>
      <c r="AW48" s="80"/>
      <c r="AX48" s="80"/>
      <c r="AY48" s="80"/>
    </row>
    <row r="49" spans="1:51" ht="15.75" hidden="1" x14ac:dyDescent="0.2">
      <c r="A49" s="15" t="s">
        <v>152</v>
      </c>
      <c r="B49" s="17" t="s">
        <v>153</v>
      </c>
      <c r="C49" s="18">
        <v>40486</v>
      </c>
      <c r="D49" s="12" t="str">
        <f t="shared" ca="1" si="2"/>
        <v>8 ans, 8 mois</v>
      </c>
      <c r="E49" s="74" t="str">
        <f t="shared" ca="1" si="1"/>
        <v>Prim</v>
      </c>
      <c r="F49" s="6">
        <v>2</v>
      </c>
      <c r="G49" s="29" t="s">
        <v>154</v>
      </c>
      <c r="H49" s="79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79"/>
      <c r="AA49" s="80"/>
      <c r="AB49" s="80"/>
      <c r="AC49" s="80"/>
      <c r="AD49" s="80"/>
      <c r="AE49" s="80"/>
      <c r="AF49" s="80"/>
      <c r="AG49" s="80"/>
      <c r="AH49" s="80"/>
      <c r="AI49" s="80"/>
      <c r="AJ49" s="80"/>
      <c r="AK49" s="80"/>
      <c r="AL49" s="80"/>
      <c r="AM49" s="80"/>
      <c r="AN49" s="80"/>
      <c r="AO49" s="81"/>
      <c r="AP49" s="80"/>
      <c r="AQ49" s="80"/>
      <c r="AR49" s="80"/>
      <c r="AS49" s="80"/>
      <c r="AT49" s="80"/>
      <c r="AU49" s="80"/>
      <c r="AV49" s="80"/>
      <c r="AW49" s="80"/>
      <c r="AX49" s="80"/>
      <c r="AY49" s="80"/>
    </row>
    <row r="50" spans="1:51" ht="15.75" hidden="1" x14ac:dyDescent="0.2">
      <c r="A50" s="19" t="s">
        <v>497</v>
      </c>
      <c r="B50" s="19" t="s">
        <v>498</v>
      </c>
      <c r="C50" s="22">
        <v>40214</v>
      </c>
      <c r="D50" s="12" t="str">
        <f t="shared" ca="1" si="2"/>
        <v>9 ans, 5 mois</v>
      </c>
      <c r="E50" s="74" t="str">
        <f t="shared" ca="1" si="1"/>
        <v>Prim</v>
      </c>
      <c r="F50" s="42"/>
      <c r="G50" s="32">
        <v>767326404</v>
      </c>
      <c r="H50" s="79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79"/>
      <c r="AA50" s="80"/>
      <c r="AB50" s="80"/>
      <c r="AC50" s="80"/>
      <c r="AD50" s="80"/>
      <c r="AE50" s="80"/>
      <c r="AF50" s="80"/>
      <c r="AG50" s="80"/>
      <c r="AH50" s="80"/>
      <c r="AI50" s="80"/>
      <c r="AJ50" s="80"/>
      <c r="AK50" s="80"/>
      <c r="AL50" s="80"/>
      <c r="AM50" s="80"/>
      <c r="AN50" s="80"/>
      <c r="AO50" s="81"/>
      <c r="AP50" s="80"/>
      <c r="AQ50" s="80"/>
      <c r="AR50" s="80"/>
      <c r="AS50" s="80"/>
      <c r="AT50" s="80"/>
      <c r="AU50" s="80"/>
      <c r="AV50" s="80"/>
      <c r="AW50" s="80"/>
      <c r="AX50" s="80"/>
      <c r="AY50" s="80"/>
    </row>
    <row r="51" spans="1:51" x14ac:dyDescent="0.2">
      <c r="A51" s="15" t="s">
        <v>89</v>
      </c>
      <c r="B51" s="15" t="s">
        <v>323</v>
      </c>
      <c r="C51" s="25">
        <v>42287</v>
      </c>
      <c r="D51" s="12" t="str">
        <f t="shared" ca="1" si="2"/>
        <v>3 ans, 9 mois</v>
      </c>
      <c r="E51" s="74" t="str">
        <f t="shared" ca="1" si="1"/>
        <v>Mat</v>
      </c>
      <c r="F51" s="41">
        <v>5</v>
      </c>
      <c r="G51" s="24"/>
    </row>
    <row r="52" spans="1:51" ht="15.75" hidden="1" x14ac:dyDescent="0.2">
      <c r="A52" s="33" t="s">
        <v>89</v>
      </c>
      <c r="B52" s="34" t="s">
        <v>111</v>
      </c>
      <c r="C52" s="16">
        <v>40921</v>
      </c>
      <c r="D52" s="12" t="str">
        <f t="shared" ca="1" si="2"/>
        <v>7 ans, 6 mois</v>
      </c>
      <c r="E52" s="74" t="str">
        <f t="shared" ca="1" si="1"/>
        <v>Prim</v>
      </c>
      <c r="F52" s="6">
        <v>5</v>
      </c>
      <c r="G52" s="30" t="s">
        <v>124</v>
      </c>
      <c r="H52" s="79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79"/>
      <c r="AA52" s="80"/>
      <c r="AB52" s="80"/>
      <c r="AC52" s="80"/>
      <c r="AD52" s="80"/>
      <c r="AE52" s="80"/>
      <c r="AF52" s="80"/>
      <c r="AG52" s="80"/>
      <c r="AH52" s="80"/>
      <c r="AI52" s="80"/>
      <c r="AJ52" s="80"/>
      <c r="AK52" s="80"/>
      <c r="AL52" s="80"/>
      <c r="AM52" s="80"/>
      <c r="AN52" s="80"/>
      <c r="AO52" s="81"/>
      <c r="AP52" s="80"/>
      <c r="AQ52" s="80"/>
      <c r="AR52" s="80"/>
      <c r="AS52" s="80"/>
      <c r="AT52" s="80"/>
      <c r="AU52" s="80"/>
      <c r="AV52" s="80"/>
      <c r="AW52" s="80"/>
      <c r="AX52" s="80"/>
      <c r="AY52" s="80"/>
    </row>
    <row r="53" spans="1:51" ht="15.75" hidden="1" x14ac:dyDescent="0.2">
      <c r="A53" s="35" t="s">
        <v>89</v>
      </c>
      <c r="B53" s="36" t="s">
        <v>336</v>
      </c>
      <c r="C53" s="31">
        <v>40645</v>
      </c>
      <c r="D53" s="12" t="str">
        <f t="shared" ca="1" si="2"/>
        <v>8 ans, 3 mois</v>
      </c>
      <c r="E53" s="74" t="str">
        <f t="shared" ca="1" si="1"/>
        <v>Prim</v>
      </c>
      <c r="F53" s="43">
        <v>5</v>
      </c>
      <c r="G53" s="40">
        <v>667368834</v>
      </c>
      <c r="H53" s="79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79"/>
      <c r="AA53" s="80"/>
      <c r="AB53" s="80"/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M53" s="80"/>
      <c r="AN53" s="80"/>
      <c r="AO53" s="81"/>
      <c r="AP53" s="80"/>
      <c r="AQ53" s="80"/>
      <c r="AR53" s="80"/>
      <c r="AS53" s="80"/>
      <c r="AT53" s="80"/>
      <c r="AU53" s="80"/>
      <c r="AV53" s="80"/>
      <c r="AW53" s="80"/>
      <c r="AX53" s="80"/>
      <c r="AY53" s="80"/>
    </row>
    <row r="54" spans="1:51" ht="15.75" hidden="1" x14ac:dyDescent="0.2">
      <c r="A54" s="33" t="s">
        <v>122</v>
      </c>
      <c r="B54" s="34" t="s">
        <v>13</v>
      </c>
      <c r="C54" s="16">
        <v>41230</v>
      </c>
      <c r="D54" s="12" t="str">
        <f t="shared" ca="1" si="2"/>
        <v>6 ans, 8 mois</v>
      </c>
      <c r="E54" s="74" t="str">
        <f t="shared" ca="1" si="1"/>
        <v>Prim</v>
      </c>
      <c r="F54" s="6">
        <v>5</v>
      </c>
      <c r="G54" s="30" t="s">
        <v>87</v>
      </c>
      <c r="H54" s="79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79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1"/>
      <c r="AP54" s="80"/>
      <c r="AQ54" s="80"/>
      <c r="AR54" s="80"/>
      <c r="AS54" s="80"/>
      <c r="AT54" s="80"/>
      <c r="AU54" s="80"/>
      <c r="AV54" s="80"/>
      <c r="AW54" s="80"/>
      <c r="AX54" s="80"/>
      <c r="AY54" s="80"/>
    </row>
    <row r="55" spans="1:51" x14ac:dyDescent="0.2">
      <c r="A55" s="15" t="s">
        <v>88</v>
      </c>
      <c r="B55" s="15" t="s">
        <v>121</v>
      </c>
      <c r="C55" s="25">
        <v>41477</v>
      </c>
      <c r="D55" s="12" t="str">
        <f t="shared" ca="1" si="2"/>
        <v>6 ans, 0 mois</v>
      </c>
      <c r="E55" s="74" t="str">
        <f t="shared" ca="1" si="1"/>
        <v>Mat</v>
      </c>
      <c r="F55" s="6">
        <v>4</v>
      </c>
      <c r="G55" s="24"/>
    </row>
    <row r="56" spans="1:51" ht="15.75" hidden="1" x14ac:dyDescent="0.2">
      <c r="A56" s="19" t="s">
        <v>304</v>
      </c>
      <c r="B56" s="19" t="s">
        <v>343</v>
      </c>
      <c r="C56" s="22">
        <v>39919</v>
      </c>
      <c r="D56" s="12" t="str">
        <f t="shared" ca="1" si="2"/>
        <v>10 ans, 3 mois</v>
      </c>
      <c r="E56" s="74" t="str">
        <f t="shared" ca="1" si="1"/>
        <v>Prim</v>
      </c>
      <c r="F56" s="7">
        <v>5</v>
      </c>
      <c r="G56" s="29">
        <v>625183875</v>
      </c>
      <c r="H56" s="79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79"/>
      <c r="AA56" s="80"/>
      <c r="AB56" s="80"/>
      <c r="AC56" s="80"/>
      <c r="AD56" s="80"/>
      <c r="AE56" s="80"/>
      <c r="AF56" s="80"/>
      <c r="AG56" s="80"/>
      <c r="AH56" s="80"/>
      <c r="AI56" s="80"/>
      <c r="AJ56" s="80"/>
      <c r="AK56" s="80"/>
      <c r="AL56" s="80"/>
      <c r="AM56" s="80"/>
      <c r="AN56" s="80"/>
      <c r="AO56" s="81"/>
      <c r="AP56" s="80"/>
      <c r="AQ56" s="80"/>
      <c r="AR56" s="80"/>
      <c r="AS56" s="80"/>
      <c r="AT56" s="80"/>
      <c r="AU56" s="80"/>
      <c r="AV56" s="80"/>
      <c r="AW56" s="80"/>
      <c r="AX56" s="80"/>
      <c r="AY56" s="80"/>
    </row>
    <row r="57" spans="1:51" x14ac:dyDescent="0.2">
      <c r="A57" s="19" t="s">
        <v>304</v>
      </c>
      <c r="B57" s="19" t="s">
        <v>308</v>
      </c>
      <c r="C57" s="22">
        <v>41526</v>
      </c>
      <c r="D57" s="12" t="str">
        <f t="shared" ca="1" si="2"/>
        <v>5 ans, 10 mois</v>
      </c>
      <c r="E57" s="74" t="str">
        <f t="shared" ca="1" si="1"/>
        <v>Mat</v>
      </c>
      <c r="F57" s="7">
        <v>5</v>
      </c>
      <c r="G57" s="24"/>
    </row>
    <row r="58" spans="1:51" x14ac:dyDescent="0.2">
      <c r="A58" s="15" t="s">
        <v>401</v>
      </c>
      <c r="B58" s="15" t="s">
        <v>402</v>
      </c>
      <c r="C58" s="25">
        <v>41970</v>
      </c>
      <c r="D58" s="12" t="str">
        <f t="shared" ca="1" si="2"/>
        <v>4 ans, 7 mois</v>
      </c>
      <c r="E58" s="74" t="str">
        <f t="shared" ca="1" si="1"/>
        <v>Mat</v>
      </c>
      <c r="F58" s="41" t="s">
        <v>486</v>
      </c>
      <c r="G58" s="24"/>
    </row>
    <row r="59" spans="1:51" ht="15.75" hidden="1" x14ac:dyDescent="0.2">
      <c r="A59" s="33" t="s">
        <v>401</v>
      </c>
      <c r="B59" s="34" t="s">
        <v>403</v>
      </c>
      <c r="C59" s="16">
        <v>41005</v>
      </c>
      <c r="D59" s="12" t="str">
        <f t="shared" ca="1" si="2"/>
        <v>7 ans, 3 mois</v>
      </c>
      <c r="E59" s="74" t="str">
        <f t="shared" ca="1" si="1"/>
        <v>Prim</v>
      </c>
      <c r="F59" s="6">
        <v>5</v>
      </c>
      <c r="G59" s="30">
        <v>648983979</v>
      </c>
      <c r="H59" s="79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79"/>
      <c r="AA59" s="80"/>
      <c r="AB59" s="80"/>
      <c r="AC59" s="80"/>
      <c r="AD59" s="80"/>
      <c r="AE59" s="80"/>
      <c r="AF59" s="80"/>
      <c r="AG59" s="80"/>
      <c r="AH59" s="80"/>
      <c r="AI59" s="80"/>
      <c r="AJ59" s="80"/>
      <c r="AK59" s="80"/>
      <c r="AL59" s="80"/>
      <c r="AM59" s="80"/>
      <c r="AN59" s="80"/>
      <c r="AO59" s="81"/>
      <c r="AP59" s="80"/>
      <c r="AQ59" s="80"/>
      <c r="AR59" s="80"/>
      <c r="AS59" s="80"/>
      <c r="AT59" s="80"/>
      <c r="AU59" s="80"/>
      <c r="AV59" s="80"/>
      <c r="AW59" s="80"/>
      <c r="AX59" s="80"/>
      <c r="AY59" s="80"/>
    </row>
    <row r="60" spans="1:51" x14ac:dyDescent="0.2">
      <c r="A60" s="15" t="s">
        <v>102</v>
      </c>
      <c r="B60" s="15" t="s">
        <v>123</v>
      </c>
      <c r="C60" s="25">
        <v>42197</v>
      </c>
      <c r="D60" s="12" t="str">
        <f t="shared" ca="1" si="2"/>
        <v>4 ans, 0 mois</v>
      </c>
      <c r="E60" s="74" t="str">
        <f t="shared" ca="1" si="1"/>
        <v>Mat</v>
      </c>
      <c r="F60" s="41">
        <v>3</v>
      </c>
      <c r="G60" s="24"/>
    </row>
    <row r="61" spans="1:51" x14ac:dyDescent="0.2">
      <c r="A61" s="14" t="s">
        <v>102</v>
      </c>
      <c r="B61" s="15" t="s">
        <v>411</v>
      </c>
      <c r="C61" s="16">
        <v>41552</v>
      </c>
      <c r="D61" s="12" t="str">
        <f t="shared" ca="1" si="2"/>
        <v>5 ans, 9 mois</v>
      </c>
      <c r="E61" s="74" t="str">
        <f t="shared" ca="1" si="1"/>
        <v>Mat</v>
      </c>
      <c r="F61" s="6">
        <v>5</v>
      </c>
      <c r="G61" s="24"/>
    </row>
    <row r="62" spans="1:51" ht="15.75" hidden="1" x14ac:dyDescent="0.2">
      <c r="A62" s="35" t="s">
        <v>102</v>
      </c>
      <c r="B62" s="36" t="s">
        <v>28</v>
      </c>
      <c r="C62" s="31">
        <v>40877</v>
      </c>
      <c r="D62" s="12" t="str">
        <f t="shared" ca="1" si="2"/>
        <v>7 ans, 7 mois</v>
      </c>
      <c r="E62" s="74" t="str">
        <f t="shared" ca="1" si="1"/>
        <v>Prim</v>
      </c>
      <c r="F62" s="43">
        <v>5</v>
      </c>
      <c r="G62" s="40" t="s">
        <v>103</v>
      </c>
      <c r="H62" s="79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79"/>
      <c r="AA62" s="80"/>
      <c r="AB62" s="80"/>
      <c r="AC62" s="80"/>
      <c r="AD62" s="80"/>
      <c r="AE62" s="80"/>
      <c r="AF62" s="80"/>
      <c r="AG62" s="80"/>
      <c r="AH62" s="80"/>
      <c r="AI62" s="80"/>
      <c r="AJ62" s="80"/>
      <c r="AK62" s="80"/>
      <c r="AL62" s="80"/>
      <c r="AM62" s="80"/>
      <c r="AN62" s="80"/>
      <c r="AO62" s="81"/>
      <c r="AP62" s="80"/>
      <c r="AQ62" s="80"/>
      <c r="AR62" s="80"/>
      <c r="AS62" s="80"/>
      <c r="AT62" s="80"/>
      <c r="AU62" s="80"/>
      <c r="AV62" s="80"/>
      <c r="AW62" s="80"/>
      <c r="AX62" s="80"/>
      <c r="AY62" s="80"/>
    </row>
    <row r="63" spans="1:51" x14ac:dyDescent="0.2">
      <c r="A63" s="15" t="s">
        <v>100</v>
      </c>
      <c r="B63" s="15" t="s">
        <v>101</v>
      </c>
      <c r="C63" s="25">
        <v>41552</v>
      </c>
      <c r="D63" s="12" t="str">
        <f t="shared" ca="1" si="2"/>
        <v>5 ans, 9 mois</v>
      </c>
      <c r="E63" s="74" t="str">
        <f t="shared" ca="1" si="1"/>
        <v>Mat</v>
      </c>
      <c r="F63" s="6">
        <v>5</v>
      </c>
      <c r="G63" s="24"/>
    </row>
    <row r="64" spans="1:51" x14ac:dyDescent="0.2">
      <c r="A64" s="15" t="s">
        <v>231</v>
      </c>
      <c r="B64" s="15" t="s">
        <v>232</v>
      </c>
      <c r="C64" s="25">
        <v>42283</v>
      </c>
      <c r="D64" s="12" t="str">
        <f t="shared" ca="1" si="2"/>
        <v>3 ans, 9 mois</v>
      </c>
      <c r="E64" s="74" t="str">
        <f t="shared" ca="1" si="1"/>
        <v>Mat</v>
      </c>
      <c r="F64" s="41">
        <v>2</v>
      </c>
      <c r="G64" s="24"/>
    </row>
    <row r="65" spans="1:51" x14ac:dyDescent="0.2">
      <c r="A65" s="14" t="s">
        <v>37</v>
      </c>
      <c r="B65" s="15" t="s">
        <v>113</v>
      </c>
      <c r="C65" s="23">
        <v>42571</v>
      </c>
      <c r="D65" s="12" t="str">
        <f t="shared" ca="1" si="2"/>
        <v>3 ans, 0 mois</v>
      </c>
      <c r="E65" s="74" t="str">
        <f t="shared" ca="1" si="1"/>
        <v>Mat</v>
      </c>
      <c r="F65" s="6"/>
      <c r="G65" s="24"/>
    </row>
    <row r="66" spans="1:51" x14ac:dyDescent="0.2">
      <c r="A66" s="15" t="s">
        <v>37</v>
      </c>
      <c r="B66" s="15" t="s">
        <v>65</v>
      </c>
      <c r="C66" s="25">
        <v>41725</v>
      </c>
      <c r="D66" s="12" t="str">
        <f t="shared" ca="1" si="2"/>
        <v>5 ans, 3 mois</v>
      </c>
      <c r="E66" s="74" t="str">
        <f t="shared" ca="1" si="1"/>
        <v>Mat</v>
      </c>
      <c r="F66" s="41">
        <v>3</v>
      </c>
      <c r="G66" s="24"/>
    </row>
    <row r="67" spans="1:51" ht="15.75" hidden="1" x14ac:dyDescent="0.2">
      <c r="A67" s="33" t="s">
        <v>37</v>
      </c>
      <c r="B67" s="34" t="s">
        <v>492</v>
      </c>
      <c r="C67" s="16">
        <v>41045</v>
      </c>
      <c r="D67" s="12" t="str">
        <f t="shared" ca="1" si="2"/>
        <v>7 ans, 2 mois</v>
      </c>
      <c r="E67" s="74" t="str">
        <f t="shared" ca="1" si="1"/>
        <v>Prim</v>
      </c>
      <c r="F67" s="6">
        <v>4</v>
      </c>
      <c r="G67" s="30">
        <v>682902946</v>
      </c>
      <c r="H67" s="79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79"/>
      <c r="AA67" s="80"/>
      <c r="AB67" s="80"/>
      <c r="AC67" s="80"/>
      <c r="AD67" s="80"/>
      <c r="AE67" s="80"/>
      <c r="AF67" s="80"/>
      <c r="AG67" s="80"/>
      <c r="AH67" s="80"/>
      <c r="AI67" s="80"/>
      <c r="AJ67" s="80"/>
      <c r="AK67" s="80"/>
      <c r="AL67" s="80"/>
      <c r="AM67" s="80"/>
      <c r="AN67" s="80"/>
      <c r="AO67" s="81"/>
      <c r="AP67" s="80"/>
      <c r="AQ67" s="80"/>
      <c r="AR67" s="80"/>
      <c r="AS67" s="80"/>
      <c r="AT67" s="80"/>
      <c r="AU67" s="80"/>
      <c r="AV67" s="80"/>
      <c r="AW67" s="80"/>
      <c r="AX67" s="80"/>
      <c r="AY67" s="80"/>
    </row>
    <row r="68" spans="1:51" x14ac:dyDescent="0.2">
      <c r="A68" s="15" t="s">
        <v>205</v>
      </c>
      <c r="B68" s="15" t="s">
        <v>206</v>
      </c>
      <c r="C68" s="25">
        <v>41697</v>
      </c>
      <c r="D68" s="12" t="str">
        <f t="shared" ca="1" si="2"/>
        <v>5 ans, 4 mois</v>
      </c>
      <c r="E68" s="74" t="str">
        <f t="shared" ca="1" si="1"/>
        <v>Mat</v>
      </c>
      <c r="F68" s="41">
        <v>3</v>
      </c>
      <c r="G68" s="24"/>
    </row>
    <row r="69" spans="1:51" x14ac:dyDescent="0.2">
      <c r="A69" s="15" t="s">
        <v>386</v>
      </c>
      <c r="B69" s="15" t="s">
        <v>387</v>
      </c>
      <c r="C69" s="25">
        <v>41770</v>
      </c>
      <c r="D69" s="12" t="str">
        <f t="shared" ca="1" si="2"/>
        <v>5 ans, 2 mois</v>
      </c>
      <c r="E69" s="74" t="str">
        <f t="shared" ca="1" si="1"/>
        <v>Mat</v>
      </c>
      <c r="F69" s="41">
        <v>4</v>
      </c>
      <c r="G69" s="24"/>
    </row>
    <row r="70" spans="1:51" ht="15.75" hidden="1" x14ac:dyDescent="0.2">
      <c r="A70" s="15" t="s">
        <v>29</v>
      </c>
      <c r="B70" s="17" t="s">
        <v>14</v>
      </c>
      <c r="C70" s="18">
        <v>37343</v>
      </c>
      <c r="D70" s="12" t="str">
        <f t="shared" ca="1" si="2"/>
        <v>17 ans, 3 mois</v>
      </c>
      <c r="E70" s="74" t="str">
        <f t="shared" ca="1" si="1"/>
        <v>Prim</v>
      </c>
      <c r="F70" s="6">
        <v>3</v>
      </c>
      <c r="G70" s="29">
        <v>615715233</v>
      </c>
      <c r="H70" s="79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79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1"/>
      <c r="AP70" s="80"/>
      <c r="AQ70" s="80"/>
      <c r="AR70" s="80"/>
      <c r="AS70" s="80"/>
      <c r="AT70" s="80"/>
      <c r="AU70" s="80"/>
      <c r="AV70" s="80"/>
      <c r="AW70" s="80"/>
      <c r="AX70" s="80"/>
      <c r="AY70" s="80"/>
    </row>
    <row r="71" spans="1:51" x14ac:dyDescent="0.2">
      <c r="A71" s="15" t="s">
        <v>159</v>
      </c>
      <c r="B71" s="15" t="s">
        <v>107</v>
      </c>
      <c r="C71" s="25">
        <v>41639</v>
      </c>
      <c r="D71" s="12" t="str">
        <f t="shared" ca="1" si="2"/>
        <v>5 ans, 6 mois</v>
      </c>
      <c r="E71" s="74" t="str">
        <f t="shared" ca="1" si="1"/>
        <v>Mat</v>
      </c>
      <c r="F71" s="6">
        <v>5</v>
      </c>
      <c r="G71" s="24"/>
    </row>
    <row r="72" spans="1:51" x14ac:dyDescent="0.2">
      <c r="A72" s="15" t="s">
        <v>365</v>
      </c>
      <c r="B72" s="15" t="s">
        <v>366</v>
      </c>
      <c r="C72" s="25">
        <v>41807</v>
      </c>
      <c r="D72" s="12" t="str">
        <f t="shared" ca="1" si="2"/>
        <v>5 ans, 1 mois</v>
      </c>
      <c r="E72" s="74" t="str">
        <f t="shared" ca="1" si="1"/>
        <v>Mat</v>
      </c>
      <c r="F72" s="41"/>
      <c r="G72" s="24"/>
    </row>
    <row r="73" spans="1:51" x14ac:dyDescent="0.2">
      <c r="A73" s="15" t="s">
        <v>365</v>
      </c>
      <c r="B73" s="15" t="s">
        <v>367</v>
      </c>
      <c r="C73" s="25">
        <v>41470</v>
      </c>
      <c r="D73" s="12" t="str">
        <f t="shared" ca="1" si="2"/>
        <v>6 ans, 0 mois</v>
      </c>
      <c r="E73" s="74" t="str">
        <f t="shared" ca="1" si="1"/>
        <v>Mat</v>
      </c>
      <c r="F73" s="6"/>
      <c r="G73" s="24"/>
    </row>
    <row r="74" spans="1:51" ht="15.75" hidden="1" x14ac:dyDescent="0.2">
      <c r="A74" s="39" t="s">
        <v>283</v>
      </c>
      <c r="B74" s="17" t="s">
        <v>350</v>
      </c>
      <c r="C74" s="18">
        <v>38277</v>
      </c>
      <c r="D74" s="12" t="str">
        <f t="shared" ref="D74:D105" ca="1" si="3">IF(C74="","",DATEDIF(C74,fin,"y")&amp;" ans, "&amp;DATEDIF(C74,fin,"ym")&amp;" mois")</f>
        <v>14 ans, 9 mois</v>
      </c>
      <c r="E74" s="74" t="str">
        <f t="shared" ca="1" si="1"/>
        <v>Ado</v>
      </c>
      <c r="F74" s="6">
        <v>3</v>
      </c>
      <c r="G74" s="29">
        <v>676226298</v>
      </c>
      <c r="H74" s="79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79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  <c r="AM74" s="80"/>
      <c r="AN74" s="80"/>
      <c r="AO74" s="81"/>
      <c r="AP74" s="80"/>
      <c r="AQ74" s="80"/>
      <c r="AR74" s="80"/>
      <c r="AS74" s="80"/>
      <c r="AT74" s="80"/>
      <c r="AU74" s="80"/>
      <c r="AV74" s="80"/>
      <c r="AW74" s="80"/>
      <c r="AX74" s="80"/>
      <c r="AY74" s="80"/>
    </row>
    <row r="75" spans="1:51" ht="15.75" hidden="1" x14ac:dyDescent="0.2">
      <c r="A75" s="19" t="s">
        <v>283</v>
      </c>
      <c r="B75" s="19" t="s">
        <v>344</v>
      </c>
      <c r="C75" s="22">
        <v>40137</v>
      </c>
      <c r="D75" s="12" t="str">
        <f t="shared" ca="1" si="3"/>
        <v>9 ans, 8 mois</v>
      </c>
      <c r="E75" s="74" t="str">
        <f t="shared" ref="E75:E138" ca="1" si="4">IF(AND(D75&gt;="3 ans, 0 mois",D75&lt;="6 ans, 0 mois"),"Mat",IF(AND(D75&gt;="11 ans, 1 mois",D75&lt;="17 ans, 0 mois"),"Ado","Prim"))</f>
        <v>Prim</v>
      </c>
      <c r="F75" s="7">
        <v>5</v>
      </c>
      <c r="G75" s="29">
        <v>676226298</v>
      </c>
      <c r="H75" s="79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79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  <c r="AM75" s="80"/>
      <c r="AN75" s="80"/>
      <c r="AO75" s="81"/>
      <c r="AP75" s="80"/>
      <c r="AQ75" s="80"/>
      <c r="AR75" s="80"/>
      <c r="AS75" s="80"/>
      <c r="AT75" s="80"/>
      <c r="AU75" s="80"/>
      <c r="AV75" s="80"/>
      <c r="AW75" s="80"/>
      <c r="AX75" s="80"/>
      <c r="AY75" s="80"/>
    </row>
    <row r="76" spans="1:51" x14ac:dyDescent="0.2">
      <c r="A76" s="15" t="s">
        <v>369</v>
      </c>
      <c r="B76" s="15" t="s">
        <v>370</v>
      </c>
      <c r="C76" s="25">
        <v>42240</v>
      </c>
      <c r="D76" s="12" t="str">
        <f t="shared" ca="1" si="3"/>
        <v>3 ans, 11 mois</v>
      </c>
      <c r="E76" s="74" t="str">
        <f t="shared" ca="1" si="4"/>
        <v>Mat</v>
      </c>
      <c r="F76" s="41"/>
      <c r="G76" s="24"/>
    </row>
    <row r="77" spans="1:51" x14ac:dyDescent="0.2">
      <c r="A77" s="15" t="s">
        <v>59</v>
      </c>
      <c r="B77" s="15" t="s">
        <v>36</v>
      </c>
      <c r="C77" s="25">
        <v>42096</v>
      </c>
      <c r="D77" s="12" t="str">
        <f t="shared" ca="1" si="3"/>
        <v>4 ans, 3 mois</v>
      </c>
      <c r="E77" s="74" t="str">
        <f t="shared" ca="1" si="4"/>
        <v>Mat</v>
      </c>
      <c r="F77" s="41">
        <v>5</v>
      </c>
      <c r="G77" s="24"/>
    </row>
    <row r="78" spans="1:51" ht="15.75" hidden="1" x14ac:dyDescent="0.2">
      <c r="A78" s="33" t="s">
        <v>59</v>
      </c>
      <c r="B78" s="34" t="s">
        <v>112</v>
      </c>
      <c r="C78" s="16">
        <v>41262</v>
      </c>
      <c r="D78" s="12" t="str">
        <f t="shared" ca="1" si="3"/>
        <v>6 ans, 7 mois</v>
      </c>
      <c r="E78" s="74" t="str">
        <f t="shared" ca="1" si="4"/>
        <v>Prim</v>
      </c>
      <c r="F78" s="6">
        <v>5</v>
      </c>
      <c r="G78" s="30">
        <v>643334243</v>
      </c>
      <c r="H78" s="79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79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  <c r="AM78" s="80"/>
      <c r="AN78" s="80"/>
      <c r="AO78" s="81"/>
      <c r="AP78" s="80"/>
      <c r="AQ78" s="80"/>
      <c r="AR78" s="80"/>
      <c r="AS78" s="80"/>
      <c r="AT78" s="80"/>
      <c r="AU78" s="80"/>
      <c r="AV78" s="80"/>
      <c r="AW78" s="80"/>
      <c r="AX78" s="80"/>
      <c r="AY78" s="80"/>
    </row>
    <row r="79" spans="1:51" x14ac:dyDescent="0.2">
      <c r="A79" s="15" t="s">
        <v>396</v>
      </c>
      <c r="B79" s="15" t="s">
        <v>397</v>
      </c>
      <c r="C79" s="25">
        <v>42128</v>
      </c>
      <c r="D79" s="12" t="str">
        <f t="shared" ca="1" si="3"/>
        <v>4 ans, 2 mois</v>
      </c>
      <c r="E79" s="74" t="str">
        <f t="shared" ca="1" si="4"/>
        <v>Mat</v>
      </c>
      <c r="F79" s="41"/>
      <c r="G79" s="24"/>
    </row>
    <row r="80" spans="1:51" ht="15.75" hidden="1" x14ac:dyDescent="0.2">
      <c r="A80" s="14" t="s">
        <v>371</v>
      </c>
      <c r="B80" s="15" t="s">
        <v>372</v>
      </c>
      <c r="C80" s="23">
        <v>41312</v>
      </c>
      <c r="D80" s="12" t="str">
        <f t="shared" ca="1" si="3"/>
        <v>6 ans, 5 mois</v>
      </c>
      <c r="E80" s="74" t="str">
        <f t="shared" ca="1" si="4"/>
        <v>Prim</v>
      </c>
      <c r="F80" s="6">
        <v>3</v>
      </c>
      <c r="G80" s="24">
        <v>646596174</v>
      </c>
      <c r="H80" s="79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79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  <c r="AM80" s="80"/>
      <c r="AN80" s="80"/>
      <c r="AO80" s="81"/>
      <c r="AP80" s="80"/>
      <c r="AQ80" s="80"/>
      <c r="AR80" s="80"/>
      <c r="AS80" s="80"/>
      <c r="AT80" s="80"/>
      <c r="AU80" s="80"/>
      <c r="AV80" s="80"/>
      <c r="AW80" s="80"/>
      <c r="AX80" s="80"/>
      <c r="AY80" s="80"/>
    </row>
    <row r="81" spans="1:51" ht="15.75" hidden="1" x14ac:dyDescent="0.2">
      <c r="A81" s="15" t="s">
        <v>268</v>
      </c>
      <c r="B81" s="17" t="s">
        <v>347</v>
      </c>
      <c r="C81" s="18">
        <v>39621</v>
      </c>
      <c r="D81" s="12" t="str">
        <f t="shared" ca="1" si="3"/>
        <v>11 ans, 1 mois</v>
      </c>
      <c r="E81" s="74" t="str">
        <f t="shared" ca="1" si="4"/>
        <v>Ado</v>
      </c>
      <c r="F81" s="6">
        <v>5</v>
      </c>
      <c r="G81" s="29">
        <v>644143316</v>
      </c>
      <c r="H81" s="79"/>
      <c r="I81" s="80"/>
      <c r="J81" s="80"/>
      <c r="K81" s="80"/>
      <c r="L81" s="80"/>
      <c r="M81" s="80"/>
      <c r="N81" s="80"/>
      <c r="O81" s="80"/>
      <c r="P81" s="80"/>
      <c r="Q81" s="80"/>
      <c r="R81" s="80"/>
      <c r="S81" s="80"/>
      <c r="T81" s="80"/>
      <c r="U81" s="80"/>
      <c r="V81" s="80"/>
      <c r="W81" s="80"/>
      <c r="X81" s="80"/>
      <c r="Y81" s="80"/>
      <c r="Z81" s="79"/>
      <c r="AA81" s="80"/>
      <c r="AB81" s="80"/>
      <c r="AC81" s="80"/>
      <c r="AD81" s="80"/>
      <c r="AE81" s="80"/>
      <c r="AF81" s="80"/>
      <c r="AG81" s="80"/>
      <c r="AH81" s="80"/>
      <c r="AI81" s="80"/>
      <c r="AJ81" s="80"/>
      <c r="AK81" s="80"/>
      <c r="AL81" s="80"/>
      <c r="AM81" s="80"/>
      <c r="AN81" s="80"/>
      <c r="AO81" s="81"/>
      <c r="AP81" s="80"/>
      <c r="AQ81" s="80"/>
      <c r="AR81" s="80"/>
      <c r="AS81" s="80"/>
      <c r="AT81" s="80"/>
      <c r="AU81" s="80"/>
      <c r="AV81" s="80"/>
      <c r="AW81" s="80"/>
      <c r="AX81" s="80"/>
      <c r="AY81" s="80"/>
    </row>
    <row r="82" spans="1:51" ht="15.75" hidden="1" x14ac:dyDescent="0.2">
      <c r="A82" s="35" t="s">
        <v>268</v>
      </c>
      <c r="B82" s="36" t="s">
        <v>337</v>
      </c>
      <c r="C82" s="31">
        <v>40829</v>
      </c>
      <c r="D82" s="12" t="str">
        <f t="shared" ca="1" si="3"/>
        <v>7 ans, 9 mois</v>
      </c>
      <c r="E82" s="74" t="str">
        <f t="shared" ca="1" si="4"/>
        <v>Prim</v>
      </c>
      <c r="F82" s="43">
        <v>5</v>
      </c>
      <c r="G82" s="40">
        <v>644143316</v>
      </c>
      <c r="H82" s="79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79"/>
      <c r="AA82" s="80"/>
      <c r="AB82" s="80"/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M82" s="80"/>
      <c r="AN82" s="80"/>
      <c r="AO82" s="81"/>
      <c r="AP82" s="80"/>
      <c r="AQ82" s="80"/>
      <c r="AR82" s="80"/>
      <c r="AS82" s="80"/>
      <c r="AT82" s="80"/>
      <c r="AU82" s="80"/>
      <c r="AV82" s="80"/>
      <c r="AW82" s="80"/>
      <c r="AX82" s="80"/>
      <c r="AY82" s="80"/>
    </row>
    <row r="83" spans="1:51" ht="15.75" hidden="1" x14ac:dyDescent="0.2">
      <c r="A83" s="19" t="s">
        <v>257</v>
      </c>
      <c r="B83" s="19" t="s">
        <v>2</v>
      </c>
      <c r="C83" s="22">
        <v>40038</v>
      </c>
      <c r="D83" s="12" t="str">
        <f t="shared" ca="1" si="3"/>
        <v>9 ans, 11 mois</v>
      </c>
      <c r="E83" s="74" t="str">
        <f t="shared" ca="1" si="4"/>
        <v>Prim</v>
      </c>
      <c r="F83" s="7">
        <v>2</v>
      </c>
      <c r="G83" s="29">
        <v>762668821</v>
      </c>
      <c r="H83" s="79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79"/>
      <c r="AA83" s="80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M83" s="80"/>
      <c r="AN83" s="80"/>
      <c r="AO83" s="81"/>
      <c r="AP83" s="80"/>
      <c r="AQ83" s="80"/>
      <c r="AR83" s="80"/>
      <c r="AS83" s="80"/>
      <c r="AT83" s="80"/>
      <c r="AU83" s="80"/>
      <c r="AV83" s="80"/>
      <c r="AW83" s="80"/>
      <c r="AX83" s="80"/>
      <c r="AY83" s="80"/>
    </row>
    <row r="84" spans="1:51" ht="15.75" hidden="1" x14ac:dyDescent="0.2">
      <c r="A84" s="15" t="s">
        <v>399</v>
      </c>
      <c r="B84" s="15" t="s">
        <v>400</v>
      </c>
      <c r="C84" s="25">
        <v>41336</v>
      </c>
      <c r="D84" s="12" t="str">
        <f t="shared" ca="1" si="3"/>
        <v>6 ans, 4 mois</v>
      </c>
      <c r="E84" s="74" t="str">
        <f t="shared" ca="1" si="4"/>
        <v>Prim</v>
      </c>
      <c r="F84" s="6"/>
      <c r="G84" s="24">
        <v>783011929</v>
      </c>
      <c r="H84" s="79"/>
      <c r="I84" s="80"/>
      <c r="J84" s="80"/>
      <c r="K84" s="80"/>
      <c r="L84" s="80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79"/>
      <c r="AA84" s="80"/>
      <c r="AB84" s="80"/>
      <c r="AC84" s="80"/>
      <c r="AD84" s="80"/>
      <c r="AE84" s="80"/>
      <c r="AF84" s="80"/>
      <c r="AG84" s="80"/>
      <c r="AH84" s="80"/>
      <c r="AI84" s="80"/>
      <c r="AJ84" s="80"/>
      <c r="AK84" s="80"/>
      <c r="AL84" s="80"/>
      <c r="AM84" s="80"/>
      <c r="AN84" s="80"/>
      <c r="AO84" s="81"/>
      <c r="AP84" s="80"/>
      <c r="AQ84" s="80"/>
      <c r="AR84" s="80"/>
      <c r="AS84" s="80"/>
      <c r="AT84" s="80"/>
      <c r="AU84" s="80"/>
      <c r="AV84" s="80"/>
      <c r="AW84" s="80"/>
      <c r="AX84" s="80"/>
      <c r="AY84" s="80"/>
    </row>
    <row r="85" spans="1:51" x14ac:dyDescent="0.2">
      <c r="A85" s="15" t="s">
        <v>145</v>
      </c>
      <c r="B85" s="15" t="s">
        <v>143</v>
      </c>
      <c r="C85" s="25">
        <v>42328</v>
      </c>
      <c r="D85" s="12" t="str">
        <f t="shared" ca="1" si="3"/>
        <v>3 ans, 8 mois</v>
      </c>
      <c r="E85" s="74" t="str">
        <f t="shared" ca="1" si="4"/>
        <v>Mat</v>
      </c>
      <c r="F85" s="41">
        <v>4</v>
      </c>
      <c r="G85" s="24"/>
    </row>
    <row r="86" spans="1:51" ht="15.75" hidden="1" x14ac:dyDescent="0.2">
      <c r="A86" s="33" t="s">
        <v>145</v>
      </c>
      <c r="B86" s="34" t="s">
        <v>144</v>
      </c>
      <c r="C86" s="16">
        <v>41208</v>
      </c>
      <c r="D86" s="12" t="str">
        <f t="shared" ca="1" si="3"/>
        <v>6 ans, 8 mois</v>
      </c>
      <c r="E86" s="74" t="str">
        <f t="shared" ca="1" si="4"/>
        <v>Prim</v>
      </c>
      <c r="F86" s="6">
        <v>4</v>
      </c>
      <c r="G86" s="30">
        <v>610714704</v>
      </c>
      <c r="H86" s="79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79"/>
      <c r="AA86" s="80"/>
      <c r="AB86" s="80"/>
      <c r="AC86" s="80"/>
      <c r="AD86" s="80"/>
      <c r="AE86" s="80"/>
      <c r="AF86" s="80"/>
      <c r="AG86" s="80"/>
      <c r="AH86" s="80"/>
      <c r="AI86" s="80"/>
      <c r="AJ86" s="80"/>
      <c r="AK86" s="80"/>
      <c r="AL86" s="80"/>
      <c r="AM86" s="80"/>
      <c r="AN86" s="80"/>
      <c r="AO86" s="81"/>
      <c r="AP86" s="80"/>
      <c r="AQ86" s="80"/>
      <c r="AR86" s="80"/>
      <c r="AS86" s="80"/>
      <c r="AT86" s="80"/>
      <c r="AU86" s="80"/>
      <c r="AV86" s="80"/>
      <c r="AW86" s="80"/>
      <c r="AX86" s="80"/>
      <c r="AY86" s="80"/>
    </row>
    <row r="87" spans="1:51" x14ac:dyDescent="0.2">
      <c r="A87" s="15" t="s">
        <v>194</v>
      </c>
      <c r="B87" s="15" t="s">
        <v>443</v>
      </c>
      <c r="C87" s="25">
        <v>42220</v>
      </c>
      <c r="D87" s="12" t="str">
        <f t="shared" ca="1" si="3"/>
        <v>3 ans, 11 mois</v>
      </c>
      <c r="E87" s="74" t="str">
        <f t="shared" ca="1" si="4"/>
        <v>Mat</v>
      </c>
      <c r="F87" s="41" t="s">
        <v>486</v>
      </c>
      <c r="G87" s="24"/>
    </row>
    <row r="88" spans="1:51" x14ac:dyDescent="0.2">
      <c r="A88" s="15" t="s">
        <v>194</v>
      </c>
      <c r="B88" s="15" t="s">
        <v>444</v>
      </c>
      <c r="C88" s="25">
        <v>42220</v>
      </c>
      <c r="D88" s="12" t="str">
        <f t="shared" ca="1" si="3"/>
        <v>3 ans, 11 mois</v>
      </c>
      <c r="E88" s="74" t="str">
        <f t="shared" ca="1" si="4"/>
        <v>Mat</v>
      </c>
      <c r="F88" s="41" t="s">
        <v>486</v>
      </c>
      <c r="G88" s="24"/>
    </row>
    <row r="89" spans="1:51" ht="15.75" hidden="1" x14ac:dyDescent="0.2">
      <c r="A89" s="35" t="s">
        <v>194</v>
      </c>
      <c r="B89" s="36" t="s">
        <v>72</v>
      </c>
      <c r="C89" s="31">
        <v>40792</v>
      </c>
      <c r="D89" s="12" t="str">
        <f t="shared" ca="1" si="3"/>
        <v>7 ans, 10 mois</v>
      </c>
      <c r="E89" s="74" t="str">
        <f t="shared" ca="1" si="4"/>
        <v>Prim</v>
      </c>
      <c r="F89" s="43">
        <v>3</v>
      </c>
      <c r="G89" s="40" t="s">
        <v>195</v>
      </c>
      <c r="H89" s="79"/>
      <c r="I89" s="80"/>
      <c r="J89" s="80"/>
      <c r="K89" s="80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80"/>
      <c r="Y89" s="80"/>
      <c r="Z89" s="79"/>
      <c r="AA89" s="80"/>
      <c r="AB89" s="80"/>
      <c r="AC89" s="80"/>
      <c r="AD89" s="80"/>
      <c r="AE89" s="80"/>
      <c r="AF89" s="80"/>
      <c r="AG89" s="80"/>
      <c r="AH89" s="80"/>
      <c r="AI89" s="80"/>
      <c r="AJ89" s="80"/>
      <c r="AK89" s="80"/>
      <c r="AL89" s="80"/>
      <c r="AM89" s="80"/>
      <c r="AN89" s="80"/>
      <c r="AO89" s="81"/>
      <c r="AP89" s="80"/>
      <c r="AQ89" s="80"/>
      <c r="AR89" s="80"/>
      <c r="AS89" s="80"/>
      <c r="AT89" s="80"/>
      <c r="AU89" s="80"/>
      <c r="AV89" s="80"/>
      <c r="AW89" s="80"/>
      <c r="AX89" s="80"/>
      <c r="AY89" s="80"/>
    </row>
    <row r="90" spans="1:51" ht="15.75" hidden="1" x14ac:dyDescent="0.2">
      <c r="A90" s="15" t="s">
        <v>84</v>
      </c>
      <c r="B90" s="17" t="s">
        <v>306</v>
      </c>
      <c r="C90" s="18">
        <v>39893</v>
      </c>
      <c r="D90" s="12" t="str">
        <f t="shared" ca="1" si="3"/>
        <v>10 ans, 4 mois</v>
      </c>
      <c r="E90" s="74" t="str">
        <f t="shared" ca="1" si="4"/>
        <v>Prim</v>
      </c>
      <c r="F90" s="6">
        <v>5</v>
      </c>
      <c r="G90" s="29">
        <v>698658838</v>
      </c>
      <c r="H90" s="79"/>
      <c r="I90" s="80"/>
      <c r="J90" s="80"/>
      <c r="K90" s="80"/>
      <c r="L90" s="80"/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79"/>
      <c r="AA90" s="80"/>
      <c r="AB90" s="80"/>
      <c r="AC90" s="80"/>
      <c r="AD90" s="80"/>
      <c r="AE90" s="80"/>
      <c r="AF90" s="80"/>
      <c r="AG90" s="80"/>
      <c r="AH90" s="80"/>
      <c r="AI90" s="80"/>
      <c r="AJ90" s="80"/>
      <c r="AK90" s="80"/>
      <c r="AL90" s="80"/>
      <c r="AM90" s="80"/>
      <c r="AN90" s="80"/>
      <c r="AO90" s="81"/>
      <c r="AP90" s="80"/>
      <c r="AQ90" s="80"/>
      <c r="AR90" s="80"/>
      <c r="AS90" s="80"/>
      <c r="AT90" s="80"/>
      <c r="AU90" s="80"/>
      <c r="AV90" s="80"/>
      <c r="AW90" s="80"/>
      <c r="AX90" s="80"/>
      <c r="AY90" s="80"/>
    </row>
    <row r="91" spans="1:51" ht="15.75" hidden="1" x14ac:dyDescent="0.2">
      <c r="A91" s="15" t="s">
        <v>73</v>
      </c>
      <c r="B91" s="15" t="s">
        <v>74</v>
      </c>
      <c r="C91" s="25">
        <v>41428</v>
      </c>
      <c r="D91" s="12" t="str">
        <f t="shared" ca="1" si="3"/>
        <v>6 ans, 1 mois</v>
      </c>
      <c r="E91" s="74" t="str">
        <f t="shared" ca="1" si="4"/>
        <v>Prim</v>
      </c>
      <c r="F91" s="6">
        <v>5</v>
      </c>
      <c r="G91" s="24">
        <v>618681514</v>
      </c>
      <c r="H91" s="79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79"/>
      <c r="AA91" s="80"/>
      <c r="AB91" s="80"/>
      <c r="AC91" s="80"/>
      <c r="AD91" s="80"/>
      <c r="AE91" s="80"/>
      <c r="AF91" s="80"/>
      <c r="AG91" s="80"/>
      <c r="AH91" s="80"/>
      <c r="AI91" s="80"/>
      <c r="AJ91" s="80"/>
      <c r="AK91" s="80"/>
      <c r="AL91" s="80"/>
      <c r="AM91" s="80"/>
      <c r="AN91" s="80"/>
      <c r="AO91" s="81"/>
      <c r="AP91" s="80"/>
      <c r="AQ91" s="80"/>
      <c r="AR91" s="80"/>
      <c r="AS91" s="80"/>
      <c r="AT91" s="80"/>
      <c r="AU91" s="80"/>
      <c r="AV91" s="80"/>
      <c r="AW91" s="80"/>
      <c r="AX91" s="80"/>
      <c r="AY91" s="80"/>
    </row>
    <row r="92" spans="1:51" x14ac:dyDescent="0.2">
      <c r="A92" s="14" t="s">
        <v>437</v>
      </c>
      <c r="B92" s="15" t="s">
        <v>438</v>
      </c>
      <c r="C92" s="23">
        <v>42470</v>
      </c>
      <c r="D92" s="12" t="str">
        <f t="shared" ca="1" si="3"/>
        <v>3 ans, 3 mois</v>
      </c>
      <c r="E92" s="74" t="str">
        <f t="shared" ca="1" si="4"/>
        <v>Mat</v>
      </c>
      <c r="F92" s="6">
        <v>1</v>
      </c>
      <c r="G92" s="24"/>
    </row>
    <row r="93" spans="1:51" x14ac:dyDescent="0.2">
      <c r="A93" s="15" t="s">
        <v>63</v>
      </c>
      <c r="B93" s="15" t="s">
        <v>64</v>
      </c>
      <c r="C93" s="25">
        <v>41640</v>
      </c>
      <c r="D93" s="12" t="str">
        <f t="shared" ca="1" si="3"/>
        <v>5 ans, 6 mois</v>
      </c>
      <c r="E93" s="74" t="str">
        <f t="shared" ca="1" si="4"/>
        <v>Mat</v>
      </c>
      <c r="F93" s="41">
        <v>1</v>
      </c>
      <c r="G93" s="24"/>
    </row>
    <row r="94" spans="1:51" x14ac:dyDescent="0.2">
      <c r="A94" s="15" t="s">
        <v>506</v>
      </c>
      <c r="B94" s="15" t="s">
        <v>507</v>
      </c>
      <c r="C94" s="25">
        <v>41559</v>
      </c>
      <c r="D94" s="12" t="str">
        <f t="shared" ca="1" si="3"/>
        <v>5 ans, 9 mois</v>
      </c>
      <c r="E94" s="74" t="str">
        <f t="shared" ca="1" si="4"/>
        <v>Mat</v>
      </c>
      <c r="F94" s="6">
        <v>2</v>
      </c>
      <c r="G94" s="24"/>
    </row>
    <row r="95" spans="1:51" x14ac:dyDescent="0.2">
      <c r="A95" s="15" t="s">
        <v>509</v>
      </c>
      <c r="B95" s="15" t="s">
        <v>510</v>
      </c>
      <c r="C95" s="25">
        <v>41721</v>
      </c>
      <c r="D95" s="12" t="str">
        <f t="shared" ca="1" si="3"/>
        <v>5 ans, 4 mois</v>
      </c>
      <c r="E95" s="74" t="str">
        <f t="shared" ca="1" si="4"/>
        <v>Mat</v>
      </c>
      <c r="F95" s="41"/>
      <c r="G95" s="24"/>
    </row>
    <row r="96" spans="1:51" x14ac:dyDescent="0.2">
      <c r="A96" s="15" t="s">
        <v>458</v>
      </c>
      <c r="B96" s="15" t="s">
        <v>460</v>
      </c>
      <c r="C96" s="25">
        <v>42350</v>
      </c>
      <c r="D96" s="12" t="str">
        <f t="shared" ca="1" si="3"/>
        <v>3 ans, 7 mois</v>
      </c>
      <c r="E96" s="74" t="str">
        <f t="shared" ca="1" si="4"/>
        <v>Mat</v>
      </c>
      <c r="F96" s="41"/>
      <c r="G96" s="24"/>
    </row>
    <row r="97" spans="1:51" ht="15.75" hidden="1" x14ac:dyDescent="0.2">
      <c r="A97" s="14" t="s">
        <v>458</v>
      </c>
      <c r="B97" s="15" t="s">
        <v>459</v>
      </c>
      <c r="C97" s="16">
        <v>41322</v>
      </c>
      <c r="D97" s="12" t="str">
        <f t="shared" ca="1" si="3"/>
        <v>6 ans, 5 mois</v>
      </c>
      <c r="E97" s="74" t="str">
        <f t="shared" ca="1" si="4"/>
        <v>Prim</v>
      </c>
      <c r="F97" s="6"/>
      <c r="G97" s="24">
        <v>637622141</v>
      </c>
      <c r="H97" s="79"/>
      <c r="I97" s="80"/>
      <c r="J97" s="80"/>
      <c r="K97" s="80"/>
      <c r="L97" s="80"/>
      <c r="M97" s="80"/>
      <c r="N97" s="80"/>
      <c r="O97" s="80"/>
      <c r="P97" s="80"/>
      <c r="Q97" s="80"/>
      <c r="R97" s="80"/>
      <c r="S97" s="80"/>
      <c r="T97" s="80"/>
      <c r="U97" s="80"/>
      <c r="V97" s="80"/>
      <c r="W97" s="80"/>
      <c r="X97" s="80"/>
      <c r="Y97" s="80"/>
      <c r="Z97" s="79"/>
      <c r="AA97" s="80"/>
      <c r="AB97" s="80"/>
      <c r="AC97" s="80"/>
      <c r="AD97" s="80"/>
      <c r="AE97" s="80"/>
      <c r="AF97" s="80"/>
      <c r="AG97" s="80"/>
      <c r="AH97" s="80"/>
      <c r="AI97" s="80"/>
      <c r="AJ97" s="80"/>
      <c r="AK97" s="80"/>
      <c r="AL97" s="80"/>
      <c r="AM97" s="80"/>
      <c r="AN97" s="80"/>
      <c r="AO97" s="81"/>
      <c r="AP97" s="80"/>
      <c r="AQ97" s="80"/>
      <c r="AR97" s="80"/>
      <c r="AS97" s="80"/>
      <c r="AT97" s="80"/>
      <c r="AU97" s="80"/>
      <c r="AV97" s="80"/>
      <c r="AW97" s="80"/>
      <c r="AX97" s="80"/>
      <c r="AY97" s="80"/>
    </row>
    <row r="98" spans="1:51" x14ac:dyDescent="0.2">
      <c r="A98" s="15" t="s">
        <v>31</v>
      </c>
      <c r="B98" s="15" t="s">
        <v>30</v>
      </c>
      <c r="C98" s="25">
        <v>41507</v>
      </c>
      <c r="D98" s="12" t="str">
        <f t="shared" ca="1" si="3"/>
        <v>5 ans, 11 mois</v>
      </c>
      <c r="E98" s="74" t="str">
        <f t="shared" ca="1" si="4"/>
        <v>Mat</v>
      </c>
      <c r="F98" s="6">
        <v>5</v>
      </c>
      <c r="G98" s="24"/>
    </row>
    <row r="99" spans="1:51" ht="15.75" hidden="1" x14ac:dyDescent="0.2">
      <c r="A99" s="15" t="s">
        <v>18</v>
      </c>
      <c r="B99" s="17" t="s">
        <v>19</v>
      </c>
      <c r="C99" s="18">
        <v>40472</v>
      </c>
      <c r="D99" s="12" t="str">
        <f t="shared" ca="1" si="3"/>
        <v>8 ans, 9 mois</v>
      </c>
      <c r="E99" s="74" t="str">
        <f t="shared" ca="1" si="4"/>
        <v>Prim</v>
      </c>
      <c r="F99" s="6">
        <v>5</v>
      </c>
      <c r="G99" s="29" t="s">
        <v>33</v>
      </c>
      <c r="H99" s="79"/>
      <c r="I99" s="80"/>
      <c r="J99" s="80"/>
      <c r="K99" s="80"/>
      <c r="L99" s="80"/>
      <c r="M99" s="80"/>
      <c r="N99" s="80"/>
      <c r="O99" s="80"/>
      <c r="P99" s="80"/>
      <c r="Q99" s="80"/>
      <c r="R99" s="80"/>
      <c r="S99" s="80"/>
      <c r="T99" s="80"/>
      <c r="U99" s="80"/>
      <c r="V99" s="80"/>
      <c r="W99" s="80"/>
      <c r="X99" s="80"/>
      <c r="Y99" s="80"/>
      <c r="Z99" s="79"/>
      <c r="AA99" s="80"/>
      <c r="AB99" s="80"/>
      <c r="AC99" s="80"/>
      <c r="AD99" s="80"/>
      <c r="AE99" s="80"/>
      <c r="AF99" s="80"/>
      <c r="AG99" s="80"/>
      <c r="AH99" s="80"/>
      <c r="AI99" s="80"/>
      <c r="AJ99" s="80"/>
      <c r="AK99" s="80"/>
      <c r="AL99" s="80"/>
      <c r="AM99" s="80"/>
      <c r="AN99" s="80"/>
      <c r="AO99" s="81"/>
      <c r="AP99" s="80"/>
      <c r="AQ99" s="80"/>
      <c r="AR99" s="80"/>
      <c r="AS99" s="80"/>
      <c r="AT99" s="80"/>
      <c r="AU99" s="80"/>
      <c r="AV99" s="80"/>
      <c r="AW99" s="80"/>
      <c r="AX99" s="80"/>
      <c r="AY99" s="80"/>
    </row>
    <row r="100" spans="1:51" ht="15.75" hidden="1" x14ac:dyDescent="0.2">
      <c r="A100" s="35" t="s">
        <v>536</v>
      </c>
      <c r="B100" s="36" t="s">
        <v>297</v>
      </c>
      <c r="C100" s="31">
        <v>40880</v>
      </c>
      <c r="D100" s="12" t="str">
        <f t="shared" ca="1" si="3"/>
        <v>7 ans, 7 mois</v>
      </c>
      <c r="E100" s="74" t="str">
        <f t="shared" ca="1" si="4"/>
        <v>Prim</v>
      </c>
      <c r="F100" s="43">
        <v>4</v>
      </c>
      <c r="G100" s="40">
        <v>638893441</v>
      </c>
      <c r="H100" s="79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79"/>
      <c r="AA100" s="80"/>
      <c r="AB100" s="80"/>
      <c r="AC100" s="80"/>
      <c r="AD100" s="80"/>
      <c r="AE100" s="80"/>
      <c r="AF100" s="80"/>
      <c r="AG100" s="80"/>
      <c r="AH100" s="80"/>
      <c r="AI100" s="80"/>
      <c r="AJ100" s="80"/>
      <c r="AK100" s="80"/>
      <c r="AL100" s="80"/>
      <c r="AM100" s="80"/>
      <c r="AN100" s="80"/>
      <c r="AO100" s="81"/>
      <c r="AP100" s="80"/>
      <c r="AQ100" s="80"/>
      <c r="AR100" s="80"/>
      <c r="AS100" s="80"/>
      <c r="AT100" s="80"/>
      <c r="AU100" s="80"/>
      <c r="AV100" s="80"/>
      <c r="AW100" s="80"/>
      <c r="AX100" s="80"/>
      <c r="AY100" s="80"/>
    </row>
    <row r="101" spans="1:51" ht="15.75" hidden="1" x14ac:dyDescent="0.2">
      <c r="A101" s="39" t="s">
        <v>184</v>
      </c>
      <c r="B101" s="17" t="s">
        <v>331</v>
      </c>
      <c r="C101" s="18">
        <v>38860</v>
      </c>
      <c r="D101" s="12" t="str">
        <f t="shared" ca="1" si="3"/>
        <v>13 ans, 2 mois</v>
      </c>
      <c r="E101" s="74" t="str">
        <f t="shared" ca="1" si="4"/>
        <v>Ado</v>
      </c>
      <c r="F101" s="6">
        <v>5</v>
      </c>
      <c r="G101" s="29">
        <v>615440066</v>
      </c>
      <c r="H101" s="79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  <c r="Z101" s="79"/>
      <c r="AA101" s="80"/>
      <c r="AB101" s="80"/>
      <c r="AC101" s="80"/>
      <c r="AD101" s="80"/>
      <c r="AE101" s="80"/>
      <c r="AF101" s="80"/>
      <c r="AG101" s="80"/>
      <c r="AH101" s="80"/>
      <c r="AI101" s="80"/>
      <c r="AJ101" s="80"/>
      <c r="AK101" s="80"/>
      <c r="AL101" s="80"/>
      <c r="AM101" s="80"/>
      <c r="AN101" s="80"/>
      <c r="AO101" s="81"/>
      <c r="AP101" s="80"/>
      <c r="AQ101" s="80"/>
      <c r="AR101" s="80"/>
      <c r="AS101" s="80"/>
      <c r="AT101" s="80"/>
      <c r="AU101" s="80"/>
      <c r="AV101" s="80"/>
      <c r="AW101" s="80"/>
      <c r="AX101" s="80"/>
      <c r="AY101" s="80"/>
    </row>
    <row r="102" spans="1:51" x14ac:dyDescent="0.2">
      <c r="A102" s="15" t="s">
        <v>130</v>
      </c>
      <c r="B102" s="15" t="s">
        <v>131</v>
      </c>
      <c r="C102" s="25">
        <v>41942</v>
      </c>
      <c r="D102" s="12" t="str">
        <f t="shared" ca="1" si="3"/>
        <v>4 ans, 8 mois</v>
      </c>
      <c r="E102" s="74" t="str">
        <f t="shared" ca="1" si="4"/>
        <v>Mat</v>
      </c>
      <c r="F102" s="41">
        <v>5</v>
      </c>
      <c r="G102" s="24"/>
    </row>
    <row r="103" spans="1:51" x14ac:dyDescent="0.2">
      <c r="A103" s="15" t="s">
        <v>130</v>
      </c>
      <c r="B103" s="15" t="s">
        <v>133</v>
      </c>
      <c r="C103" s="25">
        <v>41942</v>
      </c>
      <c r="D103" s="12" t="str">
        <f t="shared" ca="1" si="3"/>
        <v>4 ans, 8 mois</v>
      </c>
      <c r="E103" s="74" t="str">
        <f t="shared" ca="1" si="4"/>
        <v>Mat</v>
      </c>
      <c r="F103" s="41">
        <v>5</v>
      </c>
      <c r="G103" s="24"/>
    </row>
    <row r="104" spans="1:51" ht="15.75" hidden="1" x14ac:dyDescent="0.2">
      <c r="A104" s="15" t="s">
        <v>130</v>
      </c>
      <c r="B104" s="15" t="s">
        <v>168</v>
      </c>
      <c r="C104" s="25">
        <v>41394</v>
      </c>
      <c r="D104" s="12" t="str">
        <f t="shared" ca="1" si="3"/>
        <v>6 ans, 2 mois</v>
      </c>
      <c r="E104" s="74" t="str">
        <f t="shared" ca="1" si="4"/>
        <v>Prim</v>
      </c>
      <c r="F104" s="6">
        <v>5</v>
      </c>
      <c r="G104" s="24" t="s">
        <v>132</v>
      </c>
      <c r="H104" s="79"/>
      <c r="I104" s="80"/>
      <c r="J104" s="80"/>
      <c r="K104" s="80"/>
      <c r="L104" s="80"/>
      <c r="M104" s="80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79"/>
      <c r="AA104" s="80"/>
      <c r="AB104" s="80"/>
      <c r="AC104" s="80"/>
      <c r="AD104" s="80"/>
      <c r="AE104" s="80"/>
      <c r="AF104" s="80"/>
      <c r="AG104" s="80"/>
      <c r="AH104" s="80"/>
      <c r="AI104" s="80"/>
      <c r="AJ104" s="80"/>
      <c r="AK104" s="80"/>
      <c r="AL104" s="80"/>
      <c r="AM104" s="80"/>
      <c r="AN104" s="80"/>
      <c r="AO104" s="81"/>
      <c r="AP104" s="80"/>
      <c r="AQ104" s="80"/>
      <c r="AR104" s="80"/>
      <c r="AS104" s="80"/>
      <c r="AT104" s="80"/>
      <c r="AU104" s="80"/>
      <c r="AV104" s="80"/>
      <c r="AW104" s="80"/>
      <c r="AX104" s="80"/>
      <c r="AY104" s="80"/>
    </row>
    <row r="105" spans="1:51" ht="15.75" hidden="1" x14ac:dyDescent="0.2">
      <c r="A105" s="15" t="s">
        <v>525</v>
      </c>
      <c r="B105" s="17" t="s">
        <v>113</v>
      </c>
      <c r="C105" s="18">
        <v>39443</v>
      </c>
      <c r="D105" s="12" t="str">
        <f t="shared" ca="1" si="3"/>
        <v>11 ans, 6 mois</v>
      </c>
      <c r="E105" s="74" t="str">
        <f t="shared" ca="1" si="4"/>
        <v>Ado</v>
      </c>
      <c r="F105" s="6"/>
      <c r="G105" s="29"/>
      <c r="H105" s="79"/>
      <c r="I105" s="80"/>
      <c r="J105" s="80"/>
      <c r="K105" s="80"/>
      <c r="L105" s="80"/>
      <c r="M105" s="80"/>
      <c r="N105" s="80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79"/>
      <c r="AA105" s="80"/>
      <c r="AB105" s="80"/>
      <c r="AC105" s="80"/>
      <c r="AD105" s="80"/>
      <c r="AE105" s="80"/>
      <c r="AF105" s="80"/>
      <c r="AG105" s="80"/>
      <c r="AH105" s="80"/>
      <c r="AI105" s="80"/>
      <c r="AJ105" s="80"/>
      <c r="AK105" s="80"/>
      <c r="AL105" s="80"/>
      <c r="AM105" s="80"/>
      <c r="AN105" s="80"/>
      <c r="AO105" s="81"/>
      <c r="AP105" s="80"/>
      <c r="AQ105" s="80"/>
      <c r="AR105" s="80"/>
      <c r="AS105" s="80"/>
      <c r="AT105" s="80"/>
      <c r="AU105" s="80"/>
      <c r="AV105" s="80"/>
      <c r="AW105" s="80"/>
      <c r="AX105" s="80"/>
      <c r="AY105" s="80"/>
    </row>
    <row r="106" spans="1:51" ht="15.75" hidden="1" x14ac:dyDescent="0.2">
      <c r="A106" s="15" t="s">
        <v>525</v>
      </c>
      <c r="B106" s="17" t="s">
        <v>526</v>
      </c>
      <c r="C106" s="18">
        <v>38798</v>
      </c>
      <c r="D106" s="12" t="str">
        <f t="shared" ref="D106:D137" ca="1" si="5">IF(C106="","",DATEDIF(C106,fin,"y")&amp;" ans, "&amp;DATEDIF(C106,fin,"ym")&amp;" mois")</f>
        <v>13 ans, 4 mois</v>
      </c>
      <c r="E106" s="74" t="str">
        <f t="shared" ca="1" si="4"/>
        <v>Ado</v>
      </c>
      <c r="F106" s="6"/>
      <c r="G106" s="29">
        <v>673249068</v>
      </c>
      <c r="H106" s="79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79"/>
      <c r="AA106" s="80"/>
      <c r="AB106" s="80"/>
      <c r="AC106" s="80"/>
      <c r="AD106" s="80"/>
      <c r="AE106" s="80"/>
      <c r="AF106" s="80"/>
      <c r="AG106" s="80"/>
      <c r="AH106" s="80"/>
      <c r="AI106" s="80"/>
      <c r="AJ106" s="80"/>
      <c r="AK106" s="80"/>
      <c r="AL106" s="80"/>
      <c r="AM106" s="80"/>
      <c r="AN106" s="80"/>
      <c r="AO106" s="81"/>
      <c r="AP106" s="80"/>
      <c r="AQ106" s="80"/>
      <c r="AR106" s="80"/>
      <c r="AS106" s="80"/>
      <c r="AT106" s="80"/>
      <c r="AU106" s="80"/>
      <c r="AV106" s="80"/>
      <c r="AW106" s="80"/>
      <c r="AX106" s="80"/>
      <c r="AY106" s="80"/>
    </row>
    <row r="107" spans="1:51" ht="15.75" hidden="1" x14ac:dyDescent="0.2">
      <c r="A107" s="15" t="s">
        <v>525</v>
      </c>
      <c r="B107" s="17" t="s">
        <v>22</v>
      </c>
      <c r="C107" s="18">
        <v>38082</v>
      </c>
      <c r="D107" s="12" t="str">
        <f t="shared" ca="1" si="5"/>
        <v>15 ans, 3 mois</v>
      </c>
      <c r="E107" s="74" t="str">
        <f t="shared" ca="1" si="4"/>
        <v>Ado</v>
      </c>
      <c r="F107" s="6"/>
      <c r="G107" s="29"/>
      <c r="H107" s="79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79"/>
      <c r="AA107" s="80"/>
      <c r="AB107" s="80"/>
      <c r="AC107" s="80"/>
      <c r="AD107" s="80"/>
      <c r="AE107" s="80"/>
      <c r="AF107" s="80"/>
      <c r="AG107" s="80"/>
      <c r="AH107" s="80"/>
      <c r="AI107" s="80"/>
      <c r="AJ107" s="80"/>
      <c r="AK107" s="80"/>
      <c r="AL107" s="80"/>
      <c r="AM107" s="80"/>
      <c r="AN107" s="80"/>
      <c r="AO107" s="81"/>
      <c r="AP107" s="80"/>
      <c r="AQ107" s="80"/>
      <c r="AR107" s="80"/>
      <c r="AS107" s="80"/>
      <c r="AT107" s="80"/>
      <c r="AU107" s="80"/>
      <c r="AV107" s="80"/>
      <c r="AW107" s="80"/>
      <c r="AX107" s="80"/>
      <c r="AY107" s="80"/>
    </row>
    <row r="108" spans="1:51" ht="15.75" hidden="1" x14ac:dyDescent="0.2">
      <c r="A108" s="33" t="s">
        <v>270</v>
      </c>
      <c r="B108" s="34" t="s">
        <v>13</v>
      </c>
      <c r="C108" s="16">
        <v>40979</v>
      </c>
      <c r="D108" s="12" t="str">
        <f t="shared" ca="1" si="5"/>
        <v>7 ans, 4 mois</v>
      </c>
      <c r="E108" s="74" t="str">
        <f t="shared" ca="1" si="4"/>
        <v>Prim</v>
      </c>
      <c r="F108" s="6">
        <v>4</v>
      </c>
      <c r="G108" s="30">
        <v>658238609</v>
      </c>
      <c r="H108" s="79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79"/>
      <c r="AA108" s="80"/>
      <c r="AB108" s="80"/>
      <c r="AC108" s="80"/>
      <c r="AD108" s="80"/>
      <c r="AE108" s="80"/>
      <c r="AF108" s="80"/>
      <c r="AG108" s="80"/>
      <c r="AH108" s="80"/>
      <c r="AI108" s="80"/>
      <c r="AJ108" s="80"/>
      <c r="AK108" s="80"/>
      <c r="AL108" s="80"/>
      <c r="AM108" s="80"/>
      <c r="AN108" s="80"/>
      <c r="AO108" s="81"/>
      <c r="AP108" s="80"/>
      <c r="AQ108" s="80"/>
      <c r="AR108" s="80"/>
      <c r="AS108" s="80"/>
      <c r="AT108" s="80"/>
      <c r="AU108" s="80"/>
      <c r="AV108" s="80"/>
      <c r="AW108" s="80"/>
      <c r="AX108" s="80"/>
      <c r="AY108" s="80"/>
    </row>
    <row r="109" spans="1:51" ht="15.75" hidden="1" x14ac:dyDescent="0.2">
      <c r="A109" s="15" t="s">
        <v>383</v>
      </c>
      <c r="B109" s="17" t="s">
        <v>134</v>
      </c>
      <c r="C109" s="18">
        <v>39846</v>
      </c>
      <c r="D109" s="12" t="str">
        <f t="shared" ca="1" si="5"/>
        <v>10 ans, 5 mois</v>
      </c>
      <c r="E109" s="74" t="str">
        <f t="shared" ca="1" si="4"/>
        <v>Prim</v>
      </c>
      <c r="F109" s="6">
        <v>5</v>
      </c>
      <c r="G109" s="29">
        <v>787950803</v>
      </c>
      <c r="H109" s="79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79"/>
      <c r="AA109" s="80"/>
      <c r="AB109" s="80"/>
      <c r="AC109" s="80"/>
      <c r="AD109" s="80"/>
      <c r="AE109" s="80"/>
      <c r="AF109" s="80"/>
      <c r="AG109" s="80"/>
      <c r="AH109" s="80"/>
      <c r="AI109" s="80"/>
      <c r="AJ109" s="80"/>
      <c r="AK109" s="80"/>
      <c r="AL109" s="80"/>
      <c r="AM109" s="80"/>
      <c r="AN109" s="80"/>
      <c r="AO109" s="81"/>
      <c r="AP109" s="80"/>
      <c r="AQ109" s="80"/>
      <c r="AR109" s="80"/>
      <c r="AS109" s="80"/>
      <c r="AT109" s="80"/>
      <c r="AU109" s="80"/>
      <c r="AV109" s="80"/>
      <c r="AW109" s="80"/>
      <c r="AX109" s="80"/>
      <c r="AY109" s="80"/>
    </row>
    <row r="110" spans="1:51" ht="15.75" hidden="1" x14ac:dyDescent="0.2">
      <c r="A110" s="15" t="s">
        <v>383</v>
      </c>
      <c r="B110" s="17" t="s">
        <v>11</v>
      </c>
      <c r="C110" s="18">
        <v>41450</v>
      </c>
      <c r="D110" s="12" t="str">
        <f t="shared" ca="1" si="5"/>
        <v>6 ans, 1 mois</v>
      </c>
      <c r="E110" s="74" t="str">
        <f t="shared" ca="1" si="4"/>
        <v>Prim</v>
      </c>
      <c r="F110" s="6">
        <v>5</v>
      </c>
      <c r="G110" s="29" t="s">
        <v>197</v>
      </c>
      <c r="H110" s="79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79"/>
      <c r="AA110" s="80"/>
      <c r="AB110" s="80"/>
      <c r="AC110" s="80"/>
      <c r="AD110" s="80"/>
      <c r="AE110" s="80"/>
      <c r="AF110" s="80"/>
      <c r="AG110" s="80"/>
      <c r="AH110" s="80"/>
      <c r="AI110" s="80"/>
      <c r="AJ110" s="80"/>
      <c r="AK110" s="80"/>
      <c r="AL110" s="80"/>
      <c r="AM110" s="80"/>
      <c r="AN110" s="80"/>
      <c r="AO110" s="81"/>
      <c r="AP110" s="80"/>
      <c r="AQ110" s="80"/>
      <c r="AR110" s="80"/>
      <c r="AS110" s="80"/>
      <c r="AT110" s="80"/>
      <c r="AU110" s="80"/>
      <c r="AV110" s="80"/>
      <c r="AW110" s="80"/>
      <c r="AX110" s="80"/>
      <c r="AY110" s="80"/>
    </row>
    <row r="111" spans="1:51" ht="15.75" hidden="1" x14ac:dyDescent="0.2">
      <c r="A111" s="15" t="s">
        <v>383</v>
      </c>
      <c r="B111" s="17" t="s">
        <v>196</v>
      </c>
      <c r="C111" s="18">
        <v>40418</v>
      </c>
      <c r="D111" s="12" t="str">
        <f t="shared" ca="1" si="5"/>
        <v>8 ans, 10 mois</v>
      </c>
      <c r="E111" s="74" t="str">
        <f t="shared" ca="1" si="4"/>
        <v>Prim</v>
      </c>
      <c r="F111" s="6">
        <v>5</v>
      </c>
      <c r="G111" s="29" t="s">
        <v>198</v>
      </c>
      <c r="H111" s="79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79"/>
      <c r="AA111" s="80"/>
      <c r="AB111" s="80"/>
      <c r="AC111" s="80"/>
      <c r="AD111" s="80"/>
      <c r="AE111" s="80"/>
      <c r="AF111" s="80"/>
      <c r="AG111" s="80"/>
      <c r="AH111" s="80"/>
      <c r="AI111" s="80"/>
      <c r="AJ111" s="80"/>
      <c r="AK111" s="80"/>
      <c r="AL111" s="80"/>
      <c r="AM111" s="80"/>
      <c r="AN111" s="80"/>
      <c r="AO111" s="81"/>
      <c r="AP111" s="80"/>
      <c r="AQ111" s="80"/>
      <c r="AR111" s="80"/>
      <c r="AS111" s="80"/>
      <c r="AT111" s="80"/>
      <c r="AU111" s="80"/>
      <c r="AV111" s="80"/>
      <c r="AW111" s="80"/>
      <c r="AX111" s="80"/>
      <c r="AY111" s="80"/>
    </row>
    <row r="112" spans="1:51" ht="15.75" hidden="1" x14ac:dyDescent="0.2">
      <c r="A112" s="35" t="s">
        <v>221</v>
      </c>
      <c r="B112" s="36" t="s">
        <v>338</v>
      </c>
      <c r="C112" s="31">
        <v>40870</v>
      </c>
      <c r="D112" s="12" t="str">
        <f t="shared" ca="1" si="5"/>
        <v>7 ans, 8 mois</v>
      </c>
      <c r="E112" s="74" t="str">
        <f t="shared" ca="1" si="4"/>
        <v>Prim</v>
      </c>
      <c r="F112" s="43">
        <v>2</v>
      </c>
      <c r="G112" s="40" t="s">
        <v>222</v>
      </c>
      <c r="H112" s="79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79"/>
      <c r="AA112" s="80"/>
      <c r="AB112" s="80"/>
      <c r="AC112" s="80"/>
      <c r="AD112" s="80"/>
      <c r="AE112" s="80"/>
      <c r="AF112" s="80"/>
      <c r="AG112" s="80"/>
      <c r="AH112" s="80"/>
      <c r="AI112" s="80"/>
      <c r="AJ112" s="80"/>
      <c r="AK112" s="80"/>
      <c r="AL112" s="80"/>
      <c r="AM112" s="80"/>
      <c r="AN112" s="80"/>
      <c r="AO112" s="81"/>
      <c r="AP112" s="80"/>
      <c r="AQ112" s="80"/>
      <c r="AR112" s="80"/>
      <c r="AS112" s="80"/>
      <c r="AT112" s="80"/>
      <c r="AU112" s="80"/>
      <c r="AV112" s="80"/>
      <c r="AW112" s="80"/>
      <c r="AX112" s="80"/>
      <c r="AY112" s="80"/>
    </row>
    <row r="113" spans="1:51" ht="15.75" hidden="1" x14ac:dyDescent="0.2">
      <c r="A113" s="39" t="s">
        <v>108</v>
      </c>
      <c r="B113" s="17" t="s">
        <v>13</v>
      </c>
      <c r="C113" s="18">
        <v>39197</v>
      </c>
      <c r="D113" s="12" t="str">
        <f t="shared" ca="1" si="5"/>
        <v>12 ans, 3 mois</v>
      </c>
      <c r="E113" s="74" t="str">
        <f t="shared" ca="1" si="4"/>
        <v>Ado</v>
      </c>
      <c r="F113" s="6">
        <v>3</v>
      </c>
      <c r="G113" s="29">
        <v>634223773</v>
      </c>
      <c r="H113" s="79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79"/>
      <c r="AA113" s="80"/>
      <c r="AB113" s="80"/>
      <c r="AC113" s="80"/>
      <c r="AD113" s="80"/>
      <c r="AE113" s="80"/>
      <c r="AF113" s="80"/>
      <c r="AG113" s="80"/>
      <c r="AH113" s="80"/>
      <c r="AI113" s="80"/>
      <c r="AJ113" s="80"/>
      <c r="AK113" s="80"/>
      <c r="AL113" s="80"/>
      <c r="AM113" s="80"/>
      <c r="AN113" s="80"/>
      <c r="AO113" s="81"/>
      <c r="AP113" s="80"/>
      <c r="AQ113" s="80"/>
      <c r="AR113" s="80"/>
      <c r="AS113" s="80"/>
      <c r="AT113" s="80"/>
      <c r="AU113" s="80"/>
      <c r="AV113" s="80"/>
      <c r="AW113" s="80"/>
      <c r="AX113" s="80"/>
      <c r="AY113" s="80"/>
    </row>
    <row r="114" spans="1:51" ht="15.75" hidden="1" x14ac:dyDescent="0.2">
      <c r="A114" s="15" t="s">
        <v>108</v>
      </c>
      <c r="B114" s="17" t="s">
        <v>345</v>
      </c>
      <c r="C114" s="18">
        <v>40113</v>
      </c>
      <c r="D114" s="12" t="str">
        <f t="shared" ca="1" si="5"/>
        <v>9 ans, 8 mois</v>
      </c>
      <c r="E114" s="74" t="str">
        <f t="shared" ca="1" si="4"/>
        <v>Prim</v>
      </c>
      <c r="F114" s="6">
        <v>4</v>
      </c>
      <c r="G114" s="29">
        <v>634223773</v>
      </c>
      <c r="H114" s="79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79"/>
      <c r="AA114" s="80"/>
      <c r="AB114" s="80"/>
      <c r="AC114" s="80"/>
      <c r="AD114" s="80"/>
      <c r="AE114" s="80"/>
      <c r="AF114" s="80"/>
      <c r="AG114" s="80"/>
      <c r="AH114" s="80"/>
      <c r="AI114" s="80"/>
      <c r="AJ114" s="80"/>
      <c r="AK114" s="80"/>
      <c r="AL114" s="80"/>
      <c r="AM114" s="80"/>
      <c r="AN114" s="80"/>
      <c r="AO114" s="81"/>
      <c r="AP114" s="80"/>
      <c r="AQ114" s="80"/>
      <c r="AR114" s="80"/>
      <c r="AS114" s="80"/>
      <c r="AT114" s="80"/>
      <c r="AU114" s="80"/>
      <c r="AV114" s="80"/>
      <c r="AW114" s="80"/>
      <c r="AX114" s="80"/>
      <c r="AY114" s="80"/>
    </row>
    <row r="115" spans="1:51" x14ac:dyDescent="0.2">
      <c r="A115" s="15" t="s">
        <v>54</v>
      </c>
      <c r="B115" s="15" t="s">
        <v>55</v>
      </c>
      <c r="C115" s="25">
        <v>41846</v>
      </c>
      <c r="D115" s="12" t="str">
        <f t="shared" ca="1" si="5"/>
        <v>4 ans, 11 mois</v>
      </c>
      <c r="E115" s="74" t="str">
        <f t="shared" ca="1" si="4"/>
        <v>Mat</v>
      </c>
      <c r="F115" s="41">
        <v>5</v>
      </c>
      <c r="G115" s="24"/>
    </row>
    <row r="116" spans="1:51" ht="15.75" hidden="1" x14ac:dyDescent="0.2">
      <c r="A116" s="33" t="s">
        <v>54</v>
      </c>
      <c r="B116" s="34" t="s">
        <v>77</v>
      </c>
      <c r="C116" s="16">
        <v>40985</v>
      </c>
      <c r="D116" s="12" t="str">
        <f t="shared" ca="1" si="5"/>
        <v>7 ans, 4 mois</v>
      </c>
      <c r="E116" s="74" t="str">
        <f t="shared" ca="1" si="4"/>
        <v>Prim</v>
      </c>
      <c r="F116" s="6">
        <v>5</v>
      </c>
      <c r="G116" s="30">
        <v>612260668</v>
      </c>
      <c r="H116" s="79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79"/>
      <c r="AA116" s="80"/>
      <c r="AB116" s="80"/>
      <c r="AC116" s="80"/>
      <c r="AD116" s="80"/>
      <c r="AE116" s="80"/>
      <c r="AF116" s="80"/>
      <c r="AG116" s="80"/>
      <c r="AH116" s="80"/>
      <c r="AI116" s="80"/>
      <c r="AJ116" s="80"/>
      <c r="AK116" s="80"/>
      <c r="AL116" s="80"/>
      <c r="AM116" s="80"/>
      <c r="AN116" s="80"/>
      <c r="AO116" s="81"/>
      <c r="AP116" s="80"/>
      <c r="AQ116" s="80"/>
      <c r="AR116" s="80"/>
      <c r="AS116" s="80"/>
      <c r="AT116" s="80"/>
      <c r="AU116" s="80"/>
      <c r="AV116" s="80"/>
      <c r="AW116" s="80"/>
      <c r="AX116" s="80"/>
      <c r="AY116" s="80"/>
    </row>
    <row r="117" spans="1:51" ht="15.75" hidden="1" x14ac:dyDescent="0.2">
      <c r="A117" s="15" t="s">
        <v>298</v>
      </c>
      <c r="B117" s="17" t="s">
        <v>299</v>
      </c>
      <c r="C117" s="18">
        <v>40413</v>
      </c>
      <c r="D117" s="12" t="str">
        <f t="shared" ca="1" si="5"/>
        <v>8 ans, 11 mois</v>
      </c>
      <c r="E117" s="74" t="str">
        <f t="shared" ca="1" si="4"/>
        <v>Prim</v>
      </c>
      <c r="F117" s="6">
        <v>5</v>
      </c>
      <c r="G117" s="29">
        <v>689773421</v>
      </c>
      <c r="H117" s="79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79"/>
      <c r="AA117" s="80"/>
      <c r="AB117" s="80"/>
      <c r="AC117" s="80"/>
      <c r="AD117" s="80"/>
      <c r="AE117" s="80"/>
      <c r="AF117" s="80"/>
      <c r="AG117" s="80"/>
      <c r="AH117" s="80"/>
      <c r="AI117" s="80"/>
      <c r="AJ117" s="80"/>
      <c r="AK117" s="80"/>
      <c r="AL117" s="80"/>
      <c r="AM117" s="80"/>
      <c r="AN117" s="80"/>
      <c r="AO117" s="81"/>
      <c r="AP117" s="80"/>
      <c r="AQ117" s="80"/>
      <c r="AR117" s="80"/>
      <c r="AS117" s="80"/>
      <c r="AT117" s="80"/>
      <c r="AU117" s="80"/>
      <c r="AV117" s="80"/>
      <c r="AW117" s="80"/>
      <c r="AX117" s="80"/>
      <c r="AY117" s="80"/>
    </row>
    <row r="118" spans="1:51" ht="15.75" hidden="1" x14ac:dyDescent="0.2">
      <c r="A118" s="15" t="s">
        <v>292</v>
      </c>
      <c r="B118" s="17" t="s">
        <v>353</v>
      </c>
      <c r="C118" s="18">
        <v>39854</v>
      </c>
      <c r="D118" s="12" t="str">
        <f t="shared" ca="1" si="5"/>
        <v>10 ans, 5 mois</v>
      </c>
      <c r="E118" s="74" t="str">
        <f t="shared" ca="1" si="4"/>
        <v>Prim</v>
      </c>
      <c r="F118" s="6">
        <v>5</v>
      </c>
      <c r="G118" s="29">
        <v>687405057</v>
      </c>
      <c r="H118" s="79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79"/>
      <c r="AA118" s="80"/>
      <c r="AB118" s="80"/>
      <c r="AC118" s="80"/>
      <c r="AD118" s="80"/>
      <c r="AE118" s="80"/>
      <c r="AF118" s="80"/>
      <c r="AG118" s="80"/>
      <c r="AH118" s="80"/>
      <c r="AI118" s="80"/>
      <c r="AJ118" s="80"/>
      <c r="AK118" s="80"/>
      <c r="AL118" s="80"/>
      <c r="AM118" s="80"/>
      <c r="AN118" s="80"/>
      <c r="AO118" s="81"/>
      <c r="AP118" s="80"/>
      <c r="AQ118" s="80"/>
      <c r="AR118" s="80"/>
      <c r="AS118" s="80"/>
      <c r="AT118" s="80"/>
      <c r="AU118" s="80"/>
      <c r="AV118" s="80"/>
      <c r="AW118" s="80"/>
      <c r="AX118" s="80"/>
      <c r="AY118" s="80"/>
    </row>
    <row r="119" spans="1:51" x14ac:dyDescent="0.2">
      <c r="A119" s="15" t="s">
        <v>292</v>
      </c>
      <c r="B119" s="15" t="s">
        <v>322</v>
      </c>
      <c r="C119" s="25">
        <v>42351</v>
      </c>
      <c r="D119" s="12" t="str">
        <f t="shared" ca="1" si="5"/>
        <v>3 ans, 7 mois</v>
      </c>
      <c r="E119" s="74" t="str">
        <f t="shared" ca="1" si="4"/>
        <v>Mat</v>
      </c>
      <c r="F119" s="41">
        <v>3</v>
      </c>
      <c r="G119" s="24"/>
    </row>
    <row r="120" spans="1:51" ht="15.75" hidden="1" x14ac:dyDescent="0.2">
      <c r="A120" s="33" t="s">
        <v>421</v>
      </c>
      <c r="B120" s="34" t="s">
        <v>422</v>
      </c>
      <c r="C120" s="16">
        <v>41086</v>
      </c>
      <c r="D120" s="12" t="str">
        <f t="shared" ca="1" si="5"/>
        <v>7 ans, 0 mois</v>
      </c>
      <c r="E120" s="74" t="str">
        <f t="shared" ca="1" si="4"/>
        <v>Prim</v>
      </c>
      <c r="F120" s="6">
        <v>4</v>
      </c>
      <c r="G120" s="30">
        <v>617291228</v>
      </c>
      <c r="H120" s="79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79"/>
      <c r="AA120" s="80"/>
      <c r="AB120" s="80"/>
      <c r="AC120" s="80"/>
      <c r="AD120" s="80"/>
      <c r="AE120" s="80"/>
      <c r="AF120" s="80"/>
      <c r="AG120" s="80"/>
      <c r="AH120" s="80"/>
      <c r="AI120" s="80"/>
      <c r="AJ120" s="80"/>
      <c r="AK120" s="80"/>
      <c r="AL120" s="80"/>
      <c r="AM120" s="80"/>
      <c r="AN120" s="80"/>
      <c r="AO120" s="81"/>
      <c r="AP120" s="80"/>
      <c r="AQ120" s="80"/>
      <c r="AR120" s="80"/>
      <c r="AS120" s="80"/>
      <c r="AT120" s="80"/>
      <c r="AU120" s="80"/>
      <c r="AV120" s="80"/>
      <c r="AW120" s="80"/>
      <c r="AX120" s="80"/>
      <c r="AY120" s="80"/>
    </row>
    <row r="121" spans="1:51" ht="15.75" hidden="1" x14ac:dyDescent="0.2">
      <c r="A121" s="35" t="s">
        <v>417</v>
      </c>
      <c r="B121" s="36" t="s">
        <v>418</v>
      </c>
      <c r="C121" s="31">
        <v>40630</v>
      </c>
      <c r="D121" s="12" t="str">
        <f t="shared" ca="1" si="5"/>
        <v>8 ans, 3 mois</v>
      </c>
      <c r="E121" s="74" t="str">
        <f t="shared" ca="1" si="4"/>
        <v>Prim</v>
      </c>
      <c r="F121" s="43">
        <v>2</v>
      </c>
      <c r="G121" s="40">
        <v>676873244</v>
      </c>
      <c r="H121" s="79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79"/>
      <c r="AA121" s="80"/>
      <c r="AB121" s="80"/>
      <c r="AC121" s="80"/>
      <c r="AD121" s="80"/>
      <c r="AE121" s="80"/>
      <c r="AF121" s="80"/>
      <c r="AG121" s="80"/>
      <c r="AH121" s="80"/>
      <c r="AI121" s="80"/>
      <c r="AJ121" s="80"/>
      <c r="AK121" s="80"/>
      <c r="AL121" s="80"/>
      <c r="AM121" s="80"/>
      <c r="AN121" s="80"/>
      <c r="AO121" s="81"/>
      <c r="AP121" s="80"/>
      <c r="AQ121" s="80"/>
      <c r="AR121" s="80"/>
      <c r="AS121" s="80"/>
      <c r="AT121" s="80"/>
      <c r="AU121" s="80"/>
      <c r="AV121" s="80"/>
      <c r="AW121" s="80"/>
      <c r="AX121" s="80"/>
      <c r="AY121" s="80"/>
    </row>
    <row r="122" spans="1:51" x14ac:dyDescent="0.2">
      <c r="A122" s="15" t="s">
        <v>169</v>
      </c>
      <c r="B122" s="15" t="s">
        <v>74</v>
      </c>
      <c r="C122" s="25">
        <v>41555</v>
      </c>
      <c r="D122" s="12" t="str">
        <f t="shared" ca="1" si="5"/>
        <v>5 ans, 9 mois</v>
      </c>
      <c r="E122" s="74" t="str">
        <f t="shared" ca="1" si="4"/>
        <v>Mat</v>
      </c>
      <c r="F122" s="6">
        <v>1</v>
      </c>
      <c r="G122" s="24"/>
    </row>
    <row r="123" spans="1:51" ht="15.75" hidden="1" x14ac:dyDescent="0.2">
      <c r="A123" s="39" t="s">
        <v>52</v>
      </c>
      <c r="B123" s="17" t="s">
        <v>511</v>
      </c>
      <c r="C123" s="18">
        <v>38311</v>
      </c>
      <c r="D123" s="12" t="str">
        <f t="shared" ca="1" si="5"/>
        <v>14 ans, 8 mois</v>
      </c>
      <c r="E123" s="74" t="str">
        <f t="shared" ca="1" si="4"/>
        <v>Ado</v>
      </c>
      <c r="F123" s="6">
        <v>3</v>
      </c>
      <c r="G123" s="29">
        <v>619319190</v>
      </c>
      <c r="H123" s="79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79"/>
      <c r="AA123" s="80"/>
      <c r="AB123" s="80"/>
      <c r="AC123" s="80"/>
      <c r="AD123" s="80"/>
      <c r="AE123" s="80"/>
      <c r="AF123" s="80"/>
      <c r="AG123" s="80"/>
      <c r="AH123" s="80"/>
      <c r="AI123" s="80"/>
      <c r="AJ123" s="80"/>
      <c r="AK123" s="80"/>
      <c r="AL123" s="80"/>
      <c r="AM123" s="80"/>
      <c r="AN123" s="80"/>
      <c r="AO123" s="81"/>
      <c r="AP123" s="80"/>
      <c r="AQ123" s="80"/>
      <c r="AR123" s="80"/>
      <c r="AS123" s="80"/>
      <c r="AT123" s="80"/>
      <c r="AU123" s="80"/>
      <c r="AV123" s="80"/>
      <c r="AW123" s="80"/>
      <c r="AX123" s="80"/>
      <c r="AY123" s="80"/>
    </row>
    <row r="124" spans="1:51" x14ac:dyDescent="0.2">
      <c r="A124" s="15" t="s">
        <v>52</v>
      </c>
      <c r="B124" s="15" t="s">
        <v>297</v>
      </c>
      <c r="C124" s="25">
        <v>41984</v>
      </c>
      <c r="D124" s="12" t="str">
        <f t="shared" ca="1" si="5"/>
        <v>4 ans, 7 mois</v>
      </c>
      <c r="E124" s="74" t="str">
        <f t="shared" ca="1" si="4"/>
        <v>Mat</v>
      </c>
      <c r="F124" s="41">
        <v>3</v>
      </c>
      <c r="G124" s="24"/>
    </row>
    <row r="125" spans="1:51" ht="15.75" hidden="1" x14ac:dyDescent="0.2">
      <c r="A125" s="15" t="s">
        <v>185</v>
      </c>
      <c r="B125" s="17" t="s">
        <v>212</v>
      </c>
      <c r="C125" s="18">
        <v>40373</v>
      </c>
      <c r="D125" s="12" t="str">
        <f t="shared" ca="1" si="5"/>
        <v>9 ans, 0 mois</v>
      </c>
      <c r="E125" s="74" t="str">
        <f t="shared" ca="1" si="4"/>
        <v>Prim</v>
      </c>
      <c r="F125" s="6">
        <v>1</v>
      </c>
      <c r="G125" s="29" t="s">
        <v>186</v>
      </c>
      <c r="H125" s="79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79"/>
      <c r="AA125" s="80"/>
      <c r="AB125" s="80"/>
      <c r="AC125" s="80"/>
      <c r="AD125" s="80"/>
      <c r="AE125" s="80"/>
      <c r="AF125" s="80"/>
      <c r="AG125" s="80"/>
      <c r="AH125" s="80"/>
      <c r="AI125" s="80"/>
      <c r="AJ125" s="80"/>
      <c r="AK125" s="80"/>
      <c r="AL125" s="80"/>
      <c r="AM125" s="80"/>
      <c r="AN125" s="80"/>
      <c r="AO125" s="81"/>
      <c r="AP125" s="80"/>
      <c r="AQ125" s="80"/>
      <c r="AR125" s="80"/>
      <c r="AS125" s="80"/>
      <c r="AT125" s="80"/>
      <c r="AU125" s="80"/>
      <c r="AV125" s="80"/>
      <c r="AW125" s="80"/>
      <c r="AX125" s="80"/>
      <c r="AY125" s="80"/>
    </row>
    <row r="126" spans="1:51" ht="15.75" hidden="1" x14ac:dyDescent="0.2">
      <c r="A126" s="35" t="s">
        <v>395</v>
      </c>
      <c r="B126" s="36" t="s">
        <v>49</v>
      </c>
      <c r="C126" s="31">
        <v>40676</v>
      </c>
      <c r="D126" s="12" t="str">
        <f t="shared" ca="1" si="5"/>
        <v>8 ans, 2 mois</v>
      </c>
      <c r="E126" s="74" t="str">
        <f t="shared" ca="1" si="4"/>
        <v>Prim</v>
      </c>
      <c r="F126" s="43">
        <v>2</v>
      </c>
      <c r="G126" s="40">
        <v>619591303</v>
      </c>
      <c r="H126" s="79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79"/>
      <c r="AA126" s="80"/>
      <c r="AB126" s="80"/>
      <c r="AC126" s="80"/>
      <c r="AD126" s="80"/>
      <c r="AE126" s="80"/>
      <c r="AF126" s="80"/>
      <c r="AG126" s="80"/>
      <c r="AH126" s="80"/>
      <c r="AI126" s="80"/>
      <c r="AJ126" s="80"/>
      <c r="AK126" s="80"/>
      <c r="AL126" s="80"/>
      <c r="AM126" s="80"/>
      <c r="AN126" s="80"/>
      <c r="AO126" s="81"/>
      <c r="AP126" s="80"/>
      <c r="AQ126" s="80"/>
      <c r="AR126" s="80"/>
      <c r="AS126" s="80"/>
      <c r="AT126" s="80"/>
      <c r="AU126" s="80"/>
      <c r="AV126" s="80"/>
      <c r="AW126" s="80"/>
      <c r="AX126" s="80"/>
      <c r="AY126" s="80"/>
    </row>
    <row r="127" spans="1:51" ht="15.75" hidden="1" x14ac:dyDescent="0.2">
      <c r="A127" s="33" t="s">
        <v>434</v>
      </c>
      <c r="B127" s="34" t="s">
        <v>435</v>
      </c>
      <c r="C127" s="16">
        <v>40975</v>
      </c>
      <c r="D127" s="12" t="str">
        <f t="shared" ca="1" si="5"/>
        <v>7 ans, 4 mois</v>
      </c>
      <c r="E127" s="74" t="str">
        <f t="shared" ca="1" si="4"/>
        <v>Prim</v>
      </c>
      <c r="F127" s="6"/>
      <c r="G127" s="30">
        <v>778478205</v>
      </c>
      <c r="H127" s="79"/>
      <c r="I127" s="80"/>
      <c r="J127" s="80"/>
      <c r="K127" s="80"/>
      <c r="L127" s="80"/>
      <c r="M127" s="80"/>
      <c r="N127" s="80"/>
      <c r="O127" s="80"/>
      <c r="P127" s="80"/>
      <c r="Q127" s="80"/>
      <c r="R127" s="80"/>
      <c r="S127" s="80"/>
      <c r="T127" s="80"/>
      <c r="U127" s="80"/>
      <c r="V127" s="80"/>
      <c r="W127" s="80"/>
      <c r="X127" s="80"/>
      <c r="Y127" s="80"/>
      <c r="Z127" s="79"/>
      <c r="AA127" s="80"/>
      <c r="AB127" s="80"/>
      <c r="AC127" s="80"/>
      <c r="AD127" s="80"/>
      <c r="AE127" s="80"/>
      <c r="AF127" s="80"/>
      <c r="AG127" s="80"/>
      <c r="AH127" s="80"/>
      <c r="AI127" s="80"/>
      <c r="AJ127" s="80"/>
      <c r="AK127" s="80"/>
      <c r="AL127" s="80"/>
      <c r="AM127" s="80"/>
      <c r="AN127" s="80"/>
      <c r="AO127" s="81"/>
      <c r="AP127" s="80"/>
      <c r="AQ127" s="80"/>
      <c r="AR127" s="80"/>
      <c r="AS127" s="80"/>
      <c r="AT127" s="80"/>
      <c r="AU127" s="80"/>
      <c r="AV127" s="80"/>
      <c r="AW127" s="80"/>
      <c r="AX127" s="80"/>
      <c r="AY127" s="80"/>
    </row>
    <row r="128" spans="1:51" ht="15.75" hidden="1" x14ac:dyDescent="0.2">
      <c r="A128" s="15" t="s">
        <v>434</v>
      </c>
      <c r="B128" s="17" t="s">
        <v>436</v>
      </c>
      <c r="C128" s="18">
        <v>40115</v>
      </c>
      <c r="D128" s="12" t="str">
        <f t="shared" ca="1" si="5"/>
        <v>9 ans, 8 mois</v>
      </c>
      <c r="E128" s="74" t="str">
        <f t="shared" ca="1" si="4"/>
        <v>Prim</v>
      </c>
      <c r="F128" s="6"/>
      <c r="G128" s="29">
        <v>778478205</v>
      </c>
      <c r="H128" s="79"/>
      <c r="I128" s="80"/>
      <c r="J128" s="80"/>
      <c r="K128" s="80"/>
      <c r="L128" s="80"/>
      <c r="M128" s="80"/>
      <c r="N128" s="80"/>
      <c r="O128" s="80"/>
      <c r="P128" s="80"/>
      <c r="Q128" s="80"/>
      <c r="R128" s="80"/>
      <c r="S128" s="80"/>
      <c r="T128" s="80"/>
      <c r="U128" s="80"/>
      <c r="V128" s="80"/>
      <c r="W128" s="80"/>
      <c r="X128" s="80"/>
      <c r="Y128" s="80"/>
      <c r="Z128" s="79"/>
      <c r="AA128" s="80"/>
      <c r="AB128" s="80"/>
      <c r="AC128" s="80"/>
      <c r="AD128" s="80"/>
      <c r="AE128" s="80"/>
      <c r="AF128" s="80"/>
      <c r="AG128" s="80"/>
      <c r="AH128" s="80"/>
      <c r="AI128" s="80"/>
      <c r="AJ128" s="80"/>
      <c r="AK128" s="80"/>
      <c r="AL128" s="80"/>
      <c r="AM128" s="80"/>
      <c r="AN128" s="80"/>
      <c r="AO128" s="81"/>
      <c r="AP128" s="80"/>
      <c r="AQ128" s="80"/>
      <c r="AR128" s="80"/>
      <c r="AS128" s="80"/>
      <c r="AT128" s="80"/>
      <c r="AU128" s="80"/>
      <c r="AV128" s="80"/>
      <c r="AW128" s="80"/>
      <c r="AX128" s="80"/>
      <c r="AY128" s="80"/>
    </row>
    <row r="129" spans="1:51" ht="15.75" hidden="1" x14ac:dyDescent="0.2">
      <c r="A129" s="38" t="s">
        <v>303</v>
      </c>
      <c r="B129" s="19" t="s">
        <v>11</v>
      </c>
      <c r="C129" s="21">
        <v>39659</v>
      </c>
      <c r="D129" s="12" t="str">
        <f t="shared" ca="1" si="5"/>
        <v>10 ans, 11 mois</v>
      </c>
      <c r="E129" s="74" t="str">
        <f t="shared" ca="1" si="4"/>
        <v>Prim</v>
      </c>
      <c r="F129" s="7">
        <v>5</v>
      </c>
      <c r="G129" s="28">
        <v>662128254</v>
      </c>
      <c r="H129" s="79"/>
      <c r="I129" s="80"/>
      <c r="J129" s="80"/>
      <c r="K129" s="80"/>
      <c r="L129" s="80"/>
      <c r="M129" s="80"/>
      <c r="N129" s="80"/>
      <c r="O129" s="80"/>
      <c r="P129" s="80"/>
      <c r="Q129" s="80"/>
      <c r="R129" s="80"/>
      <c r="S129" s="80"/>
      <c r="T129" s="80"/>
      <c r="U129" s="80"/>
      <c r="V129" s="80"/>
      <c r="W129" s="80"/>
      <c r="X129" s="80"/>
      <c r="Y129" s="80"/>
      <c r="Z129" s="79"/>
      <c r="AA129" s="80"/>
      <c r="AB129" s="80"/>
      <c r="AC129" s="80"/>
      <c r="AD129" s="80"/>
      <c r="AE129" s="80"/>
      <c r="AF129" s="80"/>
      <c r="AG129" s="80"/>
      <c r="AH129" s="80"/>
      <c r="AI129" s="80"/>
      <c r="AJ129" s="80"/>
      <c r="AK129" s="80"/>
      <c r="AL129" s="80"/>
      <c r="AM129" s="80"/>
      <c r="AN129" s="80"/>
      <c r="AO129" s="81"/>
      <c r="AP129" s="80"/>
      <c r="AQ129" s="80"/>
      <c r="AR129" s="80"/>
      <c r="AS129" s="80"/>
      <c r="AT129" s="80"/>
      <c r="AU129" s="80"/>
      <c r="AV129" s="80"/>
      <c r="AW129" s="80"/>
      <c r="AX129" s="80"/>
      <c r="AY129" s="80"/>
    </row>
    <row r="130" spans="1:51" ht="15.75" hidden="1" x14ac:dyDescent="0.2">
      <c r="A130" s="15" t="s">
        <v>303</v>
      </c>
      <c r="B130" s="17" t="s">
        <v>328</v>
      </c>
      <c r="C130" s="18">
        <v>41039</v>
      </c>
      <c r="D130" s="12" t="str">
        <f t="shared" ca="1" si="5"/>
        <v>7 ans, 2 mois</v>
      </c>
      <c r="E130" s="74" t="str">
        <f t="shared" ca="1" si="4"/>
        <v>Prim</v>
      </c>
      <c r="F130" s="41">
        <v>5</v>
      </c>
      <c r="G130" s="29">
        <v>662128254</v>
      </c>
      <c r="H130" s="79"/>
      <c r="I130" s="80"/>
      <c r="J130" s="80"/>
      <c r="K130" s="80"/>
      <c r="L130" s="80"/>
      <c r="M130" s="80"/>
      <c r="N130" s="80"/>
      <c r="O130" s="80"/>
      <c r="P130" s="80"/>
      <c r="Q130" s="80"/>
      <c r="R130" s="80"/>
      <c r="S130" s="80"/>
      <c r="T130" s="80"/>
      <c r="U130" s="80"/>
      <c r="V130" s="80"/>
      <c r="W130" s="80"/>
      <c r="X130" s="80"/>
      <c r="Y130" s="80"/>
      <c r="Z130" s="79"/>
      <c r="AA130" s="80"/>
      <c r="AB130" s="80"/>
      <c r="AC130" s="80"/>
      <c r="AD130" s="80"/>
      <c r="AE130" s="80"/>
      <c r="AF130" s="80"/>
      <c r="AG130" s="80"/>
      <c r="AH130" s="80"/>
      <c r="AI130" s="80"/>
      <c r="AJ130" s="80"/>
      <c r="AK130" s="80"/>
      <c r="AL130" s="80"/>
      <c r="AM130" s="80"/>
      <c r="AN130" s="80"/>
      <c r="AO130" s="81"/>
      <c r="AP130" s="80"/>
      <c r="AQ130" s="80"/>
      <c r="AR130" s="80"/>
      <c r="AS130" s="80"/>
      <c r="AT130" s="80"/>
      <c r="AU130" s="80"/>
      <c r="AV130" s="80"/>
      <c r="AW130" s="80"/>
      <c r="AX130" s="80"/>
      <c r="AY130" s="80"/>
    </row>
    <row r="131" spans="1:51" ht="15.75" hidden="1" x14ac:dyDescent="0.2">
      <c r="A131" s="33" t="s">
        <v>271</v>
      </c>
      <c r="B131" s="34" t="s">
        <v>329</v>
      </c>
      <c r="C131" s="16">
        <v>41142</v>
      </c>
      <c r="D131" s="12" t="str">
        <f t="shared" ca="1" si="5"/>
        <v>6 ans, 11 mois</v>
      </c>
      <c r="E131" s="74" t="str">
        <f t="shared" ca="1" si="4"/>
        <v>Prim</v>
      </c>
      <c r="F131" s="6">
        <v>4</v>
      </c>
      <c r="G131" s="30">
        <v>668017022</v>
      </c>
      <c r="H131" s="79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79"/>
      <c r="AA131" s="80"/>
      <c r="AB131" s="80"/>
      <c r="AC131" s="80"/>
      <c r="AD131" s="80"/>
      <c r="AE131" s="80"/>
      <c r="AF131" s="80"/>
      <c r="AG131" s="80"/>
      <c r="AH131" s="80"/>
      <c r="AI131" s="80"/>
      <c r="AJ131" s="80"/>
      <c r="AK131" s="80"/>
      <c r="AL131" s="80"/>
      <c r="AM131" s="80"/>
      <c r="AN131" s="80"/>
      <c r="AO131" s="81"/>
      <c r="AP131" s="80"/>
      <c r="AQ131" s="80"/>
      <c r="AR131" s="80"/>
      <c r="AS131" s="80"/>
      <c r="AT131" s="80"/>
      <c r="AU131" s="80"/>
      <c r="AV131" s="80"/>
      <c r="AW131" s="80"/>
      <c r="AX131" s="80"/>
      <c r="AY131" s="80"/>
    </row>
    <row r="132" spans="1:51" ht="15.75" hidden="1" x14ac:dyDescent="0.2">
      <c r="A132" s="15" t="s">
        <v>66</v>
      </c>
      <c r="B132" s="17" t="s">
        <v>203</v>
      </c>
      <c r="C132" s="18">
        <v>39933</v>
      </c>
      <c r="D132" s="12" t="str">
        <f t="shared" ca="1" si="5"/>
        <v>10 ans, 2 mois</v>
      </c>
      <c r="E132" s="74" t="str">
        <f t="shared" ca="1" si="4"/>
        <v>Prim</v>
      </c>
      <c r="F132" s="6">
        <v>3</v>
      </c>
      <c r="G132" s="29" t="s">
        <v>204</v>
      </c>
      <c r="H132" s="79"/>
      <c r="I132" s="80"/>
      <c r="J132" s="80"/>
      <c r="K132" s="80"/>
      <c r="L132" s="80"/>
      <c r="M132" s="80"/>
      <c r="N132" s="80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  <c r="Z132" s="79"/>
      <c r="AA132" s="80"/>
      <c r="AB132" s="80"/>
      <c r="AC132" s="80"/>
      <c r="AD132" s="80"/>
      <c r="AE132" s="80"/>
      <c r="AF132" s="80"/>
      <c r="AG132" s="80"/>
      <c r="AH132" s="80"/>
      <c r="AI132" s="80"/>
      <c r="AJ132" s="80"/>
      <c r="AK132" s="80"/>
      <c r="AL132" s="80"/>
      <c r="AM132" s="80"/>
      <c r="AN132" s="80"/>
      <c r="AO132" s="81"/>
      <c r="AP132" s="80"/>
      <c r="AQ132" s="80"/>
      <c r="AR132" s="80"/>
      <c r="AS132" s="80"/>
      <c r="AT132" s="80"/>
      <c r="AU132" s="80"/>
      <c r="AV132" s="80"/>
      <c r="AW132" s="80"/>
      <c r="AX132" s="80"/>
      <c r="AY132" s="80"/>
    </row>
    <row r="133" spans="1:51" x14ac:dyDescent="0.2">
      <c r="A133" s="14" t="s">
        <v>517</v>
      </c>
      <c r="B133" s="15" t="s">
        <v>518</v>
      </c>
      <c r="C133" s="23">
        <v>42438</v>
      </c>
      <c r="D133" s="12" t="str">
        <f t="shared" ca="1" si="5"/>
        <v>3 ans, 4 mois</v>
      </c>
      <c r="E133" s="74" t="str">
        <f t="shared" ca="1" si="4"/>
        <v>Mat</v>
      </c>
      <c r="F133" s="6">
        <v>5</v>
      </c>
      <c r="G133" s="24"/>
    </row>
    <row r="134" spans="1:51" x14ac:dyDescent="0.2">
      <c r="A134" s="15" t="s">
        <v>490</v>
      </c>
      <c r="B134" s="15" t="s">
        <v>491</v>
      </c>
      <c r="C134" s="25">
        <v>41693</v>
      </c>
      <c r="D134" s="12" t="str">
        <f t="shared" ca="1" si="5"/>
        <v>5 ans, 5 mois</v>
      </c>
      <c r="E134" s="74" t="str">
        <f t="shared" ca="1" si="4"/>
        <v>Mat</v>
      </c>
      <c r="F134" s="41">
        <v>1</v>
      </c>
      <c r="G134" s="24"/>
    </row>
    <row r="135" spans="1:51" x14ac:dyDescent="0.2">
      <c r="A135" s="15" t="s">
        <v>180</v>
      </c>
      <c r="B135" s="15" t="s">
        <v>183</v>
      </c>
      <c r="C135" s="25">
        <v>41991</v>
      </c>
      <c r="D135" s="12" t="str">
        <f t="shared" ca="1" si="5"/>
        <v>4 ans, 7 mois</v>
      </c>
      <c r="E135" s="74" t="str">
        <f t="shared" ca="1" si="4"/>
        <v>Mat</v>
      </c>
      <c r="F135" s="41">
        <v>5</v>
      </c>
      <c r="G135" s="24"/>
    </row>
    <row r="136" spans="1:51" ht="15.75" hidden="1" x14ac:dyDescent="0.2">
      <c r="A136" s="15" t="s">
        <v>180</v>
      </c>
      <c r="B136" s="17" t="s">
        <v>181</v>
      </c>
      <c r="C136" s="18">
        <v>40440</v>
      </c>
      <c r="D136" s="12" t="str">
        <f t="shared" ca="1" si="5"/>
        <v>8 ans, 10 mois</v>
      </c>
      <c r="E136" s="74" t="str">
        <f t="shared" ca="1" si="4"/>
        <v>Prim</v>
      </c>
      <c r="F136" s="6">
        <v>5</v>
      </c>
      <c r="G136" s="29" t="s">
        <v>182</v>
      </c>
      <c r="H136" s="79"/>
      <c r="I136" s="80"/>
      <c r="J136" s="80"/>
      <c r="K136" s="80"/>
      <c r="L136" s="80"/>
      <c r="M136" s="80"/>
      <c r="N136" s="80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  <c r="Z136" s="79"/>
      <c r="AA136" s="80"/>
      <c r="AB136" s="80"/>
      <c r="AC136" s="80"/>
      <c r="AD136" s="80"/>
      <c r="AE136" s="80"/>
      <c r="AF136" s="80"/>
      <c r="AG136" s="80"/>
      <c r="AH136" s="80"/>
      <c r="AI136" s="80"/>
      <c r="AJ136" s="80"/>
      <c r="AK136" s="80"/>
      <c r="AL136" s="80"/>
      <c r="AM136" s="80"/>
      <c r="AN136" s="80"/>
      <c r="AO136" s="81"/>
      <c r="AP136" s="80"/>
      <c r="AQ136" s="80"/>
      <c r="AR136" s="80"/>
      <c r="AS136" s="80"/>
      <c r="AT136" s="80"/>
      <c r="AU136" s="80"/>
      <c r="AV136" s="80"/>
      <c r="AW136" s="80"/>
      <c r="AX136" s="80"/>
      <c r="AY136" s="80"/>
    </row>
    <row r="137" spans="1:51" ht="15.75" hidden="1" x14ac:dyDescent="0.2">
      <c r="A137" s="19" t="s">
        <v>50</v>
      </c>
      <c r="B137" s="20" t="s">
        <v>348</v>
      </c>
      <c r="C137" s="21">
        <v>39712</v>
      </c>
      <c r="D137" s="12" t="str">
        <f t="shared" ca="1" si="5"/>
        <v>10 ans, 10 mois</v>
      </c>
      <c r="E137" s="74" t="str">
        <f t="shared" ca="1" si="4"/>
        <v>Prim</v>
      </c>
      <c r="F137" s="7"/>
      <c r="G137" s="32">
        <v>626790691</v>
      </c>
      <c r="H137" s="79"/>
      <c r="I137" s="80"/>
      <c r="J137" s="80"/>
      <c r="K137" s="80"/>
      <c r="L137" s="80"/>
      <c r="M137" s="80"/>
      <c r="N137" s="80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79"/>
      <c r="AA137" s="80"/>
      <c r="AB137" s="80"/>
      <c r="AC137" s="80"/>
      <c r="AD137" s="80"/>
      <c r="AE137" s="80"/>
      <c r="AF137" s="80"/>
      <c r="AG137" s="80"/>
      <c r="AH137" s="80"/>
      <c r="AI137" s="80"/>
      <c r="AJ137" s="80"/>
      <c r="AK137" s="80"/>
      <c r="AL137" s="80"/>
      <c r="AM137" s="80"/>
      <c r="AN137" s="80"/>
      <c r="AO137" s="81"/>
      <c r="AP137" s="80"/>
      <c r="AQ137" s="80"/>
      <c r="AR137" s="80"/>
      <c r="AS137" s="80"/>
      <c r="AT137" s="80"/>
      <c r="AU137" s="80"/>
      <c r="AV137" s="80"/>
      <c r="AW137" s="80"/>
      <c r="AX137" s="80"/>
      <c r="AY137" s="80"/>
    </row>
    <row r="138" spans="1:51" x14ac:dyDescent="0.2">
      <c r="A138" s="15" t="s">
        <v>50</v>
      </c>
      <c r="B138" s="15" t="s">
        <v>211</v>
      </c>
      <c r="C138" s="25">
        <v>41839</v>
      </c>
      <c r="D138" s="12" t="str">
        <f t="shared" ref="D138:D167" ca="1" si="6">IF(C138="","",DATEDIF(C138,fin,"y")&amp;" ans, "&amp;DATEDIF(C138,fin,"ym")&amp;" mois")</f>
        <v>5 ans, 0 mois</v>
      </c>
      <c r="E138" s="74" t="str">
        <f t="shared" ca="1" si="4"/>
        <v>Mat</v>
      </c>
      <c r="F138" s="41">
        <v>5</v>
      </c>
      <c r="G138" s="24"/>
    </row>
    <row r="139" spans="1:51" ht="15.75" hidden="1" x14ac:dyDescent="0.2">
      <c r="A139" s="33" t="s">
        <v>50</v>
      </c>
      <c r="B139" s="34" t="s">
        <v>113</v>
      </c>
      <c r="C139" s="16">
        <v>41245</v>
      </c>
      <c r="D139" s="12" t="str">
        <f t="shared" ca="1" si="6"/>
        <v>6 ans, 7 mois</v>
      </c>
      <c r="E139" s="74" t="str">
        <f t="shared" ref="E139:E202" ca="1" si="7">IF(AND(D139&gt;="3 ans, 0 mois",D139&lt;="6 ans, 0 mois"),"Mat",IF(AND(D139&gt;="11 ans, 1 mois",D139&lt;="17 ans, 0 mois"),"Ado","Prim"))</f>
        <v>Prim</v>
      </c>
      <c r="F139" s="6">
        <v>1</v>
      </c>
      <c r="G139" s="30" t="s">
        <v>90</v>
      </c>
      <c r="H139" s="79"/>
      <c r="I139" s="80"/>
      <c r="J139" s="80"/>
      <c r="K139" s="80"/>
      <c r="L139" s="80"/>
      <c r="M139" s="80"/>
      <c r="N139" s="80"/>
      <c r="O139" s="80"/>
      <c r="P139" s="80"/>
      <c r="Q139" s="80"/>
      <c r="R139" s="80"/>
      <c r="S139" s="80"/>
      <c r="T139" s="80"/>
      <c r="U139" s="80"/>
      <c r="V139" s="80"/>
      <c r="W139" s="80"/>
      <c r="X139" s="80"/>
      <c r="Y139" s="80"/>
      <c r="Z139" s="79"/>
      <c r="AA139" s="80"/>
      <c r="AB139" s="80"/>
      <c r="AC139" s="80"/>
      <c r="AD139" s="80"/>
      <c r="AE139" s="80"/>
      <c r="AF139" s="80"/>
      <c r="AG139" s="80"/>
      <c r="AH139" s="80"/>
      <c r="AI139" s="80"/>
      <c r="AJ139" s="80"/>
      <c r="AK139" s="80"/>
      <c r="AL139" s="80"/>
      <c r="AM139" s="80"/>
      <c r="AN139" s="80"/>
      <c r="AO139" s="81"/>
      <c r="AP139" s="80"/>
      <c r="AQ139" s="80"/>
      <c r="AR139" s="80"/>
      <c r="AS139" s="80"/>
      <c r="AT139" s="80"/>
      <c r="AU139" s="80"/>
      <c r="AV139" s="80"/>
      <c r="AW139" s="80"/>
      <c r="AX139" s="80"/>
      <c r="AY139" s="80"/>
    </row>
    <row r="140" spans="1:51" ht="15.75" hidden="1" x14ac:dyDescent="0.2">
      <c r="A140" s="19" t="s">
        <v>50</v>
      </c>
      <c r="B140" s="20" t="s">
        <v>349</v>
      </c>
      <c r="C140" s="21">
        <v>40660</v>
      </c>
      <c r="D140" s="12" t="str">
        <f t="shared" ca="1" si="6"/>
        <v>8 ans, 2 mois</v>
      </c>
      <c r="E140" s="74" t="str">
        <f t="shared" ca="1" si="7"/>
        <v>Prim</v>
      </c>
      <c r="F140" s="7"/>
      <c r="G140" s="32">
        <v>626790691</v>
      </c>
      <c r="H140" s="79"/>
      <c r="I140" s="80"/>
      <c r="J140" s="80"/>
      <c r="K140" s="80"/>
      <c r="L140" s="80"/>
      <c r="M140" s="80"/>
      <c r="N140" s="80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79"/>
      <c r="AA140" s="80"/>
      <c r="AB140" s="80"/>
      <c r="AC140" s="80"/>
      <c r="AD140" s="80"/>
      <c r="AE140" s="80"/>
      <c r="AF140" s="80"/>
      <c r="AG140" s="80"/>
      <c r="AH140" s="80"/>
      <c r="AI140" s="80"/>
      <c r="AJ140" s="80"/>
      <c r="AK140" s="80"/>
      <c r="AL140" s="80"/>
      <c r="AM140" s="80"/>
      <c r="AN140" s="80"/>
      <c r="AO140" s="81"/>
      <c r="AP140" s="80"/>
      <c r="AQ140" s="80"/>
      <c r="AR140" s="80"/>
      <c r="AS140" s="80"/>
      <c r="AT140" s="80"/>
      <c r="AU140" s="80"/>
      <c r="AV140" s="80"/>
      <c r="AW140" s="80"/>
      <c r="AX140" s="80"/>
      <c r="AY140" s="80"/>
    </row>
    <row r="141" spans="1:51" ht="15.75" hidden="1" x14ac:dyDescent="0.2">
      <c r="A141" s="15" t="s">
        <v>51</v>
      </c>
      <c r="B141" s="17" t="s">
        <v>49</v>
      </c>
      <c r="C141" s="18">
        <v>40152</v>
      </c>
      <c r="D141" s="12" t="str">
        <f t="shared" ca="1" si="6"/>
        <v>9 ans, 7 mois</v>
      </c>
      <c r="E141" s="74" t="str">
        <f t="shared" ca="1" si="7"/>
        <v>Prim</v>
      </c>
      <c r="F141" s="6">
        <v>2</v>
      </c>
      <c r="G141" s="29">
        <v>663056776</v>
      </c>
      <c r="H141" s="79"/>
      <c r="I141" s="80"/>
      <c r="J141" s="80"/>
      <c r="K141" s="80"/>
      <c r="L141" s="80"/>
      <c r="M141" s="80"/>
      <c r="N141" s="80"/>
      <c r="O141" s="80"/>
      <c r="P141" s="80"/>
      <c r="Q141" s="80"/>
      <c r="R141" s="80"/>
      <c r="S141" s="80"/>
      <c r="T141" s="80"/>
      <c r="U141" s="80"/>
      <c r="V141" s="80"/>
      <c r="W141" s="80"/>
      <c r="X141" s="80"/>
      <c r="Y141" s="80"/>
      <c r="Z141" s="79"/>
      <c r="AA141" s="80"/>
      <c r="AB141" s="80"/>
      <c r="AC141" s="80"/>
      <c r="AD141" s="80"/>
      <c r="AE141" s="80"/>
      <c r="AF141" s="80"/>
      <c r="AG141" s="80"/>
      <c r="AH141" s="80"/>
      <c r="AI141" s="80"/>
      <c r="AJ141" s="80"/>
      <c r="AK141" s="80"/>
      <c r="AL141" s="80"/>
      <c r="AM141" s="80"/>
      <c r="AN141" s="80"/>
      <c r="AO141" s="81"/>
      <c r="AP141" s="80"/>
      <c r="AQ141" s="80"/>
      <c r="AR141" s="80"/>
      <c r="AS141" s="80"/>
      <c r="AT141" s="80"/>
      <c r="AU141" s="80"/>
      <c r="AV141" s="80"/>
      <c r="AW141" s="80"/>
      <c r="AX141" s="80"/>
      <c r="AY141" s="80"/>
    </row>
    <row r="142" spans="1:51" x14ac:dyDescent="0.2">
      <c r="A142" s="15" t="s">
        <v>463</v>
      </c>
      <c r="B142" s="15" t="s">
        <v>464</v>
      </c>
      <c r="C142" s="25">
        <v>42208</v>
      </c>
      <c r="D142" s="12" t="str">
        <f t="shared" ca="1" si="6"/>
        <v>4 ans, 0 mois</v>
      </c>
      <c r="E142" s="74" t="str">
        <f t="shared" ca="1" si="7"/>
        <v>Mat</v>
      </c>
      <c r="F142" s="41">
        <v>2</v>
      </c>
      <c r="G142" s="24"/>
    </row>
    <row r="143" spans="1:51" ht="15.75" hidden="1" x14ac:dyDescent="0.2">
      <c r="A143" s="39" t="s">
        <v>20</v>
      </c>
      <c r="B143" s="17" t="s">
        <v>147</v>
      </c>
      <c r="C143" s="18">
        <v>39149</v>
      </c>
      <c r="D143" s="12" t="str">
        <f t="shared" ca="1" si="6"/>
        <v>12 ans, 4 mois</v>
      </c>
      <c r="E143" s="74" t="str">
        <f t="shared" ca="1" si="7"/>
        <v>Ado</v>
      </c>
      <c r="F143" s="6">
        <v>4</v>
      </c>
      <c r="G143" s="29">
        <v>606763879</v>
      </c>
      <c r="H143" s="79"/>
      <c r="I143" s="80"/>
      <c r="J143" s="80"/>
      <c r="K143" s="80"/>
      <c r="L143" s="80"/>
      <c r="M143" s="80"/>
      <c r="N143" s="80"/>
      <c r="O143" s="80"/>
      <c r="P143" s="80"/>
      <c r="Q143" s="80"/>
      <c r="R143" s="80"/>
      <c r="S143" s="80"/>
      <c r="T143" s="80"/>
      <c r="U143" s="80"/>
      <c r="V143" s="80"/>
      <c r="W143" s="80"/>
      <c r="X143" s="80"/>
      <c r="Y143" s="80"/>
      <c r="Z143" s="79"/>
      <c r="AA143" s="80"/>
      <c r="AB143" s="80"/>
      <c r="AC143" s="80"/>
      <c r="AD143" s="80"/>
      <c r="AE143" s="80"/>
      <c r="AF143" s="80"/>
      <c r="AG143" s="80"/>
      <c r="AH143" s="80"/>
      <c r="AI143" s="80"/>
      <c r="AJ143" s="80"/>
      <c r="AK143" s="80"/>
      <c r="AL143" s="80"/>
      <c r="AM143" s="80"/>
      <c r="AN143" s="80"/>
      <c r="AO143" s="81"/>
      <c r="AP143" s="80"/>
      <c r="AQ143" s="80"/>
      <c r="AR143" s="80"/>
      <c r="AS143" s="80"/>
      <c r="AT143" s="80"/>
      <c r="AU143" s="80"/>
      <c r="AV143" s="80"/>
      <c r="AW143" s="80"/>
      <c r="AX143" s="80"/>
      <c r="AY143" s="80"/>
    </row>
    <row r="144" spans="1:51" x14ac:dyDescent="0.2">
      <c r="A144" s="15" t="s">
        <v>177</v>
      </c>
      <c r="B144" s="15" t="s">
        <v>178</v>
      </c>
      <c r="C144" s="25">
        <v>42217</v>
      </c>
      <c r="D144" s="12" t="str">
        <f t="shared" ca="1" si="6"/>
        <v>3 ans, 11 mois</v>
      </c>
      <c r="E144" s="74" t="str">
        <f t="shared" ca="1" si="7"/>
        <v>Mat</v>
      </c>
      <c r="F144" s="41">
        <v>5</v>
      </c>
      <c r="G144" s="24"/>
    </row>
    <row r="145" spans="1:51" ht="15.75" hidden="1" x14ac:dyDescent="0.2">
      <c r="A145" s="15" t="s">
        <v>0</v>
      </c>
      <c r="B145" s="17" t="s">
        <v>1</v>
      </c>
      <c r="C145" s="18">
        <v>39919</v>
      </c>
      <c r="D145" s="12" t="str">
        <f t="shared" ca="1" si="6"/>
        <v>10 ans, 3 mois</v>
      </c>
      <c r="E145" s="74" t="str">
        <f t="shared" ca="1" si="7"/>
        <v>Prim</v>
      </c>
      <c r="F145" s="6">
        <v>5</v>
      </c>
      <c r="G145" s="29">
        <v>361250446</v>
      </c>
      <c r="H145" s="79"/>
      <c r="I145" s="80"/>
      <c r="J145" s="80"/>
      <c r="K145" s="80"/>
      <c r="L145" s="80"/>
      <c r="M145" s="80"/>
      <c r="N145" s="80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79"/>
      <c r="AA145" s="80"/>
      <c r="AB145" s="80"/>
      <c r="AC145" s="80"/>
      <c r="AD145" s="80"/>
      <c r="AE145" s="80"/>
      <c r="AF145" s="80"/>
      <c r="AG145" s="80"/>
      <c r="AH145" s="80"/>
      <c r="AI145" s="80"/>
      <c r="AJ145" s="80"/>
      <c r="AK145" s="80"/>
      <c r="AL145" s="80"/>
      <c r="AM145" s="80"/>
      <c r="AN145" s="80"/>
      <c r="AO145" s="81"/>
      <c r="AP145" s="80"/>
      <c r="AQ145" s="80"/>
      <c r="AR145" s="80"/>
      <c r="AS145" s="80"/>
      <c r="AT145" s="80"/>
      <c r="AU145" s="80"/>
      <c r="AV145" s="80"/>
      <c r="AW145" s="80"/>
      <c r="AX145" s="80"/>
      <c r="AY145" s="80"/>
    </row>
    <row r="146" spans="1:51" ht="15.75" hidden="1" x14ac:dyDescent="0.2">
      <c r="A146" s="15" t="s">
        <v>273</v>
      </c>
      <c r="B146" s="17" t="s">
        <v>6</v>
      </c>
      <c r="C146" s="18">
        <v>40471</v>
      </c>
      <c r="D146" s="12" t="str">
        <f t="shared" ca="1" si="6"/>
        <v>8 ans, 9 mois</v>
      </c>
      <c r="E146" s="74" t="str">
        <f t="shared" ca="1" si="7"/>
        <v>Prim</v>
      </c>
      <c r="F146" s="6">
        <v>5</v>
      </c>
      <c r="G146" s="29">
        <v>659254050</v>
      </c>
      <c r="H146" s="79"/>
      <c r="I146" s="80"/>
      <c r="J146" s="80"/>
      <c r="K146" s="80"/>
      <c r="L146" s="80"/>
      <c r="M146" s="80"/>
      <c r="N146" s="80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79"/>
      <c r="AA146" s="80"/>
      <c r="AB146" s="80"/>
      <c r="AC146" s="80"/>
      <c r="AD146" s="80"/>
      <c r="AE146" s="80"/>
      <c r="AF146" s="80"/>
      <c r="AG146" s="80"/>
      <c r="AH146" s="80"/>
      <c r="AI146" s="80"/>
      <c r="AJ146" s="80"/>
      <c r="AK146" s="80"/>
      <c r="AL146" s="80"/>
      <c r="AM146" s="80"/>
      <c r="AN146" s="80"/>
      <c r="AO146" s="81"/>
      <c r="AP146" s="80"/>
      <c r="AQ146" s="80"/>
      <c r="AR146" s="80"/>
      <c r="AS146" s="80"/>
      <c r="AT146" s="80"/>
      <c r="AU146" s="80"/>
      <c r="AV146" s="80"/>
      <c r="AW146" s="80"/>
      <c r="AX146" s="80"/>
      <c r="AY146" s="80"/>
    </row>
    <row r="147" spans="1:51" x14ac:dyDescent="0.2">
      <c r="A147" s="15" t="s">
        <v>430</v>
      </c>
      <c r="B147" s="15" t="s">
        <v>432</v>
      </c>
      <c r="C147" s="25">
        <v>41951</v>
      </c>
      <c r="D147" s="12" t="str">
        <f t="shared" ca="1" si="6"/>
        <v>4 ans, 8 mois</v>
      </c>
      <c r="E147" s="74" t="str">
        <f t="shared" ca="1" si="7"/>
        <v>Mat</v>
      </c>
      <c r="F147" s="41">
        <v>5</v>
      </c>
      <c r="G147" s="24"/>
    </row>
    <row r="148" spans="1:51" ht="15.75" hidden="1" x14ac:dyDescent="0.2">
      <c r="A148" s="33" t="s">
        <v>430</v>
      </c>
      <c r="B148" s="34" t="s">
        <v>431</v>
      </c>
      <c r="C148" s="16">
        <v>41065</v>
      </c>
      <c r="D148" s="12" t="str">
        <f t="shared" ca="1" si="6"/>
        <v>7 ans, 1 mois</v>
      </c>
      <c r="E148" s="74" t="str">
        <f t="shared" ca="1" si="7"/>
        <v>Prim</v>
      </c>
      <c r="F148" s="6">
        <v>5</v>
      </c>
      <c r="G148" s="30">
        <v>616600570</v>
      </c>
      <c r="H148" s="79"/>
      <c r="I148" s="80"/>
      <c r="J148" s="80"/>
      <c r="K148" s="80"/>
      <c r="L148" s="80"/>
      <c r="M148" s="80"/>
      <c r="N148" s="80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  <c r="Z148" s="79"/>
      <c r="AA148" s="80"/>
      <c r="AB148" s="80"/>
      <c r="AC148" s="80"/>
      <c r="AD148" s="80"/>
      <c r="AE148" s="80"/>
      <c r="AF148" s="80"/>
      <c r="AG148" s="80"/>
      <c r="AH148" s="80"/>
      <c r="AI148" s="80"/>
      <c r="AJ148" s="80"/>
      <c r="AK148" s="80"/>
      <c r="AL148" s="80"/>
      <c r="AM148" s="80"/>
      <c r="AN148" s="80"/>
      <c r="AO148" s="81"/>
      <c r="AP148" s="80"/>
      <c r="AQ148" s="80"/>
      <c r="AR148" s="80"/>
      <c r="AS148" s="80"/>
      <c r="AT148" s="80"/>
      <c r="AU148" s="80"/>
      <c r="AV148" s="80"/>
      <c r="AW148" s="80"/>
      <c r="AX148" s="80"/>
      <c r="AY148" s="80"/>
    </row>
    <row r="149" spans="1:51" x14ac:dyDescent="0.2">
      <c r="A149" s="15" t="s">
        <v>447</v>
      </c>
      <c r="B149" s="15" t="s">
        <v>449</v>
      </c>
      <c r="C149" s="25">
        <v>42143</v>
      </c>
      <c r="D149" s="12" t="str">
        <f t="shared" ca="1" si="6"/>
        <v>4 ans, 2 mois</v>
      </c>
      <c r="E149" s="74" t="str">
        <f t="shared" ca="1" si="7"/>
        <v>Mat</v>
      </c>
      <c r="F149" s="41">
        <v>3</v>
      </c>
      <c r="G149" s="24"/>
    </row>
    <row r="150" spans="1:51" ht="15.75" hidden="1" x14ac:dyDescent="0.2">
      <c r="A150" s="35" t="s">
        <v>447</v>
      </c>
      <c r="B150" s="36" t="s">
        <v>448</v>
      </c>
      <c r="C150" s="31">
        <v>40877</v>
      </c>
      <c r="D150" s="12" t="str">
        <f t="shared" ca="1" si="6"/>
        <v>7 ans, 7 mois</v>
      </c>
      <c r="E150" s="74" t="str">
        <f t="shared" ca="1" si="7"/>
        <v>Prim</v>
      </c>
      <c r="F150" s="43">
        <v>3</v>
      </c>
      <c r="G150" s="40">
        <v>612392170</v>
      </c>
      <c r="H150" s="79"/>
      <c r="I150" s="80"/>
      <c r="J150" s="80"/>
      <c r="K150" s="80"/>
      <c r="L150" s="80"/>
      <c r="M150" s="80"/>
      <c r="N150" s="80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79"/>
      <c r="AA150" s="80"/>
      <c r="AB150" s="80"/>
      <c r="AC150" s="80"/>
      <c r="AD150" s="80"/>
      <c r="AE150" s="80"/>
      <c r="AF150" s="80"/>
      <c r="AG150" s="80"/>
      <c r="AH150" s="80"/>
      <c r="AI150" s="80"/>
      <c r="AJ150" s="80"/>
      <c r="AK150" s="80"/>
      <c r="AL150" s="80"/>
      <c r="AM150" s="80"/>
      <c r="AN150" s="80"/>
      <c r="AO150" s="81"/>
      <c r="AP150" s="80"/>
      <c r="AQ150" s="80"/>
      <c r="AR150" s="80"/>
      <c r="AS150" s="80"/>
      <c r="AT150" s="80"/>
      <c r="AU150" s="80"/>
      <c r="AV150" s="80"/>
      <c r="AW150" s="80"/>
      <c r="AX150" s="80"/>
      <c r="AY150" s="80"/>
    </row>
    <row r="151" spans="1:51" ht="15.75" hidden="1" x14ac:dyDescent="0.2">
      <c r="A151" s="15" t="s">
        <v>98</v>
      </c>
      <c r="B151" s="15" t="s">
        <v>96</v>
      </c>
      <c r="C151" s="25">
        <v>41338</v>
      </c>
      <c r="D151" s="12" t="str">
        <f t="shared" ca="1" si="6"/>
        <v>6 ans, 4 mois</v>
      </c>
      <c r="E151" s="74" t="str">
        <f t="shared" ca="1" si="7"/>
        <v>Prim</v>
      </c>
      <c r="F151" s="6">
        <v>2</v>
      </c>
      <c r="G151" s="24" t="s">
        <v>97</v>
      </c>
      <c r="H151" s="79"/>
      <c r="I151" s="80"/>
      <c r="J151" s="80"/>
      <c r="K151" s="80"/>
      <c r="L151" s="80"/>
      <c r="M151" s="80"/>
      <c r="N151" s="80"/>
      <c r="O151" s="80"/>
      <c r="P151" s="80"/>
      <c r="Q151" s="80"/>
      <c r="R151" s="80"/>
      <c r="S151" s="80"/>
      <c r="T151" s="80"/>
      <c r="U151" s="80"/>
      <c r="V151" s="80"/>
      <c r="W151" s="80"/>
      <c r="X151" s="80"/>
      <c r="Y151" s="80"/>
      <c r="Z151" s="79"/>
      <c r="AA151" s="80"/>
      <c r="AB151" s="80"/>
      <c r="AC151" s="80"/>
      <c r="AD151" s="80"/>
      <c r="AE151" s="80"/>
      <c r="AF151" s="80"/>
      <c r="AG151" s="80"/>
      <c r="AH151" s="80"/>
      <c r="AI151" s="80"/>
      <c r="AJ151" s="80"/>
      <c r="AK151" s="80"/>
      <c r="AL151" s="80"/>
      <c r="AM151" s="80"/>
      <c r="AN151" s="80"/>
      <c r="AO151" s="81"/>
      <c r="AP151" s="80"/>
      <c r="AQ151" s="80"/>
      <c r="AR151" s="80"/>
      <c r="AS151" s="80"/>
      <c r="AT151" s="80"/>
      <c r="AU151" s="80"/>
      <c r="AV151" s="80"/>
      <c r="AW151" s="80"/>
      <c r="AX151" s="80"/>
      <c r="AY151" s="80"/>
    </row>
    <row r="152" spans="1:51" x14ac:dyDescent="0.2">
      <c r="A152" s="15" t="s">
        <v>483</v>
      </c>
      <c r="B152" s="15" t="s">
        <v>484</v>
      </c>
      <c r="C152" s="25">
        <v>41886</v>
      </c>
      <c r="D152" s="12" t="str">
        <f t="shared" ca="1" si="6"/>
        <v>4 ans, 10 mois</v>
      </c>
      <c r="E152" s="74" t="str">
        <f t="shared" ca="1" si="7"/>
        <v>Mat</v>
      </c>
      <c r="F152" s="41">
        <v>5</v>
      </c>
      <c r="G152" s="24"/>
    </row>
    <row r="153" spans="1:51" ht="15.75" hidden="1" x14ac:dyDescent="0.2">
      <c r="A153" s="15" t="s">
        <v>160</v>
      </c>
      <c r="B153" s="17" t="s">
        <v>161</v>
      </c>
      <c r="C153" s="18">
        <v>39765</v>
      </c>
      <c r="D153" s="12" t="str">
        <f t="shared" ca="1" si="6"/>
        <v>10 ans, 8 mois</v>
      </c>
      <c r="E153" s="74" t="str">
        <f t="shared" ca="1" si="7"/>
        <v>Prim</v>
      </c>
      <c r="F153" s="6">
        <v>5</v>
      </c>
      <c r="G153" s="29">
        <v>624363099</v>
      </c>
      <c r="H153" s="79"/>
      <c r="I153" s="80"/>
      <c r="J153" s="80"/>
      <c r="K153" s="80"/>
      <c r="L153" s="80"/>
      <c r="M153" s="80"/>
      <c r="N153" s="80"/>
      <c r="O153" s="80"/>
      <c r="P153" s="80"/>
      <c r="Q153" s="80"/>
      <c r="R153" s="80"/>
      <c r="S153" s="80"/>
      <c r="T153" s="80"/>
      <c r="U153" s="80"/>
      <c r="V153" s="80"/>
      <c r="W153" s="80"/>
      <c r="X153" s="80"/>
      <c r="Y153" s="80"/>
      <c r="Z153" s="79"/>
      <c r="AA153" s="80"/>
      <c r="AB153" s="80"/>
      <c r="AC153" s="80"/>
      <c r="AD153" s="80"/>
      <c r="AE153" s="80"/>
      <c r="AF153" s="80"/>
      <c r="AG153" s="80"/>
      <c r="AH153" s="80"/>
      <c r="AI153" s="80"/>
      <c r="AJ153" s="80"/>
      <c r="AK153" s="80"/>
      <c r="AL153" s="80"/>
      <c r="AM153" s="80"/>
      <c r="AN153" s="80"/>
      <c r="AO153" s="81"/>
      <c r="AP153" s="80"/>
      <c r="AQ153" s="80"/>
      <c r="AR153" s="80"/>
      <c r="AS153" s="80"/>
      <c r="AT153" s="80"/>
      <c r="AU153" s="80"/>
      <c r="AV153" s="80"/>
      <c r="AW153" s="80"/>
      <c r="AX153" s="80"/>
      <c r="AY153" s="80"/>
    </row>
    <row r="154" spans="1:51" x14ac:dyDescent="0.2">
      <c r="A154" s="15" t="s">
        <v>162</v>
      </c>
      <c r="B154" s="15" t="s">
        <v>164</v>
      </c>
      <c r="C154" s="25">
        <v>42176</v>
      </c>
      <c r="D154" s="12" t="str">
        <f t="shared" ca="1" si="6"/>
        <v>4 ans, 1 mois</v>
      </c>
      <c r="E154" s="74" t="str">
        <f t="shared" ca="1" si="7"/>
        <v>Mat</v>
      </c>
      <c r="F154" s="41">
        <v>5</v>
      </c>
      <c r="G154" s="24"/>
    </row>
    <row r="155" spans="1:51" x14ac:dyDescent="0.2">
      <c r="A155" s="15" t="s">
        <v>162</v>
      </c>
      <c r="B155" s="15" t="s">
        <v>163</v>
      </c>
      <c r="C155" s="25">
        <v>41698</v>
      </c>
      <c r="D155" s="12" t="str">
        <f t="shared" ca="1" si="6"/>
        <v>5 ans, 4 mois</v>
      </c>
      <c r="E155" s="74" t="str">
        <f t="shared" ca="1" si="7"/>
        <v>Mat</v>
      </c>
      <c r="F155" s="41">
        <v>5</v>
      </c>
      <c r="G155" s="24"/>
    </row>
    <row r="156" spans="1:51" ht="15.75" hidden="1" x14ac:dyDescent="0.2">
      <c r="A156" s="15" t="s">
        <v>21</v>
      </c>
      <c r="B156" s="17" t="s">
        <v>67</v>
      </c>
      <c r="C156" s="18">
        <v>39754</v>
      </c>
      <c r="D156" s="12" t="str">
        <f t="shared" ca="1" si="6"/>
        <v>10 ans, 8 mois</v>
      </c>
      <c r="E156" s="74" t="str">
        <f t="shared" ca="1" si="7"/>
        <v>Prim</v>
      </c>
      <c r="F156" s="6">
        <v>1</v>
      </c>
      <c r="G156" s="29" t="s">
        <v>35</v>
      </c>
      <c r="H156" s="79"/>
      <c r="I156" s="80"/>
      <c r="J156" s="80"/>
      <c r="K156" s="80"/>
      <c r="L156" s="80"/>
      <c r="M156" s="80"/>
      <c r="N156" s="80"/>
      <c r="O156" s="80"/>
      <c r="P156" s="80"/>
      <c r="Q156" s="80"/>
      <c r="R156" s="80"/>
      <c r="S156" s="80"/>
      <c r="T156" s="80"/>
      <c r="U156" s="80"/>
      <c r="V156" s="80"/>
      <c r="W156" s="80"/>
      <c r="X156" s="80"/>
      <c r="Y156" s="80"/>
      <c r="Z156" s="79"/>
      <c r="AA156" s="80"/>
      <c r="AB156" s="80"/>
      <c r="AC156" s="80"/>
      <c r="AD156" s="80"/>
      <c r="AE156" s="80"/>
      <c r="AF156" s="80"/>
      <c r="AG156" s="80"/>
      <c r="AH156" s="80"/>
      <c r="AI156" s="80"/>
      <c r="AJ156" s="80"/>
      <c r="AK156" s="80"/>
      <c r="AL156" s="80"/>
      <c r="AM156" s="80"/>
      <c r="AN156" s="80"/>
      <c r="AO156" s="81"/>
      <c r="AP156" s="80"/>
      <c r="AQ156" s="80"/>
      <c r="AR156" s="80"/>
      <c r="AS156" s="80"/>
      <c r="AT156" s="80"/>
      <c r="AU156" s="80"/>
      <c r="AV156" s="80"/>
      <c r="AW156" s="80"/>
      <c r="AX156" s="80"/>
      <c r="AY156" s="80"/>
    </row>
    <row r="157" spans="1:51" x14ac:dyDescent="0.2">
      <c r="A157" s="15" t="s">
        <v>493</v>
      </c>
      <c r="B157" s="15" t="s">
        <v>494</v>
      </c>
      <c r="C157" s="25">
        <v>42204</v>
      </c>
      <c r="D157" s="12" t="str">
        <f t="shared" ca="1" si="6"/>
        <v>4 ans, 0 mois</v>
      </c>
      <c r="E157" s="74" t="str">
        <f t="shared" ca="1" si="7"/>
        <v>Mat</v>
      </c>
      <c r="F157" s="41"/>
      <c r="G157" s="24"/>
    </row>
    <row r="158" spans="1:51" ht="15.75" hidden="1" x14ac:dyDescent="0.2">
      <c r="A158" s="19" t="s">
        <v>474</v>
      </c>
      <c r="B158" s="20" t="s">
        <v>475</v>
      </c>
      <c r="C158" s="18">
        <v>40768</v>
      </c>
      <c r="D158" s="12" t="str">
        <f t="shared" ca="1" si="6"/>
        <v>7 ans, 11 mois</v>
      </c>
      <c r="E158" s="74" t="str">
        <f t="shared" ca="1" si="7"/>
        <v>Prim</v>
      </c>
      <c r="F158" s="7"/>
      <c r="G158" s="32">
        <v>662462341</v>
      </c>
      <c r="H158" s="79"/>
      <c r="I158" s="80"/>
      <c r="J158" s="80"/>
      <c r="K158" s="80"/>
      <c r="L158" s="80"/>
      <c r="M158" s="80"/>
      <c r="N158" s="80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  <c r="Z158" s="79"/>
      <c r="AA158" s="80"/>
      <c r="AB158" s="80"/>
      <c r="AC158" s="80"/>
      <c r="AD158" s="80"/>
      <c r="AE158" s="80"/>
      <c r="AF158" s="80"/>
      <c r="AG158" s="80"/>
      <c r="AH158" s="80"/>
      <c r="AI158" s="80"/>
      <c r="AJ158" s="80"/>
      <c r="AK158" s="80"/>
      <c r="AL158" s="80"/>
      <c r="AM158" s="80"/>
      <c r="AN158" s="80"/>
      <c r="AO158" s="81"/>
      <c r="AP158" s="80"/>
      <c r="AQ158" s="80"/>
      <c r="AR158" s="80"/>
      <c r="AS158" s="80"/>
      <c r="AT158" s="80"/>
      <c r="AU158" s="80"/>
      <c r="AV158" s="80"/>
      <c r="AW158" s="80"/>
      <c r="AX158" s="80"/>
      <c r="AY158" s="80"/>
    </row>
    <row r="159" spans="1:51" x14ac:dyDescent="0.2">
      <c r="A159" s="15" t="s">
        <v>258</v>
      </c>
      <c r="B159" s="15" t="s">
        <v>314</v>
      </c>
      <c r="C159" s="25">
        <v>41935</v>
      </c>
      <c r="D159" s="12" t="str">
        <f t="shared" ca="1" si="6"/>
        <v>4 ans, 9 mois</v>
      </c>
      <c r="E159" s="74" t="str">
        <f t="shared" ca="1" si="7"/>
        <v>Mat</v>
      </c>
      <c r="F159" s="6"/>
      <c r="G159" s="24"/>
    </row>
    <row r="160" spans="1:51" ht="15.75" hidden="1" x14ac:dyDescent="0.2">
      <c r="A160" s="15" t="s">
        <v>258</v>
      </c>
      <c r="B160" s="17" t="s">
        <v>339</v>
      </c>
      <c r="C160" s="18">
        <v>40807</v>
      </c>
      <c r="D160" s="12" t="str">
        <f t="shared" ca="1" si="6"/>
        <v>7 ans, 10 mois</v>
      </c>
      <c r="E160" s="74" t="str">
        <f t="shared" ca="1" si="7"/>
        <v>Prim</v>
      </c>
      <c r="F160" s="6"/>
      <c r="G160" s="29">
        <v>767423446</v>
      </c>
      <c r="H160" s="79"/>
      <c r="I160" s="80"/>
      <c r="J160" s="80"/>
      <c r="K160" s="80"/>
      <c r="L160" s="80"/>
      <c r="M160" s="80"/>
      <c r="N160" s="80"/>
      <c r="O160" s="80"/>
      <c r="P160" s="80"/>
      <c r="Q160" s="80"/>
      <c r="R160" s="80"/>
      <c r="S160" s="80"/>
      <c r="T160" s="80"/>
      <c r="U160" s="80"/>
      <c r="V160" s="80"/>
      <c r="W160" s="80"/>
      <c r="X160" s="80"/>
      <c r="Y160" s="80"/>
      <c r="Z160" s="79"/>
      <c r="AA160" s="80"/>
      <c r="AB160" s="80"/>
      <c r="AC160" s="80"/>
      <c r="AD160" s="80"/>
      <c r="AE160" s="80"/>
      <c r="AF160" s="80"/>
      <c r="AG160" s="80"/>
      <c r="AH160" s="80"/>
      <c r="AI160" s="80"/>
      <c r="AJ160" s="80"/>
      <c r="AK160" s="80"/>
      <c r="AL160" s="80"/>
      <c r="AM160" s="80"/>
      <c r="AN160" s="80"/>
      <c r="AO160" s="81"/>
      <c r="AP160" s="80"/>
      <c r="AQ160" s="80"/>
      <c r="AR160" s="80"/>
      <c r="AS160" s="80"/>
      <c r="AT160" s="80"/>
      <c r="AU160" s="80"/>
      <c r="AV160" s="80"/>
      <c r="AW160" s="80"/>
      <c r="AX160" s="80"/>
      <c r="AY160" s="80"/>
    </row>
    <row r="161" spans="1:51" ht="15.75" hidden="1" x14ac:dyDescent="0.2">
      <c r="A161" s="15" t="s">
        <v>258</v>
      </c>
      <c r="B161" s="17" t="s">
        <v>259</v>
      </c>
      <c r="C161" s="18">
        <v>40395</v>
      </c>
      <c r="D161" s="12" t="str">
        <f t="shared" ca="1" si="6"/>
        <v>8 ans, 11 mois</v>
      </c>
      <c r="E161" s="74" t="str">
        <f t="shared" ca="1" si="7"/>
        <v>Prim</v>
      </c>
      <c r="F161" s="6"/>
      <c r="G161" s="29">
        <v>767423446</v>
      </c>
      <c r="H161" s="79"/>
      <c r="I161" s="80"/>
      <c r="J161" s="80"/>
      <c r="K161" s="80"/>
      <c r="L161" s="80"/>
      <c r="M161" s="80"/>
      <c r="N161" s="80"/>
      <c r="O161" s="80"/>
      <c r="P161" s="80"/>
      <c r="Q161" s="80"/>
      <c r="R161" s="80"/>
      <c r="S161" s="80"/>
      <c r="T161" s="80"/>
      <c r="U161" s="80"/>
      <c r="V161" s="80"/>
      <c r="W161" s="80"/>
      <c r="X161" s="80"/>
      <c r="Y161" s="80"/>
      <c r="Z161" s="79"/>
      <c r="AA161" s="80"/>
      <c r="AB161" s="80"/>
      <c r="AC161" s="80"/>
      <c r="AD161" s="80"/>
      <c r="AE161" s="80"/>
      <c r="AF161" s="80"/>
      <c r="AG161" s="80"/>
      <c r="AH161" s="80"/>
      <c r="AI161" s="80"/>
      <c r="AJ161" s="80"/>
      <c r="AK161" s="80"/>
      <c r="AL161" s="80"/>
      <c r="AM161" s="80"/>
      <c r="AN161" s="80"/>
      <c r="AO161" s="81"/>
      <c r="AP161" s="80"/>
      <c r="AQ161" s="80"/>
      <c r="AR161" s="80"/>
      <c r="AS161" s="80"/>
      <c r="AT161" s="80"/>
      <c r="AU161" s="80"/>
      <c r="AV161" s="80"/>
      <c r="AW161" s="80"/>
      <c r="AX161" s="80"/>
      <c r="AY161" s="80"/>
    </row>
    <row r="162" spans="1:51" ht="15.75" hidden="1" x14ac:dyDescent="0.2">
      <c r="A162" s="33" t="s">
        <v>287</v>
      </c>
      <c r="B162" s="34" t="s">
        <v>14</v>
      </c>
      <c r="C162" s="16">
        <v>40989</v>
      </c>
      <c r="D162" s="12" t="str">
        <f t="shared" ca="1" si="6"/>
        <v>7 ans, 4 mois</v>
      </c>
      <c r="E162" s="74" t="str">
        <f t="shared" ca="1" si="7"/>
        <v>Prim</v>
      </c>
      <c r="F162" s="6">
        <v>5</v>
      </c>
      <c r="G162" s="30">
        <v>678093189</v>
      </c>
      <c r="H162" s="79"/>
      <c r="I162" s="80"/>
      <c r="J162" s="80"/>
      <c r="K162" s="80"/>
      <c r="L162" s="80"/>
      <c r="M162" s="80"/>
      <c r="N162" s="80"/>
      <c r="O162" s="80"/>
      <c r="P162" s="80"/>
      <c r="Q162" s="80"/>
      <c r="R162" s="80"/>
      <c r="S162" s="80"/>
      <c r="T162" s="80"/>
      <c r="U162" s="80"/>
      <c r="V162" s="80"/>
      <c r="W162" s="80"/>
      <c r="X162" s="80"/>
      <c r="Y162" s="80"/>
      <c r="Z162" s="79"/>
      <c r="AA162" s="80"/>
      <c r="AB162" s="80"/>
      <c r="AC162" s="80"/>
      <c r="AD162" s="80"/>
      <c r="AE162" s="80"/>
      <c r="AF162" s="80"/>
      <c r="AG162" s="80"/>
      <c r="AH162" s="80"/>
      <c r="AI162" s="80"/>
      <c r="AJ162" s="80"/>
      <c r="AK162" s="80"/>
      <c r="AL162" s="80"/>
      <c r="AM162" s="80"/>
      <c r="AN162" s="80"/>
      <c r="AO162" s="81"/>
      <c r="AP162" s="80"/>
      <c r="AQ162" s="80"/>
      <c r="AR162" s="80"/>
      <c r="AS162" s="80"/>
      <c r="AT162" s="80"/>
      <c r="AU162" s="80"/>
      <c r="AV162" s="80"/>
      <c r="AW162" s="80"/>
      <c r="AX162" s="80"/>
      <c r="AY162" s="80"/>
    </row>
    <row r="163" spans="1:51" x14ac:dyDescent="0.2">
      <c r="A163" s="15" t="s">
        <v>262</v>
      </c>
      <c r="B163" s="15" t="s">
        <v>321</v>
      </c>
      <c r="C163" s="25">
        <v>42099</v>
      </c>
      <c r="D163" s="12" t="str">
        <f t="shared" ca="1" si="6"/>
        <v>4 ans, 3 mois</v>
      </c>
      <c r="E163" s="74" t="str">
        <f t="shared" ca="1" si="7"/>
        <v>Mat</v>
      </c>
      <c r="F163" s="41">
        <v>4</v>
      </c>
      <c r="G163" s="24"/>
    </row>
    <row r="164" spans="1:51" ht="15.75" hidden="1" x14ac:dyDescent="0.2">
      <c r="A164" s="39" t="s">
        <v>293</v>
      </c>
      <c r="B164" s="17" t="s">
        <v>352</v>
      </c>
      <c r="C164" s="18">
        <v>39412</v>
      </c>
      <c r="D164" s="12" t="str">
        <f t="shared" ca="1" si="6"/>
        <v>11 ans, 7 mois</v>
      </c>
      <c r="E164" s="74" t="str">
        <f t="shared" ca="1" si="7"/>
        <v>Ado</v>
      </c>
      <c r="F164" s="6">
        <v>2</v>
      </c>
      <c r="G164" s="29">
        <v>613422811</v>
      </c>
      <c r="H164" s="79"/>
      <c r="I164" s="80"/>
      <c r="J164" s="80"/>
      <c r="K164" s="80"/>
      <c r="L164" s="80"/>
      <c r="M164" s="80"/>
      <c r="N164" s="80"/>
      <c r="O164" s="80"/>
      <c r="P164" s="80"/>
      <c r="Q164" s="80"/>
      <c r="R164" s="80"/>
      <c r="S164" s="80"/>
      <c r="T164" s="80"/>
      <c r="U164" s="80"/>
      <c r="V164" s="80"/>
      <c r="W164" s="80"/>
      <c r="X164" s="80"/>
      <c r="Y164" s="80"/>
      <c r="Z164" s="79"/>
      <c r="AA164" s="80"/>
      <c r="AB164" s="80"/>
      <c r="AC164" s="80"/>
      <c r="AD164" s="80"/>
      <c r="AE164" s="80"/>
      <c r="AF164" s="80"/>
      <c r="AG164" s="80"/>
      <c r="AH164" s="80"/>
      <c r="AI164" s="80"/>
      <c r="AJ164" s="80"/>
      <c r="AK164" s="80"/>
      <c r="AL164" s="80"/>
      <c r="AM164" s="80"/>
      <c r="AN164" s="80"/>
      <c r="AO164" s="81"/>
      <c r="AP164" s="80"/>
      <c r="AQ164" s="80"/>
      <c r="AR164" s="80"/>
      <c r="AS164" s="80"/>
      <c r="AT164" s="80"/>
      <c r="AU164" s="80"/>
      <c r="AV164" s="80"/>
      <c r="AW164" s="80"/>
      <c r="AX164" s="80"/>
      <c r="AY164" s="80"/>
    </row>
    <row r="165" spans="1:51" ht="15.75" hidden="1" x14ac:dyDescent="0.2">
      <c r="A165" s="33" t="s">
        <v>456</v>
      </c>
      <c r="B165" s="34" t="s">
        <v>457</v>
      </c>
      <c r="C165" s="16">
        <v>41130</v>
      </c>
      <c r="D165" s="12" t="str">
        <f t="shared" ca="1" si="6"/>
        <v>6 ans, 11 mois</v>
      </c>
      <c r="E165" s="74" t="str">
        <f t="shared" ca="1" si="7"/>
        <v>Prim</v>
      </c>
      <c r="F165" s="6"/>
      <c r="G165" s="30">
        <v>768974582</v>
      </c>
      <c r="H165" s="79"/>
      <c r="I165" s="80"/>
      <c r="J165" s="80"/>
      <c r="K165" s="80"/>
      <c r="L165" s="80"/>
      <c r="M165" s="80"/>
      <c r="N165" s="80"/>
      <c r="O165" s="80"/>
      <c r="P165" s="80"/>
      <c r="Q165" s="80"/>
      <c r="R165" s="80"/>
      <c r="S165" s="80"/>
      <c r="T165" s="80"/>
      <c r="U165" s="80"/>
      <c r="V165" s="80"/>
      <c r="W165" s="80"/>
      <c r="X165" s="80"/>
      <c r="Y165" s="80"/>
      <c r="Z165" s="79"/>
      <c r="AA165" s="80"/>
      <c r="AB165" s="80"/>
      <c r="AC165" s="80"/>
      <c r="AD165" s="80"/>
      <c r="AE165" s="80"/>
      <c r="AF165" s="80"/>
      <c r="AG165" s="80"/>
      <c r="AH165" s="80"/>
      <c r="AI165" s="80"/>
      <c r="AJ165" s="80"/>
      <c r="AK165" s="80"/>
      <c r="AL165" s="80"/>
      <c r="AM165" s="80"/>
      <c r="AN165" s="80"/>
      <c r="AO165" s="81"/>
      <c r="AP165" s="80"/>
      <c r="AQ165" s="80"/>
      <c r="AR165" s="80"/>
      <c r="AS165" s="80"/>
      <c r="AT165" s="80"/>
      <c r="AU165" s="80"/>
      <c r="AV165" s="80"/>
      <c r="AW165" s="80"/>
      <c r="AX165" s="80"/>
      <c r="AY165" s="80"/>
    </row>
    <row r="166" spans="1:51" ht="15.75" hidden="1" x14ac:dyDescent="0.2">
      <c r="A166" s="39" t="s">
        <v>155</v>
      </c>
      <c r="B166" s="17" t="s">
        <v>351</v>
      </c>
      <c r="C166" s="18">
        <v>39349</v>
      </c>
      <c r="D166" s="12" t="str">
        <f t="shared" ca="1" si="6"/>
        <v>11 ans, 10 mois</v>
      </c>
      <c r="E166" s="74" t="str">
        <f t="shared" ca="1" si="7"/>
        <v>Ado</v>
      </c>
      <c r="F166" s="6">
        <v>4</v>
      </c>
      <c r="G166" s="29">
        <v>685646733</v>
      </c>
      <c r="H166" s="79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0"/>
      <c r="U166" s="80"/>
      <c r="V166" s="80"/>
      <c r="W166" s="80"/>
      <c r="X166" s="80"/>
      <c r="Y166" s="80"/>
      <c r="Z166" s="79"/>
      <c r="AA166" s="80"/>
      <c r="AB166" s="80"/>
      <c r="AC166" s="80"/>
      <c r="AD166" s="80"/>
      <c r="AE166" s="80"/>
      <c r="AF166" s="80"/>
      <c r="AG166" s="80"/>
      <c r="AH166" s="80"/>
      <c r="AI166" s="80"/>
      <c r="AJ166" s="80"/>
      <c r="AK166" s="80"/>
      <c r="AL166" s="80"/>
      <c r="AM166" s="80"/>
      <c r="AN166" s="80"/>
      <c r="AO166" s="81"/>
      <c r="AP166" s="80"/>
      <c r="AQ166" s="80"/>
      <c r="AR166" s="80"/>
      <c r="AS166" s="80"/>
      <c r="AT166" s="80"/>
      <c r="AU166" s="80"/>
      <c r="AV166" s="80"/>
      <c r="AW166" s="80"/>
      <c r="AX166" s="80"/>
      <c r="AY166" s="80"/>
    </row>
    <row r="167" spans="1:51" ht="15.75" hidden="1" x14ac:dyDescent="0.2">
      <c r="A167" s="15" t="s">
        <v>155</v>
      </c>
      <c r="B167" s="17" t="s">
        <v>158</v>
      </c>
      <c r="C167" s="18">
        <v>40236</v>
      </c>
      <c r="D167" s="12" t="str">
        <f t="shared" ca="1" si="6"/>
        <v>9 ans, 4 mois</v>
      </c>
      <c r="E167" s="74" t="str">
        <f t="shared" ca="1" si="7"/>
        <v>Prim</v>
      </c>
      <c r="F167" s="6">
        <v>4</v>
      </c>
      <c r="G167" s="29" t="s">
        <v>156</v>
      </c>
      <c r="H167" s="79"/>
      <c r="I167" s="80"/>
      <c r="J167" s="80"/>
      <c r="K167" s="80"/>
      <c r="L167" s="80"/>
      <c r="M167" s="80"/>
      <c r="N167" s="80"/>
      <c r="O167" s="80"/>
      <c r="P167" s="80"/>
      <c r="Q167" s="80"/>
      <c r="R167" s="80"/>
      <c r="S167" s="80"/>
      <c r="T167" s="80"/>
      <c r="U167" s="80"/>
      <c r="V167" s="80"/>
      <c r="W167" s="80"/>
      <c r="X167" s="80"/>
      <c r="Y167" s="80"/>
      <c r="Z167" s="79"/>
      <c r="AA167" s="80"/>
      <c r="AB167" s="80"/>
      <c r="AC167" s="80"/>
      <c r="AD167" s="80"/>
      <c r="AE167" s="80"/>
      <c r="AF167" s="80"/>
      <c r="AG167" s="80"/>
      <c r="AH167" s="80"/>
      <c r="AI167" s="80"/>
      <c r="AJ167" s="80"/>
      <c r="AK167" s="80"/>
      <c r="AL167" s="80"/>
      <c r="AM167" s="80"/>
      <c r="AN167" s="80"/>
      <c r="AO167" s="81"/>
      <c r="AP167" s="80"/>
      <c r="AQ167" s="80"/>
      <c r="AR167" s="80"/>
      <c r="AS167" s="80"/>
      <c r="AT167" s="80"/>
      <c r="AU167" s="80"/>
      <c r="AV167" s="80"/>
      <c r="AW167" s="80"/>
      <c r="AX167" s="80"/>
      <c r="AY167" s="80"/>
    </row>
    <row r="168" spans="1:51" ht="15.75" hidden="1" x14ac:dyDescent="0.2">
      <c r="A168" s="33" t="s">
        <v>529</v>
      </c>
      <c r="B168" s="34" t="s">
        <v>530</v>
      </c>
      <c r="C168" s="16">
        <v>40991</v>
      </c>
      <c r="D168" s="12"/>
      <c r="E168" s="74" t="str">
        <f t="shared" si="7"/>
        <v>Prim</v>
      </c>
      <c r="F168" s="6"/>
      <c r="G168" s="30"/>
      <c r="H168" s="79"/>
      <c r="I168" s="80"/>
      <c r="J168" s="80"/>
      <c r="K168" s="80"/>
      <c r="L168" s="80"/>
      <c r="M168" s="80"/>
      <c r="N168" s="80"/>
      <c r="O168" s="80"/>
      <c r="P168" s="80"/>
      <c r="Q168" s="80"/>
      <c r="R168" s="80"/>
      <c r="S168" s="80"/>
      <c r="T168" s="80"/>
      <c r="U168" s="80"/>
      <c r="V168" s="80"/>
      <c r="W168" s="80"/>
      <c r="X168" s="80"/>
      <c r="Y168" s="80"/>
      <c r="Z168" s="79"/>
      <c r="AA168" s="80"/>
      <c r="AB168" s="80"/>
      <c r="AC168" s="80"/>
      <c r="AD168" s="80"/>
      <c r="AE168" s="80"/>
      <c r="AF168" s="80"/>
      <c r="AG168" s="80"/>
      <c r="AH168" s="80"/>
      <c r="AI168" s="80"/>
      <c r="AJ168" s="80"/>
      <c r="AK168" s="80"/>
      <c r="AL168" s="80"/>
      <c r="AM168" s="80"/>
      <c r="AN168" s="80"/>
      <c r="AO168" s="81"/>
      <c r="AP168" s="80"/>
      <c r="AQ168" s="80"/>
      <c r="AR168" s="80"/>
      <c r="AS168" s="80"/>
      <c r="AT168" s="80"/>
      <c r="AU168" s="80"/>
      <c r="AV168" s="80"/>
      <c r="AW168" s="80"/>
      <c r="AX168" s="80"/>
      <c r="AY168" s="80"/>
    </row>
    <row r="169" spans="1:51" x14ac:dyDescent="0.2">
      <c r="A169" s="14" t="s">
        <v>527</v>
      </c>
      <c r="B169" s="15" t="s">
        <v>528</v>
      </c>
      <c r="C169" s="23">
        <v>42456</v>
      </c>
      <c r="D169" s="12" t="str">
        <f t="shared" ref="D169:D200" ca="1" si="8">IF(C169="","",DATEDIF(C169,fin,"y")&amp;" ans, "&amp;DATEDIF(C169,fin,"ym")&amp;" mois")</f>
        <v>3 ans, 3 mois</v>
      </c>
      <c r="E169" s="74" t="str">
        <f t="shared" ca="1" si="7"/>
        <v>Mat</v>
      </c>
      <c r="F169" s="6"/>
      <c r="G169" s="24"/>
    </row>
    <row r="170" spans="1:51" ht="15.75" hidden="1" x14ac:dyDescent="0.2">
      <c r="A170" s="14" t="s">
        <v>165</v>
      </c>
      <c r="B170" s="15" t="s">
        <v>166</v>
      </c>
      <c r="C170" s="16">
        <v>41380</v>
      </c>
      <c r="D170" s="12" t="str">
        <f t="shared" ca="1" si="8"/>
        <v>6 ans, 3 mois</v>
      </c>
      <c r="E170" s="74" t="str">
        <f t="shared" ca="1" si="7"/>
        <v>Prim</v>
      </c>
      <c r="F170" s="6">
        <v>3</v>
      </c>
      <c r="G170" s="24">
        <v>783574898</v>
      </c>
      <c r="H170" s="79"/>
      <c r="I170" s="80"/>
      <c r="J170" s="80"/>
      <c r="K170" s="80"/>
      <c r="L170" s="80"/>
      <c r="M170" s="80"/>
      <c r="N170" s="80"/>
      <c r="O170" s="80"/>
      <c r="P170" s="80"/>
      <c r="Q170" s="80"/>
      <c r="R170" s="80"/>
      <c r="S170" s="80"/>
      <c r="T170" s="80"/>
      <c r="U170" s="80"/>
      <c r="V170" s="80"/>
      <c r="W170" s="80"/>
      <c r="X170" s="80"/>
      <c r="Y170" s="80"/>
      <c r="Z170" s="79"/>
      <c r="AA170" s="80"/>
      <c r="AB170" s="80"/>
      <c r="AC170" s="80"/>
      <c r="AD170" s="80"/>
      <c r="AE170" s="80"/>
      <c r="AF170" s="80"/>
      <c r="AG170" s="80"/>
      <c r="AH170" s="80"/>
      <c r="AI170" s="80"/>
      <c r="AJ170" s="80"/>
      <c r="AK170" s="80"/>
      <c r="AL170" s="80"/>
      <c r="AM170" s="80"/>
      <c r="AN170" s="80"/>
      <c r="AO170" s="81"/>
      <c r="AP170" s="80"/>
      <c r="AQ170" s="80"/>
      <c r="AR170" s="80"/>
      <c r="AS170" s="80"/>
      <c r="AT170" s="80"/>
      <c r="AU170" s="80"/>
      <c r="AV170" s="80"/>
      <c r="AW170" s="80"/>
      <c r="AX170" s="80"/>
      <c r="AY170" s="80"/>
    </row>
    <row r="171" spans="1:51" ht="15.75" hidden="1" x14ac:dyDescent="0.2">
      <c r="A171" s="33" t="s">
        <v>467</v>
      </c>
      <c r="B171" s="34" t="s">
        <v>334</v>
      </c>
      <c r="C171" s="16">
        <v>41159</v>
      </c>
      <c r="D171" s="12" t="str">
        <f t="shared" ca="1" si="8"/>
        <v>6 ans, 10 mois</v>
      </c>
      <c r="E171" s="74" t="str">
        <f t="shared" ca="1" si="7"/>
        <v>Prim</v>
      </c>
      <c r="F171" s="6">
        <v>4</v>
      </c>
      <c r="G171" s="30">
        <v>670105591</v>
      </c>
      <c r="H171" s="79"/>
      <c r="I171" s="80"/>
      <c r="J171" s="80"/>
      <c r="K171" s="80"/>
      <c r="L171" s="80"/>
      <c r="M171" s="80"/>
      <c r="N171" s="80"/>
      <c r="O171" s="80"/>
      <c r="P171" s="80"/>
      <c r="Q171" s="80"/>
      <c r="R171" s="80"/>
      <c r="S171" s="80"/>
      <c r="T171" s="80"/>
      <c r="U171" s="80"/>
      <c r="V171" s="80"/>
      <c r="W171" s="80"/>
      <c r="X171" s="80"/>
      <c r="Y171" s="80"/>
      <c r="Z171" s="79"/>
      <c r="AA171" s="80"/>
      <c r="AB171" s="80"/>
      <c r="AC171" s="80"/>
      <c r="AD171" s="80"/>
      <c r="AE171" s="80"/>
      <c r="AF171" s="80"/>
      <c r="AG171" s="80"/>
      <c r="AH171" s="80"/>
      <c r="AI171" s="80"/>
      <c r="AJ171" s="80"/>
      <c r="AK171" s="80"/>
      <c r="AL171" s="80"/>
      <c r="AM171" s="80"/>
      <c r="AN171" s="80"/>
      <c r="AO171" s="81"/>
      <c r="AP171" s="80"/>
      <c r="AQ171" s="80"/>
      <c r="AR171" s="80"/>
      <c r="AS171" s="80"/>
      <c r="AT171" s="80"/>
      <c r="AU171" s="80"/>
      <c r="AV171" s="80"/>
      <c r="AW171" s="80"/>
      <c r="AX171" s="80"/>
      <c r="AY171" s="80"/>
    </row>
    <row r="172" spans="1:51" ht="15.75" hidden="1" x14ac:dyDescent="0.2">
      <c r="A172" s="33" t="s">
        <v>467</v>
      </c>
      <c r="B172" s="34" t="s">
        <v>468</v>
      </c>
      <c r="C172" s="16">
        <v>41159</v>
      </c>
      <c r="D172" s="12" t="str">
        <f t="shared" ca="1" si="8"/>
        <v>6 ans, 10 mois</v>
      </c>
      <c r="E172" s="74" t="str">
        <f t="shared" ca="1" si="7"/>
        <v>Prim</v>
      </c>
      <c r="F172" s="6">
        <v>4</v>
      </c>
      <c r="G172" s="30">
        <v>670105591</v>
      </c>
      <c r="H172" s="79"/>
      <c r="I172" s="80"/>
      <c r="J172" s="80"/>
      <c r="K172" s="80"/>
      <c r="L172" s="80"/>
      <c r="M172" s="80"/>
      <c r="N172" s="80"/>
      <c r="O172" s="80"/>
      <c r="P172" s="80"/>
      <c r="Q172" s="80"/>
      <c r="R172" s="80"/>
      <c r="S172" s="80"/>
      <c r="T172" s="80"/>
      <c r="U172" s="80"/>
      <c r="V172" s="80"/>
      <c r="W172" s="80"/>
      <c r="X172" s="80"/>
      <c r="Y172" s="80"/>
      <c r="Z172" s="79"/>
      <c r="AA172" s="80"/>
      <c r="AB172" s="80"/>
      <c r="AC172" s="80"/>
      <c r="AD172" s="80"/>
      <c r="AE172" s="80"/>
      <c r="AF172" s="80"/>
      <c r="AG172" s="80"/>
      <c r="AH172" s="80"/>
      <c r="AI172" s="80"/>
      <c r="AJ172" s="80"/>
      <c r="AK172" s="80"/>
      <c r="AL172" s="80"/>
      <c r="AM172" s="80"/>
      <c r="AN172" s="80"/>
      <c r="AO172" s="81"/>
      <c r="AP172" s="80"/>
      <c r="AQ172" s="80"/>
      <c r="AR172" s="80"/>
      <c r="AS172" s="80"/>
      <c r="AT172" s="80"/>
      <c r="AU172" s="80"/>
      <c r="AV172" s="80"/>
      <c r="AW172" s="80"/>
      <c r="AX172" s="80"/>
      <c r="AY172" s="80"/>
    </row>
    <row r="173" spans="1:51" ht="15.75" hidden="1" x14ac:dyDescent="0.2">
      <c r="A173" s="17" t="s">
        <v>407</v>
      </c>
      <c r="B173" s="17" t="s">
        <v>408</v>
      </c>
      <c r="C173" s="18">
        <v>38425</v>
      </c>
      <c r="D173" s="12" t="str">
        <f t="shared" ca="1" si="8"/>
        <v>14 ans, 4 mois</v>
      </c>
      <c r="E173" s="74" t="str">
        <f t="shared" ca="1" si="7"/>
        <v>Ado</v>
      </c>
      <c r="F173" s="6"/>
      <c r="G173" s="29">
        <v>327274307</v>
      </c>
      <c r="H173" s="79"/>
      <c r="I173" s="80"/>
      <c r="J173" s="80"/>
      <c r="K173" s="80"/>
      <c r="L173" s="80"/>
      <c r="M173" s="80"/>
      <c r="N173" s="80"/>
      <c r="O173" s="80"/>
      <c r="P173" s="80"/>
      <c r="Q173" s="80"/>
      <c r="R173" s="80"/>
      <c r="S173" s="80"/>
      <c r="T173" s="80"/>
      <c r="U173" s="80"/>
      <c r="V173" s="80"/>
      <c r="W173" s="80"/>
      <c r="X173" s="80"/>
      <c r="Y173" s="80"/>
      <c r="Z173" s="79"/>
      <c r="AA173" s="80"/>
      <c r="AB173" s="80"/>
      <c r="AC173" s="80"/>
      <c r="AD173" s="80"/>
      <c r="AE173" s="80"/>
      <c r="AF173" s="80"/>
      <c r="AG173" s="80"/>
      <c r="AH173" s="80"/>
      <c r="AI173" s="80"/>
      <c r="AJ173" s="80"/>
      <c r="AK173" s="80"/>
      <c r="AL173" s="80"/>
      <c r="AM173" s="80"/>
      <c r="AN173" s="80"/>
      <c r="AO173" s="81"/>
      <c r="AP173" s="80"/>
      <c r="AQ173" s="80"/>
      <c r="AR173" s="80"/>
      <c r="AS173" s="80"/>
      <c r="AT173" s="80"/>
      <c r="AU173" s="80"/>
      <c r="AV173" s="80"/>
      <c r="AW173" s="80"/>
      <c r="AX173" s="80"/>
      <c r="AY173" s="80"/>
    </row>
    <row r="174" spans="1:51" x14ac:dyDescent="0.2">
      <c r="A174" s="15" t="s">
        <v>409</v>
      </c>
      <c r="B174" s="15" t="s">
        <v>410</v>
      </c>
      <c r="C174" s="25">
        <v>41797</v>
      </c>
      <c r="D174" s="12" t="str">
        <f t="shared" ca="1" si="8"/>
        <v>5 ans, 1 mois</v>
      </c>
      <c r="E174" s="74" t="str">
        <f t="shared" ca="1" si="7"/>
        <v>Mat</v>
      </c>
      <c r="F174" s="6">
        <v>3</v>
      </c>
      <c r="G174" s="24"/>
    </row>
    <row r="175" spans="1:51" ht="15.75" hidden="1" x14ac:dyDescent="0.2">
      <c r="A175" s="39" t="s">
        <v>38</v>
      </c>
      <c r="B175" s="17" t="s">
        <v>32</v>
      </c>
      <c r="C175" s="18">
        <v>39117</v>
      </c>
      <c r="D175" s="12" t="str">
        <f t="shared" ca="1" si="8"/>
        <v>12 ans, 5 mois</v>
      </c>
      <c r="E175" s="74" t="str">
        <f t="shared" ca="1" si="7"/>
        <v>Ado</v>
      </c>
      <c r="F175" s="6">
        <v>3</v>
      </c>
      <c r="G175" s="29" t="s">
        <v>39</v>
      </c>
      <c r="H175" s="79"/>
      <c r="I175" s="80"/>
      <c r="J175" s="80"/>
      <c r="K175" s="80"/>
      <c r="L175" s="80"/>
      <c r="M175" s="80"/>
      <c r="N175" s="80"/>
      <c r="O175" s="80"/>
      <c r="P175" s="80"/>
      <c r="Q175" s="80"/>
      <c r="R175" s="80"/>
      <c r="S175" s="80"/>
      <c r="T175" s="80"/>
      <c r="U175" s="80"/>
      <c r="V175" s="80"/>
      <c r="W175" s="80"/>
      <c r="X175" s="80"/>
      <c r="Y175" s="80"/>
      <c r="Z175" s="79"/>
      <c r="AA175" s="80"/>
      <c r="AB175" s="80"/>
      <c r="AC175" s="80"/>
      <c r="AD175" s="80"/>
      <c r="AE175" s="80"/>
      <c r="AF175" s="80"/>
      <c r="AG175" s="80"/>
      <c r="AH175" s="80"/>
      <c r="AI175" s="80"/>
      <c r="AJ175" s="80"/>
      <c r="AK175" s="80"/>
      <c r="AL175" s="80"/>
      <c r="AM175" s="80"/>
      <c r="AN175" s="80"/>
      <c r="AO175" s="81"/>
      <c r="AP175" s="80"/>
      <c r="AQ175" s="80"/>
      <c r="AR175" s="80"/>
      <c r="AS175" s="80"/>
      <c r="AT175" s="80"/>
      <c r="AU175" s="80"/>
      <c r="AV175" s="80"/>
      <c r="AW175" s="80"/>
      <c r="AX175" s="80"/>
      <c r="AY175" s="80"/>
    </row>
    <row r="176" spans="1:51" ht="15.75" hidden="1" x14ac:dyDescent="0.2">
      <c r="A176" s="33" t="s">
        <v>219</v>
      </c>
      <c r="B176" s="34" t="s">
        <v>330</v>
      </c>
      <c r="C176" s="16">
        <v>41255</v>
      </c>
      <c r="D176" s="12" t="str">
        <f t="shared" ca="1" si="8"/>
        <v>6 ans, 7 mois</v>
      </c>
      <c r="E176" s="74" t="str">
        <f t="shared" ca="1" si="7"/>
        <v>Prim</v>
      </c>
      <c r="F176" s="6"/>
      <c r="G176" s="30" t="s">
        <v>220</v>
      </c>
      <c r="H176" s="79"/>
      <c r="I176" s="80"/>
      <c r="J176" s="80"/>
      <c r="K176" s="80"/>
      <c r="L176" s="80"/>
      <c r="M176" s="80"/>
      <c r="N176" s="80"/>
      <c r="O176" s="80"/>
      <c r="P176" s="80"/>
      <c r="Q176" s="80"/>
      <c r="R176" s="80"/>
      <c r="S176" s="80"/>
      <c r="T176" s="80"/>
      <c r="U176" s="80"/>
      <c r="V176" s="80"/>
      <c r="W176" s="80"/>
      <c r="X176" s="80"/>
      <c r="Y176" s="80"/>
      <c r="Z176" s="79"/>
      <c r="AA176" s="80"/>
      <c r="AB176" s="80"/>
      <c r="AC176" s="80"/>
      <c r="AD176" s="80"/>
      <c r="AE176" s="80"/>
      <c r="AF176" s="80"/>
      <c r="AG176" s="80"/>
      <c r="AH176" s="80"/>
      <c r="AI176" s="80"/>
      <c r="AJ176" s="80"/>
      <c r="AK176" s="80"/>
      <c r="AL176" s="80"/>
      <c r="AM176" s="80"/>
      <c r="AN176" s="80"/>
      <c r="AO176" s="81"/>
      <c r="AP176" s="80"/>
      <c r="AQ176" s="80"/>
      <c r="AR176" s="80"/>
      <c r="AS176" s="80"/>
      <c r="AT176" s="80"/>
      <c r="AU176" s="80"/>
      <c r="AV176" s="80"/>
      <c r="AW176" s="80"/>
      <c r="AX176" s="80"/>
      <c r="AY176" s="80"/>
    </row>
    <row r="177" spans="1:51" ht="15.75" hidden="1" x14ac:dyDescent="0.2">
      <c r="A177" s="15" t="s">
        <v>363</v>
      </c>
      <c r="B177" s="17" t="s">
        <v>364</v>
      </c>
      <c r="C177" s="18">
        <v>40731</v>
      </c>
      <c r="D177" s="12" t="str">
        <f t="shared" ca="1" si="8"/>
        <v>8 ans, 0 mois</v>
      </c>
      <c r="E177" s="74" t="str">
        <f t="shared" ca="1" si="7"/>
        <v>Prim</v>
      </c>
      <c r="F177" s="6">
        <v>3</v>
      </c>
      <c r="G177" s="29">
        <v>629067009</v>
      </c>
      <c r="H177" s="79"/>
      <c r="I177" s="80"/>
      <c r="J177" s="80"/>
      <c r="K177" s="80"/>
      <c r="L177" s="80"/>
      <c r="M177" s="80"/>
      <c r="N177" s="80"/>
      <c r="O177" s="80"/>
      <c r="P177" s="80"/>
      <c r="Q177" s="80"/>
      <c r="R177" s="80"/>
      <c r="S177" s="80"/>
      <c r="T177" s="80"/>
      <c r="U177" s="80"/>
      <c r="V177" s="80"/>
      <c r="W177" s="80"/>
      <c r="X177" s="80"/>
      <c r="Y177" s="80"/>
      <c r="Z177" s="79"/>
      <c r="AA177" s="80"/>
      <c r="AB177" s="80"/>
      <c r="AC177" s="80"/>
      <c r="AD177" s="80"/>
      <c r="AE177" s="80"/>
      <c r="AF177" s="80"/>
      <c r="AG177" s="80"/>
      <c r="AH177" s="80"/>
      <c r="AI177" s="80"/>
      <c r="AJ177" s="80"/>
      <c r="AK177" s="80"/>
      <c r="AL177" s="80"/>
      <c r="AM177" s="80"/>
      <c r="AN177" s="80"/>
      <c r="AO177" s="81"/>
      <c r="AP177" s="80"/>
      <c r="AQ177" s="80"/>
      <c r="AR177" s="80"/>
      <c r="AS177" s="80"/>
      <c r="AT177" s="80"/>
      <c r="AU177" s="80"/>
      <c r="AV177" s="80"/>
      <c r="AW177" s="80"/>
      <c r="AX177" s="80"/>
      <c r="AY177" s="80"/>
    </row>
    <row r="178" spans="1:51" ht="15.75" hidden="1" x14ac:dyDescent="0.2">
      <c r="A178" s="15" t="s">
        <v>261</v>
      </c>
      <c r="B178" s="17" t="s">
        <v>28</v>
      </c>
      <c r="C178" s="18">
        <v>39890</v>
      </c>
      <c r="D178" s="12" t="str">
        <f t="shared" ca="1" si="8"/>
        <v>10 ans, 4 mois</v>
      </c>
      <c r="E178" s="74" t="str">
        <f t="shared" ca="1" si="7"/>
        <v>Prim</v>
      </c>
      <c r="F178" s="6">
        <v>5</v>
      </c>
      <c r="G178" s="29">
        <v>688855404</v>
      </c>
      <c r="H178" s="79"/>
      <c r="I178" s="80"/>
      <c r="J178" s="80"/>
      <c r="K178" s="80"/>
      <c r="L178" s="80"/>
      <c r="M178" s="80"/>
      <c r="N178" s="80"/>
      <c r="O178" s="80"/>
      <c r="P178" s="80"/>
      <c r="Q178" s="80"/>
      <c r="R178" s="80"/>
      <c r="S178" s="80"/>
      <c r="T178" s="80"/>
      <c r="U178" s="80"/>
      <c r="V178" s="80"/>
      <c r="W178" s="80"/>
      <c r="X178" s="80"/>
      <c r="Y178" s="80"/>
      <c r="Z178" s="79"/>
      <c r="AA178" s="80"/>
      <c r="AB178" s="80"/>
      <c r="AC178" s="80"/>
      <c r="AD178" s="80"/>
      <c r="AE178" s="80"/>
      <c r="AF178" s="80"/>
      <c r="AG178" s="80"/>
      <c r="AH178" s="80"/>
      <c r="AI178" s="80"/>
      <c r="AJ178" s="80"/>
      <c r="AK178" s="80"/>
      <c r="AL178" s="80"/>
      <c r="AM178" s="80"/>
      <c r="AN178" s="80"/>
      <c r="AO178" s="81"/>
      <c r="AP178" s="80"/>
      <c r="AQ178" s="80"/>
      <c r="AR178" s="80"/>
      <c r="AS178" s="80"/>
      <c r="AT178" s="80"/>
      <c r="AU178" s="80"/>
      <c r="AV178" s="80"/>
      <c r="AW178" s="80"/>
      <c r="AX178" s="80"/>
      <c r="AY178" s="80"/>
    </row>
    <row r="179" spans="1:51" ht="15.75" hidden="1" x14ac:dyDescent="0.2">
      <c r="A179" s="15" t="s">
        <v>261</v>
      </c>
      <c r="B179" s="17" t="s">
        <v>183</v>
      </c>
      <c r="C179" s="18">
        <v>39463</v>
      </c>
      <c r="D179" s="12" t="str">
        <f t="shared" ca="1" si="8"/>
        <v>11 ans, 6 mois</v>
      </c>
      <c r="E179" s="74" t="str">
        <f t="shared" ca="1" si="7"/>
        <v>Ado</v>
      </c>
      <c r="F179" s="6">
        <v>5</v>
      </c>
      <c r="G179" s="29">
        <v>610605849</v>
      </c>
      <c r="H179" s="79"/>
      <c r="I179" s="80"/>
      <c r="J179" s="80"/>
      <c r="K179" s="80"/>
      <c r="L179" s="80"/>
      <c r="M179" s="80"/>
      <c r="N179" s="80"/>
      <c r="O179" s="80"/>
      <c r="P179" s="80"/>
      <c r="Q179" s="80"/>
      <c r="R179" s="80"/>
      <c r="S179" s="80"/>
      <c r="T179" s="80"/>
      <c r="U179" s="80"/>
      <c r="V179" s="80"/>
      <c r="W179" s="80"/>
      <c r="X179" s="80"/>
      <c r="Y179" s="80"/>
      <c r="Z179" s="79"/>
      <c r="AA179" s="80"/>
      <c r="AB179" s="80"/>
      <c r="AC179" s="80"/>
      <c r="AD179" s="80"/>
      <c r="AE179" s="80"/>
      <c r="AF179" s="80"/>
      <c r="AG179" s="80"/>
      <c r="AH179" s="80"/>
      <c r="AI179" s="80"/>
      <c r="AJ179" s="80"/>
      <c r="AK179" s="80"/>
      <c r="AL179" s="80"/>
      <c r="AM179" s="80"/>
      <c r="AN179" s="80"/>
      <c r="AO179" s="81"/>
      <c r="AP179" s="80"/>
      <c r="AQ179" s="80"/>
      <c r="AR179" s="80"/>
      <c r="AS179" s="80"/>
      <c r="AT179" s="80"/>
      <c r="AU179" s="80"/>
      <c r="AV179" s="80"/>
      <c r="AW179" s="80"/>
      <c r="AX179" s="80"/>
      <c r="AY179" s="80"/>
    </row>
    <row r="180" spans="1:51" x14ac:dyDescent="0.2">
      <c r="A180" s="15" t="s">
        <v>261</v>
      </c>
      <c r="B180" s="15" t="s">
        <v>327</v>
      </c>
      <c r="C180" s="25">
        <v>42082</v>
      </c>
      <c r="D180" s="12" t="str">
        <f t="shared" ca="1" si="8"/>
        <v>4 ans, 4 mois</v>
      </c>
      <c r="E180" s="74" t="str">
        <f t="shared" ca="1" si="7"/>
        <v>Mat</v>
      </c>
      <c r="F180" s="41">
        <v>5</v>
      </c>
      <c r="G180" s="24"/>
    </row>
    <row r="181" spans="1:51" ht="15.75" hidden="1" x14ac:dyDescent="0.2">
      <c r="A181" s="15" t="s">
        <v>261</v>
      </c>
      <c r="B181" s="17" t="s">
        <v>331</v>
      </c>
      <c r="C181" s="18">
        <v>41206</v>
      </c>
      <c r="D181" s="12" t="str">
        <f t="shared" ca="1" si="8"/>
        <v>6 ans, 9 mois</v>
      </c>
      <c r="E181" s="74" t="str">
        <f t="shared" ca="1" si="7"/>
        <v>Prim</v>
      </c>
      <c r="F181" s="41">
        <v>5</v>
      </c>
      <c r="G181" s="29">
        <v>610605849</v>
      </c>
      <c r="H181" s="79"/>
      <c r="I181" s="80"/>
      <c r="J181" s="80"/>
      <c r="K181" s="80"/>
      <c r="L181" s="80"/>
      <c r="M181" s="80"/>
      <c r="N181" s="80"/>
      <c r="O181" s="80"/>
      <c r="P181" s="80"/>
      <c r="Q181" s="80"/>
      <c r="R181" s="80"/>
      <c r="S181" s="80"/>
      <c r="T181" s="80"/>
      <c r="U181" s="80"/>
      <c r="V181" s="80"/>
      <c r="W181" s="80"/>
      <c r="X181" s="80"/>
      <c r="Y181" s="80"/>
      <c r="Z181" s="79"/>
      <c r="AA181" s="80"/>
      <c r="AB181" s="80"/>
      <c r="AC181" s="80"/>
      <c r="AD181" s="80"/>
      <c r="AE181" s="80"/>
      <c r="AF181" s="80"/>
      <c r="AG181" s="80"/>
      <c r="AH181" s="80"/>
      <c r="AI181" s="80"/>
      <c r="AJ181" s="80"/>
      <c r="AK181" s="80"/>
      <c r="AL181" s="80"/>
      <c r="AM181" s="80"/>
      <c r="AN181" s="80"/>
      <c r="AO181" s="81"/>
      <c r="AP181" s="80"/>
      <c r="AQ181" s="80"/>
      <c r="AR181" s="80"/>
      <c r="AS181" s="80"/>
      <c r="AT181" s="80"/>
      <c r="AU181" s="80"/>
      <c r="AV181" s="80"/>
      <c r="AW181" s="80"/>
      <c r="AX181" s="80"/>
      <c r="AY181" s="80"/>
    </row>
    <row r="182" spans="1:51" x14ac:dyDescent="0.2">
      <c r="A182" s="15" t="s">
        <v>128</v>
      </c>
      <c r="B182" s="15" t="s">
        <v>137</v>
      </c>
      <c r="C182" s="25">
        <v>41910</v>
      </c>
      <c r="D182" s="12" t="str">
        <f t="shared" ca="1" si="8"/>
        <v>4 ans, 9 mois</v>
      </c>
      <c r="E182" s="74" t="str">
        <f t="shared" ca="1" si="7"/>
        <v>Mat</v>
      </c>
      <c r="F182" s="41" t="s">
        <v>46</v>
      </c>
      <c r="G182" s="24"/>
    </row>
    <row r="183" spans="1:51" x14ac:dyDescent="0.2">
      <c r="A183" s="15" t="s">
        <v>58</v>
      </c>
      <c r="B183" s="15" t="s">
        <v>70</v>
      </c>
      <c r="C183" s="25">
        <v>41921</v>
      </c>
      <c r="D183" s="12" t="str">
        <f t="shared" ca="1" si="8"/>
        <v>4 ans, 9 mois</v>
      </c>
      <c r="E183" s="74" t="str">
        <f t="shared" ca="1" si="7"/>
        <v>Mat</v>
      </c>
      <c r="F183" s="6">
        <v>3</v>
      </c>
      <c r="G183" s="24"/>
    </row>
    <row r="184" spans="1:51" ht="15.75" hidden="1" x14ac:dyDescent="0.2">
      <c r="A184" s="33" t="s">
        <v>277</v>
      </c>
      <c r="B184" s="34" t="s">
        <v>332</v>
      </c>
      <c r="C184" s="16">
        <v>41241</v>
      </c>
      <c r="D184" s="12" t="str">
        <f t="shared" ca="1" si="8"/>
        <v>6 ans, 7 mois</v>
      </c>
      <c r="E184" s="74" t="str">
        <f t="shared" ca="1" si="7"/>
        <v>Prim</v>
      </c>
      <c r="F184" s="6">
        <v>5</v>
      </c>
      <c r="G184" s="30">
        <v>612946625</v>
      </c>
      <c r="H184" s="79"/>
      <c r="I184" s="80"/>
      <c r="J184" s="80"/>
      <c r="K184" s="80"/>
      <c r="L184" s="80"/>
      <c r="M184" s="80"/>
      <c r="N184" s="80"/>
      <c r="O184" s="80"/>
      <c r="P184" s="80"/>
      <c r="Q184" s="80"/>
      <c r="R184" s="80"/>
      <c r="S184" s="80"/>
      <c r="T184" s="80"/>
      <c r="U184" s="80"/>
      <c r="V184" s="80"/>
      <c r="W184" s="80"/>
      <c r="X184" s="80"/>
      <c r="Y184" s="80"/>
      <c r="Z184" s="79"/>
      <c r="AA184" s="80"/>
      <c r="AB184" s="80"/>
      <c r="AC184" s="80"/>
      <c r="AD184" s="80"/>
      <c r="AE184" s="80"/>
      <c r="AF184" s="80"/>
      <c r="AG184" s="80"/>
      <c r="AH184" s="80"/>
      <c r="AI184" s="80"/>
      <c r="AJ184" s="80"/>
      <c r="AK184" s="80"/>
      <c r="AL184" s="80"/>
      <c r="AM184" s="80"/>
      <c r="AN184" s="80"/>
      <c r="AO184" s="81"/>
      <c r="AP184" s="80"/>
      <c r="AQ184" s="80"/>
      <c r="AR184" s="80"/>
      <c r="AS184" s="80"/>
      <c r="AT184" s="80"/>
      <c r="AU184" s="80"/>
      <c r="AV184" s="80"/>
      <c r="AW184" s="80"/>
      <c r="AX184" s="80"/>
      <c r="AY184" s="80"/>
    </row>
    <row r="185" spans="1:51" ht="15.75" hidden="1" x14ac:dyDescent="0.2">
      <c r="A185" s="35" t="s">
        <v>277</v>
      </c>
      <c r="B185" s="36" t="s">
        <v>480</v>
      </c>
      <c r="C185" s="31">
        <v>40862</v>
      </c>
      <c r="D185" s="12" t="str">
        <f t="shared" ca="1" si="8"/>
        <v>7 ans, 8 mois</v>
      </c>
      <c r="E185" s="74" t="str">
        <f t="shared" ca="1" si="7"/>
        <v>Prim</v>
      </c>
      <c r="F185" s="43">
        <v>5</v>
      </c>
      <c r="G185" s="40">
        <v>610430825</v>
      </c>
      <c r="H185" s="79"/>
      <c r="I185" s="80"/>
      <c r="J185" s="80"/>
      <c r="K185" s="80"/>
      <c r="L185" s="80"/>
      <c r="M185" s="80"/>
      <c r="N185" s="80"/>
      <c r="O185" s="80"/>
      <c r="P185" s="80"/>
      <c r="Q185" s="80"/>
      <c r="R185" s="80"/>
      <c r="S185" s="80"/>
      <c r="T185" s="80"/>
      <c r="U185" s="80"/>
      <c r="V185" s="80"/>
      <c r="W185" s="80"/>
      <c r="X185" s="80"/>
      <c r="Y185" s="80"/>
      <c r="Z185" s="79"/>
      <c r="AA185" s="80"/>
      <c r="AB185" s="80"/>
      <c r="AC185" s="80"/>
      <c r="AD185" s="80"/>
      <c r="AE185" s="80"/>
      <c r="AF185" s="80"/>
      <c r="AG185" s="80"/>
      <c r="AH185" s="80"/>
      <c r="AI185" s="80"/>
      <c r="AJ185" s="80"/>
      <c r="AK185" s="80"/>
      <c r="AL185" s="80"/>
      <c r="AM185" s="80"/>
      <c r="AN185" s="80"/>
      <c r="AO185" s="81"/>
      <c r="AP185" s="80"/>
      <c r="AQ185" s="80"/>
      <c r="AR185" s="80"/>
      <c r="AS185" s="80"/>
      <c r="AT185" s="80"/>
      <c r="AU185" s="80"/>
      <c r="AV185" s="80"/>
      <c r="AW185" s="80"/>
      <c r="AX185" s="80"/>
      <c r="AY185" s="80"/>
    </row>
    <row r="186" spans="1:51" ht="15.75" hidden="1" x14ac:dyDescent="0.2">
      <c r="A186" s="15" t="s">
        <v>40</v>
      </c>
      <c r="B186" s="17" t="s">
        <v>199</v>
      </c>
      <c r="C186" s="18">
        <v>39757</v>
      </c>
      <c r="D186" s="12" t="str">
        <f t="shared" ca="1" si="8"/>
        <v>10 ans, 8 mois</v>
      </c>
      <c r="E186" s="74" t="str">
        <f t="shared" ca="1" si="7"/>
        <v>Prim</v>
      </c>
      <c r="F186" s="6">
        <v>5</v>
      </c>
      <c r="G186" s="29" t="s">
        <v>200</v>
      </c>
      <c r="H186" s="79"/>
      <c r="I186" s="80"/>
      <c r="J186" s="80"/>
      <c r="K186" s="80"/>
      <c r="L186" s="80"/>
      <c r="M186" s="80"/>
      <c r="N186" s="80"/>
      <c r="O186" s="80"/>
      <c r="P186" s="80"/>
      <c r="Q186" s="80"/>
      <c r="R186" s="80"/>
      <c r="S186" s="80"/>
      <c r="T186" s="80"/>
      <c r="U186" s="80"/>
      <c r="V186" s="80"/>
      <c r="W186" s="80"/>
      <c r="X186" s="80"/>
      <c r="Y186" s="80"/>
      <c r="Z186" s="79"/>
      <c r="AA186" s="80"/>
      <c r="AB186" s="80"/>
      <c r="AC186" s="80"/>
      <c r="AD186" s="80"/>
      <c r="AE186" s="80"/>
      <c r="AF186" s="80"/>
      <c r="AG186" s="80"/>
      <c r="AH186" s="80"/>
      <c r="AI186" s="80"/>
      <c r="AJ186" s="80"/>
      <c r="AK186" s="80"/>
      <c r="AL186" s="80"/>
      <c r="AM186" s="80"/>
      <c r="AN186" s="80"/>
      <c r="AO186" s="81"/>
      <c r="AP186" s="80"/>
      <c r="AQ186" s="80"/>
      <c r="AR186" s="80"/>
      <c r="AS186" s="80"/>
      <c r="AT186" s="80"/>
      <c r="AU186" s="80"/>
      <c r="AV186" s="80"/>
      <c r="AW186" s="80"/>
      <c r="AX186" s="80"/>
      <c r="AY186" s="80"/>
    </row>
    <row r="187" spans="1:51" ht="15.75" hidden="1" x14ac:dyDescent="0.2">
      <c r="A187" s="35" t="s">
        <v>40</v>
      </c>
      <c r="B187" s="36" t="s">
        <v>2</v>
      </c>
      <c r="C187" s="31">
        <v>40775</v>
      </c>
      <c r="D187" s="12" t="str">
        <f t="shared" ca="1" si="8"/>
        <v>7 ans, 11 mois</v>
      </c>
      <c r="E187" s="74" t="str">
        <f t="shared" ca="1" si="7"/>
        <v>Prim</v>
      </c>
      <c r="F187" s="43">
        <v>5</v>
      </c>
      <c r="G187" s="40">
        <v>688787000</v>
      </c>
      <c r="H187" s="79"/>
      <c r="I187" s="80"/>
      <c r="J187" s="80"/>
      <c r="K187" s="80"/>
      <c r="L187" s="80"/>
      <c r="M187" s="80"/>
      <c r="N187" s="80"/>
      <c r="O187" s="80"/>
      <c r="P187" s="80"/>
      <c r="Q187" s="80"/>
      <c r="R187" s="80"/>
      <c r="S187" s="80"/>
      <c r="T187" s="80"/>
      <c r="U187" s="80"/>
      <c r="V187" s="80"/>
      <c r="W187" s="80"/>
      <c r="X187" s="80"/>
      <c r="Y187" s="80"/>
      <c r="Z187" s="79"/>
      <c r="AA187" s="80"/>
      <c r="AB187" s="80"/>
      <c r="AC187" s="80"/>
      <c r="AD187" s="80"/>
      <c r="AE187" s="80"/>
      <c r="AF187" s="80"/>
      <c r="AG187" s="80"/>
      <c r="AH187" s="80"/>
      <c r="AI187" s="80"/>
      <c r="AJ187" s="80"/>
      <c r="AK187" s="80"/>
      <c r="AL187" s="80"/>
      <c r="AM187" s="80"/>
      <c r="AN187" s="80"/>
      <c r="AO187" s="81"/>
      <c r="AP187" s="80"/>
      <c r="AQ187" s="80"/>
      <c r="AR187" s="80"/>
      <c r="AS187" s="80"/>
      <c r="AT187" s="80"/>
      <c r="AU187" s="80"/>
      <c r="AV187" s="80"/>
      <c r="AW187" s="80"/>
      <c r="AX187" s="80"/>
      <c r="AY187" s="80"/>
    </row>
    <row r="188" spans="1:51" x14ac:dyDescent="0.2">
      <c r="A188" s="14" t="s">
        <v>138</v>
      </c>
      <c r="B188" s="15" t="s">
        <v>157</v>
      </c>
      <c r="C188" s="23">
        <v>41504</v>
      </c>
      <c r="D188" s="12" t="str">
        <f t="shared" ca="1" si="8"/>
        <v>5 ans, 11 mois</v>
      </c>
      <c r="E188" s="74" t="str">
        <f t="shared" ca="1" si="7"/>
        <v>Mat</v>
      </c>
      <c r="F188" s="6" t="s">
        <v>46</v>
      </c>
      <c r="G188" s="24"/>
    </row>
    <row r="189" spans="1:51" x14ac:dyDescent="0.2">
      <c r="A189" s="15" t="s">
        <v>138</v>
      </c>
      <c r="B189" s="15" t="s">
        <v>13</v>
      </c>
      <c r="C189" s="25">
        <v>41478</v>
      </c>
      <c r="D189" s="12" t="str">
        <f t="shared" ca="1" si="8"/>
        <v>6 ans, 0 mois</v>
      </c>
      <c r="E189" s="74" t="str">
        <f t="shared" ca="1" si="7"/>
        <v>Mat</v>
      </c>
      <c r="F189" s="6">
        <v>2</v>
      </c>
      <c r="G189" s="24"/>
    </row>
    <row r="190" spans="1:51" ht="15.75" hidden="1" x14ac:dyDescent="0.2">
      <c r="A190" s="35" t="s">
        <v>450</v>
      </c>
      <c r="B190" s="36" t="s">
        <v>451</v>
      </c>
      <c r="C190" s="31">
        <v>40647</v>
      </c>
      <c r="D190" s="12" t="str">
        <f t="shared" ca="1" si="8"/>
        <v>8 ans, 3 mois</v>
      </c>
      <c r="E190" s="74" t="str">
        <f t="shared" ca="1" si="7"/>
        <v>Prim</v>
      </c>
      <c r="F190" s="43">
        <v>5</v>
      </c>
      <c r="G190" s="40" t="s">
        <v>452</v>
      </c>
      <c r="H190" s="79"/>
      <c r="I190" s="80"/>
      <c r="J190" s="80"/>
      <c r="K190" s="80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80"/>
      <c r="W190" s="80"/>
      <c r="X190" s="80"/>
      <c r="Y190" s="80"/>
      <c r="Z190" s="79"/>
      <c r="AA190" s="80"/>
      <c r="AB190" s="80"/>
      <c r="AC190" s="80"/>
      <c r="AD190" s="80"/>
      <c r="AE190" s="80"/>
      <c r="AF190" s="80"/>
      <c r="AG190" s="80"/>
      <c r="AH190" s="80"/>
      <c r="AI190" s="80"/>
      <c r="AJ190" s="80"/>
      <c r="AK190" s="80"/>
      <c r="AL190" s="80"/>
      <c r="AM190" s="80"/>
      <c r="AN190" s="80"/>
      <c r="AO190" s="81"/>
      <c r="AP190" s="80"/>
      <c r="AQ190" s="80"/>
      <c r="AR190" s="80"/>
      <c r="AS190" s="80"/>
      <c r="AT190" s="80"/>
      <c r="AU190" s="80"/>
      <c r="AV190" s="80"/>
      <c r="AW190" s="80"/>
      <c r="AX190" s="80"/>
      <c r="AY190" s="80"/>
    </row>
    <row r="191" spans="1:51" ht="15.75" hidden="1" x14ac:dyDescent="0.2">
      <c r="A191" s="15" t="s">
        <v>461</v>
      </c>
      <c r="B191" s="15" t="s">
        <v>76</v>
      </c>
      <c r="C191" s="25">
        <v>41275</v>
      </c>
      <c r="D191" s="12" t="str">
        <f t="shared" ca="1" si="8"/>
        <v>6 ans, 6 mois</v>
      </c>
      <c r="E191" s="74" t="str">
        <f t="shared" ca="1" si="7"/>
        <v>Prim</v>
      </c>
      <c r="F191" s="6">
        <v>3</v>
      </c>
      <c r="G191" s="24">
        <v>635592215</v>
      </c>
      <c r="H191" s="79"/>
      <c r="I191" s="80"/>
      <c r="J191" s="80"/>
      <c r="K191" s="80"/>
      <c r="L191" s="80"/>
      <c r="M191" s="80"/>
      <c r="N191" s="80"/>
      <c r="O191" s="80"/>
      <c r="P191" s="80"/>
      <c r="Q191" s="80"/>
      <c r="R191" s="80"/>
      <c r="S191" s="80"/>
      <c r="T191" s="80"/>
      <c r="U191" s="80"/>
      <c r="V191" s="80"/>
      <c r="W191" s="80"/>
      <c r="X191" s="80"/>
      <c r="Y191" s="80"/>
      <c r="Z191" s="79"/>
      <c r="AA191" s="80"/>
      <c r="AB191" s="80"/>
      <c r="AC191" s="80"/>
      <c r="AD191" s="80"/>
      <c r="AE191" s="80"/>
      <c r="AF191" s="80"/>
      <c r="AG191" s="80"/>
      <c r="AH191" s="80"/>
      <c r="AI191" s="80"/>
      <c r="AJ191" s="80"/>
      <c r="AK191" s="80"/>
      <c r="AL191" s="80"/>
      <c r="AM191" s="80"/>
      <c r="AN191" s="80"/>
      <c r="AO191" s="81"/>
      <c r="AP191" s="80"/>
      <c r="AQ191" s="80"/>
      <c r="AR191" s="80"/>
      <c r="AS191" s="80"/>
      <c r="AT191" s="80"/>
      <c r="AU191" s="80"/>
      <c r="AV191" s="80"/>
      <c r="AW191" s="80"/>
      <c r="AX191" s="80"/>
      <c r="AY191" s="80"/>
    </row>
    <row r="192" spans="1:51" ht="15.75" hidden="1" x14ac:dyDescent="0.2">
      <c r="A192" s="19" t="s">
        <v>461</v>
      </c>
      <c r="B192" s="20" t="s">
        <v>462</v>
      </c>
      <c r="C192" s="18">
        <v>40032</v>
      </c>
      <c r="D192" s="12" t="str">
        <f t="shared" ca="1" si="8"/>
        <v>9 ans, 11 mois</v>
      </c>
      <c r="E192" s="74" t="str">
        <f t="shared" ca="1" si="7"/>
        <v>Prim</v>
      </c>
      <c r="F192" s="7"/>
      <c r="G192" s="32">
        <v>635592215</v>
      </c>
      <c r="H192" s="79"/>
      <c r="I192" s="80"/>
      <c r="J192" s="80"/>
      <c r="K192" s="80"/>
      <c r="L192" s="80"/>
      <c r="M192" s="80"/>
      <c r="N192" s="80"/>
      <c r="O192" s="80"/>
      <c r="P192" s="80"/>
      <c r="Q192" s="80"/>
      <c r="R192" s="80"/>
      <c r="S192" s="80"/>
      <c r="T192" s="80"/>
      <c r="U192" s="80"/>
      <c r="V192" s="80"/>
      <c r="W192" s="80"/>
      <c r="X192" s="80"/>
      <c r="Y192" s="80"/>
      <c r="Z192" s="79"/>
      <c r="AA192" s="80"/>
      <c r="AB192" s="80"/>
      <c r="AC192" s="80"/>
      <c r="AD192" s="80"/>
      <c r="AE192" s="80"/>
      <c r="AF192" s="80"/>
      <c r="AG192" s="80"/>
      <c r="AH192" s="80"/>
      <c r="AI192" s="80"/>
      <c r="AJ192" s="80"/>
      <c r="AK192" s="80"/>
      <c r="AL192" s="80"/>
      <c r="AM192" s="80"/>
      <c r="AN192" s="80"/>
      <c r="AO192" s="81"/>
      <c r="AP192" s="80"/>
      <c r="AQ192" s="80"/>
      <c r="AR192" s="80"/>
      <c r="AS192" s="80"/>
      <c r="AT192" s="80"/>
      <c r="AU192" s="80"/>
      <c r="AV192" s="80"/>
      <c r="AW192" s="80"/>
      <c r="AX192" s="80"/>
      <c r="AY192" s="80"/>
    </row>
    <row r="193" spans="1:51" ht="15.75" hidden="1" x14ac:dyDescent="0.2">
      <c r="A193" s="15" t="s">
        <v>135</v>
      </c>
      <c r="B193" s="17" t="s">
        <v>11</v>
      </c>
      <c r="C193" s="18">
        <v>40059</v>
      </c>
      <c r="D193" s="12" t="str">
        <f t="shared" ca="1" si="8"/>
        <v>9 ans, 10 mois</v>
      </c>
      <c r="E193" s="74" t="str">
        <f t="shared" ca="1" si="7"/>
        <v>Prim</v>
      </c>
      <c r="F193" s="6">
        <v>4</v>
      </c>
      <c r="G193" s="29">
        <v>678594724</v>
      </c>
      <c r="H193" s="79"/>
      <c r="I193" s="80"/>
      <c r="J193" s="80"/>
      <c r="K193" s="80"/>
      <c r="L193" s="80"/>
      <c r="M193" s="80"/>
      <c r="N193" s="80"/>
      <c r="O193" s="80"/>
      <c r="P193" s="80"/>
      <c r="Q193" s="80"/>
      <c r="R193" s="80"/>
      <c r="S193" s="80"/>
      <c r="T193" s="80"/>
      <c r="U193" s="80"/>
      <c r="V193" s="80"/>
      <c r="W193" s="80"/>
      <c r="X193" s="80"/>
      <c r="Y193" s="80"/>
      <c r="Z193" s="79"/>
      <c r="AA193" s="80"/>
      <c r="AB193" s="80"/>
      <c r="AC193" s="80"/>
      <c r="AD193" s="80"/>
      <c r="AE193" s="80"/>
      <c r="AF193" s="80"/>
      <c r="AG193" s="80"/>
      <c r="AH193" s="80"/>
      <c r="AI193" s="80"/>
      <c r="AJ193" s="80"/>
      <c r="AK193" s="80"/>
      <c r="AL193" s="80"/>
      <c r="AM193" s="80"/>
      <c r="AN193" s="80"/>
      <c r="AO193" s="81"/>
      <c r="AP193" s="80"/>
      <c r="AQ193" s="80"/>
      <c r="AR193" s="80"/>
      <c r="AS193" s="80"/>
      <c r="AT193" s="80"/>
      <c r="AU193" s="80"/>
      <c r="AV193" s="80"/>
      <c r="AW193" s="80"/>
      <c r="AX193" s="80"/>
      <c r="AY193" s="80"/>
    </row>
    <row r="194" spans="1:51" ht="15.75" hidden="1" x14ac:dyDescent="0.2">
      <c r="A194" s="39" t="s">
        <v>53</v>
      </c>
      <c r="B194" s="17" t="s">
        <v>136</v>
      </c>
      <c r="C194" s="18">
        <v>38981</v>
      </c>
      <c r="D194" s="12" t="str">
        <f t="shared" ca="1" si="8"/>
        <v>12 ans, 10 mois</v>
      </c>
      <c r="E194" s="74" t="str">
        <f t="shared" ca="1" si="7"/>
        <v>Ado</v>
      </c>
      <c r="F194" s="6">
        <v>3</v>
      </c>
      <c r="G194" s="29">
        <v>636912438</v>
      </c>
      <c r="H194" s="79"/>
      <c r="I194" s="80"/>
      <c r="J194" s="80"/>
      <c r="K194" s="80"/>
      <c r="L194" s="80"/>
      <c r="M194" s="80"/>
      <c r="N194" s="80"/>
      <c r="O194" s="80"/>
      <c r="P194" s="80"/>
      <c r="Q194" s="80"/>
      <c r="R194" s="80"/>
      <c r="S194" s="80"/>
      <c r="T194" s="80"/>
      <c r="U194" s="80"/>
      <c r="V194" s="80"/>
      <c r="W194" s="80"/>
      <c r="X194" s="80"/>
      <c r="Y194" s="80"/>
      <c r="Z194" s="79"/>
      <c r="AA194" s="80"/>
      <c r="AB194" s="80"/>
      <c r="AC194" s="80"/>
      <c r="AD194" s="80"/>
      <c r="AE194" s="80"/>
      <c r="AF194" s="80"/>
      <c r="AG194" s="80"/>
      <c r="AH194" s="80"/>
      <c r="AI194" s="80"/>
      <c r="AJ194" s="80"/>
      <c r="AK194" s="80"/>
      <c r="AL194" s="80"/>
      <c r="AM194" s="80"/>
      <c r="AN194" s="80"/>
      <c r="AO194" s="81"/>
      <c r="AP194" s="80"/>
      <c r="AQ194" s="80"/>
      <c r="AR194" s="80"/>
      <c r="AS194" s="80"/>
      <c r="AT194" s="80"/>
      <c r="AU194" s="80"/>
      <c r="AV194" s="80"/>
      <c r="AW194" s="80"/>
      <c r="AX194" s="80"/>
      <c r="AY194" s="80"/>
    </row>
    <row r="195" spans="1:51" ht="15.75" hidden="1" x14ac:dyDescent="0.2">
      <c r="A195" s="15" t="s">
        <v>53</v>
      </c>
      <c r="B195" s="17" t="s">
        <v>416</v>
      </c>
      <c r="C195" s="18">
        <v>38981</v>
      </c>
      <c r="D195" s="12" t="str">
        <f t="shared" ca="1" si="8"/>
        <v>12 ans, 10 mois</v>
      </c>
      <c r="E195" s="74" t="str">
        <f t="shared" ca="1" si="7"/>
        <v>Ado</v>
      </c>
      <c r="F195" s="6"/>
      <c r="G195" s="29">
        <v>606758273</v>
      </c>
      <c r="H195" s="79"/>
      <c r="I195" s="80"/>
      <c r="J195" s="80"/>
      <c r="K195" s="80"/>
      <c r="L195" s="80"/>
      <c r="M195" s="80"/>
      <c r="N195" s="80"/>
      <c r="O195" s="80"/>
      <c r="P195" s="80"/>
      <c r="Q195" s="80"/>
      <c r="R195" s="80"/>
      <c r="S195" s="80"/>
      <c r="T195" s="80"/>
      <c r="U195" s="80"/>
      <c r="V195" s="80"/>
      <c r="W195" s="80"/>
      <c r="X195" s="80"/>
      <c r="Y195" s="80"/>
      <c r="Z195" s="79"/>
      <c r="AA195" s="80"/>
      <c r="AB195" s="80"/>
      <c r="AC195" s="80"/>
      <c r="AD195" s="80"/>
      <c r="AE195" s="80"/>
      <c r="AF195" s="80"/>
      <c r="AG195" s="80"/>
      <c r="AH195" s="80"/>
      <c r="AI195" s="80"/>
      <c r="AJ195" s="80"/>
      <c r="AK195" s="80"/>
      <c r="AL195" s="80"/>
      <c r="AM195" s="80"/>
      <c r="AN195" s="80"/>
      <c r="AO195" s="81"/>
      <c r="AP195" s="80"/>
      <c r="AQ195" s="80"/>
      <c r="AR195" s="80"/>
      <c r="AS195" s="80"/>
      <c r="AT195" s="80"/>
      <c r="AU195" s="80"/>
      <c r="AV195" s="80"/>
      <c r="AW195" s="80"/>
      <c r="AX195" s="80"/>
      <c r="AY195" s="80"/>
    </row>
    <row r="196" spans="1:51" ht="15.75" hidden="1" x14ac:dyDescent="0.2">
      <c r="A196" s="15" t="s">
        <v>53</v>
      </c>
      <c r="B196" s="17" t="s">
        <v>71</v>
      </c>
      <c r="C196" s="18">
        <v>40698</v>
      </c>
      <c r="D196" s="12" t="str">
        <f t="shared" ca="1" si="8"/>
        <v>8 ans, 1 mois</v>
      </c>
      <c r="E196" s="74" t="str">
        <f t="shared" ca="1" si="7"/>
        <v>Prim</v>
      </c>
      <c r="F196" s="6">
        <v>3</v>
      </c>
      <c r="G196" s="29">
        <v>636912438</v>
      </c>
      <c r="H196" s="79"/>
      <c r="I196" s="80"/>
      <c r="J196" s="80"/>
      <c r="K196" s="80"/>
      <c r="L196" s="80"/>
      <c r="M196" s="80"/>
      <c r="N196" s="80"/>
      <c r="O196" s="80"/>
      <c r="P196" s="80"/>
      <c r="Q196" s="80"/>
      <c r="R196" s="80"/>
      <c r="S196" s="80"/>
      <c r="T196" s="80"/>
      <c r="U196" s="80"/>
      <c r="V196" s="80"/>
      <c r="W196" s="80"/>
      <c r="X196" s="80"/>
      <c r="Y196" s="80"/>
      <c r="Z196" s="79"/>
      <c r="AA196" s="80"/>
      <c r="AB196" s="80"/>
      <c r="AC196" s="80"/>
      <c r="AD196" s="80"/>
      <c r="AE196" s="80"/>
      <c r="AF196" s="80"/>
      <c r="AG196" s="80"/>
      <c r="AH196" s="80"/>
      <c r="AI196" s="80"/>
      <c r="AJ196" s="80"/>
      <c r="AK196" s="80"/>
      <c r="AL196" s="80"/>
      <c r="AM196" s="80"/>
      <c r="AN196" s="80"/>
      <c r="AO196" s="81"/>
      <c r="AP196" s="80"/>
      <c r="AQ196" s="80"/>
      <c r="AR196" s="80"/>
      <c r="AS196" s="80"/>
      <c r="AT196" s="80"/>
      <c r="AU196" s="80"/>
      <c r="AV196" s="80"/>
      <c r="AW196" s="80"/>
      <c r="AX196" s="80"/>
      <c r="AY196" s="80"/>
    </row>
    <row r="197" spans="1:51" ht="15.75" hidden="1" x14ac:dyDescent="0.2">
      <c r="A197" s="15" t="s">
        <v>53</v>
      </c>
      <c r="B197" s="17" t="s">
        <v>70</v>
      </c>
      <c r="C197" s="18">
        <v>40172</v>
      </c>
      <c r="D197" s="12" t="str">
        <f t="shared" ca="1" si="8"/>
        <v>9 ans, 7 mois</v>
      </c>
      <c r="E197" s="74" t="str">
        <f t="shared" ca="1" si="7"/>
        <v>Prim</v>
      </c>
      <c r="F197" s="6">
        <v>3</v>
      </c>
      <c r="G197" s="29">
        <v>636912438</v>
      </c>
      <c r="H197" s="79"/>
      <c r="I197" s="80"/>
      <c r="J197" s="80"/>
      <c r="K197" s="80"/>
      <c r="L197" s="80"/>
      <c r="M197" s="80"/>
      <c r="N197" s="80"/>
      <c r="O197" s="80"/>
      <c r="P197" s="80"/>
      <c r="Q197" s="80"/>
      <c r="R197" s="80"/>
      <c r="S197" s="80"/>
      <c r="T197" s="80"/>
      <c r="U197" s="80"/>
      <c r="V197" s="80"/>
      <c r="W197" s="80"/>
      <c r="X197" s="80"/>
      <c r="Y197" s="80"/>
      <c r="Z197" s="79"/>
      <c r="AA197" s="80"/>
      <c r="AB197" s="80"/>
      <c r="AC197" s="80"/>
      <c r="AD197" s="80"/>
      <c r="AE197" s="80"/>
      <c r="AF197" s="80"/>
      <c r="AG197" s="80"/>
      <c r="AH197" s="80"/>
      <c r="AI197" s="80"/>
      <c r="AJ197" s="80"/>
      <c r="AK197" s="80"/>
      <c r="AL197" s="80"/>
      <c r="AM197" s="80"/>
      <c r="AN197" s="80"/>
      <c r="AO197" s="81"/>
      <c r="AP197" s="80"/>
      <c r="AQ197" s="80"/>
      <c r="AR197" s="80"/>
      <c r="AS197" s="80"/>
      <c r="AT197" s="80"/>
      <c r="AU197" s="80"/>
      <c r="AV197" s="80"/>
      <c r="AW197" s="80"/>
      <c r="AX197" s="80"/>
      <c r="AY197" s="80"/>
    </row>
    <row r="198" spans="1:51" ht="15.75" hidden="1" x14ac:dyDescent="0.2">
      <c r="A198" s="15" t="s">
        <v>68</v>
      </c>
      <c r="B198" s="17" t="s">
        <v>69</v>
      </c>
      <c r="C198" s="18">
        <v>39681</v>
      </c>
      <c r="D198" s="12" t="str">
        <f t="shared" ca="1" si="8"/>
        <v>10 ans, 11 mois</v>
      </c>
      <c r="E198" s="74" t="str">
        <f t="shared" ca="1" si="7"/>
        <v>Prim</v>
      </c>
      <c r="F198" s="6">
        <v>5</v>
      </c>
      <c r="G198" s="29">
        <v>675554072</v>
      </c>
      <c r="H198" s="79"/>
      <c r="I198" s="80"/>
      <c r="J198" s="80"/>
      <c r="K198" s="80"/>
      <c r="L198" s="80"/>
      <c r="M198" s="80"/>
      <c r="N198" s="80"/>
      <c r="O198" s="80"/>
      <c r="P198" s="80"/>
      <c r="Q198" s="80"/>
      <c r="R198" s="80"/>
      <c r="S198" s="80"/>
      <c r="T198" s="80"/>
      <c r="U198" s="80"/>
      <c r="V198" s="80"/>
      <c r="W198" s="80"/>
      <c r="X198" s="80"/>
      <c r="Y198" s="80"/>
      <c r="Z198" s="79"/>
      <c r="AA198" s="80"/>
      <c r="AB198" s="80"/>
      <c r="AC198" s="80"/>
      <c r="AD198" s="80"/>
      <c r="AE198" s="80"/>
      <c r="AF198" s="80"/>
      <c r="AG198" s="80"/>
      <c r="AH198" s="80"/>
      <c r="AI198" s="80"/>
      <c r="AJ198" s="80"/>
      <c r="AK198" s="80"/>
      <c r="AL198" s="80"/>
      <c r="AM198" s="80"/>
      <c r="AN198" s="80"/>
      <c r="AO198" s="81"/>
      <c r="AP198" s="80"/>
      <c r="AQ198" s="80"/>
      <c r="AR198" s="80"/>
      <c r="AS198" s="80"/>
      <c r="AT198" s="80"/>
      <c r="AU198" s="80"/>
      <c r="AV198" s="80"/>
      <c r="AW198" s="80"/>
      <c r="AX198" s="80"/>
      <c r="AY198" s="80"/>
    </row>
    <row r="199" spans="1:51" ht="15.75" hidden="1" x14ac:dyDescent="0.2">
      <c r="A199" s="15" t="s">
        <v>290</v>
      </c>
      <c r="B199" s="17" t="s">
        <v>333</v>
      </c>
      <c r="C199" s="18">
        <v>40973</v>
      </c>
      <c r="D199" s="12" t="str">
        <f t="shared" ca="1" si="8"/>
        <v>7 ans, 4 mois</v>
      </c>
      <c r="E199" s="74" t="str">
        <f t="shared" ca="1" si="7"/>
        <v>Prim</v>
      </c>
      <c r="F199" s="41">
        <v>5</v>
      </c>
      <c r="G199" s="29">
        <v>788429073</v>
      </c>
      <c r="H199" s="79"/>
      <c r="I199" s="80"/>
      <c r="J199" s="80"/>
      <c r="K199" s="80"/>
      <c r="L199" s="80"/>
      <c r="M199" s="80"/>
      <c r="N199" s="80"/>
      <c r="O199" s="80"/>
      <c r="P199" s="80"/>
      <c r="Q199" s="80"/>
      <c r="R199" s="80"/>
      <c r="S199" s="80"/>
      <c r="T199" s="80"/>
      <c r="U199" s="80"/>
      <c r="V199" s="80"/>
      <c r="W199" s="80"/>
      <c r="X199" s="80"/>
      <c r="Y199" s="80"/>
      <c r="Z199" s="79"/>
      <c r="AA199" s="80"/>
      <c r="AB199" s="80"/>
      <c r="AC199" s="80"/>
      <c r="AD199" s="80"/>
      <c r="AE199" s="80"/>
      <c r="AF199" s="80"/>
      <c r="AG199" s="80"/>
      <c r="AH199" s="80"/>
      <c r="AI199" s="80"/>
      <c r="AJ199" s="80"/>
      <c r="AK199" s="80"/>
      <c r="AL199" s="80"/>
      <c r="AM199" s="80"/>
      <c r="AN199" s="80"/>
      <c r="AO199" s="81"/>
      <c r="AP199" s="80"/>
      <c r="AQ199" s="80"/>
      <c r="AR199" s="80"/>
      <c r="AS199" s="80"/>
      <c r="AT199" s="80"/>
      <c r="AU199" s="80"/>
      <c r="AV199" s="80"/>
      <c r="AW199" s="80"/>
      <c r="AX199" s="80"/>
      <c r="AY199" s="80"/>
    </row>
    <row r="200" spans="1:51" ht="15.75" hidden="1" x14ac:dyDescent="0.2">
      <c r="A200" s="15" t="s">
        <v>255</v>
      </c>
      <c r="B200" s="17" t="s">
        <v>256</v>
      </c>
      <c r="C200" s="18">
        <v>40579</v>
      </c>
      <c r="D200" s="12" t="str">
        <f t="shared" ca="1" si="8"/>
        <v>8 ans, 5 mois</v>
      </c>
      <c r="E200" s="74" t="str">
        <f t="shared" ca="1" si="7"/>
        <v>Prim</v>
      </c>
      <c r="F200" s="6">
        <v>2</v>
      </c>
      <c r="G200" s="29">
        <v>762668821</v>
      </c>
      <c r="H200" s="79"/>
      <c r="I200" s="80"/>
      <c r="J200" s="80"/>
      <c r="K200" s="80"/>
      <c r="L200" s="80"/>
      <c r="M200" s="80"/>
      <c r="N200" s="80"/>
      <c r="O200" s="80"/>
      <c r="P200" s="80"/>
      <c r="Q200" s="80"/>
      <c r="R200" s="80"/>
      <c r="S200" s="80"/>
      <c r="T200" s="80"/>
      <c r="U200" s="80"/>
      <c r="V200" s="80"/>
      <c r="W200" s="80"/>
      <c r="X200" s="80"/>
      <c r="Y200" s="80"/>
      <c r="Z200" s="79"/>
      <c r="AA200" s="80"/>
      <c r="AB200" s="80"/>
      <c r="AC200" s="80"/>
      <c r="AD200" s="80"/>
      <c r="AE200" s="80"/>
      <c r="AF200" s="80"/>
      <c r="AG200" s="80"/>
      <c r="AH200" s="80"/>
      <c r="AI200" s="80"/>
      <c r="AJ200" s="80"/>
      <c r="AK200" s="80"/>
      <c r="AL200" s="80"/>
      <c r="AM200" s="80"/>
      <c r="AN200" s="80"/>
      <c r="AO200" s="81"/>
      <c r="AP200" s="80"/>
      <c r="AQ200" s="80"/>
      <c r="AR200" s="80"/>
      <c r="AS200" s="80"/>
      <c r="AT200" s="80"/>
      <c r="AU200" s="80"/>
      <c r="AV200" s="80"/>
      <c r="AW200" s="80"/>
      <c r="AX200" s="80"/>
      <c r="AY200" s="80"/>
    </row>
    <row r="201" spans="1:51" ht="15.75" hidden="1" x14ac:dyDescent="0.2">
      <c r="A201" s="33" t="s">
        <v>104</v>
      </c>
      <c r="B201" s="34" t="s">
        <v>114</v>
      </c>
      <c r="C201" s="16">
        <v>41057</v>
      </c>
      <c r="D201" s="12" t="str">
        <f t="shared" ref="D201:D232" ca="1" si="9">IF(C201="","",DATEDIF(C201,fin,"y")&amp;" ans, "&amp;DATEDIF(C201,fin,"ym")&amp;" mois")</f>
        <v>7 ans, 1 mois</v>
      </c>
      <c r="E201" s="74" t="str">
        <f t="shared" ca="1" si="7"/>
        <v>Prim</v>
      </c>
      <c r="F201" s="6">
        <v>5</v>
      </c>
      <c r="G201" s="30">
        <v>664117751</v>
      </c>
      <c r="H201" s="79"/>
      <c r="I201" s="80"/>
      <c r="J201" s="80"/>
      <c r="K201" s="80"/>
      <c r="L201" s="80"/>
      <c r="M201" s="80"/>
      <c r="N201" s="80"/>
      <c r="O201" s="80"/>
      <c r="P201" s="80"/>
      <c r="Q201" s="80"/>
      <c r="R201" s="80"/>
      <c r="S201" s="80"/>
      <c r="T201" s="80"/>
      <c r="U201" s="80"/>
      <c r="V201" s="80"/>
      <c r="W201" s="80"/>
      <c r="X201" s="80"/>
      <c r="Y201" s="80"/>
      <c r="Z201" s="79"/>
      <c r="AA201" s="80"/>
      <c r="AB201" s="80"/>
      <c r="AC201" s="80"/>
      <c r="AD201" s="80"/>
      <c r="AE201" s="80"/>
      <c r="AF201" s="80"/>
      <c r="AG201" s="80"/>
      <c r="AH201" s="80"/>
      <c r="AI201" s="80"/>
      <c r="AJ201" s="80"/>
      <c r="AK201" s="80"/>
      <c r="AL201" s="80"/>
      <c r="AM201" s="80"/>
      <c r="AN201" s="80"/>
      <c r="AO201" s="81"/>
      <c r="AP201" s="80"/>
      <c r="AQ201" s="80"/>
      <c r="AR201" s="80"/>
      <c r="AS201" s="80"/>
      <c r="AT201" s="80"/>
      <c r="AU201" s="80"/>
      <c r="AV201" s="80"/>
      <c r="AW201" s="80"/>
      <c r="AX201" s="80"/>
      <c r="AY201" s="80"/>
    </row>
    <row r="202" spans="1:51" x14ac:dyDescent="0.2">
      <c r="A202" s="15" t="s">
        <v>56</v>
      </c>
      <c r="B202" s="15" t="s">
        <v>57</v>
      </c>
      <c r="C202" s="25">
        <v>41829</v>
      </c>
      <c r="D202" s="12" t="str">
        <f t="shared" ca="1" si="9"/>
        <v>5 ans, 0 mois</v>
      </c>
      <c r="E202" s="74" t="str">
        <f t="shared" ca="1" si="7"/>
        <v>Mat</v>
      </c>
      <c r="F202" s="6">
        <v>5</v>
      </c>
      <c r="G202" s="24"/>
    </row>
    <row r="203" spans="1:51" ht="15.75" hidden="1" x14ac:dyDescent="0.2">
      <c r="A203" s="39" t="s">
        <v>23</v>
      </c>
      <c r="B203" s="17" t="s">
        <v>125</v>
      </c>
      <c r="C203" s="18">
        <v>39375</v>
      </c>
      <c r="D203" s="12" t="str">
        <f t="shared" ca="1" si="9"/>
        <v>11 ans, 9 mois</v>
      </c>
      <c r="E203" s="74" t="str">
        <f t="shared" ref="E203:E266" ca="1" si="10">IF(AND(D203&gt;="3 ans, 0 mois",D203&lt;="6 ans, 0 mois"),"Mat",IF(AND(D203&gt;="11 ans, 1 mois",D203&lt;="17 ans, 0 mois"),"Ado","Prim"))</f>
        <v>Ado</v>
      </c>
      <c r="F203" s="6">
        <v>3</v>
      </c>
      <c r="G203" s="29" t="s">
        <v>93</v>
      </c>
      <c r="H203" s="79"/>
      <c r="I203" s="80"/>
      <c r="J203" s="80"/>
      <c r="K203" s="80"/>
      <c r="L203" s="80"/>
      <c r="M203" s="80"/>
      <c r="N203" s="80"/>
      <c r="O203" s="80"/>
      <c r="P203" s="80"/>
      <c r="Q203" s="80"/>
      <c r="R203" s="80"/>
      <c r="S203" s="80"/>
      <c r="T203" s="80"/>
      <c r="U203" s="80"/>
      <c r="V203" s="80"/>
      <c r="W203" s="80"/>
      <c r="X203" s="80"/>
      <c r="Y203" s="80"/>
      <c r="Z203" s="79"/>
      <c r="AA203" s="80"/>
      <c r="AB203" s="80"/>
      <c r="AC203" s="80"/>
      <c r="AD203" s="80"/>
      <c r="AE203" s="80"/>
      <c r="AF203" s="80"/>
      <c r="AG203" s="80"/>
      <c r="AH203" s="80"/>
      <c r="AI203" s="80"/>
      <c r="AJ203" s="80"/>
      <c r="AK203" s="80"/>
      <c r="AL203" s="80"/>
      <c r="AM203" s="80"/>
      <c r="AN203" s="80"/>
      <c r="AO203" s="81"/>
      <c r="AP203" s="80"/>
      <c r="AQ203" s="80"/>
      <c r="AR203" s="80"/>
      <c r="AS203" s="80"/>
      <c r="AT203" s="80"/>
      <c r="AU203" s="80"/>
      <c r="AV203" s="80"/>
      <c r="AW203" s="80"/>
      <c r="AX203" s="80"/>
      <c r="AY203" s="80"/>
    </row>
    <row r="204" spans="1:51" x14ac:dyDescent="0.2">
      <c r="A204" s="15" t="s">
        <v>23</v>
      </c>
      <c r="B204" s="15" t="s">
        <v>115</v>
      </c>
      <c r="C204" s="25">
        <v>42137</v>
      </c>
      <c r="D204" s="12" t="str">
        <f t="shared" ca="1" si="9"/>
        <v>4 ans, 2 mois</v>
      </c>
      <c r="E204" s="74" t="str">
        <f t="shared" ca="1" si="10"/>
        <v>Mat</v>
      </c>
      <c r="F204" s="41" t="s">
        <v>118</v>
      </c>
      <c r="G204" s="24"/>
    </row>
    <row r="205" spans="1:51" ht="15.75" hidden="1" x14ac:dyDescent="0.2">
      <c r="A205" s="15" t="s">
        <v>512</v>
      </c>
      <c r="B205" s="17" t="s">
        <v>6</v>
      </c>
      <c r="C205" s="18">
        <v>40832</v>
      </c>
      <c r="D205" s="12" t="str">
        <f t="shared" ca="1" si="9"/>
        <v>7 ans, 9 mois</v>
      </c>
      <c r="E205" s="74" t="str">
        <f t="shared" ca="1" si="10"/>
        <v>Prim</v>
      </c>
      <c r="F205" s="6" t="s">
        <v>46</v>
      </c>
      <c r="G205" s="29">
        <v>623161398</v>
      </c>
      <c r="H205" s="79"/>
      <c r="I205" s="80"/>
      <c r="J205" s="80"/>
      <c r="K205" s="80"/>
      <c r="L205" s="80"/>
      <c r="M205" s="80"/>
      <c r="N205" s="80"/>
      <c r="O205" s="80"/>
      <c r="P205" s="80"/>
      <c r="Q205" s="80"/>
      <c r="R205" s="80"/>
      <c r="S205" s="80"/>
      <c r="T205" s="80"/>
      <c r="U205" s="80"/>
      <c r="V205" s="80"/>
      <c r="W205" s="80"/>
      <c r="X205" s="80"/>
      <c r="Y205" s="80"/>
      <c r="Z205" s="79"/>
      <c r="AA205" s="80"/>
      <c r="AB205" s="80"/>
      <c r="AC205" s="80"/>
      <c r="AD205" s="80"/>
      <c r="AE205" s="80"/>
      <c r="AF205" s="80"/>
      <c r="AG205" s="80"/>
      <c r="AH205" s="80"/>
      <c r="AI205" s="80"/>
      <c r="AJ205" s="80"/>
      <c r="AK205" s="80"/>
      <c r="AL205" s="80"/>
      <c r="AM205" s="80"/>
      <c r="AN205" s="80"/>
      <c r="AO205" s="81"/>
      <c r="AP205" s="80"/>
      <c r="AQ205" s="80"/>
      <c r="AR205" s="80"/>
      <c r="AS205" s="80"/>
      <c r="AT205" s="80"/>
      <c r="AU205" s="80"/>
      <c r="AV205" s="80"/>
      <c r="AW205" s="80"/>
      <c r="AX205" s="80"/>
      <c r="AY205" s="80"/>
    </row>
    <row r="206" spans="1:51" x14ac:dyDescent="0.2">
      <c r="A206" s="15" t="s">
        <v>189</v>
      </c>
      <c r="B206" s="15" t="s">
        <v>192</v>
      </c>
      <c r="C206" s="25">
        <v>41785</v>
      </c>
      <c r="D206" s="12" t="str">
        <f t="shared" ca="1" si="9"/>
        <v>5 ans, 1 mois</v>
      </c>
      <c r="E206" s="74" t="str">
        <f t="shared" ca="1" si="10"/>
        <v>Mat</v>
      </c>
      <c r="F206" s="6">
        <v>5</v>
      </c>
      <c r="G206" s="24"/>
    </row>
    <row r="207" spans="1:51" ht="15.75" hidden="1" x14ac:dyDescent="0.2">
      <c r="A207" s="35" t="s">
        <v>189</v>
      </c>
      <c r="B207" s="36" t="s">
        <v>190</v>
      </c>
      <c r="C207" s="31">
        <v>40565</v>
      </c>
      <c r="D207" s="12" t="str">
        <f t="shared" ca="1" si="9"/>
        <v>8 ans, 6 mois</v>
      </c>
      <c r="E207" s="74" t="str">
        <f t="shared" ca="1" si="10"/>
        <v>Prim</v>
      </c>
      <c r="F207" s="43">
        <v>5</v>
      </c>
      <c r="G207" s="40" t="s">
        <v>191</v>
      </c>
      <c r="H207" s="79"/>
      <c r="I207" s="80"/>
      <c r="J207" s="80"/>
      <c r="K207" s="80"/>
      <c r="L207" s="80"/>
      <c r="M207" s="80"/>
      <c r="N207" s="80"/>
      <c r="O207" s="80"/>
      <c r="P207" s="80"/>
      <c r="Q207" s="80"/>
      <c r="R207" s="80"/>
      <c r="S207" s="80"/>
      <c r="T207" s="80"/>
      <c r="U207" s="80"/>
      <c r="V207" s="80"/>
      <c r="W207" s="80"/>
      <c r="X207" s="80"/>
      <c r="Y207" s="80"/>
      <c r="Z207" s="79"/>
      <c r="AA207" s="80"/>
      <c r="AB207" s="80"/>
      <c r="AC207" s="80"/>
      <c r="AD207" s="80"/>
      <c r="AE207" s="80"/>
      <c r="AF207" s="80"/>
      <c r="AG207" s="80"/>
      <c r="AH207" s="80"/>
      <c r="AI207" s="80"/>
      <c r="AJ207" s="80"/>
      <c r="AK207" s="80"/>
      <c r="AL207" s="80"/>
      <c r="AM207" s="80"/>
      <c r="AN207" s="80"/>
      <c r="AO207" s="81"/>
      <c r="AP207" s="80"/>
      <c r="AQ207" s="80"/>
      <c r="AR207" s="80"/>
      <c r="AS207" s="80"/>
      <c r="AT207" s="80"/>
      <c r="AU207" s="80"/>
      <c r="AV207" s="80"/>
      <c r="AW207" s="80"/>
      <c r="AX207" s="80"/>
      <c r="AY207" s="80"/>
    </row>
    <row r="208" spans="1:51" ht="15.75" hidden="1" x14ac:dyDescent="0.2">
      <c r="A208" s="15" t="s">
        <v>404</v>
      </c>
      <c r="B208" s="17" t="s">
        <v>405</v>
      </c>
      <c r="C208" s="18">
        <v>39473</v>
      </c>
      <c r="D208" s="12" t="str">
        <f t="shared" ca="1" si="9"/>
        <v>11 ans, 5 mois</v>
      </c>
      <c r="E208" s="74" t="str">
        <f t="shared" ca="1" si="10"/>
        <v>Ado</v>
      </c>
      <c r="F208" s="6">
        <v>1</v>
      </c>
      <c r="G208" s="29">
        <v>679147310</v>
      </c>
      <c r="H208" s="79"/>
      <c r="I208" s="80"/>
      <c r="J208" s="80"/>
      <c r="K208" s="80"/>
      <c r="L208" s="80"/>
      <c r="M208" s="80"/>
      <c r="N208" s="80"/>
      <c r="O208" s="80"/>
      <c r="P208" s="80"/>
      <c r="Q208" s="80"/>
      <c r="R208" s="80"/>
      <c r="S208" s="80"/>
      <c r="T208" s="80"/>
      <c r="U208" s="80"/>
      <c r="V208" s="80"/>
      <c r="W208" s="80"/>
      <c r="X208" s="80"/>
      <c r="Y208" s="80"/>
      <c r="Z208" s="79"/>
      <c r="AA208" s="80"/>
      <c r="AB208" s="80"/>
      <c r="AC208" s="80"/>
      <c r="AD208" s="80"/>
      <c r="AE208" s="80"/>
      <c r="AF208" s="80"/>
      <c r="AG208" s="80"/>
      <c r="AH208" s="80"/>
      <c r="AI208" s="80"/>
      <c r="AJ208" s="80"/>
      <c r="AK208" s="80"/>
      <c r="AL208" s="80"/>
      <c r="AM208" s="80"/>
      <c r="AN208" s="80"/>
      <c r="AO208" s="81"/>
      <c r="AP208" s="80"/>
      <c r="AQ208" s="80"/>
      <c r="AR208" s="80"/>
      <c r="AS208" s="80"/>
      <c r="AT208" s="80"/>
      <c r="AU208" s="80"/>
      <c r="AV208" s="80"/>
      <c r="AW208" s="80"/>
      <c r="AX208" s="80"/>
      <c r="AY208" s="80"/>
    </row>
    <row r="209" spans="1:51" x14ac:dyDescent="0.2">
      <c r="A209" s="15" t="s">
        <v>252</v>
      </c>
      <c r="B209" s="15" t="s">
        <v>74</v>
      </c>
      <c r="C209" s="25">
        <v>41653</v>
      </c>
      <c r="D209" s="12" t="str">
        <f t="shared" ca="1" si="9"/>
        <v>5 ans, 6 mois</v>
      </c>
      <c r="E209" s="74" t="str">
        <f t="shared" ca="1" si="10"/>
        <v>Mat</v>
      </c>
      <c r="F209" s="6">
        <v>4</v>
      </c>
      <c r="G209" s="24"/>
    </row>
    <row r="210" spans="1:51" ht="15.75" hidden="1" x14ac:dyDescent="0.2">
      <c r="A210" s="33" t="s">
        <v>175</v>
      </c>
      <c r="B210" s="34" t="s">
        <v>187</v>
      </c>
      <c r="C210" s="16">
        <v>41061</v>
      </c>
      <c r="D210" s="12" t="str">
        <f t="shared" ca="1" si="9"/>
        <v>7 ans, 1 mois</v>
      </c>
      <c r="E210" s="74" t="str">
        <f t="shared" ca="1" si="10"/>
        <v>Prim</v>
      </c>
      <c r="F210" s="6"/>
      <c r="G210" s="30" t="s">
        <v>176</v>
      </c>
      <c r="H210" s="79"/>
      <c r="I210" s="80"/>
      <c r="J210" s="80"/>
      <c r="K210" s="80"/>
      <c r="L210" s="80"/>
      <c r="M210" s="80"/>
      <c r="N210" s="80"/>
      <c r="O210" s="80"/>
      <c r="P210" s="80"/>
      <c r="Q210" s="80"/>
      <c r="R210" s="80"/>
      <c r="S210" s="80"/>
      <c r="T210" s="80"/>
      <c r="U210" s="80"/>
      <c r="V210" s="80"/>
      <c r="W210" s="80"/>
      <c r="X210" s="80"/>
      <c r="Y210" s="80"/>
      <c r="Z210" s="79"/>
      <c r="AA210" s="80"/>
      <c r="AB210" s="80"/>
      <c r="AC210" s="80"/>
      <c r="AD210" s="80"/>
      <c r="AE210" s="80"/>
      <c r="AF210" s="80"/>
      <c r="AG210" s="80"/>
      <c r="AH210" s="80"/>
      <c r="AI210" s="80"/>
      <c r="AJ210" s="80"/>
      <c r="AK210" s="80"/>
      <c r="AL210" s="80"/>
      <c r="AM210" s="80"/>
      <c r="AN210" s="80"/>
      <c r="AO210" s="81"/>
      <c r="AP210" s="80"/>
      <c r="AQ210" s="80"/>
      <c r="AR210" s="80"/>
      <c r="AS210" s="80"/>
      <c r="AT210" s="80"/>
      <c r="AU210" s="80"/>
      <c r="AV210" s="80"/>
      <c r="AW210" s="80"/>
      <c r="AX210" s="80"/>
      <c r="AY210" s="80"/>
    </row>
    <row r="211" spans="1:51" x14ac:dyDescent="0.2">
      <c r="A211" s="15" t="s">
        <v>47</v>
      </c>
      <c r="B211" s="15" t="s">
        <v>48</v>
      </c>
      <c r="C211" s="25">
        <v>41797</v>
      </c>
      <c r="D211" s="12" t="str">
        <f t="shared" ca="1" si="9"/>
        <v>5 ans, 1 mois</v>
      </c>
      <c r="E211" s="74" t="str">
        <f t="shared" ca="1" si="10"/>
        <v>Mat</v>
      </c>
      <c r="F211" s="6">
        <v>5</v>
      </c>
      <c r="G211" s="24"/>
    </row>
    <row r="212" spans="1:51" ht="15.75" hidden="1" x14ac:dyDescent="0.2">
      <c r="A212" s="33" t="s">
        <v>47</v>
      </c>
      <c r="B212" s="34" t="s">
        <v>36</v>
      </c>
      <c r="C212" s="16">
        <v>41204</v>
      </c>
      <c r="D212" s="12" t="str">
        <f t="shared" ca="1" si="9"/>
        <v>6 ans, 9 mois</v>
      </c>
      <c r="E212" s="74" t="str">
        <f t="shared" ca="1" si="10"/>
        <v>Prim</v>
      </c>
      <c r="F212" s="6">
        <v>5</v>
      </c>
      <c r="G212" s="30">
        <v>626370843</v>
      </c>
      <c r="H212" s="79"/>
      <c r="I212" s="80"/>
      <c r="J212" s="80"/>
      <c r="K212" s="80"/>
      <c r="L212" s="80"/>
      <c r="M212" s="80"/>
      <c r="N212" s="80"/>
      <c r="O212" s="80"/>
      <c r="P212" s="80"/>
      <c r="Q212" s="80"/>
      <c r="R212" s="80"/>
      <c r="S212" s="80"/>
      <c r="T212" s="80"/>
      <c r="U212" s="80"/>
      <c r="V212" s="80"/>
      <c r="W212" s="80"/>
      <c r="X212" s="80"/>
      <c r="Y212" s="80"/>
      <c r="Z212" s="79"/>
      <c r="AA212" s="80"/>
      <c r="AB212" s="80"/>
      <c r="AC212" s="80"/>
      <c r="AD212" s="80"/>
      <c r="AE212" s="80"/>
      <c r="AF212" s="80"/>
      <c r="AG212" s="80"/>
      <c r="AH212" s="80"/>
      <c r="AI212" s="80"/>
      <c r="AJ212" s="80"/>
      <c r="AK212" s="80"/>
      <c r="AL212" s="80"/>
      <c r="AM212" s="80"/>
      <c r="AN212" s="80"/>
      <c r="AO212" s="81"/>
      <c r="AP212" s="80"/>
      <c r="AQ212" s="80"/>
      <c r="AR212" s="80"/>
      <c r="AS212" s="80"/>
      <c r="AT212" s="80"/>
      <c r="AU212" s="80"/>
      <c r="AV212" s="80"/>
      <c r="AW212" s="80"/>
      <c r="AX212" s="80"/>
      <c r="AY212" s="80"/>
    </row>
    <row r="213" spans="1:51" ht="15.75" hidden="1" x14ac:dyDescent="0.2">
      <c r="A213" s="39" t="s">
        <v>244</v>
      </c>
      <c r="B213" s="17" t="s">
        <v>245</v>
      </c>
      <c r="C213" s="18">
        <v>39365</v>
      </c>
      <c r="D213" s="12" t="str">
        <f t="shared" ca="1" si="9"/>
        <v>11 ans, 9 mois</v>
      </c>
      <c r="E213" s="74" t="str">
        <f t="shared" ca="1" si="10"/>
        <v>Ado</v>
      </c>
      <c r="F213" s="6">
        <v>3</v>
      </c>
      <c r="G213" s="29" t="s">
        <v>246</v>
      </c>
      <c r="H213" s="79"/>
      <c r="I213" s="80"/>
      <c r="J213" s="80"/>
      <c r="K213" s="80"/>
      <c r="L213" s="80"/>
      <c r="M213" s="80"/>
      <c r="N213" s="80"/>
      <c r="O213" s="80"/>
      <c r="P213" s="80"/>
      <c r="Q213" s="80"/>
      <c r="R213" s="80"/>
      <c r="S213" s="80"/>
      <c r="T213" s="80"/>
      <c r="U213" s="80"/>
      <c r="V213" s="80"/>
      <c r="W213" s="80"/>
      <c r="X213" s="80"/>
      <c r="Y213" s="80"/>
      <c r="Z213" s="79"/>
      <c r="AA213" s="80"/>
      <c r="AB213" s="80"/>
      <c r="AC213" s="80"/>
      <c r="AD213" s="80"/>
      <c r="AE213" s="80"/>
      <c r="AF213" s="80"/>
      <c r="AG213" s="80"/>
      <c r="AH213" s="80"/>
      <c r="AI213" s="80"/>
      <c r="AJ213" s="80"/>
      <c r="AK213" s="80"/>
      <c r="AL213" s="80"/>
      <c r="AM213" s="80"/>
      <c r="AN213" s="80"/>
      <c r="AO213" s="81"/>
      <c r="AP213" s="80"/>
      <c r="AQ213" s="80"/>
      <c r="AR213" s="80"/>
      <c r="AS213" s="80"/>
      <c r="AT213" s="80"/>
      <c r="AU213" s="80"/>
      <c r="AV213" s="80"/>
      <c r="AW213" s="80"/>
      <c r="AX213" s="80"/>
      <c r="AY213" s="80"/>
    </row>
    <row r="214" spans="1:51" x14ac:dyDescent="0.2">
      <c r="A214" s="14" t="s">
        <v>244</v>
      </c>
      <c r="B214" s="15" t="s">
        <v>123</v>
      </c>
      <c r="C214" s="23">
        <v>42551</v>
      </c>
      <c r="D214" s="12" t="str">
        <f t="shared" ca="1" si="9"/>
        <v>3 ans, 0 mois</v>
      </c>
      <c r="E214" s="74" t="str">
        <f t="shared" ca="1" si="10"/>
        <v>Mat</v>
      </c>
      <c r="F214" s="6">
        <v>3</v>
      </c>
      <c r="G214" s="24"/>
    </row>
    <row r="215" spans="1:51" ht="15.75" hidden="1" x14ac:dyDescent="0.2">
      <c r="A215" s="33" t="s">
        <v>274</v>
      </c>
      <c r="B215" s="34" t="s">
        <v>117</v>
      </c>
      <c r="C215" s="16">
        <v>41103</v>
      </c>
      <c r="D215" s="12" t="str">
        <f t="shared" ca="1" si="9"/>
        <v>7 ans, 0 mois</v>
      </c>
      <c r="E215" s="74" t="str">
        <f t="shared" ca="1" si="10"/>
        <v>Prim</v>
      </c>
      <c r="F215" s="6"/>
      <c r="G215" s="30">
        <v>644034399</v>
      </c>
      <c r="H215" s="79"/>
      <c r="I215" s="80"/>
      <c r="J215" s="80"/>
      <c r="K215" s="80"/>
      <c r="L215" s="80"/>
      <c r="M215" s="80"/>
      <c r="N215" s="80"/>
      <c r="O215" s="80"/>
      <c r="P215" s="80"/>
      <c r="Q215" s="80"/>
      <c r="R215" s="80"/>
      <c r="S215" s="80"/>
      <c r="T215" s="80"/>
      <c r="U215" s="80"/>
      <c r="V215" s="80"/>
      <c r="W215" s="80"/>
      <c r="X215" s="80"/>
      <c r="Y215" s="80"/>
      <c r="Z215" s="79"/>
      <c r="AA215" s="80"/>
      <c r="AB215" s="80"/>
      <c r="AC215" s="80"/>
      <c r="AD215" s="80"/>
      <c r="AE215" s="80"/>
      <c r="AF215" s="80"/>
      <c r="AG215" s="80"/>
      <c r="AH215" s="80"/>
      <c r="AI215" s="80"/>
      <c r="AJ215" s="80"/>
      <c r="AK215" s="80"/>
      <c r="AL215" s="80"/>
      <c r="AM215" s="80"/>
      <c r="AN215" s="80"/>
      <c r="AO215" s="81"/>
      <c r="AP215" s="80"/>
      <c r="AQ215" s="80"/>
      <c r="AR215" s="80"/>
      <c r="AS215" s="80"/>
      <c r="AT215" s="80"/>
      <c r="AU215" s="80"/>
      <c r="AV215" s="80"/>
      <c r="AW215" s="80"/>
      <c r="AX215" s="80"/>
      <c r="AY215" s="80"/>
    </row>
    <row r="216" spans="1:51" x14ac:dyDescent="0.2">
      <c r="A216" s="15" t="s">
        <v>393</v>
      </c>
      <c r="B216" s="15" t="s">
        <v>394</v>
      </c>
      <c r="C216" s="25">
        <v>41906</v>
      </c>
      <c r="D216" s="12" t="str">
        <f t="shared" ca="1" si="9"/>
        <v>4 ans, 10 mois</v>
      </c>
      <c r="E216" s="74" t="str">
        <f t="shared" ca="1" si="10"/>
        <v>Mat</v>
      </c>
      <c r="F216" s="6"/>
      <c r="G216" s="24"/>
    </row>
    <row r="217" spans="1:51" x14ac:dyDescent="0.2">
      <c r="A217" s="15" t="s">
        <v>265</v>
      </c>
      <c r="B217" s="15" t="s">
        <v>313</v>
      </c>
      <c r="C217" s="25">
        <v>41723</v>
      </c>
      <c r="D217" s="12" t="str">
        <f t="shared" ca="1" si="9"/>
        <v>5 ans, 4 mois</v>
      </c>
      <c r="E217" s="74" t="str">
        <f t="shared" ca="1" si="10"/>
        <v>Mat</v>
      </c>
      <c r="F217" s="6">
        <v>5</v>
      </c>
      <c r="G217" s="24"/>
    </row>
    <row r="218" spans="1:51" ht="15.75" hidden="1" x14ac:dyDescent="0.2">
      <c r="A218" s="39" t="s">
        <v>487</v>
      </c>
      <c r="B218" s="17" t="s">
        <v>136</v>
      </c>
      <c r="C218" s="18">
        <v>38736</v>
      </c>
      <c r="D218" s="12" t="str">
        <f t="shared" ca="1" si="9"/>
        <v>13 ans, 6 mois</v>
      </c>
      <c r="E218" s="74" t="str">
        <f t="shared" ca="1" si="10"/>
        <v>Ado</v>
      </c>
      <c r="F218" s="6">
        <v>2</v>
      </c>
      <c r="G218" s="29">
        <v>635947416</v>
      </c>
      <c r="H218" s="79"/>
      <c r="I218" s="80"/>
      <c r="J218" s="80"/>
      <c r="K218" s="80"/>
      <c r="L218" s="80"/>
      <c r="M218" s="80"/>
      <c r="N218" s="80"/>
      <c r="O218" s="80"/>
      <c r="P218" s="80"/>
      <c r="Q218" s="80"/>
      <c r="R218" s="80"/>
      <c r="S218" s="80"/>
      <c r="T218" s="80"/>
      <c r="U218" s="80"/>
      <c r="V218" s="80"/>
      <c r="W218" s="80"/>
      <c r="X218" s="80"/>
      <c r="Y218" s="80"/>
      <c r="Z218" s="79"/>
      <c r="AA218" s="80"/>
      <c r="AB218" s="80"/>
      <c r="AC218" s="80"/>
      <c r="AD218" s="80"/>
      <c r="AE218" s="80"/>
      <c r="AF218" s="80"/>
      <c r="AG218" s="80"/>
      <c r="AH218" s="80"/>
      <c r="AI218" s="80"/>
      <c r="AJ218" s="80"/>
      <c r="AK218" s="80"/>
      <c r="AL218" s="80"/>
      <c r="AM218" s="80"/>
      <c r="AN218" s="80"/>
      <c r="AO218" s="81"/>
      <c r="AP218" s="80"/>
      <c r="AQ218" s="80"/>
      <c r="AR218" s="80"/>
      <c r="AS218" s="80"/>
      <c r="AT218" s="80"/>
      <c r="AU218" s="80"/>
      <c r="AV218" s="80"/>
      <c r="AW218" s="80"/>
      <c r="AX218" s="80"/>
      <c r="AY218" s="80"/>
    </row>
    <row r="219" spans="1:51" ht="15.75" hidden="1" x14ac:dyDescent="0.2">
      <c r="A219" s="15" t="s">
        <v>423</v>
      </c>
      <c r="B219" s="17" t="s">
        <v>424</v>
      </c>
      <c r="C219" s="18">
        <v>39948</v>
      </c>
      <c r="D219" s="12" t="str">
        <f t="shared" ca="1" si="9"/>
        <v>10 ans, 2 mois</v>
      </c>
      <c r="E219" s="74" t="str">
        <f t="shared" ca="1" si="10"/>
        <v>Prim</v>
      </c>
      <c r="F219" s="6">
        <v>2</v>
      </c>
      <c r="G219" s="29">
        <v>634621638</v>
      </c>
      <c r="H219" s="79"/>
      <c r="I219" s="80"/>
      <c r="J219" s="80"/>
      <c r="K219" s="80"/>
      <c r="L219" s="80"/>
      <c r="M219" s="80"/>
      <c r="N219" s="80"/>
      <c r="O219" s="80"/>
      <c r="P219" s="80"/>
      <c r="Q219" s="80"/>
      <c r="R219" s="80"/>
      <c r="S219" s="80"/>
      <c r="T219" s="80"/>
      <c r="U219" s="80"/>
      <c r="V219" s="80"/>
      <c r="W219" s="80"/>
      <c r="X219" s="80"/>
      <c r="Y219" s="80"/>
      <c r="Z219" s="79"/>
      <c r="AA219" s="80"/>
      <c r="AB219" s="80"/>
      <c r="AC219" s="80"/>
      <c r="AD219" s="80"/>
      <c r="AE219" s="80"/>
      <c r="AF219" s="80"/>
      <c r="AG219" s="80"/>
      <c r="AH219" s="80"/>
      <c r="AI219" s="80"/>
      <c r="AJ219" s="80"/>
      <c r="AK219" s="80"/>
      <c r="AL219" s="80"/>
      <c r="AM219" s="80"/>
      <c r="AN219" s="80"/>
      <c r="AO219" s="81"/>
      <c r="AP219" s="80"/>
      <c r="AQ219" s="80"/>
      <c r="AR219" s="80"/>
      <c r="AS219" s="80"/>
      <c r="AT219" s="80"/>
      <c r="AU219" s="80"/>
      <c r="AV219" s="80"/>
      <c r="AW219" s="80"/>
      <c r="AX219" s="80"/>
      <c r="AY219" s="80"/>
    </row>
    <row r="220" spans="1:51" x14ac:dyDescent="0.2">
      <c r="A220" s="15" t="s">
        <v>519</v>
      </c>
      <c r="B220" s="15" t="s">
        <v>520</v>
      </c>
      <c r="C220" s="25">
        <v>41692</v>
      </c>
      <c r="D220" s="12" t="str">
        <f t="shared" ca="1" si="9"/>
        <v>5 ans, 5 mois</v>
      </c>
      <c r="E220" s="74" t="str">
        <f t="shared" ca="1" si="10"/>
        <v>Mat</v>
      </c>
      <c r="F220" s="6"/>
      <c r="G220" s="24"/>
    </row>
    <row r="221" spans="1:51" x14ac:dyDescent="0.2">
      <c r="A221" s="15" t="s">
        <v>521</v>
      </c>
      <c r="B221" s="15" t="s">
        <v>522</v>
      </c>
      <c r="C221" s="25">
        <v>42322</v>
      </c>
      <c r="D221" s="12" t="str">
        <f t="shared" ca="1" si="9"/>
        <v>3 ans, 8 mois</v>
      </c>
      <c r="E221" s="74" t="str">
        <f t="shared" ca="1" si="10"/>
        <v>Mat</v>
      </c>
      <c r="F221" s="41"/>
      <c r="G221" s="24"/>
    </row>
    <row r="222" spans="1:51" ht="15.75" hidden="1" x14ac:dyDescent="0.2">
      <c r="A222" s="39" t="s">
        <v>286</v>
      </c>
      <c r="B222" s="17" t="s">
        <v>324</v>
      </c>
      <c r="C222" s="18">
        <v>39570</v>
      </c>
      <c r="D222" s="12" t="str">
        <f t="shared" ca="1" si="9"/>
        <v>11 ans, 2 mois</v>
      </c>
      <c r="E222" s="74" t="str">
        <f t="shared" ca="1" si="10"/>
        <v>Ado</v>
      </c>
      <c r="F222" s="6">
        <v>5</v>
      </c>
      <c r="G222" s="29">
        <v>683760326</v>
      </c>
      <c r="H222" s="79"/>
      <c r="I222" s="80"/>
      <c r="J222" s="80"/>
      <c r="K222" s="80"/>
      <c r="L222" s="80"/>
      <c r="M222" s="80"/>
      <c r="N222" s="80"/>
      <c r="O222" s="80"/>
      <c r="P222" s="80"/>
      <c r="Q222" s="80"/>
      <c r="R222" s="80"/>
      <c r="S222" s="80"/>
      <c r="T222" s="80"/>
      <c r="U222" s="80"/>
      <c r="V222" s="80"/>
      <c r="W222" s="80"/>
      <c r="X222" s="80"/>
      <c r="Y222" s="80"/>
      <c r="Z222" s="79"/>
      <c r="AA222" s="80"/>
      <c r="AB222" s="80"/>
      <c r="AC222" s="80"/>
      <c r="AD222" s="80"/>
      <c r="AE222" s="80"/>
      <c r="AF222" s="80"/>
      <c r="AG222" s="80"/>
      <c r="AH222" s="80"/>
      <c r="AI222" s="80"/>
      <c r="AJ222" s="80"/>
      <c r="AK222" s="80"/>
      <c r="AL222" s="80"/>
      <c r="AM222" s="80"/>
      <c r="AN222" s="80"/>
      <c r="AO222" s="81"/>
      <c r="AP222" s="80"/>
      <c r="AQ222" s="80"/>
      <c r="AR222" s="80"/>
      <c r="AS222" s="80"/>
      <c r="AT222" s="80"/>
      <c r="AU222" s="80"/>
      <c r="AV222" s="80"/>
      <c r="AW222" s="80"/>
      <c r="AX222" s="80"/>
      <c r="AY222" s="80"/>
    </row>
    <row r="223" spans="1:51" ht="15.75" hidden="1" x14ac:dyDescent="0.2">
      <c r="A223" s="39" t="s">
        <v>286</v>
      </c>
      <c r="B223" s="17" t="s">
        <v>199</v>
      </c>
      <c r="C223" s="18">
        <v>38455</v>
      </c>
      <c r="D223" s="12" t="str">
        <f t="shared" ca="1" si="9"/>
        <v>14 ans, 3 mois</v>
      </c>
      <c r="E223" s="74" t="str">
        <f t="shared" ca="1" si="10"/>
        <v>Ado</v>
      </c>
      <c r="F223" s="6">
        <v>5</v>
      </c>
      <c r="G223" s="29">
        <v>683760326</v>
      </c>
      <c r="H223" s="79"/>
      <c r="I223" s="80"/>
      <c r="J223" s="80"/>
      <c r="K223" s="80"/>
      <c r="L223" s="80"/>
      <c r="M223" s="80"/>
      <c r="N223" s="80"/>
      <c r="O223" s="80"/>
      <c r="P223" s="80"/>
      <c r="Q223" s="80"/>
      <c r="R223" s="80"/>
      <c r="S223" s="80"/>
      <c r="T223" s="80"/>
      <c r="U223" s="80"/>
      <c r="V223" s="80"/>
      <c r="W223" s="80"/>
      <c r="X223" s="80"/>
      <c r="Y223" s="80"/>
      <c r="Z223" s="79"/>
      <c r="AA223" s="80"/>
      <c r="AB223" s="80"/>
      <c r="AC223" s="80"/>
      <c r="AD223" s="80"/>
      <c r="AE223" s="80"/>
      <c r="AF223" s="80"/>
      <c r="AG223" s="80"/>
      <c r="AH223" s="80"/>
      <c r="AI223" s="80"/>
      <c r="AJ223" s="80"/>
      <c r="AK223" s="80"/>
      <c r="AL223" s="80"/>
      <c r="AM223" s="80"/>
      <c r="AN223" s="80"/>
      <c r="AO223" s="81"/>
      <c r="AP223" s="80"/>
      <c r="AQ223" s="80"/>
      <c r="AR223" s="80"/>
      <c r="AS223" s="80"/>
      <c r="AT223" s="80"/>
      <c r="AU223" s="80"/>
      <c r="AV223" s="80"/>
      <c r="AW223" s="80"/>
      <c r="AX223" s="80"/>
      <c r="AY223" s="80"/>
    </row>
    <row r="224" spans="1:51" x14ac:dyDescent="0.2">
      <c r="A224" s="14" t="s">
        <v>284</v>
      </c>
      <c r="B224" s="15" t="s">
        <v>218</v>
      </c>
      <c r="C224" s="23">
        <v>42517</v>
      </c>
      <c r="D224" s="12" t="str">
        <f t="shared" ca="1" si="9"/>
        <v>3 ans, 1 mois</v>
      </c>
      <c r="E224" s="74" t="str">
        <f t="shared" ca="1" si="10"/>
        <v>Mat</v>
      </c>
      <c r="F224" s="6">
        <v>5</v>
      </c>
      <c r="G224" s="24"/>
    </row>
    <row r="225" spans="1:51" ht="15.75" hidden="1" x14ac:dyDescent="0.2">
      <c r="A225" s="39" t="s">
        <v>43</v>
      </c>
      <c r="B225" s="17" t="s">
        <v>22</v>
      </c>
      <c r="C225" s="18">
        <v>39110</v>
      </c>
      <c r="D225" s="12" t="str">
        <f t="shared" ca="1" si="9"/>
        <v>12 ans, 5 mois</v>
      </c>
      <c r="E225" s="74" t="str">
        <f t="shared" ca="1" si="10"/>
        <v>Ado</v>
      </c>
      <c r="F225" s="6">
        <v>1</v>
      </c>
      <c r="G225" s="29">
        <v>662383411</v>
      </c>
      <c r="H225" s="79"/>
      <c r="I225" s="80"/>
      <c r="J225" s="80"/>
      <c r="K225" s="80"/>
      <c r="L225" s="80"/>
      <c r="M225" s="80"/>
      <c r="N225" s="80"/>
      <c r="O225" s="80"/>
      <c r="P225" s="80"/>
      <c r="Q225" s="80"/>
      <c r="R225" s="80"/>
      <c r="S225" s="80"/>
      <c r="T225" s="80"/>
      <c r="U225" s="80"/>
      <c r="V225" s="80"/>
      <c r="W225" s="80"/>
      <c r="X225" s="80"/>
      <c r="Y225" s="80"/>
      <c r="Z225" s="79"/>
      <c r="AA225" s="80"/>
      <c r="AB225" s="80"/>
      <c r="AC225" s="80"/>
      <c r="AD225" s="80"/>
      <c r="AE225" s="80"/>
      <c r="AF225" s="80"/>
      <c r="AG225" s="80"/>
      <c r="AH225" s="80"/>
      <c r="AI225" s="80"/>
      <c r="AJ225" s="80"/>
      <c r="AK225" s="80"/>
      <c r="AL225" s="80"/>
      <c r="AM225" s="80"/>
      <c r="AN225" s="80"/>
      <c r="AO225" s="81"/>
      <c r="AP225" s="80"/>
      <c r="AQ225" s="80"/>
      <c r="AR225" s="80"/>
      <c r="AS225" s="80"/>
      <c r="AT225" s="80"/>
      <c r="AU225" s="80"/>
      <c r="AV225" s="80"/>
      <c r="AW225" s="80"/>
      <c r="AX225" s="80"/>
      <c r="AY225" s="80"/>
    </row>
    <row r="226" spans="1:51" ht="15.75" hidden="1" x14ac:dyDescent="0.2">
      <c r="A226" s="19" t="s">
        <v>495</v>
      </c>
      <c r="B226" s="19" t="s">
        <v>496</v>
      </c>
      <c r="C226" s="22">
        <v>41036</v>
      </c>
      <c r="D226" s="12" t="str">
        <f t="shared" ca="1" si="9"/>
        <v>7 ans, 2 mois</v>
      </c>
      <c r="E226" s="74" t="str">
        <f t="shared" ca="1" si="10"/>
        <v>Prim</v>
      </c>
      <c r="F226" s="42"/>
      <c r="G226" s="32">
        <v>767326404</v>
      </c>
      <c r="H226" s="79"/>
      <c r="I226" s="80"/>
      <c r="J226" s="80"/>
      <c r="K226" s="80"/>
      <c r="L226" s="80"/>
      <c r="M226" s="80"/>
      <c r="N226" s="80"/>
      <c r="O226" s="80"/>
      <c r="P226" s="80"/>
      <c r="Q226" s="80"/>
      <c r="R226" s="80"/>
      <c r="S226" s="80"/>
      <c r="T226" s="80"/>
      <c r="U226" s="80"/>
      <c r="V226" s="80"/>
      <c r="W226" s="80"/>
      <c r="X226" s="80"/>
      <c r="Y226" s="80"/>
      <c r="Z226" s="79"/>
      <c r="AA226" s="80"/>
      <c r="AB226" s="80"/>
      <c r="AC226" s="80"/>
      <c r="AD226" s="80"/>
      <c r="AE226" s="80"/>
      <c r="AF226" s="80"/>
      <c r="AG226" s="80"/>
      <c r="AH226" s="80"/>
      <c r="AI226" s="80"/>
      <c r="AJ226" s="80"/>
      <c r="AK226" s="80"/>
      <c r="AL226" s="80"/>
      <c r="AM226" s="80"/>
      <c r="AN226" s="80"/>
      <c r="AO226" s="81"/>
      <c r="AP226" s="80"/>
      <c r="AQ226" s="80"/>
      <c r="AR226" s="80"/>
      <c r="AS226" s="80"/>
      <c r="AT226" s="80"/>
      <c r="AU226" s="80"/>
      <c r="AV226" s="80"/>
      <c r="AW226" s="80"/>
      <c r="AX226" s="80"/>
      <c r="AY226" s="80"/>
    </row>
    <row r="227" spans="1:51" ht="15.75" hidden="1" x14ac:dyDescent="0.2">
      <c r="A227" s="39" t="s">
        <v>24</v>
      </c>
      <c r="B227" s="17" t="s">
        <v>354</v>
      </c>
      <c r="C227" s="18">
        <v>39613</v>
      </c>
      <c r="D227" s="12" t="str">
        <f t="shared" ca="1" si="9"/>
        <v>11 ans, 1 mois</v>
      </c>
      <c r="E227" s="74" t="str">
        <f t="shared" ca="1" si="10"/>
        <v>Ado</v>
      </c>
      <c r="F227" s="6">
        <v>3</v>
      </c>
      <c r="G227" s="29">
        <v>618547874</v>
      </c>
      <c r="H227" s="79"/>
      <c r="I227" s="80"/>
      <c r="J227" s="80"/>
      <c r="K227" s="80"/>
      <c r="L227" s="80"/>
      <c r="M227" s="80"/>
      <c r="N227" s="80"/>
      <c r="O227" s="80"/>
      <c r="P227" s="80"/>
      <c r="Q227" s="80"/>
      <c r="R227" s="80"/>
      <c r="S227" s="80"/>
      <c r="T227" s="80"/>
      <c r="U227" s="80"/>
      <c r="V227" s="80"/>
      <c r="W227" s="80"/>
      <c r="X227" s="80"/>
      <c r="Y227" s="80"/>
      <c r="Z227" s="79"/>
      <c r="AA227" s="80"/>
      <c r="AB227" s="80"/>
      <c r="AC227" s="80"/>
      <c r="AD227" s="80"/>
      <c r="AE227" s="80"/>
      <c r="AF227" s="80"/>
      <c r="AG227" s="80"/>
      <c r="AH227" s="80"/>
      <c r="AI227" s="80"/>
      <c r="AJ227" s="80"/>
      <c r="AK227" s="80"/>
      <c r="AL227" s="80"/>
      <c r="AM227" s="80"/>
      <c r="AN227" s="80"/>
      <c r="AO227" s="81"/>
      <c r="AP227" s="80"/>
      <c r="AQ227" s="80"/>
      <c r="AR227" s="80"/>
      <c r="AS227" s="80"/>
      <c r="AT227" s="80"/>
      <c r="AU227" s="80"/>
      <c r="AV227" s="80"/>
      <c r="AW227" s="80"/>
      <c r="AX227" s="80"/>
      <c r="AY227" s="80"/>
    </row>
    <row r="228" spans="1:51" x14ac:dyDescent="0.2">
      <c r="A228" s="15" t="s">
        <v>215</v>
      </c>
      <c r="B228" s="15" t="s">
        <v>218</v>
      </c>
      <c r="C228" s="25">
        <v>41980</v>
      </c>
      <c r="D228" s="12" t="str">
        <f t="shared" ca="1" si="9"/>
        <v>4 ans, 7 mois</v>
      </c>
      <c r="E228" s="74" t="str">
        <f t="shared" ca="1" si="10"/>
        <v>Mat</v>
      </c>
      <c r="F228" s="6">
        <v>4</v>
      </c>
      <c r="G228" s="24"/>
    </row>
    <row r="229" spans="1:51" ht="15.75" hidden="1" x14ac:dyDescent="0.2">
      <c r="A229" s="15" t="s">
        <v>215</v>
      </c>
      <c r="B229" s="15" t="s">
        <v>216</v>
      </c>
      <c r="C229" s="25">
        <v>41296</v>
      </c>
      <c r="D229" s="12" t="str">
        <f t="shared" ca="1" si="9"/>
        <v>6 ans, 6 mois</v>
      </c>
      <c r="E229" s="74" t="str">
        <f t="shared" ca="1" si="10"/>
        <v>Prim</v>
      </c>
      <c r="F229" s="6">
        <v>4</v>
      </c>
      <c r="G229" s="24" t="s">
        <v>217</v>
      </c>
      <c r="H229" s="79"/>
      <c r="I229" s="80"/>
      <c r="J229" s="80"/>
      <c r="K229" s="80"/>
      <c r="L229" s="80"/>
      <c r="M229" s="80"/>
      <c r="N229" s="80"/>
      <c r="O229" s="80"/>
      <c r="P229" s="80"/>
      <c r="Q229" s="80"/>
      <c r="R229" s="80"/>
      <c r="S229" s="80"/>
      <c r="T229" s="80"/>
      <c r="U229" s="80"/>
      <c r="V229" s="80"/>
      <c r="W229" s="80"/>
      <c r="X229" s="80"/>
      <c r="Y229" s="80"/>
      <c r="Z229" s="79"/>
      <c r="AA229" s="80"/>
      <c r="AB229" s="80"/>
      <c r="AC229" s="80"/>
      <c r="AD229" s="80"/>
      <c r="AE229" s="80"/>
      <c r="AF229" s="80"/>
      <c r="AG229" s="80"/>
      <c r="AH229" s="80"/>
      <c r="AI229" s="80"/>
      <c r="AJ229" s="80"/>
      <c r="AK229" s="80"/>
      <c r="AL229" s="80"/>
      <c r="AM229" s="80"/>
      <c r="AN229" s="80"/>
      <c r="AO229" s="81"/>
      <c r="AP229" s="80"/>
      <c r="AQ229" s="80"/>
      <c r="AR229" s="80"/>
      <c r="AS229" s="80"/>
      <c r="AT229" s="80"/>
      <c r="AU229" s="80"/>
      <c r="AV229" s="80"/>
      <c r="AW229" s="80"/>
      <c r="AX229" s="80"/>
      <c r="AY229" s="80"/>
    </row>
    <row r="230" spans="1:51" x14ac:dyDescent="0.2">
      <c r="A230" s="14" t="s">
        <v>465</v>
      </c>
      <c r="B230" s="15" t="s">
        <v>466</v>
      </c>
      <c r="C230" s="23">
        <v>42442</v>
      </c>
      <c r="D230" s="12" t="str">
        <f t="shared" ca="1" si="9"/>
        <v>3 ans, 4 mois</v>
      </c>
      <c r="E230" s="74" t="str">
        <f t="shared" ca="1" si="10"/>
        <v>Mat</v>
      </c>
      <c r="F230" s="6"/>
      <c r="G230" s="24"/>
    </row>
    <row r="231" spans="1:51" ht="15.75" hidden="1" x14ac:dyDescent="0.2">
      <c r="A231" s="33" t="s">
        <v>445</v>
      </c>
      <c r="B231" s="34" t="s">
        <v>446</v>
      </c>
      <c r="C231" s="16">
        <v>41037</v>
      </c>
      <c r="D231" s="12" t="str">
        <f t="shared" ca="1" si="9"/>
        <v>7 ans, 2 mois</v>
      </c>
      <c r="E231" s="74" t="str">
        <f t="shared" ca="1" si="10"/>
        <v>Prim</v>
      </c>
      <c r="F231" s="6">
        <v>5</v>
      </c>
      <c r="G231" s="30">
        <v>781121655</v>
      </c>
      <c r="H231" s="79"/>
      <c r="I231" s="80"/>
      <c r="J231" s="80"/>
      <c r="K231" s="80"/>
      <c r="L231" s="80"/>
      <c r="M231" s="80"/>
      <c r="N231" s="80"/>
      <c r="O231" s="80"/>
      <c r="P231" s="80"/>
      <c r="Q231" s="80"/>
      <c r="R231" s="80"/>
      <c r="S231" s="80"/>
      <c r="T231" s="80"/>
      <c r="U231" s="80"/>
      <c r="V231" s="80"/>
      <c r="W231" s="80"/>
      <c r="X231" s="80"/>
      <c r="Y231" s="80"/>
      <c r="Z231" s="79"/>
      <c r="AA231" s="80"/>
      <c r="AB231" s="80"/>
      <c r="AC231" s="80"/>
      <c r="AD231" s="80"/>
      <c r="AE231" s="80"/>
      <c r="AF231" s="80"/>
      <c r="AG231" s="80"/>
      <c r="AH231" s="80"/>
      <c r="AI231" s="80"/>
      <c r="AJ231" s="80"/>
      <c r="AK231" s="80"/>
      <c r="AL231" s="80"/>
      <c r="AM231" s="80"/>
      <c r="AN231" s="80"/>
      <c r="AO231" s="81"/>
      <c r="AP231" s="80"/>
      <c r="AQ231" s="80"/>
      <c r="AR231" s="80"/>
      <c r="AS231" s="80"/>
      <c r="AT231" s="80"/>
      <c r="AU231" s="80"/>
      <c r="AV231" s="80"/>
      <c r="AW231" s="80"/>
      <c r="AX231" s="80"/>
      <c r="AY231" s="80"/>
    </row>
    <row r="232" spans="1:51" ht="15.75" hidden="1" x14ac:dyDescent="0.2">
      <c r="A232" s="33" t="s">
        <v>414</v>
      </c>
      <c r="B232" s="34" t="s">
        <v>415</v>
      </c>
      <c r="C232" s="16">
        <v>41445</v>
      </c>
      <c r="D232" s="12" t="str">
        <f t="shared" ca="1" si="9"/>
        <v>6 ans, 1 mois</v>
      </c>
      <c r="E232" s="74" t="str">
        <f t="shared" ca="1" si="10"/>
        <v>Prim</v>
      </c>
      <c r="F232" s="6"/>
      <c r="G232" s="30">
        <v>766464157</v>
      </c>
      <c r="H232" s="79"/>
      <c r="I232" s="80"/>
      <c r="J232" s="80"/>
      <c r="K232" s="80"/>
      <c r="L232" s="80"/>
      <c r="M232" s="80"/>
      <c r="N232" s="80"/>
      <c r="O232" s="80"/>
      <c r="P232" s="80"/>
      <c r="Q232" s="80"/>
      <c r="R232" s="80"/>
      <c r="S232" s="80"/>
      <c r="T232" s="80"/>
      <c r="U232" s="80"/>
      <c r="V232" s="80"/>
      <c r="W232" s="80"/>
      <c r="X232" s="80"/>
      <c r="Y232" s="80"/>
      <c r="Z232" s="79"/>
      <c r="AA232" s="80"/>
      <c r="AB232" s="80"/>
      <c r="AC232" s="80"/>
      <c r="AD232" s="80"/>
      <c r="AE232" s="80"/>
      <c r="AF232" s="80"/>
      <c r="AG232" s="80"/>
      <c r="AH232" s="80"/>
      <c r="AI232" s="80"/>
      <c r="AJ232" s="80"/>
      <c r="AK232" s="80"/>
      <c r="AL232" s="80"/>
      <c r="AM232" s="80"/>
      <c r="AN232" s="80"/>
      <c r="AO232" s="81"/>
      <c r="AP232" s="80"/>
      <c r="AQ232" s="80"/>
      <c r="AR232" s="80"/>
      <c r="AS232" s="80"/>
      <c r="AT232" s="80"/>
      <c r="AU232" s="80"/>
      <c r="AV232" s="80"/>
      <c r="AW232" s="80"/>
      <c r="AX232" s="80"/>
      <c r="AY232" s="80"/>
    </row>
    <row r="233" spans="1:51" ht="15.75" hidden="1" x14ac:dyDescent="0.2">
      <c r="A233" s="39" t="s">
        <v>391</v>
      </c>
      <c r="B233" s="17" t="s">
        <v>406</v>
      </c>
      <c r="C233" s="18">
        <v>38700</v>
      </c>
      <c r="D233" s="12" t="str">
        <f t="shared" ref="D233:D264" ca="1" si="11">IF(C233="","",DATEDIF(C233,fin,"y")&amp;" ans, "&amp;DATEDIF(C233,fin,"ym")&amp;" mois")</f>
        <v>13 ans, 7 mois</v>
      </c>
      <c r="E233" s="74" t="str">
        <f t="shared" ca="1" si="10"/>
        <v>Ado</v>
      </c>
      <c r="F233" s="6">
        <v>5</v>
      </c>
      <c r="G233" s="29">
        <v>668809696</v>
      </c>
      <c r="H233" s="79"/>
      <c r="I233" s="80"/>
      <c r="J233" s="80"/>
      <c r="K233" s="80"/>
      <c r="L233" s="80"/>
      <c r="M233" s="80"/>
      <c r="N233" s="80"/>
      <c r="O233" s="80"/>
      <c r="P233" s="80"/>
      <c r="Q233" s="80"/>
      <c r="R233" s="80"/>
      <c r="S233" s="80"/>
      <c r="T233" s="80"/>
      <c r="U233" s="80"/>
      <c r="V233" s="80"/>
      <c r="W233" s="80"/>
      <c r="X233" s="80"/>
      <c r="Y233" s="80"/>
      <c r="Z233" s="79"/>
      <c r="AA233" s="80"/>
      <c r="AB233" s="80"/>
      <c r="AC233" s="80"/>
      <c r="AD233" s="80"/>
      <c r="AE233" s="80"/>
      <c r="AF233" s="80"/>
      <c r="AG233" s="80"/>
      <c r="AH233" s="80"/>
      <c r="AI233" s="80"/>
      <c r="AJ233" s="80"/>
      <c r="AK233" s="80"/>
      <c r="AL233" s="80"/>
      <c r="AM233" s="80"/>
      <c r="AN233" s="80"/>
      <c r="AO233" s="81"/>
      <c r="AP233" s="80"/>
      <c r="AQ233" s="80"/>
      <c r="AR233" s="80"/>
      <c r="AS233" s="80"/>
      <c r="AT233" s="80"/>
      <c r="AU233" s="80"/>
      <c r="AV233" s="80"/>
      <c r="AW233" s="80"/>
      <c r="AX233" s="80"/>
      <c r="AY233" s="80"/>
    </row>
    <row r="234" spans="1:51" ht="15.75" hidden="1" x14ac:dyDescent="0.2">
      <c r="A234" s="15" t="s">
        <v>391</v>
      </c>
      <c r="B234" s="17" t="s">
        <v>192</v>
      </c>
      <c r="C234" s="18">
        <v>40388</v>
      </c>
      <c r="D234" s="12" t="str">
        <f t="shared" ca="1" si="11"/>
        <v>8 ans, 11 mois</v>
      </c>
      <c r="E234" s="74" t="str">
        <f t="shared" ca="1" si="10"/>
        <v>Prim</v>
      </c>
      <c r="F234" s="6">
        <v>5</v>
      </c>
      <c r="G234" s="29">
        <v>668809696</v>
      </c>
      <c r="H234" s="79"/>
      <c r="I234" s="80"/>
      <c r="J234" s="80"/>
      <c r="K234" s="80"/>
      <c r="L234" s="80"/>
      <c r="M234" s="80"/>
      <c r="N234" s="80"/>
      <c r="O234" s="80"/>
      <c r="P234" s="80"/>
      <c r="Q234" s="80"/>
      <c r="R234" s="80"/>
      <c r="S234" s="80"/>
      <c r="T234" s="80"/>
      <c r="U234" s="80"/>
      <c r="V234" s="80"/>
      <c r="W234" s="80"/>
      <c r="X234" s="80"/>
      <c r="Y234" s="80"/>
      <c r="Z234" s="79"/>
      <c r="AA234" s="80"/>
      <c r="AB234" s="80"/>
      <c r="AC234" s="80"/>
      <c r="AD234" s="80"/>
      <c r="AE234" s="80"/>
      <c r="AF234" s="80"/>
      <c r="AG234" s="80"/>
      <c r="AH234" s="80"/>
      <c r="AI234" s="80"/>
      <c r="AJ234" s="80"/>
      <c r="AK234" s="80"/>
      <c r="AL234" s="80"/>
      <c r="AM234" s="80"/>
      <c r="AN234" s="80"/>
      <c r="AO234" s="81"/>
      <c r="AP234" s="80"/>
      <c r="AQ234" s="80"/>
      <c r="AR234" s="80"/>
      <c r="AS234" s="80"/>
      <c r="AT234" s="80"/>
      <c r="AU234" s="80"/>
      <c r="AV234" s="80"/>
      <c r="AW234" s="80"/>
      <c r="AX234" s="80"/>
      <c r="AY234" s="80"/>
    </row>
    <row r="235" spans="1:51" ht="15.75" hidden="1" x14ac:dyDescent="0.2">
      <c r="A235" s="15" t="s">
        <v>208</v>
      </c>
      <c r="B235" s="17" t="s">
        <v>209</v>
      </c>
      <c r="C235" s="18">
        <v>40016</v>
      </c>
      <c r="D235" s="12" t="str">
        <f t="shared" ca="1" si="11"/>
        <v>10 ans, 0 mois</v>
      </c>
      <c r="E235" s="74" t="str">
        <f t="shared" ca="1" si="10"/>
        <v>Prim</v>
      </c>
      <c r="F235" s="6">
        <v>2</v>
      </c>
      <c r="G235" s="29">
        <v>658327528</v>
      </c>
      <c r="H235" s="79"/>
      <c r="I235" s="80"/>
      <c r="J235" s="80"/>
      <c r="K235" s="80"/>
      <c r="L235" s="80"/>
      <c r="M235" s="80"/>
      <c r="N235" s="80"/>
      <c r="O235" s="80"/>
      <c r="P235" s="80"/>
      <c r="Q235" s="80"/>
      <c r="R235" s="80"/>
      <c r="S235" s="80"/>
      <c r="T235" s="80"/>
      <c r="U235" s="80"/>
      <c r="V235" s="80"/>
      <c r="W235" s="80"/>
      <c r="X235" s="80"/>
      <c r="Y235" s="80"/>
      <c r="Z235" s="79"/>
      <c r="AA235" s="80"/>
      <c r="AB235" s="80"/>
      <c r="AC235" s="80"/>
      <c r="AD235" s="80"/>
      <c r="AE235" s="80"/>
      <c r="AF235" s="80"/>
      <c r="AG235" s="80"/>
      <c r="AH235" s="80"/>
      <c r="AI235" s="80"/>
      <c r="AJ235" s="80"/>
      <c r="AK235" s="80"/>
      <c r="AL235" s="80"/>
      <c r="AM235" s="80"/>
      <c r="AN235" s="80"/>
      <c r="AO235" s="81"/>
      <c r="AP235" s="80"/>
      <c r="AQ235" s="80"/>
      <c r="AR235" s="80"/>
      <c r="AS235" s="80"/>
      <c r="AT235" s="80"/>
      <c r="AU235" s="80"/>
      <c r="AV235" s="80"/>
      <c r="AW235" s="80"/>
      <c r="AX235" s="80"/>
      <c r="AY235" s="80"/>
    </row>
    <row r="236" spans="1:51" ht="15.75" hidden="1" x14ac:dyDescent="0.2">
      <c r="A236" s="33" t="s">
        <v>208</v>
      </c>
      <c r="B236" s="34" t="s">
        <v>325</v>
      </c>
      <c r="C236" s="16">
        <v>41293</v>
      </c>
      <c r="D236" s="12" t="str">
        <f t="shared" ca="1" si="11"/>
        <v>6 ans, 6 mois</v>
      </c>
      <c r="E236" s="74" t="str">
        <f t="shared" ca="1" si="10"/>
        <v>Prim</v>
      </c>
      <c r="F236" s="6">
        <v>2</v>
      </c>
      <c r="G236" s="30" t="s">
        <v>210</v>
      </c>
      <c r="H236" s="79"/>
      <c r="I236" s="80"/>
      <c r="J236" s="80"/>
      <c r="K236" s="80"/>
      <c r="L236" s="80"/>
      <c r="M236" s="80"/>
      <c r="N236" s="80"/>
      <c r="O236" s="80"/>
      <c r="P236" s="80"/>
      <c r="Q236" s="80"/>
      <c r="R236" s="80"/>
      <c r="S236" s="80"/>
      <c r="T236" s="80"/>
      <c r="U236" s="80"/>
      <c r="V236" s="80"/>
      <c r="W236" s="80"/>
      <c r="X236" s="80"/>
      <c r="Y236" s="80"/>
      <c r="Z236" s="79"/>
      <c r="AA236" s="80"/>
      <c r="AB236" s="80"/>
      <c r="AC236" s="80"/>
      <c r="AD236" s="80"/>
      <c r="AE236" s="80"/>
      <c r="AF236" s="80"/>
      <c r="AG236" s="80"/>
      <c r="AH236" s="80"/>
      <c r="AI236" s="80"/>
      <c r="AJ236" s="80"/>
      <c r="AK236" s="80"/>
      <c r="AL236" s="80"/>
      <c r="AM236" s="80"/>
      <c r="AN236" s="80"/>
      <c r="AO236" s="81"/>
      <c r="AP236" s="80"/>
      <c r="AQ236" s="80"/>
      <c r="AR236" s="80"/>
      <c r="AS236" s="80"/>
      <c r="AT236" s="80"/>
      <c r="AU236" s="80"/>
      <c r="AV236" s="80"/>
      <c r="AW236" s="80"/>
      <c r="AX236" s="80"/>
      <c r="AY236" s="80"/>
    </row>
    <row r="237" spans="1:51" x14ac:dyDescent="0.2">
      <c r="A237" s="15" t="s">
        <v>62</v>
      </c>
      <c r="B237" s="15" t="s">
        <v>425</v>
      </c>
      <c r="C237" s="25">
        <v>42000</v>
      </c>
      <c r="D237" s="12" t="str">
        <f t="shared" ca="1" si="11"/>
        <v>4 ans, 6 mois</v>
      </c>
      <c r="E237" s="74" t="str">
        <f t="shared" ca="1" si="10"/>
        <v>Mat</v>
      </c>
      <c r="F237" s="6">
        <v>1</v>
      </c>
      <c r="G237" s="24"/>
    </row>
    <row r="238" spans="1:51" x14ac:dyDescent="0.2">
      <c r="A238" s="15" t="s">
        <v>62</v>
      </c>
      <c r="B238" s="15" t="s">
        <v>34</v>
      </c>
      <c r="C238" s="25">
        <v>42000</v>
      </c>
      <c r="D238" s="12" t="str">
        <f t="shared" ca="1" si="11"/>
        <v>4 ans, 6 mois</v>
      </c>
      <c r="E238" s="74" t="str">
        <f t="shared" ca="1" si="10"/>
        <v>Mat</v>
      </c>
      <c r="F238" s="6">
        <v>1</v>
      </c>
      <c r="G238" s="24"/>
    </row>
    <row r="239" spans="1:51" x14ac:dyDescent="0.2">
      <c r="A239" s="15" t="s">
        <v>95</v>
      </c>
      <c r="B239" s="15" t="s">
        <v>119</v>
      </c>
      <c r="C239" s="25">
        <v>41913</v>
      </c>
      <c r="D239" s="12" t="str">
        <f t="shared" ca="1" si="11"/>
        <v>4 ans, 9 mois</v>
      </c>
      <c r="E239" s="74" t="str">
        <f t="shared" ca="1" si="10"/>
        <v>Mat</v>
      </c>
      <c r="F239" s="6">
        <v>1</v>
      </c>
      <c r="G239" s="24"/>
    </row>
    <row r="240" spans="1:51" x14ac:dyDescent="0.2">
      <c r="A240" s="15" t="s">
        <v>489</v>
      </c>
      <c r="B240" s="15" t="s">
        <v>72</v>
      </c>
      <c r="C240" s="25">
        <v>41999</v>
      </c>
      <c r="D240" s="12" t="str">
        <f t="shared" ca="1" si="11"/>
        <v>4 ans, 6 mois</v>
      </c>
      <c r="E240" s="74" t="str">
        <f t="shared" ca="1" si="10"/>
        <v>Mat</v>
      </c>
      <c r="F240" s="6">
        <v>1</v>
      </c>
      <c r="G240" s="24"/>
    </row>
    <row r="241" spans="1:51" ht="15.75" hidden="1" x14ac:dyDescent="0.2">
      <c r="A241" s="15" t="s">
        <v>291</v>
      </c>
      <c r="B241" s="17" t="s">
        <v>340</v>
      </c>
      <c r="C241" s="18">
        <v>40843</v>
      </c>
      <c r="D241" s="12" t="str">
        <f t="shared" ca="1" si="11"/>
        <v>7 ans, 8 mois</v>
      </c>
      <c r="E241" s="74" t="str">
        <f t="shared" ca="1" si="10"/>
        <v>Prim</v>
      </c>
      <c r="F241" s="6">
        <v>4</v>
      </c>
      <c r="G241" s="29">
        <v>658930897</v>
      </c>
      <c r="H241" s="79"/>
      <c r="I241" s="80"/>
      <c r="J241" s="80"/>
      <c r="K241" s="80"/>
      <c r="L241" s="80"/>
      <c r="M241" s="80"/>
      <c r="N241" s="80"/>
      <c r="O241" s="80"/>
      <c r="P241" s="80"/>
      <c r="Q241" s="80"/>
      <c r="R241" s="80"/>
      <c r="S241" s="80"/>
      <c r="T241" s="80"/>
      <c r="U241" s="80"/>
      <c r="V241" s="80"/>
      <c r="W241" s="80"/>
      <c r="X241" s="80"/>
      <c r="Y241" s="80"/>
      <c r="Z241" s="79"/>
      <c r="AA241" s="80"/>
      <c r="AB241" s="80"/>
      <c r="AC241" s="80"/>
      <c r="AD241" s="80"/>
      <c r="AE241" s="80"/>
      <c r="AF241" s="80"/>
      <c r="AG241" s="80"/>
      <c r="AH241" s="80"/>
      <c r="AI241" s="80"/>
      <c r="AJ241" s="80"/>
      <c r="AK241" s="80"/>
      <c r="AL241" s="80"/>
      <c r="AM241" s="80"/>
      <c r="AN241" s="80"/>
      <c r="AO241" s="81"/>
      <c r="AP241" s="80"/>
      <c r="AQ241" s="80"/>
      <c r="AR241" s="80"/>
      <c r="AS241" s="80"/>
      <c r="AT241" s="80"/>
      <c r="AU241" s="80"/>
      <c r="AV241" s="80"/>
      <c r="AW241" s="80"/>
      <c r="AX241" s="80"/>
      <c r="AY241" s="80"/>
    </row>
    <row r="242" spans="1:51" x14ac:dyDescent="0.2">
      <c r="A242" s="15" t="s">
        <v>94</v>
      </c>
      <c r="B242" s="15" t="s">
        <v>320</v>
      </c>
      <c r="C242" s="25">
        <v>42116</v>
      </c>
      <c r="D242" s="12" t="str">
        <f t="shared" ca="1" si="11"/>
        <v>4 ans, 3 mois</v>
      </c>
      <c r="E242" s="74" t="str">
        <f t="shared" ca="1" si="10"/>
        <v>Mat</v>
      </c>
      <c r="F242" s="41">
        <v>5</v>
      </c>
      <c r="G242" s="24"/>
    </row>
    <row r="243" spans="1:51" ht="15.75" hidden="1" x14ac:dyDescent="0.2">
      <c r="A243" s="14" t="s">
        <v>357</v>
      </c>
      <c r="B243" s="15" t="s">
        <v>358</v>
      </c>
      <c r="C243" s="16">
        <v>41321</v>
      </c>
      <c r="D243" s="12" t="str">
        <f t="shared" ca="1" si="11"/>
        <v>6 ans, 5 mois</v>
      </c>
      <c r="E243" s="74" t="str">
        <f t="shared" ca="1" si="10"/>
        <v>Prim</v>
      </c>
      <c r="F243" s="6"/>
      <c r="G243" s="24">
        <v>610167477</v>
      </c>
      <c r="H243" s="79"/>
      <c r="I243" s="80"/>
      <c r="J243" s="80"/>
      <c r="K243" s="80"/>
      <c r="L243" s="80"/>
      <c r="M243" s="80"/>
      <c r="N243" s="80"/>
      <c r="O243" s="80"/>
      <c r="P243" s="80"/>
      <c r="Q243" s="80"/>
      <c r="R243" s="80"/>
      <c r="S243" s="80"/>
      <c r="T243" s="80"/>
      <c r="U243" s="80"/>
      <c r="V243" s="80"/>
      <c r="W243" s="80"/>
      <c r="X243" s="80"/>
      <c r="Y243" s="80"/>
      <c r="Z243" s="79"/>
      <c r="AA243" s="80"/>
      <c r="AB243" s="80"/>
      <c r="AC243" s="80"/>
      <c r="AD243" s="80"/>
      <c r="AE243" s="80"/>
      <c r="AF243" s="80"/>
      <c r="AG243" s="80"/>
      <c r="AH243" s="80"/>
      <c r="AI243" s="80"/>
      <c r="AJ243" s="80"/>
      <c r="AK243" s="80"/>
      <c r="AL243" s="80"/>
      <c r="AM243" s="80"/>
      <c r="AN243" s="80"/>
      <c r="AO243" s="81"/>
      <c r="AP243" s="80"/>
      <c r="AQ243" s="80"/>
      <c r="AR243" s="80"/>
      <c r="AS243" s="80"/>
      <c r="AT243" s="80"/>
      <c r="AU243" s="80"/>
      <c r="AV243" s="80"/>
      <c r="AW243" s="80"/>
      <c r="AX243" s="80"/>
      <c r="AY243" s="80"/>
    </row>
    <row r="244" spans="1:51" ht="15.75" hidden="1" x14ac:dyDescent="0.2">
      <c r="A244" s="19" t="s">
        <v>534</v>
      </c>
      <c r="B244" s="19" t="s">
        <v>535</v>
      </c>
      <c r="C244" s="22">
        <v>40405</v>
      </c>
      <c r="D244" s="12" t="str">
        <f t="shared" ca="1" si="11"/>
        <v>8 ans, 11 mois</v>
      </c>
      <c r="E244" s="74" t="str">
        <f t="shared" ca="1" si="10"/>
        <v>Prim</v>
      </c>
      <c r="F244" s="42"/>
      <c r="G244" s="32"/>
      <c r="H244" s="79"/>
      <c r="I244" s="80"/>
      <c r="J244" s="80"/>
      <c r="K244" s="80"/>
      <c r="L244" s="80"/>
      <c r="M244" s="80"/>
      <c r="N244" s="80"/>
      <c r="O244" s="80"/>
      <c r="P244" s="80"/>
      <c r="Q244" s="80"/>
      <c r="R244" s="80"/>
      <c r="S244" s="80"/>
      <c r="T244" s="80"/>
      <c r="U244" s="80"/>
      <c r="V244" s="80"/>
      <c r="W244" s="80"/>
      <c r="X244" s="80"/>
      <c r="Y244" s="80"/>
      <c r="Z244" s="79"/>
      <c r="AA244" s="80"/>
      <c r="AB244" s="80"/>
      <c r="AC244" s="80"/>
      <c r="AD244" s="80"/>
      <c r="AE244" s="80"/>
      <c r="AF244" s="80"/>
      <c r="AG244" s="80"/>
      <c r="AH244" s="80"/>
      <c r="AI244" s="80"/>
      <c r="AJ244" s="80"/>
      <c r="AK244" s="80"/>
      <c r="AL244" s="80"/>
      <c r="AM244" s="80"/>
      <c r="AN244" s="80"/>
      <c r="AO244" s="81"/>
      <c r="AP244" s="80"/>
      <c r="AQ244" s="80"/>
      <c r="AR244" s="80"/>
      <c r="AS244" s="80"/>
      <c r="AT244" s="80"/>
      <c r="AU244" s="80"/>
      <c r="AV244" s="80"/>
      <c r="AW244" s="80"/>
      <c r="AX244" s="80"/>
      <c r="AY244" s="80"/>
    </row>
    <row r="245" spans="1:51" ht="15.75" hidden="1" x14ac:dyDescent="0.2">
      <c r="A245" s="15" t="s">
        <v>85</v>
      </c>
      <c r="B245" s="17" t="s">
        <v>4</v>
      </c>
      <c r="C245" s="18">
        <v>40405</v>
      </c>
      <c r="D245" s="12" t="str">
        <f t="shared" ca="1" si="11"/>
        <v>8 ans, 11 mois</v>
      </c>
      <c r="E245" s="74" t="str">
        <f t="shared" ca="1" si="10"/>
        <v>Prim</v>
      </c>
      <c r="F245" s="6">
        <v>4</v>
      </c>
      <c r="G245" s="29" t="s">
        <v>86</v>
      </c>
      <c r="H245" s="79"/>
      <c r="I245" s="80"/>
      <c r="J245" s="80"/>
      <c r="K245" s="80"/>
      <c r="L245" s="80"/>
      <c r="M245" s="80"/>
      <c r="N245" s="80"/>
      <c r="O245" s="80"/>
      <c r="P245" s="80"/>
      <c r="Q245" s="80"/>
      <c r="R245" s="80"/>
      <c r="S245" s="80"/>
      <c r="T245" s="80"/>
      <c r="U245" s="80"/>
      <c r="V245" s="80"/>
      <c r="W245" s="80"/>
      <c r="X245" s="80"/>
      <c r="Y245" s="80"/>
      <c r="Z245" s="79"/>
      <c r="AA245" s="80"/>
      <c r="AB245" s="80"/>
      <c r="AC245" s="80"/>
      <c r="AD245" s="80"/>
      <c r="AE245" s="80"/>
      <c r="AF245" s="80"/>
      <c r="AG245" s="80"/>
      <c r="AH245" s="80"/>
      <c r="AI245" s="80"/>
      <c r="AJ245" s="80"/>
      <c r="AK245" s="80"/>
      <c r="AL245" s="80"/>
      <c r="AM245" s="80"/>
      <c r="AN245" s="80"/>
      <c r="AO245" s="81"/>
      <c r="AP245" s="80"/>
      <c r="AQ245" s="80"/>
      <c r="AR245" s="80"/>
      <c r="AS245" s="80"/>
      <c r="AT245" s="80"/>
      <c r="AU245" s="80"/>
      <c r="AV245" s="80"/>
      <c r="AW245" s="80"/>
      <c r="AX245" s="80"/>
      <c r="AY245" s="80"/>
    </row>
    <row r="246" spans="1:51" ht="15.75" hidden="1" x14ac:dyDescent="0.2">
      <c r="A246" s="33" t="s">
        <v>80</v>
      </c>
      <c r="B246" s="34" t="s">
        <v>81</v>
      </c>
      <c r="C246" s="16">
        <v>41158</v>
      </c>
      <c r="D246" s="12" t="str">
        <f t="shared" ca="1" si="11"/>
        <v>6 ans, 10 mois</v>
      </c>
      <c r="E246" s="74" t="str">
        <f t="shared" ca="1" si="10"/>
        <v>Prim</v>
      </c>
      <c r="F246" s="6">
        <v>3</v>
      </c>
      <c r="G246" s="30" t="s">
        <v>82</v>
      </c>
      <c r="H246" s="79"/>
      <c r="I246" s="80"/>
      <c r="J246" s="80"/>
      <c r="K246" s="80"/>
      <c r="L246" s="80"/>
      <c r="M246" s="80"/>
      <c r="N246" s="80"/>
      <c r="O246" s="80"/>
      <c r="P246" s="80"/>
      <c r="Q246" s="80"/>
      <c r="R246" s="80"/>
      <c r="S246" s="80"/>
      <c r="T246" s="80"/>
      <c r="U246" s="80"/>
      <c r="V246" s="80"/>
      <c r="W246" s="80"/>
      <c r="X246" s="80"/>
      <c r="Y246" s="80"/>
      <c r="Z246" s="79"/>
      <c r="AA246" s="80"/>
      <c r="AB246" s="80"/>
      <c r="AC246" s="80"/>
      <c r="AD246" s="80"/>
      <c r="AE246" s="80"/>
      <c r="AF246" s="80"/>
      <c r="AG246" s="80"/>
      <c r="AH246" s="80"/>
      <c r="AI246" s="80"/>
      <c r="AJ246" s="80"/>
      <c r="AK246" s="80"/>
      <c r="AL246" s="80"/>
      <c r="AM246" s="80"/>
      <c r="AN246" s="80"/>
      <c r="AO246" s="81"/>
      <c r="AP246" s="80"/>
      <c r="AQ246" s="80"/>
      <c r="AR246" s="80"/>
      <c r="AS246" s="80"/>
      <c r="AT246" s="80"/>
      <c r="AU246" s="80"/>
      <c r="AV246" s="80"/>
      <c r="AW246" s="80"/>
      <c r="AX246" s="80"/>
      <c r="AY246" s="80"/>
    </row>
    <row r="247" spans="1:51" x14ac:dyDescent="0.2">
      <c r="A247" s="15" t="s">
        <v>439</v>
      </c>
      <c r="B247" s="15" t="s">
        <v>440</v>
      </c>
      <c r="C247" s="25">
        <v>41584</v>
      </c>
      <c r="D247" s="12" t="str">
        <f t="shared" ca="1" si="11"/>
        <v>5 ans, 8 mois</v>
      </c>
      <c r="E247" s="74" t="str">
        <f t="shared" ca="1" si="10"/>
        <v>Mat</v>
      </c>
      <c r="F247" s="6"/>
      <c r="G247" s="24"/>
    </row>
    <row r="248" spans="1:51" ht="15.75" hidden="1" x14ac:dyDescent="0.2">
      <c r="A248" s="15" t="s">
        <v>285</v>
      </c>
      <c r="B248" s="17" t="s">
        <v>96</v>
      </c>
      <c r="C248" s="18">
        <v>40453</v>
      </c>
      <c r="D248" s="12" t="str">
        <f t="shared" ca="1" si="11"/>
        <v>8 ans, 9 mois</v>
      </c>
      <c r="E248" s="74" t="str">
        <f t="shared" ca="1" si="10"/>
        <v>Prim</v>
      </c>
      <c r="F248" s="6">
        <v>3</v>
      </c>
      <c r="G248" s="29">
        <v>637656104</v>
      </c>
      <c r="H248" s="79"/>
      <c r="I248" s="80"/>
      <c r="J248" s="80"/>
      <c r="K248" s="80"/>
      <c r="L248" s="80"/>
      <c r="M248" s="80"/>
      <c r="N248" s="80"/>
      <c r="O248" s="80"/>
      <c r="P248" s="80"/>
      <c r="Q248" s="80"/>
      <c r="R248" s="80"/>
      <c r="S248" s="80"/>
      <c r="T248" s="80"/>
      <c r="U248" s="80"/>
      <c r="V248" s="80"/>
      <c r="W248" s="80"/>
      <c r="X248" s="80"/>
      <c r="Y248" s="80"/>
      <c r="Z248" s="79"/>
      <c r="AA248" s="80"/>
      <c r="AB248" s="80"/>
      <c r="AC248" s="80"/>
      <c r="AD248" s="80"/>
      <c r="AE248" s="80"/>
      <c r="AF248" s="80"/>
      <c r="AG248" s="80"/>
      <c r="AH248" s="80"/>
      <c r="AI248" s="80"/>
      <c r="AJ248" s="80"/>
      <c r="AK248" s="80"/>
      <c r="AL248" s="80"/>
      <c r="AM248" s="80"/>
      <c r="AN248" s="80"/>
      <c r="AO248" s="81"/>
      <c r="AP248" s="80"/>
      <c r="AQ248" s="80"/>
      <c r="AR248" s="80"/>
      <c r="AS248" s="80"/>
      <c r="AT248" s="80"/>
      <c r="AU248" s="80"/>
      <c r="AV248" s="80"/>
      <c r="AW248" s="80"/>
      <c r="AX248" s="80"/>
      <c r="AY248" s="80"/>
    </row>
    <row r="249" spans="1:51" ht="15.75" hidden="1" x14ac:dyDescent="0.2">
      <c r="A249" s="39" t="s">
        <v>16</v>
      </c>
      <c r="B249" s="17" t="s">
        <v>15</v>
      </c>
      <c r="C249" s="18">
        <v>39260</v>
      </c>
      <c r="D249" s="12" t="str">
        <f t="shared" ca="1" si="11"/>
        <v>12 ans, 0 mois</v>
      </c>
      <c r="E249" s="74" t="str">
        <f t="shared" ca="1" si="10"/>
        <v>Ado</v>
      </c>
      <c r="F249" s="6">
        <v>4</v>
      </c>
      <c r="G249" s="29">
        <v>670866700</v>
      </c>
      <c r="H249" s="79"/>
      <c r="I249" s="80"/>
      <c r="J249" s="80"/>
      <c r="K249" s="80"/>
      <c r="L249" s="80"/>
      <c r="M249" s="80"/>
      <c r="N249" s="80"/>
      <c r="O249" s="80"/>
      <c r="P249" s="80"/>
      <c r="Q249" s="80"/>
      <c r="R249" s="80"/>
      <c r="S249" s="80"/>
      <c r="T249" s="80"/>
      <c r="U249" s="80"/>
      <c r="V249" s="80"/>
      <c r="W249" s="80"/>
      <c r="X249" s="80"/>
      <c r="Y249" s="80"/>
      <c r="Z249" s="79"/>
      <c r="AA249" s="80"/>
      <c r="AB249" s="80"/>
      <c r="AC249" s="80"/>
      <c r="AD249" s="80"/>
      <c r="AE249" s="80"/>
      <c r="AF249" s="80"/>
      <c r="AG249" s="80"/>
      <c r="AH249" s="80"/>
      <c r="AI249" s="80"/>
      <c r="AJ249" s="80"/>
      <c r="AK249" s="80"/>
      <c r="AL249" s="80"/>
      <c r="AM249" s="80"/>
      <c r="AN249" s="80"/>
      <c r="AO249" s="81"/>
      <c r="AP249" s="80"/>
      <c r="AQ249" s="80"/>
      <c r="AR249" s="80"/>
      <c r="AS249" s="80"/>
      <c r="AT249" s="80"/>
      <c r="AU249" s="80"/>
      <c r="AV249" s="80"/>
      <c r="AW249" s="80"/>
      <c r="AX249" s="80"/>
      <c r="AY249" s="80"/>
    </row>
    <row r="250" spans="1:51" ht="15.75" hidden="1" x14ac:dyDescent="0.2">
      <c r="A250" s="15" t="s">
        <v>16</v>
      </c>
      <c r="B250" s="17" t="s">
        <v>237</v>
      </c>
      <c r="C250" s="18">
        <v>40756</v>
      </c>
      <c r="D250" s="12" t="str">
        <f t="shared" ca="1" si="11"/>
        <v>7 ans, 11 mois</v>
      </c>
      <c r="E250" s="74" t="str">
        <f t="shared" ca="1" si="10"/>
        <v>Prim</v>
      </c>
      <c r="F250" s="6">
        <v>4</v>
      </c>
      <c r="G250" s="29" t="s">
        <v>238</v>
      </c>
      <c r="H250" s="79"/>
      <c r="I250" s="80"/>
      <c r="J250" s="80"/>
      <c r="K250" s="80"/>
      <c r="L250" s="80"/>
      <c r="M250" s="80"/>
      <c r="N250" s="80"/>
      <c r="O250" s="80"/>
      <c r="P250" s="80"/>
      <c r="Q250" s="80"/>
      <c r="R250" s="80"/>
      <c r="S250" s="80"/>
      <c r="T250" s="80"/>
      <c r="U250" s="80"/>
      <c r="V250" s="80"/>
      <c r="W250" s="80"/>
      <c r="X250" s="80"/>
      <c r="Y250" s="80"/>
      <c r="Z250" s="79"/>
      <c r="AA250" s="80"/>
      <c r="AB250" s="80"/>
      <c r="AC250" s="80"/>
      <c r="AD250" s="80"/>
      <c r="AE250" s="80"/>
      <c r="AF250" s="80"/>
      <c r="AG250" s="80"/>
      <c r="AH250" s="80"/>
      <c r="AI250" s="80"/>
      <c r="AJ250" s="80"/>
      <c r="AK250" s="80"/>
      <c r="AL250" s="80"/>
      <c r="AM250" s="80"/>
      <c r="AN250" s="80"/>
      <c r="AO250" s="81"/>
      <c r="AP250" s="80"/>
      <c r="AQ250" s="80"/>
      <c r="AR250" s="80"/>
      <c r="AS250" s="80"/>
      <c r="AT250" s="80"/>
      <c r="AU250" s="80"/>
      <c r="AV250" s="80"/>
      <c r="AW250" s="80"/>
      <c r="AX250" s="80"/>
      <c r="AY250" s="80"/>
    </row>
    <row r="251" spans="1:51" ht="15.75" hidden="1" x14ac:dyDescent="0.2">
      <c r="A251" s="33" t="s">
        <v>106</v>
      </c>
      <c r="B251" s="34" t="s">
        <v>115</v>
      </c>
      <c r="C251" s="16">
        <v>41176</v>
      </c>
      <c r="D251" s="12" t="str">
        <f t="shared" ca="1" si="11"/>
        <v>6 ans, 10 mois</v>
      </c>
      <c r="E251" s="74" t="str">
        <f t="shared" ca="1" si="10"/>
        <v>Prim</v>
      </c>
      <c r="F251" s="6">
        <v>2</v>
      </c>
      <c r="G251" s="30">
        <v>614254643</v>
      </c>
      <c r="H251" s="79"/>
      <c r="I251" s="80"/>
      <c r="J251" s="80"/>
      <c r="K251" s="80"/>
      <c r="L251" s="80"/>
      <c r="M251" s="80"/>
      <c r="N251" s="80"/>
      <c r="O251" s="80"/>
      <c r="P251" s="80"/>
      <c r="Q251" s="80"/>
      <c r="R251" s="80"/>
      <c r="S251" s="80"/>
      <c r="T251" s="80"/>
      <c r="U251" s="80"/>
      <c r="V251" s="80"/>
      <c r="W251" s="80"/>
      <c r="X251" s="80"/>
      <c r="Y251" s="80"/>
      <c r="Z251" s="79"/>
      <c r="AA251" s="80"/>
      <c r="AB251" s="80"/>
      <c r="AC251" s="80"/>
      <c r="AD251" s="80"/>
      <c r="AE251" s="80"/>
      <c r="AF251" s="80"/>
      <c r="AG251" s="80"/>
      <c r="AH251" s="80"/>
      <c r="AI251" s="80"/>
      <c r="AJ251" s="80"/>
      <c r="AK251" s="80"/>
      <c r="AL251" s="80"/>
      <c r="AM251" s="80"/>
      <c r="AN251" s="80"/>
      <c r="AO251" s="81"/>
      <c r="AP251" s="80"/>
      <c r="AQ251" s="80"/>
      <c r="AR251" s="80"/>
      <c r="AS251" s="80"/>
      <c r="AT251" s="80"/>
      <c r="AU251" s="80"/>
      <c r="AV251" s="80"/>
      <c r="AW251" s="80"/>
      <c r="AX251" s="80"/>
      <c r="AY251" s="80"/>
    </row>
    <row r="252" spans="1:51" ht="15.75" hidden="1" x14ac:dyDescent="0.2">
      <c r="A252" s="15" t="s">
        <v>241</v>
      </c>
      <c r="B252" s="17" t="s">
        <v>242</v>
      </c>
      <c r="C252" s="18">
        <v>39955</v>
      </c>
      <c r="D252" s="12" t="str">
        <f t="shared" ca="1" si="11"/>
        <v>10 ans, 2 mois</v>
      </c>
      <c r="E252" s="74" t="str">
        <f t="shared" ca="1" si="10"/>
        <v>Prim</v>
      </c>
      <c r="F252" s="6">
        <v>5</v>
      </c>
      <c r="G252" s="29" t="s">
        <v>243</v>
      </c>
      <c r="H252" s="79"/>
      <c r="I252" s="80"/>
      <c r="J252" s="80"/>
      <c r="K252" s="80"/>
      <c r="L252" s="80"/>
      <c r="M252" s="80"/>
      <c r="N252" s="80"/>
      <c r="O252" s="80"/>
      <c r="P252" s="80"/>
      <c r="Q252" s="80"/>
      <c r="R252" s="80"/>
      <c r="S252" s="80"/>
      <c r="T252" s="80"/>
      <c r="U252" s="80"/>
      <c r="V252" s="80"/>
      <c r="W252" s="80"/>
      <c r="X252" s="80"/>
      <c r="Y252" s="80"/>
      <c r="Z252" s="79"/>
      <c r="AA252" s="80"/>
      <c r="AB252" s="80"/>
      <c r="AC252" s="80"/>
      <c r="AD252" s="80"/>
      <c r="AE252" s="80"/>
      <c r="AF252" s="80"/>
      <c r="AG252" s="80"/>
      <c r="AH252" s="80"/>
      <c r="AI252" s="80"/>
      <c r="AJ252" s="80"/>
      <c r="AK252" s="80"/>
      <c r="AL252" s="80"/>
      <c r="AM252" s="80"/>
      <c r="AN252" s="80"/>
      <c r="AO252" s="81"/>
      <c r="AP252" s="80"/>
      <c r="AQ252" s="80"/>
      <c r="AR252" s="80"/>
      <c r="AS252" s="80"/>
      <c r="AT252" s="80"/>
      <c r="AU252" s="80"/>
      <c r="AV252" s="80"/>
      <c r="AW252" s="80"/>
      <c r="AX252" s="80"/>
      <c r="AY252" s="80"/>
    </row>
    <row r="253" spans="1:51" ht="15.75" hidden="1" x14ac:dyDescent="0.2">
      <c r="A253" s="15" t="s">
        <v>241</v>
      </c>
      <c r="B253" s="17" t="s">
        <v>420</v>
      </c>
      <c r="C253" s="18">
        <v>39622</v>
      </c>
      <c r="D253" s="12" t="str">
        <f t="shared" ca="1" si="11"/>
        <v>11 ans, 1 mois</v>
      </c>
      <c r="E253" s="74" t="str">
        <f t="shared" ca="1" si="10"/>
        <v>Ado</v>
      </c>
      <c r="F253" s="6"/>
      <c r="G253" s="29">
        <v>769485671</v>
      </c>
      <c r="H253" s="79"/>
      <c r="I253" s="80"/>
      <c r="J253" s="80"/>
      <c r="K253" s="80"/>
      <c r="L253" s="80"/>
      <c r="M253" s="80"/>
      <c r="N253" s="80"/>
      <c r="O253" s="80"/>
      <c r="P253" s="80"/>
      <c r="Q253" s="80"/>
      <c r="R253" s="80"/>
      <c r="S253" s="80"/>
      <c r="T253" s="80"/>
      <c r="U253" s="80"/>
      <c r="V253" s="80"/>
      <c r="W253" s="80"/>
      <c r="X253" s="80"/>
      <c r="Y253" s="80"/>
      <c r="Z253" s="79"/>
      <c r="AA253" s="80"/>
      <c r="AB253" s="80"/>
      <c r="AC253" s="80"/>
      <c r="AD253" s="80"/>
      <c r="AE253" s="80"/>
      <c r="AF253" s="80"/>
      <c r="AG253" s="80"/>
      <c r="AH253" s="80"/>
      <c r="AI253" s="80"/>
      <c r="AJ253" s="80"/>
      <c r="AK253" s="80"/>
      <c r="AL253" s="80"/>
      <c r="AM253" s="80"/>
      <c r="AN253" s="80"/>
      <c r="AO253" s="81"/>
      <c r="AP253" s="80"/>
      <c r="AQ253" s="80"/>
      <c r="AR253" s="80"/>
      <c r="AS253" s="80"/>
      <c r="AT253" s="80"/>
      <c r="AU253" s="80"/>
      <c r="AV253" s="80"/>
      <c r="AW253" s="80"/>
      <c r="AX253" s="80"/>
      <c r="AY253" s="80"/>
    </row>
    <row r="254" spans="1:51" ht="15.75" hidden="1" x14ac:dyDescent="0.2">
      <c r="A254" s="39" t="s">
        <v>241</v>
      </c>
      <c r="B254" s="17" t="s">
        <v>419</v>
      </c>
      <c r="C254" s="18">
        <v>39264</v>
      </c>
      <c r="D254" s="12" t="str">
        <f t="shared" ca="1" si="11"/>
        <v>12 ans, 0 mois</v>
      </c>
      <c r="E254" s="74" t="str">
        <f t="shared" ca="1" si="10"/>
        <v>Ado</v>
      </c>
      <c r="F254" s="6"/>
      <c r="G254" s="29">
        <v>769485671</v>
      </c>
      <c r="H254" s="79"/>
      <c r="I254" s="80"/>
      <c r="J254" s="80"/>
      <c r="K254" s="80"/>
      <c r="L254" s="80"/>
      <c r="M254" s="80"/>
      <c r="N254" s="80"/>
      <c r="O254" s="80"/>
      <c r="P254" s="80"/>
      <c r="Q254" s="80"/>
      <c r="R254" s="80"/>
      <c r="S254" s="80"/>
      <c r="T254" s="80"/>
      <c r="U254" s="80"/>
      <c r="V254" s="80"/>
      <c r="W254" s="80"/>
      <c r="X254" s="80"/>
      <c r="Y254" s="80"/>
      <c r="Z254" s="79"/>
      <c r="AA254" s="80"/>
      <c r="AB254" s="80"/>
      <c r="AC254" s="80"/>
      <c r="AD254" s="80"/>
      <c r="AE254" s="80"/>
      <c r="AF254" s="80"/>
      <c r="AG254" s="80"/>
      <c r="AH254" s="80"/>
      <c r="AI254" s="80"/>
      <c r="AJ254" s="80"/>
      <c r="AK254" s="80"/>
      <c r="AL254" s="80"/>
      <c r="AM254" s="80"/>
      <c r="AN254" s="80"/>
      <c r="AO254" s="81"/>
      <c r="AP254" s="80"/>
      <c r="AQ254" s="80"/>
      <c r="AR254" s="80"/>
      <c r="AS254" s="80"/>
      <c r="AT254" s="80"/>
      <c r="AU254" s="80"/>
      <c r="AV254" s="80"/>
      <c r="AW254" s="80"/>
      <c r="AX254" s="80"/>
      <c r="AY254" s="80"/>
    </row>
    <row r="255" spans="1:51" ht="15.75" hidden="1" x14ac:dyDescent="0.2">
      <c r="A255" s="15" t="s">
        <v>241</v>
      </c>
      <c r="B255" s="17" t="s">
        <v>533</v>
      </c>
      <c r="C255" s="18">
        <v>40645</v>
      </c>
      <c r="D255" s="12" t="str">
        <f t="shared" ca="1" si="11"/>
        <v>8 ans, 3 mois</v>
      </c>
      <c r="E255" s="74" t="str">
        <f t="shared" ca="1" si="10"/>
        <v>Prim</v>
      </c>
      <c r="F255" s="6"/>
      <c r="G255" s="29"/>
      <c r="H255" s="79"/>
      <c r="I255" s="80"/>
      <c r="J255" s="80"/>
      <c r="K255" s="80"/>
      <c r="L255" s="80"/>
      <c r="M255" s="80"/>
      <c r="N255" s="80"/>
      <c r="O255" s="80"/>
      <c r="P255" s="80"/>
      <c r="Q255" s="80"/>
      <c r="R255" s="80"/>
      <c r="S255" s="80"/>
      <c r="T255" s="80"/>
      <c r="U255" s="80"/>
      <c r="V255" s="80"/>
      <c r="W255" s="80"/>
      <c r="X255" s="80"/>
      <c r="Y255" s="80"/>
      <c r="Z255" s="79"/>
      <c r="AA255" s="80"/>
      <c r="AB255" s="80"/>
      <c r="AC255" s="80"/>
      <c r="AD255" s="80"/>
      <c r="AE255" s="80"/>
      <c r="AF255" s="80"/>
      <c r="AG255" s="80"/>
      <c r="AH255" s="80"/>
      <c r="AI255" s="80"/>
      <c r="AJ255" s="80"/>
      <c r="AK255" s="80"/>
      <c r="AL255" s="80"/>
      <c r="AM255" s="80"/>
      <c r="AN255" s="80"/>
      <c r="AO255" s="81"/>
      <c r="AP255" s="80"/>
      <c r="AQ255" s="80"/>
      <c r="AR255" s="80"/>
      <c r="AS255" s="80"/>
      <c r="AT255" s="80"/>
      <c r="AU255" s="80"/>
      <c r="AV255" s="80"/>
      <c r="AW255" s="80"/>
      <c r="AX255" s="80"/>
      <c r="AY255" s="80"/>
    </row>
    <row r="256" spans="1:51" ht="15.75" hidden="1" x14ac:dyDescent="0.2">
      <c r="A256" s="15" t="s">
        <v>146</v>
      </c>
      <c r="B256" s="17" t="s">
        <v>170</v>
      </c>
      <c r="C256" s="18">
        <v>39395</v>
      </c>
      <c r="D256" s="12" t="str">
        <f t="shared" ca="1" si="11"/>
        <v>11 ans, 8 mois</v>
      </c>
      <c r="E256" s="74" t="str">
        <f t="shared" ca="1" si="10"/>
        <v>Ado</v>
      </c>
      <c r="F256" s="6" t="s">
        <v>46</v>
      </c>
      <c r="G256" s="29" t="s">
        <v>171</v>
      </c>
      <c r="H256" s="79"/>
      <c r="I256" s="80"/>
      <c r="J256" s="80"/>
      <c r="K256" s="80"/>
      <c r="L256" s="80"/>
      <c r="M256" s="80"/>
      <c r="N256" s="80"/>
      <c r="O256" s="80"/>
      <c r="P256" s="80"/>
      <c r="Q256" s="80"/>
      <c r="R256" s="80"/>
      <c r="S256" s="80"/>
      <c r="T256" s="80"/>
      <c r="U256" s="80"/>
      <c r="V256" s="80"/>
      <c r="W256" s="80"/>
      <c r="X256" s="80"/>
      <c r="Y256" s="80"/>
      <c r="Z256" s="79"/>
      <c r="AA256" s="80"/>
      <c r="AB256" s="80"/>
      <c r="AC256" s="80"/>
      <c r="AD256" s="80"/>
      <c r="AE256" s="80"/>
      <c r="AF256" s="80"/>
      <c r="AG256" s="80"/>
      <c r="AH256" s="80"/>
      <c r="AI256" s="80"/>
      <c r="AJ256" s="80"/>
      <c r="AK256" s="80"/>
      <c r="AL256" s="80"/>
      <c r="AM256" s="80"/>
      <c r="AN256" s="80"/>
      <c r="AO256" s="81"/>
      <c r="AP256" s="80"/>
      <c r="AQ256" s="80"/>
      <c r="AR256" s="80"/>
      <c r="AS256" s="80"/>
      <c r="AT256" s="80"/>
      <c r="AU256" s="80"/>
      <c r="AV256" s="80"/>
      <c r="AW256" s="80"/>
      <c r="AX256" s="80"/>
      <c r="AY256" s="80"/>
    </row>
    <row r="257" spans="1:51" ht="15.75" hidden="1" x14ac:dyDescent="0.2">
      <c r="A257" s="33" t="s">
        <v>514</v>
      </c>
      <c r="B257" s="34" t="s">
        <v>515</v>
      </c>
      <c r="C257" s="16">
        <v>41185</v>
      </c>
      <c r="D257" s="12" t="str">
        <f t="shared" ca="1" si="11"/>
        <v>6 ans, 9 mois</v>
      </c>
      <c r="E257" s="74" t="str">
        <f t="shared" ca="1" si="10"/>
        <v>Prim</v>
      </c>
      <c r="F257" s="6"/>
      <c r="G257" s="30">
        <v>624108107</v>
      </c>
      <c r="H257" s="79"/>
      <c r="I257" s="80"/>
      <c r="J257" s="80"/>
      <c r="K257" s="80"/>
      <c r="L257" s="80"/>
      <c r="M257" s="80"/>
      <c r="N257" s="80"/>
      <c r="O257" s="80"/>
      <c r="P257" s="80"/>
      <c r="Q257" s="80"/>
      <c r="R257" s="80"/>
      <c r="S257" s="80"/>
      <c r="T257" s="80"/>
      <c r="U257" s="80"/>
      <c r="V257" s="80"/>
      <c r="W257" s="80"/>
      <c r="X257" s="80"/>
      <c r="Y257" s="80"/>
      <c r="Z257" s="79"/>
      <c r="AA257" s="80"/>
      <c r="AB257" s="80"/>
      <c r="AC257" s="80"/>
      <c r="AD257" s="80"/>
      <c r="AE257" s="80"/>
      <c r="AF257" s="80"/>
      <c r="AG257" s="80"/>
      <c r="AH257" s="80"/>
      <c r="AI257" s="80"/>
      <c r="AJ257" s="80"/>
      <c r="AK257" s="80"/>
      <c r="AL257" s="80"/>
      <c r="AM257" s="80"/>
      <c r="AN257" s="80"/>
      <c r="AO257" s="81"/>
      <c r="AP257" s="80"/>
      <c r="AQ257" s="80"/>
      <c r="AR257" s="80"/>
      <c r="AS257" s="80"/>
      <c r="AT257" s="80"/>
      <c r="AU257" s="80"/>
      <c r="AV257" s="80"/>
      <c r="AW257" s="80"/>
      <c r="AX257" s="80"/>
      <c r="AY257" s="80"/>
    </row>
    <row r="258" spans="1:51" ht="15.75" hidden="1" x14ac:dyDescent="0.2">
      <c r="A258" s="15" t="s">
        <v>514</v>
      </c>
      <c r="B258" s="17" t="s">
        <v>516</v>
      </c>
      <c r="C258" s="18">
        <v>40541</v>
      </c>
      <c r="D258" s="12" t="str">
        <f t="shared" ca="1" si="11"/>
        <v>8 ans, 6 mois</v>
      </c>
      <c r="E258" s="74" t="str">
        <f t="shared" ca="1" si="10"/>
        <v>Prim</v>
      </c>
      <c r="F258" s="6"/>
      <c r="G258" s="29" t="s">
        <v>523</v>
      </c>
      <c r="H258" s="79"/>
      <c r="I258" s="80"/>
      <c r="J258" s="80"/>
      <c r="K258" s="80"/>
      <c r="L258" s="80"/>
      <c r="M258" s="80"/>
      <c r="N258" s="80"/>
      <c r="O258" s="80"/>
      <c r="P258" s="80"/>
      <c r="Q258" s="80"/>
      <c r="R258" s="80"/>
      <c r="S258" s="80"/>
      <c r="T258" s="80"/>
      <c r="U258" s="80"/>
      <c r="V258" s="80"/>
      <c r="W258" s="80"/>
      <c r="X258" s="80"/>
      <c r="Y258" s="80"/>
      <c r="Z258" s="79"/>
      <c r="AA258" s="80"/>
      <c r="AB258" s="80"/>
      <c r="AC258" s="80"/>
      <c r="AD258" s="80"/>
      <c r="AE258" s="80"/>
      <c r="AF258" s="80"/>
      <c r="AG258" s="80"/>
      <c r="AH258" s="80"/>
      <c r="AI258" s="80"/>
      <c r="AJ258" s="80"/>
      <c r="AK258" s="80"/>
      <c r="AL258" s="80"/>
      <c r="AM258" s="80"/>
      <c r="AN258" s="80"/>
      <c r="AO258" s="81"/>
      <c r="AP258" s="80"/>
      <c r="AQ258" s="80"/>
      <c r="AR258" s="80"/>
      <c r="AS258" s="80"/>
      <c r="AT258" s="80"/>
      <c r="AU258" s="80"/>
      <c r="AV258" s="80"/>
      <c r="AW258" s="80"/>
      <c r="AX258" s="80"/>
      <c r="AY258" s="80"/>
    </row>
    <row r="259" spans="1:51" ht="15.75" hidden="1" x14ac:dyDescent="0.2">
      <c r="A259" s="39" t="s">
        <v>501</v>
      </c>
      <c r="B259" s="17" t="s">
        <v>502</v>
      </c>
      <c r="C259" s="18">
        <v>38260</v>
      </c>
      <c r="D259" s="12" t="str">
        <f t="shared" ca="1" si="11"/>
        <v>14 ans, 9 mois</v>
      </c>
      <c r="E259" s="74" t="str">
        <f t="shared" ca="1" si="10"/>
        <v>Ado</v>
      </c>
      <c r="F259" s="6"/>
      <c r="G259" s="29">
        <v>606876750</v>
      </c>
      <c r="H259" s="79"/>
      <c r="I259" s="80"/>
      <c r="J259" s="80"/>
      <c r="K259" s="80"/>
      <c r="L259" s="80"/>
      <c r="M259" s="80"/>
      <c r="N259" s="80"/>
      <c r="O259" s="80"/>
      <c r="P259" s="80"/>
      <c r="Q259" s="80"/>
      <c r="R259" s="80"/>
      <c r="S259" s="80"/>
      <c r="T259" s="80"/>
      <c r="U259" s="80"/>
      <c r="V259" s="80"/>
      <c r="W259" s="80"/>
      <c r="X259" s="80"/>
      <c r="Y259" s="80"/>
      <c r="Z259" s="79"/>
      <c r="AA259" s="80"/>
      <c r="AB259" s="80"/>
      <c r="AC259" s="80"/>
      <c r="AD259" s="80"/>
      <c r="AE259" s="80"/>
      <c r="AF259" s="80"/>
      <c r="AG259" s="80"/>
      <c r="AH259" s="80"/>
      <c r="AI259" s="80"/>
      <c r="AJ259" s="80"/>
      <c r="AK259" s="80"/>
      <c r="AL259" s="80"/>
      <c r="AM259" s="80"/>
      <c r="AN259" s="80"/>
      <c r="AO259" s="81"/>
      <c r="AP259" s="80"/>
      <c r="AQ259" s="80"/>
      <c r="AR259" s="80"/>
      <c r="AS259" s="80"/>
      <c r="AT259" s="80"/>
      <c r="AU259" s="80"/>
      <c r="AV259" s="80"/>
      <c r="AW259" s="80"/>
      <c r="AX259" s="80"/>
      <c r="AY259" s="80"/>
    </row>
    <row r="260" spans="1:51" x14ac:dyDescent="0.2">
      <c r="A260" s="15" t="s">
        <v>384</v>
      </c>
      <c r="B260" s="15" t="s">
        <v>385</v>
      </c>
      <c r="C260" s="25">
        <v>42217</v>
      </c>
      <c r="D260" s="12" t="str">
        <f t="shared" ca="1" si="11"/>
        <v>3 ans, 11 mois</v>
      </c>
      <c r="E260" s="74" t="str">
        <f t="shared" ca="1" si="10"/>
        <v>Mat</v>
      </c>
      <c r="F260" s="41">
        <v>2</v>
      </c>
      <c r="G260" s="24"/>
    </row>
    <row r="261" spans="1:51" ht="15.75" hidden="1" x14ac:dyDescent="0.2">
      <c r="A261" s="19" t="s">
        <v>469</v>
      </c>
      <c r="B261" s="20" t="s">
        <v>471</v>
      </c>
      <c r="C261" s="18">
        <v>40544</v>
      </c>
      <c r="D261" s="12" t="str">
        <f t="shared" ca="1" si="11"/>
        <v>8 ans, 6 mois</v>
      </c>
      <c r="E261" s="74" t="str">
        <f t="shared" ca="1" si="10"/>
        <v>Prim</v>
      </c>
      <c r="F261" s="7"/>
      <c r="G261" s="32">
        <v>609702253</v>
      </c>
      <c r="H261" s="79"/>
      <c r="I261" s="80"/>
      <c r="J261" s="80"/>
      <c r="K261" s="80"/>
      <c r="L261" s="80"/>
      <c r="M261" s="80"/>
      <c r="N261" s="80"/>
      <c r="O261" s="80"/>
      <c r="P261" s="80"/>
      <c r="Q261" s="80"/>
      <c r="R261" s="80"/>
      <c r="S261" s="80"/>
      <c r="T261" s="80"/>
      <c r="U261" s="80"/>
      <c r="V261" s="80"/>
      <c r="W261" s="80"/>
      <c r="X261" s="80"/>
      <c r="Y261" s="80"/>
      <c r="Z261" s="79"/>
      <c r="AA261" s="80"/>
      <c r="AB261" s="80"/>
      <c r="AC261" s="80"/>
      <c r="AD261" s="80"/>
      <c r="AE261" s="80"/>
      <c r="AF261" s="80"/>
      <c r="AG261" s="80"/>
      <c r="AH261" s="80"/>
      <c r="AI261" s="80"/>
      <c r="AJ261" s="80"/>
      <c r="AK261" s="80"/>
      <c r="AL261" s="80"/>
      <c r="AM261" s="80"/>
      <c r="AN261" s="80"/>
      <c r="AO261" s="81"/>
      <c r="AP261" s="80"/>
      <c r="AQ261" s="80"/>
      <c r="AR261" s="80"/>
      <c r="AS261" s="80"/>
      <c r="AT261" s="80"/>
      <c r="AU261" s="80"/>
      <c r="AV261" s="80"/>
      <c r="AW261" s="80"/>
      <c r="AX261" s="80"/>
      <c r="AY261" s="80"/>
    </row>
    <row r="262" spans="1:51" ht="15.75" hidden="1" x14ac:dyDescent="0.2">
      <c r="A262" s="19" t="s">
        <v>469</v>
      </c>
      <c r="B262" s="20" t="s">
        <v>470</v>
      </c>
      <c r="C262" s="18">
        <v>40079</v>
      </c>
      <c r="D262" s="12" t="str">
        <f t="shared" ca="1" si="11"/>
        <v>9 ans, 10 mois</v>
      </c>
      <c r="E262" s="74" t="str">
        <f t="shared" ca="1" si="10"/>
        <v>Prim</v>
      </c>
      <c r="F262" s="7"/>
      <c r="G262" s="32">
        <v>609702253</v>
      </c>
      <c r="H262" s="79"/>
      <c r="I262" s="80"/>
      <c r="J262" s="80"/>
      <c r="K262" s="80"/>
      <c r="L262" s="80"/>
      <c r="M262" s="80"/>
      <c r="N262" s="80"/>
      <c r="O262" s="80"/>
      <c r="P262" s="80"/>
      <c r="Q262" s="80"/>
      <c r="R262" s="80"/>
      <c r="S262" s="80"/>
      <c r="T262" s="80"/>
      <c r="U262" s="80"/>
      <c r="V262" s="80"/>
      <c r="W262" s="80"/>
      <c r="X262" s="80"/>
      <c r="Y262" s="80"/>
      <c r="Z262" s="79"/>
      <c r="AA262" s="80"/>
      <c r="AB262" s="80"/>
      <c r="AC262" s="80"/>
      <c r="AD262" s="80"/>
      <c r="AE262" s="80"/>
      <c r="AF262" s="80"/>
      <c r="AG262" s="80"/>
      <c r="AH262" s="80"/>
      <c r="AI262" s="80"/>
      <c r="AJ262" s="80"/>
      <c r="AK262" s="80"/>
      <c r="AL262" s="80"/>
      <c r="AM262" s="80"/>
      <c r="AN262" s="80"/>
      <c r="AO262" s="81"/>
      <c r="AP262" s="80"/>
      <c r="AQ262" s="80"/>
      <c r="AR262" s="80"/>
      <c r="AS262" s="80"/>
      <c r="AT262" s="80"/>
      <c r="AU262" s="80"/>
      <c r="AV262" s="80"/>
      <c r="AW262" s="80"/>
      <c r="AX262" s="80"/>
      <c r="AY262" s="80"/>
    </row>
    <row r="263" spans="1:51" ht="15.75" hidden="1" x14ac:dyDescent="0.2">
      <c r="A263" s="39" t="s">
        <v>167</v>
      </c>
      <c r="B263" s="17" t="s">
        <v>55</v>
      </c>
      <c r="C263" s="18">
        <v>39016</v>
      </c>
      <c r="D263" s="12" t="str">
        <f t="shared" ca="1" si="11"/>
        <v>12 ans, 8 mois</v>
      </c>
      <c r="E263" s="74" t="str">
        <f t="shared" ca="1" si="10"/>
        <v>Ado</v>
      </c>
      <c r="F263" s="6">
        <v>2</v>
      </c>
      <c r="G263" s="29">
        <v>778423087</v>
      </c>
      <c r="H263" s="79"/>
      <c r="I263" s="80"/>
      <c r="J263" s="80"/>
      <c r="K263" s="80"/>
      <c r="L263" s="80"/>
      <c r="M263" s="80"/>
      <c r="N263" s="80"/>
      <c r="O263" s="80"/>
      <c r="P263" s="80"/>
      <c r="Q263" s="80"/>
      <c r="R263" s="80"/>
      <c r="S263" s="80"/>
      <c r="T263" s="80"/>
      <c r="U263" s="80"/>
      <c r="V263" s="80"/>
      <c r="W263" s="80"/>
      <c r="X263" s="80"/>
      <c r="Y263" s="80"/>
      <c r="Z263" s="79"/>
      <c r="AA263" s="80"/>
      <c r="AB263" s="80"/>
      <c r="AC263" s="80"/>
      <c r="AD263" s="80"/>
      <c r="AE263" s="80"/>
      <c r="AF263" s="80"/>
      <c r="AG263" s="80"/>
      <c r="AH263" s="80"/>
      <c r="AI263" s="80"/>
      <c r="AJ263" s="80"/>
      <c r="AK263" s="80"/>
      <c r="AL263" s="80"/>
      <c r="AM263" s="80"/>
      <c r="AN263" s="80"/>
      <c r="AO263" s="81"/>
      <c r="AP263" s="80"/>
      <c r="AQ263" s="80"/>
      <c r="AR263" s="80"/>
      <c r="AS263" s="80"/>
      <c r="AT263" s="80"/>
      <c r="AU263" s="80"/>
      <c r="AV263" s="80"/>
      <c r="AW263" s="80"/>
      <c r="AX263" s="80"/>
      <c r="AY263" s="80"/>
    </row>
    <row r="264" spans="1:51" ht="15.75" hidden="1" x14ac:dyDescent="0.2">
      <c r="A264" s="19" t="s">
        <v>167</v>
      </c>
      <c r="B264" s="19" t="s">
        <v>508</v>
      </c>
      <c r="C264" s="22">
        <v>41319</v>
      </c>
      <c r="D264" s="12" t="str">
        <f t="shared" ca="1" si="11"/>
        <v>6 ans, 5 mois</v>
      </c>
      <c r="E264" s="74" t="str">
        <f t="shared" ca="1" si="10"/>
        <v>Prim</v>
      </c>
      <c r="F264" s="42"/>
      <c r="G264" s="32">
        <v>650311878</v>
      </c>
      <c r="H264" s="79"/>
      <c r="I264" s="80"/>
      <c r="J264" s="80"/>
      <c r="K264" s="80"/>
      <c r="L264" s="80"/>
      <c r="M264" s="80"/>
      <c r="N264" s="80"/>
      <c r="O264" s="80"/>
      <c r="P264" s="80"/>
      <c r="Q264" s="80"/>
      <c r="R264" s="80"/>
      <c r="S264" s="80"/>
      <c r="T264" s="80"/>
      <c r="U264" s="80"/>
      <c r="V264" s="80"/>
      <c r="W264" s="80"/>
      <c r="X264" s="80"/>
      <c r="Y264" s="80"/>
      <c r="Z264" s="79"/>
      <c r="AA264" s="80"/>
      <c r="AB264" s="80"/>
      <c r="AC264" s="80"/>
      <c r="AD264" s="80"/>
      <c r="AE264" s="80"/>
      <c r="AF264" s="80"/>
      <c r="AG264" s="80"/>
      <c r="AH264" s="80"/>
      <c r="AI264" s="80"/>
      <c r="AJ264" s="80"/>
      <c r="AK264" s="80"/>
      <c r="AL264" s="80"/>
      <c r="AM264" s="80"/>
      <c r="AN264" s="80"/>
      <c r="AO264" s="81"/>
      <c r="AP264" s="80"/>
      <c r="AQ264" s="80"/>
      <c r="AR264" s="80"/>
      <c r="AS264" s="80"/>
      <c r="AT264" s="80"/>
      <c r="AU264" s="80"/>
      <c r="AV264" s="80"/>
      <c r="AW264" s="80"/>
      <c r="AX264" s="80"/>
      <c r="AY264" s="80"/>
    </row>
    <row r="265" spans="1:51" ht="15.75" hidden="1" x14ac:dyDescent="0.2">
      <c r="A265" s="15" t="s">
        <v>167</v>
      </c>
      <c r="B265" s="17" t="s">
        <v>129</v>
      </c>
      <c r="C265" s="18">
        <v>40873</v>
      </c>
      <c r="D265" s="12" t="str">
        <f t="shared" ref="D265:D296" ca="1" si="12">IF(C265="","",DATEDIF(C265,fin,"y")&amp;" ans, "&amp;DATEDIF(C265,fin,"ym")&amp;" mois")</f>
        <v>7 ans, 7 mois</v>
      </c>
      <c r="E265" s="74" t="str">
        <f t="shared" ca="1" si="10"/>
        <v>Prim</v>
      </c>
      <c r="F265" s="6">
        <v>1</v>
      </c>
      <c r="G265" s="29" t="s">
        <v>179</v>
      </c>
      <c r="H265" s="79"/>
      <c r="I265" s="80"/>
      <c r="J265" s="80"/>
      <c r="K265" s="80"/>
      <c r="L265" s="80"/>
      <c r="M265" s="80"/>
      <c r="N265" s="80"/>
      <c r="O265" s="80"/>
      <c r="P265" s="80"/>
      <c r="Q265" s="80"/>
      <c r="R265" s="80"/>
      <c r="S265" s="80"/>
      <c r="T265" s="80"/>
      <c r="U265" s="80"/>
      <c r="V265" s="80"/>
      <c r="W265" s="80"/>
      <c r="X265" s="80"/>
      <c r="Y265" s="80"/>
      <c r="Z265" s="79"/>
      <c r="AA265" s="80"/>
      <c r="AB265" s="80"/>
      <c r="AC265" s="80"/>
      <c r="AD265" s="80"/>
      <c r="AE265" s="80"/>
      <c r="AF265" s="80"/>
      <c r="AG265" s="80"/>
      <c r="AH265" s="80"/>
      <c r="AI265" s="80"/>
      <c r="AJ265" s="80"/>
      <c r="AK265" s="80"/>
      <c r="AL265" s="80"/>
      <c r="AM265" s="80"/>
      <c r="AN265" s="80"/>
      <c r="AO265" s="81"/>
      <c r="AP265" s="80"/>
      <c r="AQ265" s="80"/>
      <c r="AR265" s="80"/>
      <c r="AS265" s="80"/>
      <c r="AT265" s="80"/>
      <c r="AU265" s="80"/>
      <c r="AV265" s="80"/>
      <c r="AW265" s="80"/>
      <c r="AX265" s="80"/>
      <c r="AY265" s="80"/>
    </row>
    <row r="266" spans="1:51" ht="15.75" hidden="1" x14ac:dyDescent="0.2">
      <c r="A266" s="14" t="s">
        <v>302</v>
      </c>
      <c r="B266" s="15" t="s">
        <v>326</v>
      </c>
      <c r="C266" s="16">
        <v>41317</v>
      </c>
      <c r="D266" s="12" t="str">
        <f t="shared" ca="1" si="12"/>
        <v>6 ans, 5 mois</v>
      </c>
      <c r="E266" s="74" t="str">
        <f t="shared" ca="1" si="10"/>
        <v>Prim</v>
      </c>
      <c r="F266" s="6">
        <v>5</v>
      </c>
      <c r="G266" s="24">
        <v>778423087</v>
      </c>
      <c r="H266" s="79"/>
      <c r="I266" s="80"/>
      <c r="J266" s="80"/>
      <c r="K266" s="80"/>
      <c r="L266" s="80"/>
      <c r="M266" s="80"/>
      <c r="N266" s="80"/>
      <c r="O266" s="80"/>
      <c r="P266" s="80"/>
      <c r="Q266" s="80"/>
      <c r="R266" s="80"/>
      <c r="S266" s="80"/>
      <c r="T266" s="80"/>
      <c r="U266" s="80"/>
      <c r="V266" s="80"/>
      <c r="W266" s="80"/>
      <c r="X266" s="80"/>
      <c r="Y266" s="80"/>
      <c r="Z266" s="79"/>
      <c r="AA266" s="80"/>
      <c r="AB266" s="80"/>
      <c r="AC266" s="80"/>
      <c r="AD266" s="80"/>
      <c r="AE266" s="80"/>
      <c r="AF266" s="80"/>
      <c r="AG266" s="80"/>
      <c r="AH266" s="80"/>
      <c r="AI266" s="80"/>
      <c r="AJ266" s="80"/>
      <c r="AK266" s="80"/>
      <c r="AL266" s="80"/>
      <c r="AM266" s="80"/>
      <c r="AN266" s="80"/>
      <c r="AO266" s="81"/>
      <c r="AP266" s="80"/>
      <c r="AQ266" s="80"/>
      <c r="AR266" s="80"/>
      <c r="AS266" s="80"/>
      <c r="AT266" s="80"/>
      <c r="AU266" s="80"/>
      <c r="AV266" s="80"/>
      <c r="AW266" s="80"/>
      <c r="AX266" s="80"/>
      <c r="AY266" s="80"/>
    </row>
    <row r="267" spans="1:51" x14ac:dyDescent="0.2">
      <c r="A267" s="15" t="s">
        <v>281</v>
      </c>
      <c r="B267" s="15" t="s">
        <v>312</v>
      </c>
      <c r="C267" s="25">
        <v>41701</v>
      </c>
      <c r="D267" s="12" t="str">
        <f t="shared" ca="1" si="12"/>
        <v>5 ans, 4 mois</v>
      </c>
      <c r="E267" s="74" t="str">
        <f t="shared" ref="E267:E322" ca="1" si="13">IF(AND(D267&gt;="3 ans, 0 mois",D267&lt;="6 ans, 0 mois"),"Mat",IF(AND(D267&gt;="11 ans, 1 mois",D267&lt;="17 ans, 0 mois"),"Ado","Prim"))</f>
        <v>Mat</v>
      </c>
      <c r="F267" s="6"/>
      <c r="G267" s="24"/>
    </row>
    <row r="268" spans="1:51" x14ac:dyDescent="0.2">
      <c r="A268" s="15" t="s">
        <v>282</v>
      </c>
      <c r="B268" s="15" t="s">
        <v>310</v>
      </c>
      <c r="C268" s="25">
        <v>41600</v>
      </c>
      <c r="D268" s="12" t="str">
        <f t="shared" ca="1" si="12"/>
        <v>5 ans, 8 mois</v>
      </c>
      <c r="E268" s="74" t="str">
        <f t="shared" ca="1" si="13"/>
        <v>Mat</v>
      </c>
      <c r="F268" s="6"/>
      <c r="G268" s="24"/>
    </row>
    <row r="269" spans="1:51" ht="15.75" hidden="1" x14ac:dyDescent="0.2">
      <c r="A269" s="15" t="s">
        <v>368</v>
      </c>
      <c r="B269" s="17" t="s">
        <v>26</v>
      </c>
      <c r="C269" s="18">
        <v>40627</v>
      </c>
      <c r="D269" s="12" t="str">
        <f t="shared" ca="1" si="12"/>
        <v>8 ans, 4 mois</v>
      </c>
      <c r="E269" s="74" t="str">
        <f t="shared" ca="1" si="13"/>
        <v>Prim</v>
      </c>
      <c r="F269" s="6">
        <v>3</v>
      </c>
      <c r="G269" s="29">
        <v>769941906</v>
      </c>
      <c r="H269" s="79"/>
      <c r="I269" s="80"/>
      <c r="J269" s="80"/>
      <c r="K269" s="80"/>
      <c r="L269" s="80"/>
      <c r="M269" s="80"/>
      <c r="N269" s="80"/>
      <c r="O269" s="80"/>
      <c r="P269" s="80"/>
      <c r="Q269" s="80"/>
      <c r="R269" s="80"/>
      <c r="S269" s="80"/>
      <c r="T269" s="80"/>
      <c r="U269" s="80"/>
      <c r="V269" s="80"/>
      <c r="W269" s="80"/>
      <c r="X269" s="80"/>
      <c r="Y269" s="80"/>
      <c r="Z269" s="79"/>
      <c r="AA269" s="80"/>
      <c r="AB269" s="80"/>
      <c r="AC269" s="80"/>
      <c r="AD269" s="80"/>
      <c r="AE269" s="80"/>
      <c r="AF269" s="80"/>
      <c r="AG269" s="80"/>
      <c r="AH269" s="80"/>
      <c r="AI269" s="80"/>
      <c r="AJ269" s="80"/>
      <c r="AK269" s="80"/>
      <c r="AL269" s="80"/>
      <c r="AM269" s="80"/>
      <c r="AN269" s="80"/>
      <c r="AO269" s="81"/>
      <c r="AP269" s="80"/>
      <c r="AQ269" s="80"/>
      <c r="AR269" s="80"/>
      <c r="AS269" s="80"/>
      <c r="AT269" s="80"/>
      <c r="AU269" s="80"/>
      <c r="AV269" s="80"/>
      <c r="AW269" s="80"/>
      <c r="AX269" s="80"/>
      <c r="AY269" s="80"/>
    </row>
    <row r="270" spans="1:51" ht="15.75" hidden="1" x14ac:dyDescent="0.2">
      <c r="A270" s="15" t="s">
        <v>276</v>
      </c>
      <c r="B270" s="17" t="s">
        <v>341</v>
      </c>
      <c r="C270" s="18">
        <v>40863</v>
      </c>
      <c r="D270" s="12" t="str">
        <f t="shared" ca="1" si="12"/>
        <v>7 ans, 8 mois</v>
      </c>
      <c r="E270" s="74" t="str">
        <f t="shared" ca="1" si="13"/>
        <v>Prim</v>
      </c>
      <c r="F270" s="6">
        <v>4</v>
      </c>
      <c r="G270" s="29">
        <v>647673140</v>
      </c>
      <c r="H270" s="79"/>
      <c r="I270" s="80"/>
      <c r="J270" s="80"/>
      <c r="K270" s="80"/>
      <c r="L270" s="80"/>
      <c r="M270" s="80"/>
      <c r="N270" s="80"/>
      <c r="O270" s="80"/>
      <c r="P270" s="80"/>
      <c r="Q270" s="80"/>
      <c r="R270" s="80"/>
      <c r="S270" s="80"/>
      <c r="T270" s="80"/>
      <c r="U270" s="80"/>
      <c r="V270" s="80"/>
      <c r="W270" s="80"/>
      <c r="X270" s="80"/>
      <c r="Y270" s="80"/>
      <c r="Z270" s="79"/>
      <c r="AA270" s="80"/>
      <c r="AB270" s="80"/>
      <c r="AC270" s="80"/>
      <c r="AD270" s="80"/>
      <c r="AE270" s="80"/>
      <c r="AF270" s="80"/>
      <c r="AG270" s="80"/>
      <c r="AH270" s="80"/>
      <c r="AI270" s="80"/>
      <c r="AJ270" s="80"/>
      <c r="AK270" s="80"/>
      <c r="AL270" s="80"/>
      <c r="AM270" s="80"/>
      <c r="AN270" s="80"/>
      <c r="AO270" s="81"/>
      <c r="AP270" s="80"/>
      <c r="AQ270" s="80"/>
      <c r="AR270" s="80"/>
      <c r="AS270" s="80"/>
      <c r="AT270" s="80"/>
      <c r="AU270" s="80"/>
      <c r="AV270" s="80"/>
      <c r="AW270" s="80"/>
      <c r="AX270" s="80"/>
      <c r="AY270" s="80"/>
    </row>
    <row r="271" spans="1:51" x14ac:dyDescent="0.2">
      <c r="A271" s="15" t="s">
        <v>44</v>
      </c>
      <c r="B271" s="15" t="s">
        <v>45</v>
      </c>
      <c r="C271" s="25">
        <v>41556</v>
      </c>
      <c r="D271" s="12" t="str">
        <f t="shared" ca="1" si="12"/>
        <v>5 ans, 9 mois</v>
      </c>
      <c r="E271" s="74" t="str">
        <f t="shared" ca="1" si="13"/>
        <v>Mat</v>
      </c>
      <c r="F271" s="6" t="s">
        <v>46</v>
      </c>
      <c r="G271" s="24"/>
    </row>
    <row r="272" spans="1:51" x14ac:dyDescent="0.2">
      <c r="A272" s="15" t="s">
        <v>247</v>
      </c>
      <c r="B272" s="15" t="s">
        <v>248</v>
      </c>
      <c r="C272" s="25">
        <v>41701</v>
      </c>
      <c r="D272" s="12" t="str">
        <f t="shared" ca="1" si="12"/>
        <v>5 ans, 4 mois</v>
      </c>
      <c r="E272" s="74" t="str">
        <f t="shared" ca="1" si="13"/>
        <v>Mat</v>
      </c>
      <c r="F272" s="6">
        <v>5</v>
      </c>
      <c r="G272" s="24"/>
    </row>
    <row r="273" spans="1:51" x14ac:dyDescent="0.2">
      <c r="A273" s="15" t="s">
        <v>60</v>
      </c>
      <c r="B273" s="15" t="s">
        <v>61</v>
      </c>
      <c r="C273" s="25">
        <v>42142</v>
      </c>
      <c r="D273" s="12" t="str">
        <f t="shared" ca="1" si="12"/>
        <v>4 ans, 2 mois</v>
      </c>
      <c r="E273" s="74" t="str">
        <f t="shared" ca="1" si="13"/>
        <v>Mat</v>
      </c>
      <c r="F273" s="41">
        <v>3</v>
      </c>
      <c r="G273" s="24"/>
    </row>
    <row r="274" spans="1:51" x14ac:dyDescent="0.2">
      <c r="A274" s="15" t="s">
        <v>60</v>
      </c>
      <c r="B274" s="15" t="s">
        <v>120</v>
      </c>
      <c r="C274" s="25">
        <v>41700</v>
      </c>
      <c r="D274" s="12" t="str">
        <f t="shared" ca="1" si="12"/>
        <v>5 ans, 4 mois</v>
      </c>
      <c r="E274" s="74" t="str">
        <f t="shared" ca="1" si="13"/>
        <v>Mat</v>
      </c>
      <c r="F274" s="6">
        <v>3</v>
      </c>
      <c r="G274" s="24"/>
    </row>
    <row r="275" spans="1:51" ht="15.75" hidden="1" x14ac:dyDescent="0.2">
      <c r="A275" s="15" t="s">
        <v>427</v>
      </c>
      <c r="B275" s="17" t="s">
        <v>344</v>
      </c>
      <c r="C275" s="18">
        <v>39997</v>
      </c>
      <c r="D275" s="12" t="str">
        <f t="shared" ca="1" si="12"/>
        <v>10 ans, 0 mois</v>
      </c>
      <c r="E275" s="74" t="str">
        <f t="shared" ca="1" si="13"/>
        <v>Prim</v>
      </c>
      <c r="F275" s="6">
        <v>1</v>
      </c>
      <c r="G275" s="29">
        <v>658524520</v>
      </c>
      <c r="H275" s="79"/>
      <c r="I275" s="80"/>
      <c r="J275" s="80"/>
      <c r="K275" s="80"/>
      <c r="L275" s="80"/>
      <c r="M275" s="80"/>
      <c r="N275" s="80"/>
      <c r="O275" s="80"/>
      <c r="P275" s="80"/>
      <c r="Q275" s="80"/>
      <c r="R275" s="80"/>
      <c r="S275" s="80"/>
      <c r="T275" s="80"/>
      <c r="U275" s="80"/>
      <c r="V275" s="80"/>
      <c r="W275" s="80"/>
      <c r="X275" s="80"/>
      <c r="Y275" s="80"/>
      <c r="Z275" s="79"/>
      <c r="AA275" s="80"/>
      <c r="AB275" s="80"/>
      <c r="AC275" s="80"/>
      <c r="AD275" s="80"/>
      <c r="AE275" s="80"/>
      <c r="AF275" s="80"/>
      <c r="AG275" s="80"/>
      <c r="AH275" s="80"/>
      <c r="AI275" s="80"/>
      <c r="AJ275" s="80"/>
      <c r="AK275" s="80"/>
      <c r="AL275" s="80"/>
      <c r="AM275" s="80"/>
      <c r="AN275" s="80"/>
      <c r="AO275" s="81"/>
      <c r="AP275" s="80"/>
      <c r="AQ275" s="80"/>
      <c r="AR275" s="80"/>
      <c r="AS275" s="80"/>
      <c r="AT275" s="80"/>
      <c r="AU275" s="80"/>
      <c r="AV275" s="80"/>
      <c r="AW275" s="80"/>
      <c r="AX275" s="80"/>
      <c r="AY275" s="80"/>
    </row>
    <row r="276" spans="1:51" ht="15.75" hidden="1" x14ac:dyDescent="0.2">
      <c r="A276" s="15" t="s">
        <v>427</v>
      </c>
      <c r="B276" s="37" t="s">
        <v>428</v>
      </c>
      <c r="C276" s="18">
        <v>40861</v>
      </c>
      <c r="D276" s="12" t="str">
        <f t="shared" ca="1" si="12"/>
        <v>7 ans, 8 mois</v>
      </c>
      <c r="E276" s="74" t="str">
        <f t="shared" ca="1" si="13"/>
        <v>Prim</v>
      </c>
      <c r="F276" s="6">
        <v>1</v>
      </c>
      <c r="G276" s="29">
        <v>638524520</v>
      </c>
      <c r="H276" s="79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80"/>
      <c r="W276" s="80"/>
      <c r="X276" s="80"/>
      <c r="Y276" s="80"/>
      <c r="Z276" s="79"/>
      <c r="AA276" s="80"/>
      <c r="AB276" s="80"/>
      <c r="AC276" s="80"/>
      <c r="AD276" s="80"/>
      <c r="AE276" s="80"/>
      <c r="AF276" s="80"/>
      <c r="AG276" s="80"/>
      <c r="AH276" s="80"/>
      <c r="AI276" s="80"/>
      <c r="AJ276" s="80"/>
      <c r="AK276" s="80"/>
      <c r="AL276" s="80"/>
      <c r="AM276" s="80"/>
      <c r="AN276" s="80"/>
      <c r="AO276" s="81"/>
      <c r="AP276" s="80"/>
      <c r="AQ276" s="80"/>
      <c r="AR276" s="80"/>
      <c r="AS276" s="80"/>
      <c r="AT276" s="80"/>
      <c r="AU276" s="80"/>
      <c r="AV276" s="80"/>
      <c r="AW276" s="80"/>
      <c r="AX276" s="80"/>
      <c r="AY276" s="80"/>
    </row>
    <row r="277" spans="1:51" ht="15.75" hidden="1" x14ac:dyDescent="0.2">
      <c r="A277" s="15" t="s">
        <v>427</v>
      </c>
      <c r="B277" s="37" t="s">
        <v>429</v>
      </c>
      <c r="C277" s="18">
        <v>40861</v>
      </c>
      <c r="D277" s="12" t="str">
        <f t="shared" ca="1" si="12"/>
        <v>7 ans, 8 mois</v>
      </c>
      <c r="E277" s="74" t="str">
        <f t="shared" ca="1" si="13"/>
        <v>Prim</v>
      </c>
      <c r="F277" s="6">
        <v>1</v>
      </c>
      <c r="G277" s="29">
        <v>638524520</v>
      </c>
      <c r="H277" s="79"/>
      <c r="I277" s="80"/>
      <c r="J277" s="80"/>
      <c r="K277" s="80"/>
      <c r="L277" s="80"/>
      <c r="M277" s="80"/>
      <c r="N277" s="80"/>
      <c r="O277" s="80"/>
      <c r="P277" s="80"/>
      <c r="Q277" s="80"/>
      <c r="R277" s="80"/>
      <c r="S277" s="80"/>
      <c r="T277" s="80"/>
      <c r="U277" s="80"/>
      <c r="V277" s="80"/>
      <c r="W277" s="80"/>
      <c r="X277" s="80"/>
      <c r="Y277" s="80"/>
      <c r="Z277" s="79"/>
      <c r="AA277" s="80"/>
      <c r="AB277" s="80"/>
      <c r="AC277" s="80"/>
      <c r="AD277" s="80"/>
      <c r="AE277" s="80"/>
      <c r="AF277" s="80"/>
      <c r="AG277" s="80"/>
      <c r="AH277" s="80"/>
      <c r="AI277" s="80"/>
      <c r="AJ277" s="80"/>
      <c r="AK277" s="80"/>
      <c r="AL277" s="80"/>
      <c r="AM277" s="80"/>
      <c r="AN277" s="80"/>
      <c r="AO277" s="81"/>
      <c r="AP277" s="80"/>
      <c r="AQ277" s="80"/>
      <c r="AR277" s="80"/>
      <c r="AS277" s="80"/>
      <c r="AT277" s="80"/>
      <c r="AU277" s="80"/>
      <c r="AV277" s="80"/>
      <c r="AW277" s="80"/>
      <c r="AX277" s="80"/>
      <c r="AY277" s="80"/>
    </row>
    <row r="278" spans="1:51" ht="15.75" hidden="1" x14ac:dyDescent="0.2">
      <c r="A278" s="15" t="s">
        <v>233</v>
      </c>
      <c r="B278" s="17" t="s">
        <v>3</v>
      </c>
      <c r="C278" s="18">
        <v>39773</v>
      </c>
      <c r="D278" s="12" t="str">
        <f t="shared" ca="1" si="12"/>
        <v>10 ans, 8 mois</v>
      </c>
      <c r="E278" s="74" t="str">
        <f t="shared" ca="1" si="13"/>
        <v>Prim</v>
      </c>
      <c r="F278" s="6">
        <v>4</v>
      </c>
      <c r="G278" s="29" t="s">
        <v>236</v>
      </c>
      <c r="H278" s="79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80"/>
      <c r="W278" s="80"/>
      <c r="X278" s="80"/>
      <c r="Y278" s="80"/>
      <c r="Z278" s="79"/>
      <c r="AA278" s="80"/>
      <c r="AB278" s="80"/>
      <c r="AC278" s="80"/>
      <c r="AD278" s="80"/>
      <c r="AE278" s="80"/>
      <c r="AF278" s="80"/>
      <c r="AG278" s="80"/>
      <c r="AH278" s="80"/>
      <c r="AI278" s="80"/>
      <c r="AJ278" s="80"/>
      <c r="AK278" s="80"/>
      <c r="AL278" s="80"/>
      <c r="AM278" s="80"/>
      <c r="AN278" s="80"/>
      <c r="AO278" s="81"/>
      <c r="AP278" s="80"/>
      <c r="AQ278" s="80"/>
      <c r="AR278" s="80"/>
      <c r="AS278" s="80"/>
      <c r="AT278" s="80"/>
      <c r="AU278" s="80"/>
      <c r="AV278" s="80"/>
      <c r="AW278" s="80"/>
      <c r="AX278" s="80"/>
      <c r="AY278" s="80"/>
    </row>
    <row r="279" spans="1:51" ht="15.75" hidden="1" x14ac:dyDescent="0.2">
      <c r="A279" s="15" t="s">
        <v>201</v>
      </c>
      <c r="B279" s="17" t="s">
        <v>202</v>
      </c>
      <c r="C279" s="18">
        <v>40056</v>
      </c>
      <c r="D279" s="12" t="str">
        <f t="shared" ca="1" si="12"/>
        <v>9 ans, 10 mois</v>
      </c>
      <c r="E279" s="74" t="str">
        <f t="shared" ca="1" si="13"/>
        <v>Prim</v>
      </c>
      <c r="F279" s="6">
        <v>5</v>
      </c>
      <c r="G279" s="29">
        <v>671144119</v>
      </c>
      <c r="H279" s="79"/>
      <c r="I279" s="80"/>
      <c r="J279" s="80"/>
      <c r="K279" s="80"/>
      <c r="L279" s="80"/>
      <c r="M279" s="80"/>
      <c r="N279" s="80"/>
      <c r="O279" s="80"/>
      <c r="P279" s="80"/>
      <c r="Q279" s="80"/>
      <c r="R279" s="80"/>
      <c r="S279" s="80"/>
      <c r="T279" s="80"/>
      <c r="U279" s="80"/>
      <c r="V279" s="80"/>
      <c r="W279" s="80"/>
      <c r="X279" s="80"/>
      <c r="Y279" s="80"/>
      <c r="Z279" s="79"/>
      <c r="AA279" s="80"/>
      <c r="AB279" s="80"/>
      <c r="AC279" s="80"/>
      <c r="AD279" s="80"/>
      <c r="AE279" s="80"/>
      <c r="AF279" s="80"/>
      <c r="AG279" s="80"/>
      <c r="AH279" s="80"/>
      <c r="AI279" s="80"/>
      <c r="AJ279" s="80"/>
      <c r="AK279" s="80"/>
      <c r="AL279" s="80"/>
      <c r="AM279" s="80"/>
      <c r="AN279" s="80"/>
      <c r="AO279" s="81"/>
      <c r="AP279" s="80"/>
      <c r="AQ279" s="80"/>
      <c r="AR279" s="80"/>
      <c r="AS279" s="80"/>
      <c r="AT279" s="80"/>
      <c r="AU279" s="80"/>
      <c r="AV279" s="80"/>
      <c r="AW279" s="80"/>
      <c r="AX279" s="80"/>
      <c r="AY279" s="80"/>
    </row>
    <row r="280" spans="1:51" ht="15.75" hidden="1" x14ac:dyDescent="0.2">
      <c r="A280" s="15" t="s">
        <v>266</v>
      </c>
      <c r="B280" s="17" t="s">
        <v>49</v>
      </c>
      <c r="C280" s="18">
        <v>40679</v>
      </c>
      <c r="D280" s="12" t="str">
        <f t="shared" ca="1" si="12"/>
        <v>8 ans, 2 mois</v>
      </c>
      <c r="E280" s="74" t="str">
        <f t="shared" ca="1" si="13"/>
        <v>Prim</v>
      </c>
      <c r="F280" s="6">
        <v>1</v>
      </c>
      <c r="G280" s="29">
        <v>619270125</v>
      </c>
      <c r="H280" s="79"/>
      <c r="I280" s="80"/>
      <c r="J280" s="80"/>
      <c r="K280" s="80"/>
      <c r="L280" s="80"/>
      <c r="M280" s="80"/>
      <c r="N280" s="80"/>
      <c r="O280" s="80"/>
      <c r="P280" s="80"/>
      <c r="Q280" s="80"/>
      <c r="R280" s="80"/>
      <c r="S280" s="80"/>
      <c r="T280" s="80"/>
      <c r="U280" s="80"/>
      <c r="V280" s="80"/>
      <c r="W280" s="80"/>
      <c r="X280" s="80"/>
      <c r="Y280" s="80"/>
      <c r="Z280" s="79"/>
      <c r="AA280" s="80"/>
      <c r="AB280" s="80"/>
      <c r="AC280" s="80"/>
      <c r="AD280" s="80"/>
      <c r="AE280" s="80"/>
      <c r="AF280" s="80"/>
      <c r="AG280" s="80"/>
      <c r="AH280" s="80"/>
      <c r="AI280" s="80"/>
      <c r="AJ280" s="80"/>
      <c r="AK280" s="80"/>
      <c r="AL280" s="80"/>
      <c r="AM280" s="80"/>
      <c r="AN280" s="80"/>
      <c r="AO280" s="81"/>
      <c r="AP280" s="80"/>
      <c r="AQ280" s="80"/>
      <c r="AR280" s="80"/>
      <c r="AS280" s="80"/>
      <c r="AT280" s="80"/>
      <c r="AU280" s="80"/>
      <c r="AV280" s="80"/>
      <c r="AW280" s="80"/>
      <c r="AX280" s="80"/>
      <c r="AY280" s="80"/>
    </row>
    <row r="281" spans="1:51" ht="15.75" hidden="1" x14ac:dyDescent="0.2">
      <c r="A281" s="15" t="s">
        <v>266</v>
      </c>
      <c r="B281" s="17" t="s">
        <v>433</v>
      </c>
      <c r="C281" s="18">
        <v>40680</v>
      </c>
      <c r="D281" s="12" t="str">
        <f t="shared" ca="1" si="12"/>
        <v>8 ans, 2 mois</v>
      </c>
      <c r="E281" s="74" t="str">
        <f t="shared" ca="1" si="13"/>
        <v>Prim</v>
      </c>
      <c r="F281" s="6">
        <v>2</v>
      </c>
      <c r="G281" s="29">
        <v>762451035</v>
      </c>
      <c r="H281" s="79"/>
      <c r="I281" s="80"/>
      <c r="J281" s="80"/>
      <c r="K281" s="80"/>
      <c r="L281" s="80"/>
      <c r="M281" s="80"/>
      <c r="N281" s="80"/>
      <c r="O281" s="80"/>
      <c r="P281" s="80"/>
      <c r="Q281" s="80"/>
      <c r="R281" s="80"/>
      <c r="S281" s="80"/>
      <c r="T281" s="80"/>
      <c r="U281" s="80"/>
      <c r="V281" s="80"/>
      <c r="W281" s="80"/>
      <c r="X281" s="80"/>
      <c r="Y281" s="80"/>
      <c r="Z281" s="79"/>
      <c r="AA281" s="80"/>
      <c r="AB281" s="80"/>
      <c r="AC281" s="80"/>
      <c r="AD281" s="80"/>
      <c r="AE281" s="80"/>
      <c r="AF281" s="80"/>
      <c r="AG281" s="80"/>
      <c r="AH281" s="80"/>
      <c r="AI281" s="80"/>
      <c r="AJ281" s="80"/>
      <c r="AK281" s="80"/>
      <c r="AL281" s="80"/>
      <c r="AM281" s="80"/>
      <c r="AN281" s="80"/>
      <c r="AO281" s="81"/>
      <c r="AP281" s="80"/>
      <c r="AQ281" s="80"/>
      <c r="AR281" s="80"/>
      <c r="AS281" s="80"/>
      <c r="AT281" s="80"/>
      <c r="AU281" s="80"/>
      <c r="AV281" s="80"/>
      <c r="AW281" s="80"/>
      <c r="AX281" s="80"/>
      <c r="AY281" s="80"/>
    </row>
    <row r="282" spans="1:51" x14ac:dyDescent="0.2">
      <c r="A282" s="15" t="s">
        <v>267</v>
      </c>
      <c r="B282" s="15" t="s">
        <v>319</v>
      </c>
      <c r="C282" s="25">
        <v>42127</v>
      </c>
      <c r="D282" s="12" t="str">
        <f t="shared" ca="1" si="12"/>
        <v>4 ans, 2 mois</v>
      </c>
      <c r="E282" s="74" t="str">
        <f t="shared" ca="1" si="13"/>
        <v>Mat</v>
      </c>
      <c r="F282" s="41">
        <v>2</v>
      </c>
      <c r="G282" s="24"/>
    </row>
    <row r="283" spans="1:51" ht="15.75" hidden="1" x14ac:dyDescent="0.2">
      <c r="A283" s="15" t="s">
        <v>234</v>
      </c>
      <c r="B283" s="17" t="s">
        <v>235</v>
      </c>
      <c r="C283" s="18">
        <v>39966</v>
      </c>
      <c r="D283" s="12" t="str">
        <f t="shared" ca="1" si="12"/>
        <v>10 ans, 1 mois</v>
      </c>
      <c r="E283" s="74" t="str">
        <f t="shared" ca="1" si="13"/>
        <v>Prim</v>
      </c>
      <c r="F283" s="6">
        <v>4</v>
      </c>
      <c r="G283" s="29" t="s">
        <v>236</v>
      </c>
      <c r="H283" s="79"/>
      <c r="I283" s="80"/>
      <c r="J283" s="80"/>
      <c r="K283" s="80"/>
      <c r="L283" s="80"/>
      <c r="M283" s="80"/>
      <c r="N283" s="80"/>
      <c r="O283" s="80"/>
      <c r="P283" s="80"/>
      <c r="Q283" s="80"/>
      <c r="R283" s="80"/>
      <c r="S283" s="80"/>
      <c r="T283" s="80"/>
      <c r="U283" s="80"/>
      <c r="V283" s="80"/>
      <c r="W283" s="80"/>
      <c r="X283" s="80"/>
      <c r="Y283" s="80"/>
      <c r="Z283" s="79"/>
      <c r="AA283" s="80"/>
      <c r="AB283" s="80"/>
      <c r="AC283" s="80"/>
      <c r="AD283" s="80"/>
      <c r="AE283" s="80"/>
      <c r="AF283" s="80"/>
      <c r="AG283" s="80"/>
      <c r="AH283" s="80"/>
      <c r="AI283" s="80"/>
      <c r="AJ283" s="80"/>
      <c r="AK283" s="80"/>
      <c r="AL283" s="80"/>
      <c r="AM283" s="80"/>
      <c r="AN283" s="80"/>
      <c r="AO283" s="81"/>
      <c r="AP283" s="80"/>
      <c r="AQ283" s="80"/>
      <c r="AR283" s="80"/>
      <c r="AS283" s="80"/>
      <c r="AT283" s="80"/>
      <c r="AU283" s="80"/>
      <c r="AV283" s="80"/>
      <c r="AW283" s="80"/>
      <c r="AX283" s="80"/>
      <c r="AY283" s="80"/>
    </row>
    <row r="284" spans="1:51" x14ac:dyDescent="0.2">
      <c r="A284" s="15" t="s">
        <v>279</v>
      </c>
      <c r="B284" s="15" t="s">
        <v>318</v>
      </c>
      <c r="C284" s="25">
        <v>42168</v>
      </c>
      <c r="D284" s="12" t="str">
        <f t="shared" ca="1" si="12"/>
        <v>4 ans, 1 mois</v>
      </c>
      <c r="E284" s="74" t="str">
        <f t="shared" ca="1" si="13"/>
        <v>Mat</v>
      </c>
      <c r="F284" s="41">
        <v>5</v>
      </c>
      <c r="G284" s="24"/>
    </row>
    <row r="285" spans="1:51" ht="15.75" hidden="1" x14ac:dyDescent="0.2">
      <c r="A285" s="15" t="s">
        <v>75</v>
      </c>
      <c r="B285" s="17" t="s">
        <v>76</v>
      </c>
      <c r="C285" s="18">
        <v>39539</v>
      </c>
      <c r="D285" s="12" t="str">
        <f t="shared" ca="1" si="12"/>
        <v>11 ans, 3 mois</v>
      </c>
      <c r="E285" s="74" t="str">
        <f t="shared" ca="1" si="13"/>
        <v>Ado</v>
      </c>
      <c r="F285" s="6">
        <v>3</v>
      </c>
      <c r="G285" s="29">
        <v>615715233</v>
      </c>
      <c r="H285" s="79"/>
      <c r="I285" s="80"/>
      <c r="J285" s="80"/>
      <c r="K285" s="80"/>
      <c r="L285" s="80"/>
      <c r="M285" s="80"/>
      <c r="N285" s="80"/>
      <c r="O285" s="80"/>
      <c r="P285" s="80"/>
      <c r="Q285" s="80"/>
      <c r="R285" s="80"/>
      <c r="S285" s="80"/>
      <c r="T285" s="80"/>
      <c r="U285" s="80"/>
      <c r="V285" s="80"/>
      <c r="W285" s="80"/>
      <c r="X285" s="80"/>
      <c r="Y285" s="80"/>
      <c r="Z285" s="79"/>
      <c r="AA285" s="80"/>
      <c r="AB285" s="80"/>
      <c r="AC285" s="80"/>
      <c r="AD285" s="80"/>
      <c r="AE285" s="80"/>
      <c r="AF285" s="80"/>
      <c r="AG285" s="80"/>
      <c r="AH285" s="80"/>
      <c r="AI285" s="80"/>
      <c r="AJ285" s="80"/>
      <c r="AK285" s="80"/>
      <c r="AL285" s="80"/>
      <c r="AM285" s="80"/>
      <c r="AN285" s="80"/>
      <c r="AO285" s="81"/>
      <c r="AP285" s="80"/>
      <c r="AQ285" s="80"/>
      <c r="AR285" s="80"/>
      <c r="AS285" s="80"/>
      <c r="AT285" s="80"/>
      <c r="AU285" s="80"/>
      <c r="AV285" s="80"/>
      <c r="AW285" s="80"/>
      <c r="AX285" s="80"/>
      <c r="AY285" s="80"/>
    </row>
    <row r="286" spans="1:51" ht="15.75" hidden="1" x14ac:dyDescent="0.2">
      <c r="A286" s="33" t="s">
        <v>441</v>
      </c>
      <c r="B286" s="34" t="s">
        <v>331</v>
      </c>
      <c r="C286" s="16">
        <v>41159</v>
      </c>
      <c r="D286" s="12" t="str">
        <f t="shared" ca="1" si="12"/>
        <v>6 ans, 10 mois</v>
      </c>
      <c r="E286" s="74" t="str">
        <f t="shared" ca="1" si="13"/>
        <v>Prim</v>
      </c>
      <c r="F286" s="6"/>
      <c r="G286" s="30" t="s">
        <v>442</v>
      </c>
      <c r="H286" s="79"/>
      <c r="I286" s="80"/>
      <c r="J286" s="80"/>
      <c r="K286" s="80"/>
      <c r="L286" s="80"/>
      <c r="M286" s="80"/>
      <c r="N286" s="80"/>
      <c r="O286" s="80"/>
      <c r="P286" s="80"/>
      <c r="Q286" s="80"/>
      <c r="R286" s="80"/>
      <c r="S286" s="80"/>
      <c r="T286" s="80"/>
      <c r="U286" s="80"/>
      <c r="V286" s="80"/>
      <c r="W286" s="80"/>
      <c r="X286" s="80"/>
      <c r="Y286" s="80"/>
      <c r="Z286" s="79"/>
      <c r="AA286" s="80"/>
      <c r="AB286" s="80"/>
      <c r="AC286" s="80"/>
      <c r="AD286" s="80"/>
      <c r="AE286" s="80"/>
      <c r="AF286" s="80"/>
      <c r="AG286" s="80"/>
      <c r="AH286" s="80"/>
      <c r="AI286" s="80"/>
      <c r="AJ286" s="80"/>
      <c r="AK286" s="80"/>
      <c r="AL286" s="80"/>
      <c r="AM286" s="80"/>
      <c r="AN286" s="80"/>
      <c r="AO286" s="81"/>
      <c r="AP286" s="80"/>
      <c r="AQ286" s="80"/>
      <c r="AR286" s="80"/>
      <c r="AS286" s="80"/>
      <c r="AT286" s="80"/>
      <c r="AU286" s="80"/>
      <c r="AV286" s="80"/>
      <c r="AW286" s="80"/>
      <c r="AX286" s="80"/>
      <c r="AY286" s="80"/>
    </row>
    <row r="287" spans="1:51" ht="15.75" hidden="1" x14ac:dyDescent="0.2">
      <c r="A287" s="19" t="s">
        <v>453</v>
      </c>
      <c r="B287" s="20" t="s">
        <v>454</v>
      </c>
      <c r="C287" s="21">
        <v>39156</v>
      </c>
      <c r="D287" s="12" t="str">
        <f t="shared" ca="1" si="12"/>
        <v>12 ans, 4 mois</v>
      </c>
      <c r="E287" s="74" t="str">
        <f t="shared" ca="1" si="13"/>
        <v>Ado</v>
      </c>
      <c r="F287" s="7"/>
      <c r="G287" s="32" t="s">
        <v>455</v>
      </c>
      <c r="H287" s="79"/>
      <c r="I287" s="80"/>
      <c r="J287" s="80"/>
      <c r="K287" s="80"/>
      <c r="L287" s="80"/>
      <c r="M287" s="80"/>
      <c r="N287" s="80"/>
      <c r="O287" s="80"/>
      <c r="P287" s="80"/>
      <c r="Q287" s="80"/>
      <c r="R287" s="80"/>
      <c r="S287" s="80"/>
      <c r="T287" s="80"/>
      <c r="U287" s="80"/>
      <c r="V287" s="80"/>
      <c r="W287" s="80"/>
      <c r="X287" s="80"/>
      <c r="Y287" s="80"/>
      <c r="Z287" s="79"/>
      <c r="AA287" s="80"/>
      <c r="AB287" s="80"/>
      <c r="AC287" s="80"/>
      <c r="AD287" s="80"/>
      <c r="AE287" s="80"/>
      <c r="AF287" s="80"/>
      <c r="AG287" s="80"/>
      <c r="AH287" s="80"/>
      <c r="AI287" s="80"/>
      <c r="AJ287" s="80"/>
      <c r="AK287" s="80"/>
      <c r="AL287" s="80"/>
      <c r="AM287" s="80"/>
      <c r="AN287" s="80"/>
      <c r="AO287" s="81"/>
      <c r="AP287" s="80"/>
      <c r="AQ287" s="80"/>
      <c r="AR287" s="80"/>
      <c r="AS287" s="80"/>
      <c r="AT287" s="80"/>
      <c r="AU287" s="80"/>
      <c r="AV287" s="80"/>
      <c r="AW287" s="80"/>
      <c r="AX287" s="80"/>
      <c r="AY287" s="80"/>
    </row>
    <row r="288" spans="1:51" x14ac:dyDescent="0.2">
      <c r="A288" s="19" t="s">
        <v>174</v>
      </c>
      <c r="B288" s="19" t="s">
        <v>188</v>
      </c>
      <c r="C288" s="26">
        <v>42027</v>
      </c>
      <c r="D288" s="27" t="str">
        <f t="shared" ca="1" si="12"/>
        <v>4 ans, 6 mois</v>
      </c>
      <c r="E288" s="74" t="str">
        <f t="shared" ca="1" si="13"/>
        <v>Mat</v>
      </c>
      <c r="F288" s="44">
        <v>5</v>
      </c>
      <c r="G288" s="28"/>
    </row>
    <row r="289" spans="1:51" ht="15.75" hidden="1" x14ac:dyDescent="0.2">
      <c r="A289" s="14" t="s">
        <v>305</v>
      </c>
      <c r="B289" s="15" t="s">
        <v>355</v>
      </c>
      <c r="C289" s="16">
        <v>39212</v>
      </c>
      <c r="D289" s="12" t="str">
        <f t="shared" ca="1" si="12"/>
        <v>12 ans, 2 mois</v>
      </c>
      <c r="E289" s="74" t="str">
        <f t="shared" ca="1" si="13"/>
        <v>Ado</v>
      </c>
      <c r="F289" s="6">
        <v>3</v>
      </c>
      <c r="G289" s="24">
        <v>689958465</v>
      </c>
      <c r="H289" s="79"/>
      <c r="I289" s="80"/>
      <c r="J289" s="80"/>
      <c r="K289" s="80"/>
      <c r="L289" s="80"/>
      <c r="M289" s="80"/>
      <c r="N289" s="80"/>
      <c r="O289" s="80"/>
      <c r="P289" s="80"/>
      <c r="Q289" s="80"/>
      <c r="R289" s="80"/>
      <c r="S289" s="80"/>
      <c r="T289" s="80"/>
      <c r="U289" s="80"/>
      <c r="V289" s="80"/>
      <c r="W289" s="80"/>
      <c r="X289" s="80"/>
      <c r="Y289" s="80"/>
      <c r="Z289" s="79"/>
      <c r="AA289" s="80"/>
      <c r="AB289" s="80"/>
      <c r="AC289" s="80"/>
      <c r="AD289" s="80"/>
      <c r="AE289" s="80"/>
      <c r="AF289" s="80"/>
      <c r="AG289" s="80"/>
      <c r="AH289" s="80"/>
      <c r="AI289" s="80"/>
      <c r="AJ289" s="80"/>
      <c r="AK289" s="80"/>
      <c r="AL289" s="80"/>
      <c r="AM289" s="80"/>
      <c r="AN289" s="80"/>
      <c r="AO289" s="81"/>
      <c r="AP289" s="80"/>
      <c r="AQ289" s="80"/>
      <c r="AR289" s="80"/>
      <c r="AS289" s="80"/>
      <c r="AT289" s="80"/>
      <c r="AU289" s="80"/>
      <c r="AV289" s="80"/>
      <c r="AW289" s="80"/>
      <c r="AX289" s="80"/>
      <c r="AY289" s="80"/>
    </row>
    <row r="290" spans="1:51" ht="15.75" hidden="1" x14ac:dyDescent="0.2">
      <c r="A290" s="15" t="s">
        <v>305</v>
      </c>
      <c r="B290" s="17" t="s">
        <v>334</v>
      </c>
      <c r="C290" s="18">
        <v>41222</v>
      </c>
      <c r="D290" s="12" t="str">
        <f t="shared" ca="1" si="12"/>
        <v>6 ans, 8 mois</v>
      </c>
      <c r="E290" s="74" t="str">
        <f t="shared" ca="1" si="13"/>
        <v>Prim</v>
      </c>
      <c r="F290" s="41">
        <v>3</v>
      </c>
      <c r="G290" s="29">
        <v>689958465</v>
      </c>
      <c r="H290" s="79"/>
      <c r="I290" s="80"/>
      <c r="J290" s="80"/>
      <c r="K290" s="80"/>
      <c r="L290" s="80"/>
      <c r="M290" s="80"/>
      <c r="N290" s="80"/>
      <c r="O290" s="80"/>
      <c r="P290" s="80"/>
      <c r="Q290" s="80"/>
      <c r="R290" s="80"/>
      <c r="S290" s="80"/>
      <c r="T290" s="80"/>
      <c r="U290" s="80"/>
      <c r="V290" s="80"/>
      <c r="W290" s="80"/>
      <c r="X290" s="80"/>
      <c r="Y290" s="80"/>
      <c r="Z290" s="79"/>
      <c r="AA290" s="80"/>
      <c r="AB290" s="80"/>
      <c r="AC290" s="80"/>
      <c r="AD290" s="80"/>
      <c r="AE290" s="80"/>
      <c r="AF290" s="80"/>
      <c r="AG290" s="80"/>
      <c r="AH290" s="80"/>
      <c r="AI290" s="80"/>
      <c r="AJ290" s="80"/>
      <c r="AK290" s="80"/>
      <c r="AL290" s="80"/>
      <c r="AM290" s="80"/>
      <c r="AN290" s="80"/>
      <c r="AO290" s="81"/>
      <c r="AP290" s="80"/>
      <c r="AQ290" s="80"/>
      <c r="AR290" s="80"/>
      <c r="AS290" s="80"/>
      <c r="AT290" s="80"/>
      <c r="AU290" s="80"/>
      <c r="AV290" s="80"/>
      <c r="AW290" s="80"/>
      <c r="AX290" s="80"/>
      <c r="AY290" s="80"/>
    </row>
    <row r="291" spans="1:51" ht="15.75" hidden="1" x14ac:dyDescent="0.2">
      <c r="A291" s="19" t="s">
        <v>229</v>
      </c>
      <c r="B291" s="20" t="s">
        <v>426</v>
      </c>
      <c r="C291" s="21">
        <v>38488</v>
      </c>
      <c r="D291" s="12" t="str">
        <f t="shared" ca="1" si="12"/>
        <v>14 ans, 2 mois</v>
      </c>
      <c r="E291" s="74" t="str">
        <f t="shared" ca="1" si="13"/>
        <v>Ado</v>
      </c>
      <c r="F291" s="7"/>
      <c r="G291" s="32">
        <v>659232477</v>
      </c>
      <c r="H291" s="79"/>
      <c r="I291" s="80"/>
      <c r="J291" s="80"/>
      <c r="K291" s="80"/>
      <c r="L291" s="80"/>
      <c r="M291" s="80"/>
      <c r="N291" s="80"/>
      <c r="O291" s="80"/>
      <c r="P291" s="80"/>
      <c r="Q291" s="80"/>
      <c r="R291" s="80"/>
      <c r="S291" s="80"/>
      <c r="T291" s="80"/>
      <c r="U291" s="80"/>
      <c r="V291" s="80"/>
      <c r="W291" s="80"/>
      <c r="X291" s="80"/>
      <c r="Y291" s="80"/>
      <c r="Z291" s="79"/>
      <c r="AA291" s="80"/>
      <c r="AB291" s="80"/>
      <c r="AC291" s="80"/>
      <c r="AD291" s="80"/>
      <c r="AE291" s="80"/>
      <c r="AF291" s="80"/>
      <c r="AG291" s="80"/>
      <c r="AH291" s="80"/>
      <c r="AI291" s="80"/>
      <c r="AJ291" s="80"/>
      <c r="AK291" s="80"/>
      <c r="AL291" s="80"/>
      <c r="AM291" s="80"/>
      <c r="AN291" s="80"/>
      <c r="AO291" s="81"/>
      <c r="AP291" s="80"/>
      <c r="AQ291" s="80"/>
      <c r="AR291" s="80"/>
      <c r="AS291" s="80"/>
      <c r="AT291" s="80"/>
      <c r="AU291" s="80"/>
      <c r="AV291" s="80"/>
      <c r="AW291" s="80"/>
      <c r="AX291" s="80"/>
      <c r="AY291" s="80"/>
    </row>
    <row r="292" spans="1:51" ht="15.75" hidden="1" x14ac:dyDescent="0.2">
      <c r="A292" s="15" t="s">
        <v>226</v>
      </c>
      <c r="B292" s="17" t="s">
        <v>227</v>
      </c>
      <c r="C292" s="18">
        <v>39671</v>
      </c>
      <c r="D292" s="12" t="str">
        <f t="shared" ca="1" si="12"/>
        <v>10 ans, 11 mois</v>
      </c>
      <c r="E292" s="74" t="str">
        <f t="shared" ca="1" si="13"/>
        <v>Prim</v>
      </c>
      <c r="F292" s="6">
        <v>5</v>
      </c>
      <c r="G292" s="29" t="s">
        <v>228</v>
      </c>
      <c r="H292" s="79"/>
      <c r="I292" s="80"/>
      <c r="J292" s="80"/>
      <c r="K292" s="80"/>
      <c r="L292" s="80"/>
      <c r="M292" s="80"/>
      <c r="N292" s="80"/>
      <c r="O292" s="80"/>
      <c r="P292" s="80"/>
      <c r="Q292" s="80"/>
      <c r="R292" s="80"/>
      <c r="S292" s="80"/>
      <c r="T292" s="80"/>
      <c r="U292" s="80"/>
      <c r="V292" s="80"/>
      <c r="W292" s="80"/>
      <c r="X292" s="80"/>
      <c r="Y292" s="80"/>
      <c r="Z292" s="79"/>
      <c r="AA292" s="80"/>
      <c r="AB292" s="80"/>
      <c r="AC292" s="80"/>
      <c r="AD292" s="80"/>
      <c r="AE292" s="80"/>
      <c r="AF292" s="80"/>
      <c r="AG292" s="80"/>
      <c r="AH292" s="80"/>
      <c r="AI292" s="80"/>
      <c r="AJ292" s="80"/>
      <c r="AK292" s="80"/>
      <c r="AL292" s="80"/>
      <c r="AM292" s="80"/>
      <c r="AN292" s="80"/>
      <c r="AO292" s="81"/>
      <c r="AP292" s="80"/>
      <c r="AQ292" s="80"/>
      <c r="AR292" s="80"/>
      <c r="AS292" s="80"/>
      <c r="AT292" s="80"/>
      <c r="AU292" s="80"/>
      <c r="AV292" s="80"/>
      <c r="AW292" s="80"/>
      <c r="AX292" s="80"/>
      <c r="AY292" s="80"/>
    </row>
    <row r="293" spans="1:51" x14ac:dyDescent="0.2">
      <c r="A293" s="15" t="s">
        <v>269</v>
      </c>
      <c r="B293" s="15" t="s">
        <v>311</v>
      </c>
      <c r="C293" s="25">
        <v>41984</v>
      </c>
      <c r="D293" s="12" t="str">
        <f t="shared" ca="1" si="12"/>
        <v>4 ans, 7 mois</v>
      </c>
      <c r="E293" s="74" t="str">
        <f t="shared" ca="1" si="13"/>
        <v>Mat</v>
      </c>
      <c r="F293" s="6">
        <v>1</v>
      </c>
      <c r="G293" s="24"/>
    </row>
    <row r="294" spans="1:51" x14ac:dyDescent="0.2">
      <c r="A294" s="15" t="s">
        <v>230</v>
      </c>
      <c r="B294" s="15" t="s">
        <v>301</v>
      </c>
      <c r="C294" s="25">
        <v>41599</v>
      </c>
      <c r="D294" s="12" t="str">
        <f t="shared" ca="1" si="12"/>
        <v>5 ans, 8 mois</v>
      </c>
      <c r="E294" s="74" t="str">
        <f t="shared" ca="1" si="13"/>
        <v>Mat</v>
      </c>
      <c r="F294" s="6">
        <v>3</v>
      </c>
      <c r="G294" s="24"/>
    </row>
    <row r="295" spans="1:51" x14ac:dyDescent="0.2">
      <c r="A295" s="15" t="s">
        <v>99</v>
      </c>
      <c r="B295" s="15" t="s">
        <v>3</v>
      </c>
      <c r="C295" s="25">
        <v>41646</v>
      </c>
      <c r="D295" s="12" t="str">
        <f t="shared" ca="1" si="12"/>
        <v>5 ans, 6 mois</v>
      </c>
      <c r="E295" s="74" t="str">
        <f t="shared" ca="1" si="13"/>
        <v>Mat</v>
      </c>
      <c r="F295" s="6">
        <v>4</v>
      </c>
      <c r="G295" s="24"/>
    </row>
    <row r="296" spans="1:51" ht="15.75" hidden="1" x14ac:dyDescent="0.2">
      <c r="A296" s="15" t="s">
        <v>275</v>
      </c>
      <c r="B296" s="17" t="s">
        <v>335</v>
      </c>
      <c r="C296" s="18">
        <v>41036</v>
      </c>
      <c r="D296" s="12" t="str">
        <f t="shared" ca="1" si="12"/>
        <v>7 ans, 2 mois</v>
      </c>
      <c r="E296" s="74" t="str">
        <f t="shared" ca="1" si="13"/>
        <v>Prim</v>
      </c>
      <c r="F296" s="41">
        <v>2</v>
      </c>
      <c r="G296" s="29">
        <v>682578196</v>
      </c>
      <c r="H296" s="79"/>
      <c r="I296" s="80"/>
      <c r="J296" s="80"/>
      <c r="K296" s="80"/>
      <c r="L296" s="80"/>
      <c r="M296" s="80"/>
      <c r="N296" s="80"/>
      <c r="O296" s="80"/>
      <c r="P296" s="80"/>
      <c r="Q296" s="80"/>
      <c r="R296" s="80"/>
      <c r="S296" s="80"/>
      <c r="T296" s="80"/>
      <c r="U296" s="80"/>
      <c r="V296" s="80"/>
      <c r="W296" s="80"/>
      <c r="X296" s="80"/>
      <c r="Y296" s="80"/>
      <c r="Z296" s="79"/>
      <c r="AA296" s="80"/>
      <c r="AB296" s="80"/>
      <c r="AC296" s="80"/>
      <c r="AD296" s="80"/>
      <c r="AE296" s="80"/>
      <c r="AF296" s="80"/>
      <c r="AG296" s="80"/>
      <c r="AH296" s="80"/>
      <c r="AI296" s="80"/>
      <c r="AJ296" s="80"/>
      <c r="AK296" s="80"/>
      <c r="AL296" s="80"/>
      <c r="AM296" s="80"/>
      <c r="AN296" s="80"/>
      <c r="AO296" s="81"/>
      <c r="AP296" s="80"/>
      <c r="AQ296" s="80"/>
      <c r="AR296" s="80"/>
      <c r="AS296" s="80"/>
      <c r="AT296" s="80"/>
      <c r="AU296" s="80"/>
      <c r="AV296" s="80"/>
      <c r="AW296" s="80"/>
      <c r="AX296" s="80"/>
      <c r="AY296" s="80"/>
    </row>
    <row r="297" spans="1:51" ht="15.75" hidden="1" x14ac:dyDescent="0.2">
      <c r="A297" s="15" t="s">
        <v>213</v>
      </c>
      <c r="B297" s="17" t="s">
        <v>196</v>
      </c>
      <c r="C297" s="18">
        <v>39826</v>
      </c>
      <c r="D297" s="12" t="str">
        <f t="shared" ref="D297:D321" ca="1" si="14">IF(C297="","",DATEDIF(C297,fin,"y")&amp;" ans, "&amp;DATEDIF(C297,fin,"ym")&amp;" mois")</f>
        <v>10 ans, 6 mois</v>
      </c>
      <c r="E297" s="74" t="str">
        <f t="shared" ca="1" si="13"/>
        <v>Prim</v>
      </c>
      <c r="F297" s="6">
        <v>2</v>
      </c>
      <c r="G297" s="29" t="s">
        <v>214</v>
      </c>
      <c r="H297" s="79"/>
      <c r="I297" s="80"/>
      <c r="J297" s="80"/>
      <c r="K297" s="80"/>
      <c r="L297" s="80"/>
      <c r="M297" s="80"/>
      <c r="N297" s="80"/>
      <c r="O297" s="80"/>
      <c r="P297" s="80"/>
      <c r="Q297" s="80"/>
      <c r="R297" s="80"/>
      <c r="S297" s="80"/>
      <c r="T297" s="80"/>
      <c r="U297" s="80"/>
      <c r="V297" s="80"/>
      <c r="W297" s="80"/>
      <c r="X297" s="80"/>
      <c r="Y297" s="80"/>
      <c r="Z297" s="79"/>
      <c r="AA297" s="80"/>
      <c r="AB297" s="80"/>
      <c r="AC297" s="80"/>
      <c r="AD297" s="80"/>
      <c r="AE297" s="80"/>
      <c r="AF297" s="80"/>
      <c r="AG297" s="80"/>
      <c r="AH297" s="80"/>
      <c r="AI297" s="80"/>
      <c r="AJ297" s="80"/>
      <c r="AK297" s="80"/>
      <c r="AL297" s="80"/>
      <c r="AM297" s="80"/>
      <c r="AN297" s="80"/>
      <c r="AO297" s="81"/>
      <c r="AP297" s="80"/>
      <c r="AQ297" s="80"/>
      <c r="AR297" s="80"/>
      <c r="AS297" s="80"/>
      <c r="AT297" s="80"/>
      <c r="AU297" s="80"/>
      <c r="AV297" s="80"/>
      <c r="AW297" s="80"/>
      <c r="AX297" s="80"/>
      <c r="AY297" s="80"/>
    </row>
    <row r="298" spans="1:51" x14ac:dyDescent="0.2">
      <c r="A298" s="15" t="s">
        <v>280</v>
      </c>
      <c r="B298" s="15" t="s">
        <v>129</v>
      </c>
      <c r="C298" s="25">
        <v>42364</v>
      </c>
      <c r="D298" s="12" t="str">
        <f t="shared" ca="1" si="14"/>
        <v>3 ans, 6 mois</v>
      </c>
      <c r="E298" s="74" t="str">
        <f t="shared" ca="1" si="13"/>
        <v>Mat</v>
      </c>
      <c r="F298" s="41">
        <v>5</v>
      </c>
      <c r="G298" s="24"/>
    </row>
    <row r="299" spans="1:51" ht="15.75" hidden="1" x14ac:dyDescent="0.2">
      <c r="A299" s="15" t="s">
        <v>531</v>
      </c>
      <c r="B299" s="17" t="s">
        <v>532</v>
      </c>
      <c r="C299" s="18">
        <v>39814</v>
      </c>
      <c r="D299" s="12" t="str">
        <f t="shared" ca="1" si="14"/>
        <v>10 ans, 6 mois</v>
      </c>
      <c r="E299" s="74" t="str">
        <f t="shared" ca="1" si="13"/>
        <v>Prim</v>
      </c>
      <c r="F299" s="6"/>
      <c r="G299" s="29"/>
      <c r="H299" s="79"/>
      <c r="I299" s="80"/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80"/>
      <c r="W299" s="80"/>
      <c r="X299" s="80"/>
      <c r="Y299" s="80"/>
      <c r="Z299" s="79"/>
      <c r="AA299" s="80"/>
      <c r="AB299" s="80"/>
      <c r="AC299" s="80"/>
      <c r="AD299" s="80"/>
      <c r="AE299" s="80"/>
      <c r="AF299" s="80"/>
      <c r="AG299" s="80"/>
      <c r="AH299" s="80"/>
      <c r="AI299" s="80"/>
      <c r="AJ299" s="80"/>
      <c r="AK299" s="80"/>
      <c r="AL299" s="80"/>
      <c r="AM299" s="80"/>
      <c r="AN299" s="80"/>
      <c r="AO299" s="81"/>
      <c r="AP299" s="80"/>
      <c r="AQ299" s="80"/>
      <c r="AR299" s="80"/>
      <c r="AS299" s="80"/>
      <c r="AT299" s="80"/>
      <c r="AU299" s="80"/>
      <c r="AV299" s="80"/>
      <c r="AW299" s="80"/>
      <c r="AX299" s="80"/>
      <c r="AY299" s="80"/>
    </row>
    <row r="300" spans="1:51" x14ac:dyDescent="0.2">
      <c r="A300" s="15" t="s">
        <v>278</v>
      </c>
      <c r="B300" s="15" t="s">
        <v>317</v>
      </c>
      <c r="C300" s="25">
        <v>42192</v>
      </c>
      <c r="D300" s="12" t="str">
        <f t="shared" ca="1" si="14"/>
        <v>4 ans, 0 mois</v>
      </c>
      <c r="E300" s="74" t="str">
        <f t="shared" ca="1" si="13"/>
        <v>Mat</v>
      </c>
      <c r="F300" s="41">
        <v>3</v>
      </c>
      <c r="G300" s="24"/>
    </row>
    <row r="301" spans="1:51" ht="15.75" hidden="1" x14ac:dyDescent="0.2">
      <c r="A301" s="14" t="s">
        <v>388</v>
      </c>
      <c r="B301" s="15" t="s">
        <v>390</v>
      </c>
      <c r="C301" s="16">
        <v>38868</v>
      </c>
      <c r="D301" s="12" t="str">
        <f t="shared" ca="1" si="14"/>
        <v>13 ans, 1 mois</v>
      </c>
      <c r="E301" s="74" t="str">
        <f t="shared" ca="1" si="13"/>
        <v>Ado</v>
      </c>
      <c r="F301" s="6">
        <v>4</v>
      </c>
      <c r="G301" s="24">
        <v>667369546</v>
      </c>
      <c r="H301" s="79"/>
      <c r="I301" s="80"/>
      <c r="J301" s="80"/>
      <c r="K301" s="80"/>
      <c r="L301" s="80"/>
      <c r="M301" s="80"/>
      <c r="N301" s="80"/>
      <c r="O301" s="80"/>
      <c r="P301" s="80"/>
      <c r="Q301" s="80"/>
      <c r="R301" s="80"/>
      <c r="S301" s="80"/>
      <c r="T301" s="80"/>
      <c r="U301" s="80"/>
      <c r="V301" s="80"/>
      <c r="W301" s="80"/>
      <c r="X301" s="80"/>
      <c r="Y301" s="80"/>
      <c r="Z301" s="79"/>
      <c r="AA301" s="80"/>
      <c r="AB301" s="80"/>
      <c r="AC301" s="80"/>
      <c r="AD301" s="80"/>
      <c r="AE301" s="80"/>
      <c r="AF301" s="80"/>
      <c r="AG301" s="80"/>
      <c r="AH301" s="80"/>
      <c r="AI301" s="80"/>
      <c r="AJ301" s="80"/>
      <c r="AK301" s="80"/>
      <c r="AL301" s="80"/>
      <c r="AM301" s="80"/>
      <c r="AN301" s="80"/>
      <c r="AO301" s="81"/>
      <c r="AP301" s="80"/>
      <c r="AQ301" s="80"/>
      <c r="AR301" s="80"/>
      <c r="AS301" s="80"/>
      <c r="AT301" s="80"/>
      <c r="AU301" s="80"/>
      <c r="AV301" s="80"/>
      <c r="AW301" s="80"/>
      <c r="AX301" s="80"/>
      <c r="AY301" s="80"/>
    </row>
    <row r="302" spans="1:51" x14ac:dyDescent="0.2">
      <c r="A302" s="15" t="s">
        <v>388</v>
      </c>
      <c r="B302" s="15" t="s">
        <v>389</v>
      </c>
      <c r="C302" s="25">
        <v>42020</v>
      </c>
      <c r="D302" s="12" t="str">
        <f t="shared" ca="1" si="14"/>
        <v>4 ans, 6 mois</v>
      </c>
      <c r="E302" s="74" t="str">
        <f t="shared" ca="1" si="13"/>
        <v>Mat</v>
      </c>
      <c r="F302" s="41">
        <v>4</v>
      </c>
      <c r="G302" s="24"/>
    </row>
    <row r="303" spans="1:51" ht="15.75" hidden="1" x14ac:dyDescent="0.2">
      <c r="A303" s="19" t="s">
        <v>503</v>
      </c>
      <c r="B303" s="19" t="s">
        <v>504</v>
      </c>
      <c r="C303" s="22">
        <v>40775</v>
      </c>
      <c r="D303" s="12" t="str">
        <f t="shared" ca="1" si="14"/>
        <v>7 ans, 11 mois</v>
      </c>
      <c r="E303" s="74" t="str">
        <f t="shared" ca="1" si="13"/>
        <v>Prim</v>
      </c>
      <c r="F303" s="42"/>
      <c r="G303" s="32">
        <v>629217540</v>
      </c>
      <c r="H303" s="79"/>
      <c r="I303" s="80"/>
      <c r="J303" s="80"/>
      <c r="K303" s="80"/>
      <c r="L303" s="80"/>
      <c r="M303" s="80"/>
      <c r="N303" s="80"/>
      <c r="O303" s="80"/>
      <c r="P303" s="80"/>
      <c r="Q303" s="80"/>
      <c r="R303" s="80"/>
      <c r="S303" s="80"/>
      <c r="T303" s="80"/>
      <c r="U303" s="80"/>
      <c r="V303" s="80"/>
      <c r="W303" s="80"/>
      <c r="X303" s="80"/>
      <c r="Y303" s="80"/>
      <c r="Z303" s="79"/>
      <c r="AA303" s="80"/>
      <c r="AB303" s="80"/>
      <c r="AC303" s="80"/>
      <c r="AD303" s="80"/>
      <c r="AE303" s="80"/>
      <c r="AF303" s="80"/>
      <c r="AG303" s="80"/>
      <c r="AH303" s="80"/>
      <c r="AI303" s="80"/>
      <c r="AJ303" s="80"/>
      <c r="AK303" s="80"/>
      <c r="AL303" s="80"/>
      <c r="AM303" s="80"/>
      <c r="AN303" s="80"/>
      <c r="AO303" s="81"/>
      <c r="AP303" s="80"/>
      <c r="AQ303" s="80"/>
      <c r="AR303" s="80"/>
      <c r="AS303" s="80"/>
      <c r="AT303" s="80"/>
      <c r="AU303" s="80"/>
      <c r="AV303" s="80"/>
      <c r="AW303" s="80"/>
      <c r="AX303" s="80"/>
      <c r="AY303" s="80"/>
    </row>
    <row r="304" spans="1:51" ht="15.75" hidden="1" x14ac:dyDescent="0.2">
      <c r="A304" s="19" t="s">
        <v>478</v>
      </c>
      <c r="B304" s="20" t="s">
        <v>479</v>
      </c>
      <c r="C304" s="18">
        <v>40150</v>
      </c>
      <c r="D304" s="12" t="str">
        <f t="shared" ca="1" si="14"/>
        <v>9 ans, 7 mois</v>
      </c>
      <c r="E304" s="74" t="str">
        <f t="shared" ca="1" si="13"/>
        <v>Prim</v>
      </c>
      <c r="F304" s="7"/>
      <c r="G304" s="32">
        <v>641033659</v>
      </c>
      <c r="H304" s="79"/>
      <c r="I304" s="80"/>
      <c r="J304" s="80"/>
      <c r="K304" s="80"/>
      <c r="L304" s="80"/>
      <c r="M304" s="80"/>
      <c r="N304" s="80"/>
      <c r="O304" s="80"/>
      <c r="P304" s="80"/>
      <c r="Q304" s="80"/>
      <c r="R304" s="80"/>
      <c r="S304" s="80"/>
      <c r="T304" s="80"/>
      <c r="U304" s="80"/>
      <c r="V304" s="80"/>
      <c r="W304" s="80"/>
      <c r="X304" s="80"/>
      <c r="Y304" s="80"/>
      <c r="Z304" s="79"/>
      <c r="AA304" s="80"/>
      <c r="AB304" s="80"/>
      <c r="AC304" s="80"/>
      <c r="AD304" s="80"/>
      <c r="AE304" s="80"/>
      <c r="AF304" s="80"/>
      <c r="AG304" s="80"/>
      <c r="AH304" s="80"/>
      <c r="AI304" s="80"/>
      <c r="AJ304" s="80"/>
      <c r="AK304" s="80"/>
      <c r="AL304" s="80"/>
      <c r="AM304" s="80"/>
      <c r="AN304" s="80"/>
      <c r="AO304" s="81"/>
      <c r="AP304" s="80"/>
      <c r="AQ304" s="80"/>
      <c r="AR304" s="80"/>
      <c r="AS304" s="80"/>
      <c r="AT304" s="80"/>
      <c r="AU304" s="80"/>
      <c r="AV304" s="80"/>
      <c r="AW304" s="80"/>
      <c r="AX304" s="80"/>
      <c r="AY304" s="80"/>
    </row>
    <row r="305" spans="1:51" x14ac:dyDescent="0.2">
      <c r="A305" s="15" t="s">
        <v>253</v>
      </c>
      <c r="B305" s="15" t="s">
        <v>254</v>
      </c>
      <c r="C305" s="25">
        <v>42213</v>
      </c>
      <c r="D305" s="12" t="str">
        <f t="shared" ca="1" si="14"/>
        <v>3 ans, 11 mois</v>
      </c>
      <c r="E305" s="74" t="str">
        <f t="shared" ca="1" si="13"/>
        <v>Mat</v>
      </c>
      <c r="F305" s="41">
        <v>3</v>
      </c>
      <c r="G305" s="24"/>
    </row>
    <row r="306" spans="1:51" ht="15.75" hidden="1" x14ac:dyDescent="0.2">
      <c r="A306" s="15" t="s">
        <v>253</v>
      </c>
      <c r="B306" s="17" t="s">
        <v>342</v>
      </c>
      <c r="C306" s="18">
        <v>40549</v>
      </c>
      <c r="D306" s="12" t="str">
        <f t="shared" ca="1" si="14"/>
        <v>8 ans, 6 mois</v>
      </c>
      <c r="E306" s="74" t="str">
        <f t="shared" ca="1" si="13"/>
        <v>Prim</v>
      </c>
      <c r="F306" s="6">
        <v>3</v>
      </c>
      <c r="G306" s="29">
        <v>670988091</v>
      </c>
      <c r="H306" s="79"/>
      <c r="I306" s="80"/>
      <c r="J306" s="80"/>
      <c r="K306" s="80"/>
      <c r="L306" s="80"/>
      <c r="M306" s="80"/>
      <c r="N306" s="80"/>
      <c r="O306" s="80"/>
      <c r="P306" s="80"/>
      <c r="Q306" s="80"/>
      <c r="R306" s="80"/>
      <c r="S306" s="80"/>
      <c r="T306" s="80"/>
      <c r="U306" s="80"/>
      <c r="V306" s="80"/>
      <c r="W306" s="80"/>
      <c r="X306" s="80"/>
      <c r="Y306" s="80"/>
      <c r="Z306" s="79"/>
      <c r="AA306" s="80"/>
      <c r="AB306" s="80"/>
      <c r="AC306" s="80"/>
      <c r="AD306" s="80"/>
      <c r="AE306" s="80"/>
      <c r="AF306" s="80"/>
      <c r="AG306" s="80"/>
      <c r="AH306" s="80"/>
      <c r="AI306" s="80"/>
      <c r="AJ306" s="80"/>
      <c r="AK306" s="80"/>
      <c r="AL306" s="80"/>
      <c r="AM306" s="80"/>
      <c r="AN306" s="80"/>
      <c r="AO306" s="81"/>
      <c r="AP306" s="80"/>
      <c r="AQ306" s="80"/>
      <c r="AR306" s="80"/>
      <c r="AS306" s="80"/>
      <c r="AT306" s="80"/>
      <c r="AU306" s="80"/>
      <c r="AV306" s="80"/>
      <c r="AW306" s="80"/>
      <c r="AX306" s="80"/>
      <c r="AY306" s="80"/>
    </row>
    <row r="307" spans="1:51" ht="15.75" hidden="1" x14ac:dyDescent="0.2">
      <c r="A307" s="19" t="s">
        <v>476</v>
      </c>
      <c r="B307" s="20" t="s">
        <v>477</v>
      </c>
      <c r="C307" s="21">
        <v>39146</v>
      </c>
      <c r="D307" s="12" t="str">
        <f t="shared" ca="1" si="14"/>
        <v>12 ans, 4 mois</v>
      </c>
      <c r="E307" s="74" t="str">
        <f t="shared" ca="1" si="13"/>
        <v>Ado</v>
      </c>
      <c r="F307" s="7"/>
      <c r="G307" s="32">
        <v>641033655</v>
      </c>
      <c r="H307" s="79"/>
      <c r="I307" s="80"/>
      <c r="J307" s="80"/>
      <c r="K307" s="80"/>
      <c r="L307" s="80"/>
      <c r="M307" s="80"/>
      <c r="N307" s="80"/>
      <c r="O307" s="80"/>
      <c r="P307" s="80"/>
      <c r="Q307" s="80"/>
      <c r="R307" s="80"/>
      <c r="S307" s="80"/>
      <c r="T307" s="80"/>
      <c r="U307" s="80"/>
      <c r="V307" s="80"/>
      <c r="W307" s="80"/>
      <c r="X307" s="80"/>
      <c r="Y307" s="80"/>
      <c r="Z307" s="79"/>
      <c r="AA307" s="80"/>
      <c r="AB307" s="80"/>
      <c r="AC307" s="80"/>
      <c r="AD307" s="80"/>
      <c r="AE307" s="80"/>
      <c r="AF307" s="80"/>
      <c r="AG307" s="80"/>
      <c r="AH307" s="80"/>
      <c r="AI307" s="80"/>
      <c r="AJ307" s="80"/>
      <c r="AK307" s="80"/>
      <c r="AL307" s="80"/>
      <c r="AM307" s="80"/>
      <c r="AN307" s="80"/>
      <c r="AO307" s="81"/>
      <c r="AP307" s="80"/>
      <c r="AQ307" s="80"/>
      <c r="AR307" s="80"/>
      <c r="AS307" s="80"/>
      <c r="AT307" s="80"/>
      <c r="AU307" s="80"/>
      <c r="AV307" s="80"/>
      <c r="AW307" s="80"/>
      <c r="AX307" s="80"/>
      <c r="AY307" s="80"/>
    </row>
    <row r="308" spans="1:51" ht="15.75" hidden="1" x14ac:dyDescent="0.2">
      <c r="A308" s="15" t="s">
        <v>476</v>
      </c>
      <c r="B308" s="17" t="s">
        <v>479</v>
      </c>
      <c r="C308" s="18">
        <v>40150</v>
      </c>
      <c r="D308" s="12" t="str">
        <f t="shared" ca="1" si="14"/>
        <v>9 ans, 7 mois</v>
      </c>
      <c r="E308" s="74" t="str">
        <f t="shared" ca="1" si="13"/>
        <v>Prim</v>
      </c>
      <c r="F308" s="6"/>
      <c r="G308" s="29">
        <v>641033659</v>
      </c>
      <c r="H308" s="79"/>
      <c r="I308" s="80"/>
      <c r="J308" s="80"/>
      <c r="K308" s="80"/>
      <c r="L308" s="80"/>
      <c r="M308" s="80"/>
      <c r="N308" s="80"/>
      <c r="O308" s="80"/>
      <c r="P308" s="80"/>
      <c r="Q308" s="80"/>
      <c r="R308" s="80"/>
      <c r="S308" s="80"/>
      <c r="T308" s="80"/>
      <c r="U308" s="80"/>
      <c r="V308" s="80"/>
      <c r="W308" s="80"/>
      <c r="X308" s="80"/>
      <c r="Y308" s="80"/>
      <c r="Z308" s="79"/>
      <c r="AA308" s="80"/>
      <c r="AB308" s="80"/>
      <c r="AC308" s="80"/>
      <c r="AD308" s="80"/>
      <c r="AE308" s="80"/>
      <c r="AF308" s="80"/>
      <c r="AG308" s="80"/>
      <c r="AH308" s="80"/>
      <c r="AI308" s="80"/>
      <c r="AJ308" s="80"/>
      <c r="AK308" s="80"/>
      <c r="AL308" s="80"/>
      <c r="AM308" s="80"/>
      <c r="AN308" s="80"/>
      <c r="AO308" s="81"/>
      <c r="AP308" s="80"/>
      <c r="AQ308" s="80"/>
      <c r="AR308" s="80"/>
      <c r="AS308" s="80"/>
      <c r="AT308" s="80"/>
      <c r="AU308" s="80"/>
      <c r="AV308" s="80"/>
      <c r="AW308" s="80"/>
      <c r="AX308" s="80"/>
      <c r="AY308" s="80"/>
    </row>
    <row r="309" spans="1:51" ht="15.75" hidden="1" x14ac:dyDescent="0.2">
      <c r="A309" s="35" t="s">
        <v>537</v>
      </c>
      <c r="B309" s="36" t="s">
        <v>538</v>
      </c>
      <c r="C309" s="31">
        <v>40702</v>
      </c>
      <c r="D309" s="12" t="str">
        <f t="shared" ca="1" si="14"/>
        <v>8 ans, 1 mois</v>
      </c>
      <c r="E309" s="74" t="str">
        <f t="shared" ca="1" si="13"/>
        <v>Prim</v>
      </c>
      <c r="F309" s="43"/>
      <c r="G309" s="40" t="s">
        <v>539</v>
      </c>
      <c r="H309" s="79"/>
      <c r="I309" s="80"/>
      <c r="J309" s="80"/>
      <c r="K309" s="80"/>
      <c r="L309" s="80"/>
      <c r="M309" s="80"/>
      <c r="N309" s="80"/>
      <c r="O309" s="80"/>
      <c r="P309" s="80"/>
      <c r="Q309" s="80"/>
      <c r="R309" s="80"/>
      <c r="S309" s="80"/>
      <c r="T309" s="80"/>
      <c r="U309" s="80"/>
      <c r="V309" s="80"/>
      <c r="W309" s="80"/>
      <c r="X309" s="80"/>
      <c r="Y309" s="80"/>
      <c r="Z309" s="79"/>
      <c r="AA309" s="80"/>
      <c r="AB309" s="80"/>
      <c r="AC309" s="80"/>
      <c r="AD309" s="80"/>
      <c r="AE309" s="80"/>
      <c r="AF309" s="80"/>
      <c r="AG309" s="80"/>
      <c r="AH309" s="80"/>
      <c r="AI309" s="80"/>
      <c r="AJ309" s="80"/>
      <c r="AK309" s="80"/>
      <c r="AL309" s="80"/>
      <c r="AM309" s="80"/>
      <c r="AN309" s="80"/>
      <c r="AO309" s="81"/>
      <c r="AP309" s="80"/>
      <c r="AQ309" s="80"/>
      <c r="AR309" s="80"/>
      <c r="AS309" s="80"/>
      <c r="AT309" s="80"/>
      <c r="AU309" s="80"/>
      <c r="AV309" s="80"/>
      <c r="AW309" s="80"/>
      <c r="AX309" s="80"/>
      <c r="AY309" s="80"/>
    </row>
    <row r="310" spans="1:51" x14ac:dyDescent="0.2">
      <c r="A310" s="14" t="s">
        <v>27</v>
      </c>
      <c r="B310" s="15" t="s">
        <v>380</v>
      </c>
      <c r="C310" s="23">
        <v>42516</v>
      </c>
      <c r="D310" s="12" t="str">
        <f t="shared" ca="1" si="14"/>
        <v>3 ans, 1 mois</v>
      </c>
      <c r="E310" s="74" t="str">
        <f t="shared" ca="1" si="13"/>
        <v>Mat</v>
      </c>
      <c r="F310" s="6">
        <v>4</v>
      </c>
      <c r="G310" s="24"/>
    </row>
    <row r="311" spans="1:51" x14ac:dyDescent="0.2">
      <c r="A311" s="15" t="s">
        <v>27</v>
      </c>
      <c r="B311" s="15" t="s">
        <v>316</v>
      </c>
      <c r="C311" s="25">
        <v>42007</v>
      </c>
      <c r="D311" s="12" t="str">
        <f t="shared" ca="1" si="14"/>
        <v>4 ans, 6 mois</v>
      </c>
      <c r="E311" s="74" t="str">
        <f t="shared" ca="1" si="13"/>
        <v>Mat</v>
      </c>
      <c r="F311" s="41">
        <v>3</v>
      </c>
      <c r="G311" s="24"/>
    </row>
    <row r="312" spans="1:51" ht="15.75" hidden="1" x14ac:dyDescent="0.2">
      <c r="A312" s="15" t="s">
        <v>105</v>
      </c>
      <c r="B312" s="17" t="s">
        <v>110</v>
      </c>
      <c r="C312" s="18">
        <v>41157</v>
      </c>
      <c r="D312" s="12" t="str">
        <f t="shared" ca="1" si="14"/>
        <v>6 ans, 10 mois</v>
      </c>
      <c r="E312" s="74" t="str">
        <f t="shared" ca="1" si="13"/>
        <v>Prim</v>
      </c>
      <c r="F312" s="41">
        <v>4</v>
      </c>
      <c r="G312" s="29">
        <v>652149805</v>
      </c>
      <c r="H312" s="79"/>
      <c r="I312" s="80"/>
      <c r="J312" s="80"/>
      <c r="K312" s="80"/>
      <c r="L312" s="80"/>
      <c r="M312" s="80"/>
      <c r="N312" s="80"/>
      <c r="O312" s="80"/>
      <c r="P312" s="80"/>
      <c r="Q312" s="80"/>
      <c r="R312" s="80"/>
      <c r="S312" s="80"/>
      <c r="T312" s="80"/>
      <c r="U312" s="80"/>
      <c r="V312" s="80"/>
      <c r="W312" s="80"/>
      <c r="X312" s="80"/>
      <c r="Y312" s="80"/>
      <c r="Z312" s="79"/>
      <c r="AA312" s="80"/>
      <c r="AB312" s="80"/>
      <c r="AC312" s="80"/>
      <c r="AD312" s="80"/>
      <c r="AE312" s="80"/>
      <c r="AF312" s="80"/>
      <c r="AG312" s="80"/>
      <c r="AH312" s="80"/>
      <c r="AI312" s="80"/>
      <c r="AJ312" s="80"/>
      <c r="AK312" s="80"/>
      <c r="AL312" s="80"/>
      <c r="AM312" s="80"/>
      <c r="AN312" s="80"/>
      <c r="AO312" s="81"/>
      <c r="AP312" s="80"/>
      <c r="AQ312" s="80"/>
      <c r="AR312" s="80"/>
      <c r="AS312" s="80"/>
      <c r="AT312" s="80"/>
      <c r="AU312" s="80"/>
      <c r="AV312" s="80"/>
      <c r="AW312" s="80"/>
      <c r="AX312" s="80"/>
      <c r="AY312" s="80"/>
    </row>
    <row r="313" spans="1:51" ht="15.75" hidden="1" x14ac:dyDescent="0.2">
      <c r="A313" s="33" t="s">
        <v>105</v>
      </c>
      <c r="B313" s="34" t="s">
        <v>116</v>
      </c>
      <c r="C313" s="16">
        <v>40966</v>
      </c>
      <c r="D313" s="12" t="str">
        <f t="shared" ca="1" si="14"/>
        <v>7 ans, 4 mois</v>
      </c>
      <c r="E313" s="74" t="str">
        <f t="shared" ca="1" si="13"/>
        <v>Prim</v>
      </c>
      <c r="F313" s="6">
        <v>3</v>
      </c>
      <c r="G313" s="30">
        <v>623253964</v>
      </c>
      <c r="H313" s="79"/>
      <c r="I313" s="80"/>
      <c r="J313" s="80"/>
      <c r="K313" s="80"/>
      <c r="L313" s="80"/>
      <c r="M313" s="80"/>
      <c r="N313" s="80"/>
      <c r="O313" s="80"/>
      <c r="P313" s="80"/>
      <c r="Q313" s="80"/>
      <c r="R313" s="80"/>
      <c r="S313" s="80"/>
      <c r="T313" s="80"/>
      <c r="U313" s="80"/>
      <c r="V313" s="80"/>
      <c r="W313" s="80"/>
      <c r="X313" s="80"/>
      <c r="Y313" s="80"/>
      <c r="Z313" s="79"/>
      <c r="AA313" s="80"/>
      <c r="AB313" s="80"/>
      <c r="AC313" s="80"/>
      <c r="AD313" s="80"/>
      <c r="AE313" s="80"/>
      <c r="AF313" s="80"/>
      <c r="AG313" s="80"/>
      <c r="AH313" s="80"/>
      <c r="AI313" s="80"/>
      <c r="AJ313" s="80"/>
      <c r="AK313" s="80"/>
      <c r="AL313" s="80"/>
      <c r="AM313" s="80"/>
      <c r="AN313" s="80"/>
      <c r="AO313" s="81"/>
      <c r="AP313" s="80"/>
      <c r="AQ313" s="80"/>
      <c r="AR313" s="80"/>
      <c r="AS313" s="80"/>
      <c r="AT313" s="80"/>
      <c r="AU313" s="80"/>
      <c r="AV313" s="80"/>
      <c r="AW313" s="80"/>
      <c r="AX313" s="80"/>
      <c r="AY313" s="80"/>
    </row>
    <row r="314" spans="1:51" ht="15.75" hidden="1" x14ac:dyDescent="0.2">
      <c r="A314" s="15" t="s">
        <v>295</v>
      </c>
      <c r="B314" s="17" t="s">
        <v>296</v>
      </c>
      <c r="C314" s="18">
        <v>40311</v>
      </c>
      <c r="D314" s="12" t="str">
        <f t="shared" ca="1" si="14"/>
        <v>9 ans, 2 mois</v>
      </c>
      <c r="E314" s="74" t="str">
        <f t="shared" ca="1" si="13"/>
        <v>Prim</v>
      </c>
      <c r="F314" s="6">
        <v>1</v>
      </c>
      <c r="G314" s="29">
        <v>954751819</v>
      </c>
      <c r="H314" s="79"/>
      <c r="I314" s="80"/>
      <c r="J314" s="80"/>
      <c r="K314" s="80"/>
      <c r="L314" s="80"/>
      <c r="M314" s="80"/>
      <c r="N314" s="80"/>
      <c r="O314" s="80"/>
      <c r="P314" s="80"/>
      <c r="Q314" s="80"/>
      <c r="R314" s="80"/>
      <c r="S314" s="80"/>
      <c r="T314" s="80"/>
      <c r="U314" s="80"/>
      <c r="V314" s="80"/>
      <c r="W314" s="80"/>
      <c r="X314" s="80"/>
      <c r="Y314" s="80"/>
      <c r="Z314" s="79"/>
      <c r="AA314" s="80"/>
      <c r="AB314" s="80"/>
      <c r="AC314" s="80"/>
      <c r="AD314" s="80"/>
      <c r="AE314" s="80"/>
      <c r="AF314" s="80"/>
      <c r="AG314" s="80"/>
      <c r="AH314" s="80"/>
      <c r="AI314" s="80"/>
      <c r="AJ314" s="80"/>
      <c r="AK314" s="80"/>
      <c r="AL314" s="80"/>
      <c r="AM314" s="80"/>
      <c r="AN314" s="80"/>
      <c r="AO314" s="81"/>
      <c r="AP314" s="80"/>
      <c r="AQ314" s="80"/>
      <c r="AR314" s="80"/>
      <c r="AS314" s="80"/>
      <c r="AT314" s="80"/>
      <c r="AU314" s="80"/>
      <c r="AV314" s="80"/>
      <c r="AW314" s="80"/>
      <c r="AX314" s="80"/>
      <c r="AY314" s="80"/>
    </row>
    <row r="315" spans="1:51" ht="15.75" hidden="1" x14ac:dyDescent="0.2">
      <c r="A315" s="14" t="s">
        <v>294</v>
      </c>
      <c r="B315" s="15" t="s">
        <v>136</v>
      </c>
      <c r="C315" s="16">
        <v>38906</v>
      </c>
      <c r="D315" s="12" t="str">
        <f t="shared" ca="1" si="14"/>
        <v>13 ans, 0 mois</v>
      </c>
      <c r="E315" s="74" t="str">
        <f t="shared" ca="1" si="13"/>
        <v>Ado</v>
      </c>
      <c r="F315" s="6">
        <v>2</v>
      </c>
      <c r="G315" s="24">
        <v>641492516</v>
      </c>
      <c r="H315" s="79"/>
      <c r="I315" s="80"/>
      <c r="J315" s="80"/>
      <c r="K315" s="80"/>
      <c r="L315" s="80"/>
      <c r="M315" s="80"/>
      <c r="N315" s="80"/>
      <c r="O315" s="80"/>
      <c r="P315" s="80"/>
      <c r="Q315" s="80"/>
      <c r="R315" s="80"/>
      <c r="S315" s="80"/>
      <c r="T315" s="80"/>
      <c r="U315" s="80"/>
      <c r="V315" s="80"/>
      <c r="W315" s="80"/>
      <c r="X315" s="80"/>
      <c r="Y315" s="80"/>
      <c r="Z315" s="79"/>
      <c r="AA315" s="80"/>
      <c r="AB315" s="80"/>
      <c r="AC315" s="80"/>
      <c r="AD315" s="80"/>
      <c r="AE315" s="80"/>
      <c r="AF315" s="80"/>
      <c r="AG315" s="80"/>
      <c r="AH315" s="80"/>
      <c r="AI315" s="80"/>
      <c r="AJ315" s="80"/>
      <c r="AK315" s="80"/>
      <c r="AL315" s="80"/>
      <c r="AM315" s="80"/>
      <c r="AN315" s="80"/>
      <c r="AO315" s="81"/>
      <c r="AP315" s="80"/>
      <c r="AQ315" s="80"/>
      <c r="AR315" s="80"/>
      <c r="AS315" s="80"/>
      <c r="AT315" s="80"/>
      <c r="AU315" s="80"/>
      <c r="AV315" s="80"/>
      <c r="AW315" s="80"/>
      <c r="AX315" s="80"/>
      <c r="AY315" s="80"/>
    </row>
    <row r="316" spans="1:51" x14ac:dyDescent="0.2">
      <c r="A316" s="15" t="s">
        <v>359</v>
      </c>
      <c r="B316" s="15" t="s">
        <v>13</v>
      </c>
      <c r="C316" s="25">
        <v>41964</v>
      </c>
      <c r="D316" s="12" t="str">
        <f t="shared" ca="1" si="14"/>
        <v>4 ans, 8 mois</v>
      </c>
      <c r="E316" s="74" t="str">
        <f t="shared" ca="1" si="13"/>
        <v>Mat</v>
      </c>
      <c r="F316" s="6">
        <v>1</v>
      </c>
      <c r="G316" s="24"/>
    </row>
    <row r="317" spans="1:51" ht="15.75" hidden="1" x14ac:dyDescent="0.2">
      <c r="A317" s="15" t="s">
        <v>412</v>
      </c>
      <c r="B317" s="19" t="s">
        <v>413</v>
      </c>
      <c r="C317" s="18">
        <v>38383</v>
      </c>
      <c r="D317" s="12" t="str">
        <f t="shared" ca="1" si="14"/>
        <v>14 ans, 5 mois</v>
      </c>
      <c r="E317" s="74" t="str">
        <f t="shared" ca="1" si="13"/>
        <v>Ado</v>
      </c>
      <c r="F317" s="6">
        <v>5</v>
      </c>
      <c r="G317" s="29">
        <v>685810583</v>
      </c>
      <c r="H317" s="79"/>
      <c r="I317" s="80"/>
      <c r="J317" s="80"/>
      <c r="K317" s="80"/>
      <c r="L317" s="80"/>
      <c r="M317" s="80"/>
      <c r="N317" s="80"/>
      <c r="O317" s="80"/>
      <c r="P317" s="80"/>
      <c r="Q317" s="80"/>
      <c r="R317" s="80"/>
      <c r="S317" s="80"/>
      <c r="T317" s="80"/>
      <c r="U317" s="80"/>
      <c r="V317" s="80"/>
      <c r="W317" s="80"/>
      <c r="X317" s="80"/>
      <c r="Y317" s="80"/>
      <c r="Z317" s="79"/>
      <c r="AA317" s="80"/>
      <c r="AB317" s="80"/>
      <c r="AC317" s="80"/>
      <c r="AD317" s="80"/>
      <c r="AE317" s="80"/>
      <c r="AF317" s="80"/>
      <c r="AG317" s="80"/>
      <c r="AH317" s="80"/>
      <c r="AI317" s="80"/>
      <c r="AJ317" s="80"/>
      <c r="AK317" s="80"/>
      <c r="AL317" s="80"/>
      <c r="AM317" s="80"/>
      <c r="AN317" s="80"/>
      <c r="AO317" s="81"/>
      <c r="AP317" s="80"/>
      <c r="AQ317" s="80"/>
      <c r="AR317" s="80"/>
      <c r="AS317" s="80"/>
      <c r="AT317" s="80"/>
      <c r="AU317" s="80"/>
      <c r="AV317" s="80"/>
      <c r="AW317" s="80"/>
      <c r="AX317" s="80"/>
      <c r="AY317" s="80"/>
    </row>
    <row r="318" spans="1:51" ht="15.75" hidden="1" x14ac:dyDescent="0.2">
      <c r="A318" s="19" t="s">
        <v>412</v>
      </c>
      <c r="B318" s="19" t="s">
        <v>505</v>
      </c>
      <c r="C318" s="22">
        <v>40862</v>
      </c>
      <c r="D318" s="12" t="str">
        <f t="shared" ca="1" si="14"/>
        <v>7 ans, 8 mois</v>
      </c>
      <c r="E318" s="74" t="str">
        <f t="shared" ca="1" si="13"/>
        <v>Prim</v>
      </c>
      <c r="F318" s="42"/>
      <c r="G318" s="32">
        <v>685810583</v>
      </c>
      <c r="H318" s="79"/>
      <c r="I318" s="80"/>
      <c r="J318" s="80"/>
      <c r="K318" s="80"/>
      <c r="L318" s="80"/>
      <c r="M318" s="80"/>
      <c r="N318" s="80"/>
      <c r="O318" s="80"/>
      <c r="P318" s="80"/>
      <c r="Q318" s="80"/>
      <c r="R318" s="80"/>
      <c r="S318" s="80"/>
      <c r="T318" s="80"/>
      <c r="U318" s="80"/>
      <c r="V318" s="80"/>
      <c r="W318" s="80"/>
      <c r="X318" s="80"/>
      <c r="Y318" s="80"/>
      <c r="Z318" s="79"/>
      <c r="AA318" s="80"/>
      <c r="AB318" s="80"/>
      <c r="AC318" s="80"/>
      <c r="AD318" s="80"/>
      <c r="AE318" s="80"/>
      <c r="AF318" s="80"/>
      <c r="AG318" s="80"/>
      <c r="AH318" s="80"/>
      <c r="AI318" s="80"/>
      <c r="AJ318" s="80"/>
      <c r="AK318" s="80"/>
      <c r="AL318" s="80"/>
      <c r="AM318" s="80"/>
      <c r="AN318" s="80"/>
      <c r="AO318" s="81"/>
      <c r="AP318" s="80"/>
      <c r="AQ318" s="80"/>
      <c r="AR318" s="80"/>
      <c r="AS318" s="80"/>
      <c r="AT318" s="80"/>
      <c r="AU318" s="80"/>
      <c r="AV318" s="80"/>
      <c r="AW318" s="80"/>
      <c r="AX318" s="80"/>
      <c r="AY318" s="80"/>
    </row>
    <row r="319" spans="1:51" ht="15.75" hidden="1" x14ac:dyDescent="0.2">
      <c r="A319" s="14" t="s">
        <v>272</v>
      </c>
      <c r="B319" s="15" t="s">
        <v>356</v>
      </c>
      <c r="C319" s="16">
        <v>38685</v>
      </c>
      <c r="D319" s="12" t="str">
        <f t="shared" ca="1" si="14"/>
        <v>13 ans, 7 mois</v>
      </c>
      <c r="E319" s="74" t="str">
        <f t="shared" ca="1" si="13"/>
        <v>Ado</v>
      </c>
      <c r="F319" s="6">
        <v>2</v>
      </c>
      <c r="G319" s="24">
        <v>645534110</v>
      </c>
      <c r="H319" s="79"/>
      <c r="I319" s="80"/>
      <c r="J319" s="80"/>
      <c r="K319" s="80"/>
      <c r="L319" s="80"/>
      <c r="M319" s="80"/>
      <c r="N319" s="80"/>
      <c r="O319" s="80"/>
      <c r="P319" s="80"/>
      <c r="Q319" s="80"/>
      <c r="R319" s="80"/>
      <c r="S319" s="80"/>
      <c r="T319" s="80"/>
      <c r="U319" s="80"/>
      <c r="V319" s="80"/>
      <c r="W319" s="80"/>
      <c r="X319" s="80"/>
      <c r="Y319" s="80"/>
      <c r="Z319" s="79"/>
      <c r="AA319" s="80"/>
      <c r="AB319" s="80"/>
      <c r="AC319" s="80"/>
      <c r="AD319" s="80"/>
      <c r="AE319" s="80"/>
      <c r="AF319" s="80"/>
      <c r="AG319" s="80"/>
      <c r="AH319" s="80"/>
      <c r="AI319" s="80"/>
      <c r="AJ319" s="80"/>
      <c r="AK319" s="80"/>
      <c r="AL319" s="80"/>
      <c r="AM319" s="80"/>
      <c r="AN319" s="80"/>
      <c r="AO319" s="81"/>
      <c r="AP319" s="80"/>
      <c r="AQ319" s="80"/>
      <c r="AR319" s="80"/>
      <c r="AS319" s="80"/>
      <c r="AT319" s="80"/>
      <c r="AU319" s="80"/>
      <c r="AV319" s="80"/>
      <c r="AW319" s="80"/>
      <c r="AX319" s="80"/>
      <c r="AY319" s="80"/>
    </row>
    <row r="320" spans="1:51" ht="15.75" hidden="1" x14ac:dyDescent="0.2">
      <c r="A320" s="15" t="s">
        <v>17</v>
      </c>
      <c r="B320" s="17" t="s">
        <v>5</v>
      </c>
      <c r="C320" s="18">
        <v>40418</v>
      </c>
      <c r="D320" s="12" t="str">
        <f t="shared" ca="1" si="14"/>
        <v>8 ans, 10 mois</v>
      </c>
      <c r="E320" s="74" t="str">
        <f t="shared" ca="1" si="13"/>
        <v>Prim</v>
      </c>
      <c r="F320" s="6">
        <v>1</v>
      </c>
      <c r="G320" s="29">
        <v>674134791</v>
      </c>
      <c r="H320" s="79"/>
      <c r="I320" s="80"/>
      <c r="J320" s="80"/>
      <c r="K320" s="80"/>
      <c r="L320" s="80"/>
      <c r="M320" s="80"/>
      <c r="N320" s="80"/>
      <c r="O320" s="80"/>
      <c r="P320" s="80"/>
      <c r="Q320" s="80"/>
      <c r="R320" s="80"/>
      <c r="S320" s="80"/>
      <c r="T320" s="80"/>
      <c r="U320" s="80"/>
      <c r="V320" s="80"/>
      <c r="W320" s="80"/>
      <c r="X320" s="80"/>
      <c r="Y320" s="80"/>
      <c r="Z320" s="79"/>
      <c r="AA320" s="80"/>
      <c r="AB320" s="80"/>
      <c r="AC320" s="80"/>
      <c r="AD320" s="80"/>
      <c r="AE320" s="80"/>
      <c r="AF320" s="80"/>
      <c r="AG320" s="80"/>
      <c r="AH320" s="80"/>
      <c r="AI320" s="80"/>
      <c r="AJ320" s="80"/>
      <c r="AK320" s="80"/>
      <c r="AL320" s="80"/>
      <c r="AM320" s="80"/>
      <c r="AN320" s="80"/>
      <c r="AO320" s="81"/>
      <c r="AP320" s="80"/>
      <c r="AQ320" s="80"/>
      <c r="AR320" s="80"/>
      <c r="AS320" s="80"/>
      <c r="AT320" s="80"/>
      <c r="AU320" s="80"/>
      <c r="AV320" s="80"/>
      <c r="AW320" s="80"/>
      <c r="AX320" s="80"/>
      <c r="AY320" s="80"/>
    </row>
    <row r="321" spans="1:51" ht="15.75" hidden="1" x14ac:dyDescent="0.2">
      <c r="A321" s="19"/>
      <c r="B321" s="20"/>
      <c r="C321" s="21"/>
      <c r="D321" s="12" t="str">
        <f t="shared" si="14"/>
        <v/>
      </c>
      <c r="E321" s="74" t="str">
        <f t="shared" si="13"/>
        <v>Prim</v>
      </c>
      <c r="F321" s="7"/>
      <c r="G321" s="32"/>
      <c r="H321" s="79"/>
      <c r="I321" s="80"/>
      <c r="J321" s="80"/>
      <c r="K321" s="80"/>
      <c r="L321" s="80"/>
      <c r="M321" s="80"/>
      <c r="N321" s="80"/>
      <c r="O321" s="80"/>
      <c r="P321" s="80"/>
      <c r="Q321" s="80"/>
      <c r="R321" s="80"/>
      <c r="S321" s="80"/>
      <c r="T321" s="80"/>
      <c r="U321" s="80"/>
      <c r="V321" s="80"/>
      <c r="W321" s="80"/>
      <c r="X321" s="80"/>
      <c r="Y321" s="80"/>
      <c r="Z321" s="79"/>
      <c r="AA321" s="80"/>
      <c r="AB321" s="80"/>
      <c r="AC321" s="80"/>
      <c r="AD321" s="80"/>
      <c r="AE321" s="80"/>
      <c r="AF321" s="80"/>
      <c r="AG321" s="80"/>
      <c r="AH321" s="80"/>
      <c r="AI321" s="80"/>
      <c r="AJ321" s="80"/>
      <c r="AK321" s="80"/>
      <c r="AL321" s="80"/>
      <c r="AM321" s="80"/>
      <c r="AN321" s="80"/>
      <c r="AO321" s="81"/>
      <c r="AP321" s="80"/>
      <c r="AQ321" s="80"/>
      <c r="AR321" s="80"/>
      <c r="AS321" s="80"/>
      <c r="AT321" s="80"/>
      <c r="AU321" s="80"/>
      <c r="AV321" s="80"/>
      <c r="AW321" s="80"/>
      <c r="AX321" s="80"/>
      <c r="AY321" s="80"/>
    </row>
    <row r="322" spans="1:51" ht="15" hidden="1" x14ac:dyDescent="0.2">
      <c r="A322" s="46"/>
      <c r="B322" s="46"/>
      <c r="E322" s="74" t="str">
        <f t="shared" si="13"/>
        <v>Prim</v>
      </c>
      <c r="F322" s="46"/>
      <c r="H322" s="79"/>
      <c r="I322" s="80"/>
      <c r="J322" s="80"/>
      <c r="K322" s="80"/>
      <c r="L322" s="80"/>
      <c r="M322" s="80"/>
      <c r="N322" s="80"/>
      <c r="O322" s="80"/>
      <c r="P322" s="80"/>
      <c r="Q322" s="80"/>
      <c r="R322" s="80"/>
      <c r="S322" s="80"/>
      <c r="T322" s="80"/>
      <c r="U322" s="80"/>
      <c r="V322" s="80"/>
      <c r="W322" s="80"/>
      <c r="X322" s="80"/>
      <c r="Y322" s="80"/>
      <c r="Z322" s="79"/>
      <c r="AA322" s="80"/>
      <c r="AB322" s="80"/>
      <c r="AC322" s="80"/>
      <c r="AD322" s="80"/>
      <c r="AE322" s="80"/>
      <c r="AF322" s="80"/>
      <c r="AG322" s="80"/>
      <c r="AH322" s="80"/>
      <c r="AI322" s="80"/>
      <c r="AJ322" s="80"/>
      <c r="AK322" s="80"/>
      <c r="AL322" s="80"/>
      <c r="AM322" s="80"/>
      <c r="AN322" s="80"/>
      <c r="AO322" s="81"/>
      <c r="AP322" s="80"/>
      <c r="AQ322" s="80"/>
      <c r="AR322" s="80"/>
      <c r="AS322" s="80"/>
      <c r="AT322" s="80"/>
      <c r="AU322" s="80"/>
      <c r="AV322" s="80"/>
      <c r="AW322" s="80"/>
      <c r="AX322" s="80"/>
      <c r="AY322" s="80"/>
    </row>
  </sheetData>
  <autoFilter ref="A9:G322">
    <filterColumn colId="4">
      <filters>
        <filter val="Mat"/>
      </filters>
    </filterColumn>
  </autoFilter>
  <sortState ref="A10:AX322">
    <sortCondition ref="A10"/>
  </sortState>
  <mergeCells count="128">
    <mergeCell ref="V7:W7"/>
    <mergeCell ref="H1:O1"/>
    <mergeCell ref="H3:H4"/>
    <mergeCell ref="I3:I4"/>
    <mergeCell ref="J3:J4"/>
    <mergeCell ref="H2:J2"/>
    <mergeCell ref="K2:M2"/>
    <mergeCell ref="N2:O2"/>
    <mergeCell ref="N3:O3"/>
    <mergeCell ref="N7:O7"/>
    <mergeCell ref="N5:O5"/>
    <mergeCell ref="N6:O6"/>
    <mergeCell ref="H5:H6"/>
    <mergeCell ref="K5:K6"/>
    <mergeCell ref="I5:J6"/>
    <mergeCell ref="L5:M6"/>
    <mergeCell ref="P7:P8"/>
    <mergeCell ref="Q7:Q8"/>
    <mergeCell ref="R7:R8"/>
    <mergeCell ref="S7:S8"/>
    <mergeCell ref="T7:T8"/>
    <mergeCell ref="P5:P6"/>
    <mergeCell ref="Q5:R6"/>
    <mergeCell ref="S5:S6"/>
    <mergeCell ref="U7:U8"/>
    <mergeCell ref="K3:K4"/>
    <mergeCell ref="L3:L4"/>
    <mergeCell ref="M3:M4"/>
    <mergeCell ref="H7:H8"/>
    <mergeCell ref="I7:I8"/>
    <mergeCell ref="J7:J8"/>
    <mergeCell ref="K7:K8"/>
    <mergeCell ref="L7:L8"/>
    <mergeCell ref="M7:M8"/>
    <mergeCell ref="X1:AE1"/>
    <mergeCell ref="X2:Z2"/>
    <mergeCell ref="AA2:AC2"/>
    <mergeCell ref="AD2:AE2"/>
    <mergeCell ref="X3:X4"/>
    <mergeCell ref="Y3:Y4"/>
    <mergeCell ref="Z3:Z4"/>
    <mergeCell ref="AA3:AA4"/>
    <mergeCell ref="AB3:AB4"/>
    <mergeCell ref="AC3:AC4"/>
    <mergeCell ref="AD3:AE3"/>
    <mergeCell ref="V5:W5"/>
    <mergeCell ref="V6:W6"/>
    <mergeCell ref="P1:W1"/>
    <mergeCell ref="P2:R2"/>
    <mergeCell ref="S2:U2"/>
    <mergeCell ref="V2:W2"/>
    <mergeCell ref="P3:P4"/>
    <mergeCell ref="Q3:Q4"/>
    <mergeCell ref="R3:R4"/>
    <mergeCell ref="S3:S4"/>
    <mergeCell ref="T3:T4"/>
    <mergeCell ref="U3:U4"/>
    <mergeCell ref="V3:W3"/>
    <mergeCell ref="T5:U6"/>
    <mergeCell ref="AF7:AF8"/>
    <mergeCell ref="AG7:AG8"/>
    <mergeCell ref="AH7:AH8"/>
    <mergeCell ref="AJ7:AJ8"/>
    <mergeCell ref="AK7:AK8"/>
    <mergeCell ref="AI7:AI8"/>
    <mergeCell ref="AF5:AF6"/>
    <mergeCell ref="AJ5:AJ6"/>
    <mergeCell ref="AK3:AK4"/>
    <mergeCell ref="AG5:AI6"/>
    <mergeCell ref="AB5:AC6"/>
    <mergeCell ref="AD5:AE5"/>
    <mergeCell ref="AD6:AE6"/>
    <mergeCell ref="X7:X8"/>
    <mergeCell ref="Y7:Y8"/>
    <mergeCell ref="Z7:Z8"/>
    <mergeCell ref="AA7:AA8"/>
    <mergeCell ref="AB7:AB8"/>
    <mergeCell ref="AC7:AC8"/>
    <mergeCell ref="AD7:AE7"/>
    <mergeCell ref="X5:X6"/>
    <mergeCell ref="Y5:Z6"/>
    <mergeCell ref="AA5:AA6"/>
    <mergeCell ref="AF1:AO1"/>
    <mergeCell ref="AN2:AO2"/>
    <mergeCell ref="AF3:AF4"/>
    <mergeCell ref="AG3:AG4"/>
    <mergeCell ref="AH3:AH4"/>
    <mergeCell ref="AJ3:AJ4"/>
    <mergeCell ref="AF2:AI2"/>
    <mergeCell ref="AM3:AM4"/>
    <mergeCell ref="AJ2:AM2"/>
    <mergeCell ref="AL3:AL4"/>
    <mergeCell ref="AN3:AO3"/>
    <mergeCell ref="AI3:AI4"/>
    <mergeCell ref="AP1:AY1"/>
    <mergeCell ref="AP2:AR2"/>
    <mergeCell ref="AX2:AY2"/>
    <mergeCell ref="AP3:AP4"/>
    <mergeCell ref="AQ3:AQ4"/>
    <mergeCell ref="AR3:AR4"/>
    <mergeCell ref="AT3:AT4"/>
    <mergeCell ref="AU3:AU4"/>
    <mergeCell ref="AV3:AV4"/>
    <mergeCell ref="AX3:AY3"/>
    <mergeCell ref="AT2:AW2"/>
    <mergeCell ref="AM7:AM8"/>
    <mergeCell ref="AS3:AS4"/>
    <mergeCell ref="AQ5:AS6"/>
    <mergeCell ref="AS7:AS8"/>
    <mergeCell ref="AW3:AW4"/>
    <mergeCell ref="AN5:AO5"/>
    <mergeCell ref="AN6:AO6"/>
    <mergeCell ref="AK5:AM6"/>
    <mergeCell ref="AL7:AL8"/>
    <mergeCell ref="AN7:AO7"/>
    <mergeCell ref="AP5:AP6"/>
    <mergeCell ref="AT5:AT6"/>
    <mergeCell ref="AX5:AY5"/>
    <mergeCell ref="AX6:AY6"/>
    <mergeCell ref="AP7:AP8"/>
    <mergeCell ref="AQ7:AQ8"/>
    <mergeCell ref="AR7:AR8"/>
    <mergeCell ref="AT7:AT8"/>
    <mergeCell ref="AU7:AU8"/>
    <mergeCell ref="AV7:AV8"/>
    <mergeCell ref="AX7:AY7"/>
    <mergeCell ref="AU5:AW6"/>
    <mergeCell ref="AW7:AW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_ACM">
                <anchor moveWithCells="1" sizeWithCells="1">
                  <from>
                    <xdr:col>1</xdr:col>
                    <xdr:colOff>95250</xdr:colOff>
                    <xdr:row>3</xdr:row>
                    <xdr:rowOff>38100</xdr:rowOff>
                  </from>
                  <to>
                    <xdr:col>2</xdr:col>
                    <xdr:colOff>895350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X10"/>
  <sheetViews>
    <sheetView showGridLines="0" tabSelected="1" zoomScaleNormal="100" workbookViewId="0">
      <selection activeCell="H10" sqref="H10"/>
    </sheetView>
  </sheetViews>
  <sheetFormatPr defaultColWidth="11.42578125" defaultRowHeight="18" x14ac:dyDescent="0.2"/>
  <cols>
    <col min="1" max="1" width="38.85546875" style="1" bestFit="1" customWidth="1"/>
    <col min="2" max="2" width="16.28515625" style="1" bestFit="1" customWidth="1"/>
    <col min="3" max="3" width="22.28515625" style="3" customWidth="1"/>
    <col min="4" max="4" width="21.28515625" style="4" customWidth="1"/>
    <col min="5" max="5" width="9" style="10" customWidth="1"/>
    <col min="6" max="6" width="22.85546875" style="5" customWidth="1"/>
    <col min="7" max="7" width="23.7109375" style="94" bestFit="1" customWidth="1"/>
    <col min="8" max="8" width="6.5703125" style="96" customWidth="1"/>
    <col min="9" max="9" width="6.5703125" style="1" customWidth="1"/>
    <col min="10" max="10" width="6.5703125" style="2" customWidth="1"/>
    <col min="11" max="11" width="1.7109375" style="135" customWidth="1"/>
    <col min="12" max="12" width="23.7109375" style="2" bestFit="1" customWidth="1"/>
    <col min="13" max="13" width="6.5703125" style="96" customWidth="1"/>
    <col min="14" max="14" width="6.5703125" style="1" customWidth="1"/>
    <col min="15" max="15" width="8" style="102" customWidth="1"/>
    <col min="16" max="50" width="11.42578125" style="9"/>
    <col min="51" max="16384" width="11.42578125" style="11"/>
  </cols>
  <sheetData>
    <row r="1" spans="1:19" s="57" customFormat="1" ht="30" customHeight="1" x14ac:dyDescent="0.2">
      <c r="B1" s="56"/>
      <c r="C1" s="56"/>
      <c r="D1" s="56"/>
      <c r="E1" s="56"/>
      <c r="F1" s="56"/>
      <c r="G1" s="136" t="s">
        <v>540</v>
      </c>
      <c r="H1" s="137"/>
      <c r="I1" s="137"/>
      <c r="J1" s="138"/>
      <c r="K1" s="134"/>
      <c r="L1" s="136" t="s">
        <v>543</v>
      </c>
      <c r="M1" s="137"/>
      <c r="N1" s="137"/>
      <c r="O1" s="138"/>
    </row>
    <row r="2" spans="1:19" s="57" customFormat="1" ht="30" customHeight="1" x14ac:dyDescent="0.2">
      <c r="B2" s="56"/>
      <c r="C2" s="56"/>
      <c r="D2" s="56"/>
      <c r="E2" s="56"/>
      <c r="F2" s="56"/>
      <c r="G2" s="90" t="s">
        <v>92</v>
      </c>
      <c r="H2" s="52">
        <f>SUM(H6:H600)</f>
        <v>0</v>
      </c>
      <c r="I2" s="75">
        <f t="shared" ref="I2:J2" si="0">SUM(I6:I600)</f>
        <v>0</v>
      </c>
      <c r="J2" s="95">
        <f t="shared" si="0"/>
        <v>0</v>
      </c>
      <c r="K2" s="135"/>
      <c r="L2" s="99" t="s">
        <v>92</v>
      </c>
      <c r="M2" s="52">
        <f>SUM(M6:M600)</f>
        <v>0</v>
      </c>
      <c r="N2" s="75">
        <f t="shared" ref="N2:O2" si="1">SUM(N6:N600)</f>
        <v>0</v>
      </c>
      <c r="O2" s="95">
        <f t="shared" si="1"/>
        <v>0</v>
      </c>
    </row>
    <row r="3" spans="1:19" s="57" customFormat="1" ht="30" customHeight="1" x14ac:dyDescent="0.2">
      <c r="B3" s="56"/>
      <c r="C3" s="56"/>
      <c r="D3" s="56"/>
      <c r="E3" s="56"/>
      <c r="F3" s="56"/>
      <c r="G3" s="91" t="s">
        <v>251</v>
      </c>
      <c r="H3" s="133">
        <v>48</v>
      </c>
      <c r="I3" s="133"/>
      <c r="J3" s="133"/>
      <c r="K3" s="135"/>
      <c r="L3" s="100" t="s">
        <v>251</v>
      </c>
      <c r="M3" s="133">
        <v>48</v>
      </c>
      <c r="N3" s="133"/>
      <c r="O3" s="133"/>
    </row>
    <row r="4" spans="1:19" s="57" customFormat="1" ht="30" customHeight="1" x14ac:dyDescent="0.2">
      <c r="B4" s="56"/>
      <c r="C4" s="56"/>
      <c r="D4" s="56"/>
      <c r="E4" s="56"/>
      <c r="F4" s="56"/>
      <c r="G4" s="92" t="s">
        <v>91</v>
      </c>
      <c r="H4" s="52">
        <f>H3-H2</f>
        <v>48</v>
      </c>
      <c r="I4" s="75">
        <f>H3-I2</f>
        <v>48</v>
      </c>
      <c r="J4" s="97">
        <f>H3-J2</f>
        <v>48</v>
      </c>
      <c r="K4" s="135"/>
      <c r="L4" s="101" t="s">
        <v>91</v>
      </c>
      <c r="M4" s="52">
        <f>M3-M2</f>
        <v>48</v>
      </c>
      <c r="N4" s="75">
        <f>M3-N2</f>
        <v>48</v>
      </c>
      <c r="O4" s="95">
        <f>M3-O2</f>
        <v>48</v>
      </c>
    </row>
    <row r="5" spans="1:19" s="8" customFormat="1" ht="36" x14ac:dyDescent="0.2">
      <c r="A5" s="58" t="s">
        <v>7</v>
      </c>
      <c r="B5" s="10" t="s">
        <v>8</v>
      </c>
      <c r="C5" s="59" t="s">
        <v>9</v>
      </c>
      <c r="D5" s="10" t="s">
        <v>250</v>
      </c>
      <c r="E5" s="10" t="s">
        <v>41</v>
      </c>
      <c r="F5" s="60" t="s">
        <v>10</v>
      </c>
      <c r="G5" s="93" t="s">
        <v>249</v>
      </c>
      <c r="H5" s="72" t="s">
        <v>378</v>
      </c>
      <c r="I5" s="10" t="s">
        <v>379</v>
      </c>
      <c r="J5" s="98" t="s">
        <v>547</v>
      </c>
      <c r="K5" s="135"/>
      <c r="L5" s="98" t="s">
        <v>42</v>
      </c>
      <c r="M5" s="72" t="s">
        <v>378</v>
      </c>
      <c r="N5" s="10" t="s">
        <v>379</v>
      </c>
      <c r="O5" s="73" t="s">
        <v>547</v>
      </c>
    </row>
    <row r="6" spans="1:19" x14ac:dyDescent="0.2">
      <c r="S6" s="8" t="s">
        <v>540</v>
      </c>
    </row>
    <row r="7" spans="1:19" x14ac:dyDescent="0.2">
      <c r="S7" s="9" t="s">
        <v>543</v>
      </c>
    </row>
    <row r="8" spans="1:19" x14ac:dyDescent="0.2">
      <c r="S8" s="9" t="s">
        <v>544</v>
      </c>
    </row>
    <row r="9" spans="1:19" x14ac:dyDescent="0.2">
      <c r="S9" s="9" t="s">
        <v>545</v>
      </c>
    </row>
    <row r="10" spans="1:19" x14ac:dyDescent="0.2">
      <c r="S10" s="9" t="s">
        <v>546</v>
      </c>
    </row>
  </sheetData>
  <sortState ref="A83:S107">
    <sortCondition ref="A83"/>
  </sortState>
  <dataConsolidate/>
  <mergeCells count="5">
    <mergeCell ref="M3:O3"/>
    <mergeCell ref="K1:K1048576"/>
    <mergeCell ref="H3:J3"/>
    <mergeCell ref="G1:J1"/>
    <mergeCell ref="L1:O1"/>
  </mergeCells>
  <phoneticPr fontId="0" type="noConversion"/>
  <dataValidations count="1">
    <dataValidation type="list" allowBlank="1" showInputMessage="1" showErrorMessage="1" sqref="G1:J1 L1:O1">
      <formula1>$S$6:$S$10</formula1>
    </dataValidation>
  </dataValidations>
  <pageMargins left="0.23622047244094491" right="0.15748031496062992" top="0.27559055118110237" bottom="0.15748031496062992" header="0.51181102362204722" footer="0.51181102362204722"/>
  <pageSetup paperSize="9" scale="45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Base_Données</vt:lpstr>
      <vt:lpstr>Maternelles</vt:lpstr>
      <vt:lpstr>BD</vt:lpstr>
      <vt:lpstr>fin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Magalie</dc:creator>
  <cp:lastModifiedBy>h2so4</cp:lastModifiedBy>
  <cp:lastPrinted>2019-07-22T12:05:33Z</cp:lastPrinted>
  <dcterms:created xsi:type="dcterms:W3CDTF">2009-06-16T07:35:02Z</dcterms:created>
  <dcterms:modified xsi:type="dcterms:W3CDTF">2019-07-25T11:13:31Z</dcterms:modified>
  <cp:contentStatus/>
</cp:coreProperties>
</file>