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 codeName="{2109D909-C6D8-E34B-4C66-09127ED2DC4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DDD6260D-DA63-458F-9650-F4F95F068363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sultat tirage" sheetId="1" r:id="rId1"/>
    <sheet name="Historique" sheetId="2" r:id="rId2"/>
    <sheet name="statistiques" sheetId="3" r:id="rId3"/>
  </sheets>
  <definedNames>
    <definedName name="stat">INDIRECT("Historique!$K$1:$O$" &amp; COUNT(Historique!A:A)+1)</definedName>
  </definedNames>
  <calcPr calcId="191029"/>
  <pivotCaches>
    <pivotCache cacheId="15" r:id="rId4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8" i="1" l="1"/>
  <c r="K9" i="1"/>
  <c r="K10" i="1"/>
  <c r="K11" i="1"/>
  <c r="K12" i="1"/>
  <c r="K13" i="1"/>
  <c r="K14" i="1"/>
  <c r="K15" i="1"/>
  <c r="K16" i="1"/>
  <c r="K7" i="1"/>
  <c r="L8" i="1" a="1"/>
  <c r="L8" i="1" s="1"/>
  <c r="N8" i="1" s="1"/>
  <c r="M8" i="1" a="1"/>
  <c r="M8" i="1" s="1"/>
  <c r="O8" i="1" s="1"/>
  <c r="L9" i="1" a="1"/>
  <c r="L9" i="1" s="1"/>
  <c r="N9" i="1" s="1"/>
  <c r="M9" i="1" a="1"/>
  <c r="M9" i="1" s="1"/>
  <c r="O9" i="1" s="1"/>
  <c r="L10" i="1" a="1"/>
  <c r="L10" i="1" s="1"/>
  <c r="N10" i="1" s="1"/>
  <c r="M10" i="1" a="1"/>
  <c r="M10" i="1" s="1"/>
  <c r="O10" i="1" s="1"/>
  <c r="L11" i="1" a="1"/>
  <c r="L11" i="1" s="1"/>
  <c r="N11" i="1" s="1"/>
  <c r="M11" i="1" a="1"/>
  <c r="M11" i="1" s="1"/>
  <c r="O11" i="1" s="1"/>
  <c r="L12" i="1" a="1"/>
  <c r="L12" i="1" s="1"/>
  <c r="N12" i="1" s="1"/>
  <c r="M12" i="1" a="1"/>
  <c r="M12" i="1" s="1"/>
  <c r="O12" i="1" s="1"/>
  <c r="L13" i="1" a="1"/>
  <c r="L13" i="1" s="1"/>
  <c r="N13" i="1" s="1"/>
  <c r="M13" i="1" a="1"/>
  <c r="M13" i="1" s="1"/>
  <c r="O13" i="1" s="1"/>
  <c r="L14" i="1" a="1"/>
  <c r="L14" i="1" s="1"/>
  <c r="N14" i="1" s="1"/>
  <c r="M14" i="1" a="1"/>
  <c r="M14" i="1" s="1"/>
  <c r="O14" i="1" s="1"/>
  <c r="L15" i="1" a="1"/>
  <c r="L15" i="1" s="1"/>
  <c r="N15" i="1" s="1"/>
  <c r="M15" i="1" a="1"/>
  <c r="M15" i="1" s="1"/>
  <c r="O15" i="1" s="1"/>
  <c r="L16" i="1" a="1"/>
  <c r="L16" i="1" s="1"/>
  <c r="N16" i="1" s="1"/>
  <c r="M16" i="1" a="1"/>
  <c r="M16" i="1" s="1"/>
  <c r="O16" i="1" s="1"/>
  <c r="M7" i="1" a="1"/>
  <c r="M7" i="1" s="1"/>
  <c r="O7" i="1" s="1"/>
  <c r="L7" i="1" a="1"/>
  <c r="L7" i="1" s="1"/>
  <c r="N7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Hewlett-Packard Company</author>
  </authors>
  <commentList>
    <comment ref="AU1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Hewlett-Packard Company:</t>
        </r>
        <r>
          <rPr>
            <sz val="9"/>
            <color indexed="81"/>
            <rFont val="Tahoma"/>
            <family val="2"/>
          </rPr>
          <t xml:space="preserve">
Gains.Nbre N° longueur des combinaisons par grille.
Trouvé nombre de numéros trouvé  par grille.
Gains pour chaque numéros trouvés.</t>
        </r>
      </text>
    </comment>
    <comment ref="K6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Hewlett-Packard Company:</t>
        </r>
        <r>
          <rPr>
            <sz val="9"/>
            <color indexed="81"/>
            <rFont val="Tahoma"/>
            <family val="2"/>
          </rPr>
          <t xml:space="preserve">
Longueur des combinaisons
</t>
        </r>
      </text>
    </comment>
    <comment ref="L6" authorId="0" shapeId="0" xr:uid="{00000000-0006-0000-0000-000004000000}">
      <text>
        <r>
          <rPr>
            <b/>
            <sz val="9"/>
            <color indexed="81"/>
            <rFont val="Tahoma"/>
            <family val="2"/>
          </rPr>
          <t>Hewlett-Packard Company:</t>
        </r>
        <r>
          <rPr>
            <sz val="9"/>
            <color indexed="81"/>
            <rFont val="Tahoma"/>
            <family val="2"/>
          </rPr>
          <t xml:space="preserve">
Nombre de numéros trouvés-formule</t>
        </r>
      </text>
    </comment>
  </commentList>
</comments>
</file>

<file path=xl/sharedStrings.xml><?xml version="1.0" encoding="utf-8"?>
<sst xmlns="http://schemas.openxmlformats.org/spreadsheetml/2006/main" count="80" uniqueCount="51">
  <si>
    <t>Nbre N°</t>
  </si>
  <si>
    <t>Trouvé</t>
  </si>
  <si>
    <t>M</t>
  </si>
  <si>
    <t>S</t>
  </si>
  <si>
    <t>Gains</t>
  </si>
  <si>
    <t>Tirages</t>
  </si>
  <si>
    <t>code</t>
  </si>
  <si>
    <t>nombres</t>
  </si>
  <si>
    <t>présents</t>
  </si>
  <si>
    <t>gains</t>
  </si>
  <si>
    <t>M/S</t>
  </si>
  <si>
    <t>date</t>
  </si>
  <si>
    <t>Column Labels</t>
  </si>
  <si>
    <t>Grand Total</t>
  </si>
  <si>
    <t>Row Labels</t>
  </si>
  <si>
    <t>(All)</t>
  </si>
  <si>
    <t>Sum of gains</t>
  </si>
  <si>
    <t>1010</t>
  </si>
  <si>
    <t>109</t>
  </si>
  <si>
    <t>108</t>
  </si>
  <si>
    <t>107</t>
  </si>
  <si>
    <t>106</t>
  </si>
  <si>
    <t>105</t>
  </si>
  <si>
    <t>100</t>
  </si>
  <si>
    <t>99</t>
  </si>
  <si>
    <t>98</t>
  </si>
  <si>
    <t>97</t>
  </si>
  <si>
    <t>96</t>
  </si>
  <si>
    <t>95</t>
  </si>
  <si>
    <t>94</t>
  </si>
  <si>
    <t>90</t>
  </si>
  <si>
    <t>88</t>
  </si>
  <si>
    <t>87</t>
  </si>
  <si>
    <t>86</t>
  </si>
  <si>
    <t>85</t>
  </si>
  <si>
    <t>80</t>
  </si>
  <si>
    <t>77</t>
  </si>
  <si>
    <t>76</t>
  </si>
  <si>
    <t>75</t>
  </si>
  <si>
    <t>74</t>
  </si>
  <si>
    <t>66</t>
  </si>
  <si>
    <t>65</t>
  </si>
  <si>
    <t>64</t>
  </si>
  <si>
    <t>55</t>
  </si>
  <si>
    <t>54</t>
  </si>
  <si>
    <t>53</t>
  </si>
  <si>
    <t>44</t>
  </si>
  <si>
    <t>43</t>
  </si>
  <si>
    <t>33</t>
  </si>
  <si>
    <t>32</t>
  </si>
  <si>
    <t>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</si>
</sst>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8"/>
      <name val="Arial"/>
      <family val="2"/>
    </font>
    <font>
      <sz val="8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3F3F76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C99"/>
      </patternFill>
    </fill>
  </fills>
  <borders count="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6" fillId="2" borderId="1" applyNumberFormat="0" applyAlignment="0" applyProtection="0"/>
  </cellStyleXfs>
  <cellXfs count="18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6" fillId="2" borderId="1" xfId="1" applyAlignment="1">
      <alignment horizontal="right"/>
    </xf>
    <xf numFmtId="0" fontId="6" fillId="2" borderId="1" xfId="1"/>
    <xf numFmtId="0" fontId="0" fillId="0" borderId="2" xfId="0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1" fillId="0" borderId="2" xfId="0" applyFont="1" applyBorder="1" applyAlignment="1">
      <alignment horizontal="center"/>
    </xf>
    <xf numFmtId="0" fontId="0" fillId="0" borderId="2" xfId="0" applyBorder="1" applyAlignment="1">
      <alignment horizontal="center"/>
    </xf>
  </cellXfs>
  <cellStyles count="2">
    <cellStyle name="Input" xfId="1" builtinId="20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23</xdr:col>
      <xdr:colOff>28575</xdr:colOff>
      <xdr:row>1</xdr:row>
      <xdr:rowOff>85725</xdr:rowOff>
    </xdr:from>
    <xdr:to>
      <xdr:col>27</xdr:col>
      <xdr:colOff>219075</xdr:colOff>
      <xdr:row>4</xdr:row>
      <xdr:rowOff>57150</xdr:rowOff>
    </xdr:to>
    <xdr:sp macro="[0]!aargh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FFD01DE6-B311-4219-8D24-1FB16961DEF1}"/>
            </a:ext>
          </a:extLst>
        </xdr:cNvPr>
        <xdr:cNvSpPr/>
      </xdr:nvSpPr>
      <xdr:spPr>
        <a:xfrm>
          <a:off x="5915025" y="247650"/>
          <a:ext cx="1181100" cy="5143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GB" sz="1100"/>
            <a:t>transfert vers</a:t>
          </a:r>
          <a:r>
            <a:rPr lang="en-GB" sz="1100" baseline="0"/>
            <a:t> historique</a:t>
          </a:r>
          <a:endParaRPr lang="en-GB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h2so4" refreshedDate="43870.536163425924" createdVersion="6" refreshedVersion="6" minRefreshableVersion="3" recordCount="20" xr:uid="{5DD1C654-CB30-4C7E-8D0D-CA5A5129A1E5}">
  <cacheSource type="worksheet">
    <worksheetSource name="stat"/>
  </cacheSource>
  <cacheFields count="5">
    <cacheField name="nombres" numFmtId="0">
      <sharedItems containsSemiMixedTypes="0" containsString="0" containsNumber="1" containsInteger="1" minValue="5" maxValue="10" count="6">
        <n v="9"/>
        <n v="7"/>
        <n v="8"/>
        <n v="10"/>
        <n v="6"/>
        <n v="5"/>
      </sharedItems>
    </cacheField>
    <cacheField name="présents" numFmtId="0">
      <sharedItems containsSemiMixedTypes="0" containsString="0" containsNumber="1" containsInteger="1" minValue="1" maxValue="7"/>
    </cacheField>
    <cacheField name="gains" numFmtId="0">
      <sharedItems containsSemiMixedTypes="0" containsString="0" containsNumber="1" containsInteger="1" minValue="0" maxValue="10"/>
    </cacheField>
    <cacheField name="M/S" numFmtId="0">
      <sharedItems count="2">
        <s v="M"/>
        <s v="S"/>
      </sharedItems>
    </cacheField>
    <cacheField name="date" numFmtId="14">
      <sharedItems containsSemiMixedTypes="0" containsNonDate="0" containsDate="1" containsString="0" minDate="2020-02-09T00:00:00" maxDate="2020-02-10T00:00:00" count="1">
        <d v="2020-02-09T00:00: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0">
  <r>
    <x v="0"/>
    <n v="1"/>
    <n v="0"/>
    <x v="0"/>
    <x v="0"/>
  </r>
  <r>
    <x v="0"/>
    <n v="3"/>
    <n v="0"/>
    <x v="1"/>
    <x v="0"/>
  </r>
  <r>
    <x v="1"/>
    <n v="2"/>
    <n v="0"/>
    <x v="0"/>
    <x v="0"/>
  </r>
  <r>
    <x v="1"/>
    <n v="1"/>
    <n v="0"/>
    <x v="1"/>
    <x v="0"/>
  </r>
  <r>
    <x v="2"/>
    <n v="3"/>
    <n v="0"/>
    <x v="0"/>
    <x v="0"/>
  </r>
  <r>
    <x v="2"/>
    <n v="2"/>
    <n v="0"/>
    <x v="1"/>
    <x v="0"/>
  </r>
  <r>
    <x v="3"/>
    <n v="5"/>
    <n v="2"/>
    <x v="0"/>
    <x v="0"/>
  </r>
  <r>
    <x v="3"/>
    <n v="3"/>
    <n v="0"/>
    <x v="1"/>
    <x v="0"/>
  </r>
  <r>
    <x v="0"/>
    <n v="4"/>
    <n v="1"/>
    <x v="0"/>
    <x v="0"/>
  </r>
  <r>
    <x v="0"/>
    <n v="4"/>
    <n v="1"/>
    <x v="1"/>
    <x v="0"/>
  </r>
  <r>
    <x v="4"/>
    <n v="2"/>
    <n v="0"/>
    <x v="0"/>
    <x v="0"/>
  </r>
  <r>
    <x v="4"/>
    <n v="3"/>
    <n v="0"/>
    <x v="1"/>
    <x v="0"/>
  </r>
  <r>
    <x v="3"/>
    <n v="7"/>
    <n v="10"/>
    <x v="0"/>
    <x v="0"/>
  </r>
  <r>
    <x v="3"/>
    <n v="4"/>
    <n v="0"/>
    <x v="1"/>
    <x v="0"/>
  </r>
  <r>
    <x v="0"/>
    <n v="4"/>
    <n v="1"/>
    <x v="0"/>
    <x v="0"/>
  </r>
  <r>
    <x v="0"/>
    <n v="3"/>
    <n v="0"/>
    <x v="1"/>
    <x v="0"/>
  </r>
  <r>
    <x v="1"/>
    <n v="4"/>
    <n v="2"/>
    <x v="0"/>
    <x v="0"/>
  </r>
  <r>
    <x v="1"/>
    <n v="4"/>
    <n v="2"/>
    <x v="1"/>
    <x v="0"/>
  </r>
  <r>
    <x v="5"/>
    <n v="3"/>
    <n v="2"/>
    <x v="0"/>
    <x v="0"/>
  </r>
  <r>
    <x v="5"/>
    <n v="1"/>
    <n v="0"/>
    <x v="1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DCE59D8-20ED-43F1-863F-F4351E0EF82F}" name="PivotTable1" cacheId="15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outline="1" outlineData="1" multipleFieldFilters="0">
  <location ref="A3:H7" firstHeaderRow="1" firstDataRow="2" firstDataCol="1" rowPageCount="1" colPageCount="1"/>
  <pivotFields count="5">
    <pivotField axis="axisCol" showAll="0">
      <items count="7">
        <item x="5"/>
        <item x="4"/>
        <item x="1"/>
        <item x="2"/>
        <item x="0"/>
        <item x="3"/>
        <item t="default"/>
      </items>
    </pivotField>
    <pivotField showAll="0"/>
    <pivotField dataField="1" showAll="0"/>
    <pivotField axis="axisRow" showAll="0">
      <items count="3">
        <item x="0"/>
        <item x="1"/>
        <item t="default"/>
      </items>
    </pivotField>
    <pivotField axis="axisPage" numFmtId="14" showAll="0">
      <items count="2">
        <item x="0"/>
        <item t="default"/>
      </items>
    </pivotField>
  </pivotFields>
  <rowFields count="1">
    <field x="3"/>
  </rowFields>
  <rowItems count="3">
    <i>
      <x/>
    </i>
    <i>
      <x v="1"/>
    </i>
    <i t="grand">
      <x/>
    </i>
  </rowItems>
  <colFields count="1">
    <field x="0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pageFields count="1">
    <pageField fld="4" hier="-1"/>
  </pageFields>
  <dataFields count="1">
    <dataField name="Sum of gains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AU43"/>
  <sheetViews>
    <sheetView tabSelected="1" workbookViewId="0">
      <selection activeCell="AY13" sqref="AY13"/>
    </sheetView>
  </sheetViews>
  <sheetFormatPr defaultColWidth="11.42578125" defaultRowHeight="12.75" x14ac:dyDescent="0.2"/>
  <cols>
    <col min="1" max="13" width="3.7109375" customWidth="1"/>
    <col min="14" max="15" width="5.5703125" bestFit="1" customWidth="1"/>
    <col min="16" max="16" width="4.7109375" bestFit="1" customWidth="1"/>
    <col min="17" max="43" width="3.7109375" customWidth="1"/>
    <col min="44" max="47" width="7.7109375" customWidth="1"/>
    <col min="48" max="52" width="4.7109375" customWidth="1"/>
  </cols>
  <sheetData>
    <row r="1" spans="1:47" x14ac:dyDescent="0.2">
      <c r="H1" s="6" t="s">
        <v>5</v>
      </c>
      <c r="I1" s="6"/>
      <c r="J1" s="6"/>
      <c r="K1" s="6"/>
      <c r="L1" s="6"/>
      <c r="M1" s="6"/>
      <c r="N1" s="6"/>
      <c r="O1" s="6"/>
      <c r="P1" s="6"/>
      <c r="AR1" s="13" t="s">
        <v>0</v>
      </c>
      <c r="AS1" s="13" t="s">
        <v>1</v>
      </c>
      <c r="AT1" s="13" t="s">
        <v>6</v>
      </c>
      <c r="AU1" s="14" t="s">
        <v>4</v>
      </c>
    </row>
    <row r="2" spans="1:47" ht="15" x14ac:dyDescent="0.25">
      <c r="A2" s="5" t="s">
        <v>2</v>
      </c>
      <c r="B2" s="11"/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AR2" s="15">
        <v>10</v>
      </c>
      <c r="AS2" s="13">
        <v>10</v>
      </c>
      <c r="AT2" s="13" t="s">
        <v>17</v>
      </c>
      <c r="AU2" s="16">
        <v>200000</v>
      </c>
    </row>
    <row r="3" spans="1:47" ht="15" x14ac:dyDescent="0.25">
      <c r="A3" s="5" t="s">
        <v>3</v>
      </c>
      <c r="B3" s="12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AR3" s="15"/>
      <c r="AS3" s="13">
        <v>9</v>
      </c>
      <c r="AT3" s="13" t="s">
        <v>18</v>
      </c>
      <c r="AU3" s="16">
        <v>2000</v>
      </c>
    </row>
    <row r="4" spans="1:47" x14ac:dyDescent="0.2">
      <c r="AR4" s="15"/>
      <c r="AS4" s="13">
        <v>8</v>
      </c>
      <c r="AT4" s="13" t="s">
        <v>19</v>
      </c>
      <c r="AU4" s="16">
        <v>100</v>
      </c>
    </row>
    <row r="5" spans="1:47" x14ac:dyDescent="0.2">
      <c r="N5" t="s">
        <v>4</v>
      </c>
      <c r="AR5" s="15"/>
      <c r="AS5" s="13">
        <v>7</v>
      </c>
      <c r="AT5" s="13" t="s">
        <v>20</v>
      </c>
      <c r="AU5" s="16">
        <v>10</v>
      </c>
    </row>
    <row r="6" spans="1:47" x14ac:dyDescent="0.2">
      <c r="L6" t="s">
        <v>2</v>
      </c>
      <c r="M6" t="s">
        <v>3</v>
      </c>
      <c r="N6" t="s">
        <v>2</v>
      </c>
      <c r="O6" t="s">
        <v>3</v>
      </c>
      <c r="AR6" s="15"/>
      <c r="AS6" s="13">
        <v>6</v>
      </c>
      <c r="AT6" s="13" t="s">
        <v>21</v>
      </c>
      <c r="AU6" s="16">
        <v>5</v>
      </c>
    </row>
    <row r="7" spans="1:47" x14ac:dyDescent="0.2">
      <c r="A7" s="1">
        <v>48</v>
      </c>
      <c r="B7" s="1">
        <v>37</v>
      </c>
      <c r="C7" s="1">
        <v>46</v>
      </c>
      <c r="D7" s="1">
        <v>55</v>
      </c>
      <c r="E7" s="1">
        <v>25</v>
      </c>
      <c r="F7" s="1">
        <v>26</v>
      </c>
      <c r="G7" s="1">
        <v>31</v>
      </c>
      <c r="H7" s="1">
        <v>39</v>
      </c>
      <c r="I7" s="1">
        <v>64</v>
      </c>
      <c r="K7" s="4">
        <f>COUNTIF(A7:J7,"&gt;0")</f>
        <v>9</v>
      </c>
      <c r="L7" s="2">
        <f t="array" ref="L7">SUMPRODUCT(COUNTIF($A7:$J7,$B$2:$U$2))</f>
        <v>0</v>
      </c>
      <c r="M7" s="2">
        <f t="array" ref="M7">SUMPRODUCT(COUNTIF($A7:$J7,$B$3:$U$3))</f>
        <v>0</v>
      </c>
      <c r="N7" t="str">
        <f>IF(U$2&lt;&gt;"",IFERROR(VLOOKUP($K7&amp;L7,$AT$1:$AU$35,2,FALSE),0),"")</f>
        <v/>
      </c>
      <c r="O7" t="str">
        <f>IF(U$3&lt;&gt;"",IFERROR(VLOOKUP($K7&amp;M7,$AT$1:$AU$35,2,FALSE),0),"")</f>
        <v/>
      </c>
      <c r="AR7" s="15"/>
      <c r="AS7" s="13">
        <v>5</v>
      </c>
      <c r="AT7" s="13" t="s">
        <v>22</v>
      </c>
      <c r="AU7" s="16">
        <v>2</v>
      </c>
    </row>
    <row r="8" spans="1:47" x14ac:dyDescent="0.2">
      <c r="A8" s="1">
        <v>25</v>
      </c>
      <c r="B8" s="1">
        <v>13</v>
      </c>
      <c r="C8" s="1">
        <v>37</v>
      </c>
      <c r="D8" s="1">
        <v>1</v>
      </c>
      <c r="E8" s="1">
        <v>5</v>
      </c>
      <c r="F8" s="1">
        <v>46</v>
      </c>
      <c r="G8" s="1">
        <v>48</v>
      </c>
      <c r="K8" s="4">
        <f t="shared" ref="K8:K16" si="0">COUNTIF(A8:J8,"&gt;0")</f>
        <v>7</v>
      </c>
      <c r="L8" s="2">
        <f t="array" ref="L8">SUMPRODUCT(COUNTIF($A8:$J8,$B$2:$U$2))</f>
        <v>0</v>
      </c>
      <c r="M8" s="2">
        <f t="array" ref="M8">SUMPRODUCT(COUNTIF($A8:$J8,$B$3:$U$3))</f>
        <v>0</v>
      </c>
      <c r="N8" t="str">
        <f t="shared" ref="N8:N16" si="1">IF(U$2&lt;&gt;"",IFERROR(VLOOKUP($K8&amp;L8,$AT$1:$AU$35,2,FALSE),0),"")</f>
        <v/>
      </c>
      <c r="O8" t="str">
        <f t="shared" ref="O8:O16" si="2">IF(U$3&lt;&gt;"",IFERROR(VLOOKUP($K8&amp;M8,$AT$1:$AU$35,2,FALSE),0),"")</f>
        <v/>
      </c>
      <c r="AR8" s="15"/>
      <c r="AS8" s="13">
        <v>0</v>
      </c>
      <c r="AT8" s="13" t="s">
        <v>23</v>
      </c>
      <c r="AU8" s="16">
        <v>2</v>
      </c>
    </row>
    <row r="9" spans="1:47" x14ac:dyDescent="0.2">
      <c r="A9" s="1">
        <v>37</v>
      </c>
      <c r="B9" s="1">
        <v>48</v>
      </c>
      <c r="C9" s="1">
        <v>46</v>
      </c>
      <c r="D9" s="1">
        <v>25</v>
      </c>
      <c r="E9" s="1">
        <v>15</v>
      </c>
      <c r="F9" s="1">
        <v>56</v>
      </c>
      <c r="G9" s="1">
        <v>64</v>
      </c>
      <c r="H9" s="1">
        <v>5</v>
      </c>
      <c r="K9" s="4">
        <f t="shared" si="0"/>
        <v>8</v>
      </c>
      <c r="L9" s="2">
        <f t="array" ref="L9">SUMPRODUCT(COUNTIF($A9:$J9,$B$2:$U$2))</f>
        <v>0</v>
      </c>
      <c r="M9" s="2">
        <f t="array" ref="M9">SUMPRODUCT(COUNTIF($A9:$J9,$B$3:$U$3))</f>
        <v>0</v>
      </c>
      <c r="N9" t="str">
        <f t="shared" si="1"/>
        <v/>
      </c>
      <c r="O9" t="str">
        <f t="shared" si="2"/>
        <v/>
      </c>
      <c r="AR9" s="15">
        <v>9</v>
      </c>
      <c r="AS9" s="13">
        <v>9</v>
      </c>
      <c r="AT9" s="13" t="s">
        <v>24</v>
      </c>
      <c r="AU9" s="16">
        <v>40000</v>
      </c>
    </row>
    <row r="10" spans="1:47" x14ac:dyDescent="0.2">
      <c r="A10" s="1">
        <v>46</v>
      </c>
      <c r="B10" s="1">
        <v>37</v>
      </c>
      <c r="C10" s="1">
        <v>48</v>
      </c>
      <c r="D10" s="1">
        <v>15</v>
      </c>
      <c r="E10" s="1">
        <v>18</v>
      </c>
      <c r="F10" s="1">
        <v>25</v>
      </c>
      <c r="G10" s="1">
        <v>34</v>
      </c>
      <c r="H10" s="1">
        <v>23</v>
      </c>
      <c r="I10" s="1">
        <v>64</v>
      </c>
      <c r="J10" s="1">
        <v>70</v>
      </c>
      <c r="K10" s="4">
        <f t="shared" si="0"/>
        <v>10</v>
      </c>
      <c r="L10" s="2">
        <f t="array" ref="L10">SUMPRODUCT(COUNTIF($A10:$J10,$B$2:$U$2))</f>
        <v>0</v>
      </c>
      <c r="M10" s="2">
        <f t="array" ref="M10">SUMPRODUCT(COUNTIF($A10:$J10,$B$3:$U$3))</f>
        <v>0</v>
      </c>
      <c r="N10" t="str">
        <f t="shared" si="1"/>
        <v/>
      </c>
      <c r="O10" t="str">
        <f t="shared" si="2"/>
        <v/>
      </c>
      <c r="AR10" s="15"/>
      <c r="AS10" s="13">
        <v>8</v>
      </c>
      <c r="AT10" s="13" t="s">
        <v>25</v>
      </c>
      <c r="AU10" s="16">
        <v>100</v>
      </c>
    </row>
    <row r="11" spans="1:47" x14ac:dyDescent="0.2">
      <c r="A11" s="1">
        <v>23</v>
      </c>
      <c r="B11" s="1">
        <v>31</v>
      </c>
      <c r="C11" s="1">
        <v>1</v>
      </c>
      <c r="D11" s="1">
        <v>15</v>
      </c>
      <c r="E11" s="1">
        <v>19</v>
      </c>
      <c r="F11" s="1">
        <v>25</v>
      </c>
      <c r="G11" s="1">
        <v>46</v>
      </c>
      <c r="H11" s="1">
        <v>48</v>
      </c>
      <c r="I11" s="1">
        <v>55</v>
      </c>
      <c r="K11" s="4">
        <f t="shared" si="0"/>
        <v>9</v>
      </c>
      <c r="L11" s="2">
        <f t="array" ref="L11">SUMPRODUCT(COUNTIF($A11:$J11,$B$2:$U$2))</f>
        <v>0</v>
      </c>
      <c r="M11" s="2">
        <f t="array" ref="M11">SUMPRODUCT(COUNTIF($A11:$J11,$B$3:$U$3))</f>
        <v>0</v>
      </c>
      <c r="N11" t="str">
        <f t="shared" si="1"/>
        <v/>
      </c>
      <c r="O11" t="str">
        <f t="shared" si="2"/>
        <v/>
      </c>
      <c r="AR11" s="15"/>
      <c r="AS11" s="13">
        <v>7</v>
      </c>
      <c r="AT11" s="13" t="s">
        <v>26</v>
      </c>
      <c r="AU11" s="16">
        <v>20</v>
      </c>
    </row>
    <row r="12" spans="1:47" x14ac:dyDescent="0.2">
      <c r="A12" s="1">
        <v>55</v>
      </c>
      <c r="B12" s="1">
        <v>48</v>
      </c>
      <c r="C12" s="1">
        <v>23</v>
      </c>
      <c r="D12" s="1">
        <v>25</v>
      </c>
      <c r="E12" s="1">
        <v>30</v>
      </c>
      <c r="F12" s="1">
        <v>37</v>
      </c>
      <c r="K12" s="4">
        <f t="shared" si="0"/>
        <v>6</v>
      </c>
      <c r="L12" s="2">
        <f t="array" ref="L12">SUMPRODUCT(COUNTIF($A12:$J12,$B$2:$U$2))</f>
        <v>0</v>
      </c>
      <c r="M12" s="2">
        <f t="array" ref="M12">SUMPRODUCT(COUNTIF($A12:$J12,$B$3:$U$3))</f>
        <v>0</v>
      </c>
      <c r="N12" t="str">
        <f t="shared" si="1"/>
        <v/>
      </c>
      <c r="O12" t="str">
        <f t="shared" si="2"/>
        <v/>
      </c>
      <c r="AR12" s="15"/>
      <c r="AS12" s="13">
        <v>6</v>
      </c>
      <c r="AT12" s="13" t="s">
        <v>27</v>
      </c>
      <c r="AU12" s="16">
        <v>8</v>
      </c>
    </row>
    <row r="13" spans="1:47" x14ac:dyDescent="0.2">
      <c r="A13" s="1">
        <v>1</v>
      </c>
      <c r="B13" s="1">
        <v>25</v>
      </c>
      <c r="C13" s="1">
        <v>23</v>
      </c>
      <c r="D13" s="1">
        <v>5</v>
      </c>
      <c r="E13" s="1">
        <v>15</v>
      </c>
      <c r="F13" s="1">
        <v>32</v>
      </c>
      <c r="G13" s="1">
        <v>55</v>
      </c>
      <c r="H13" s="1">
        <v>57</v>
      </c>
      <c r="I13" s="1">
        <v>64</v>
      </c>
      <c r="J13" s="1">
        <v>65</v>
      </c>
      <c r="K13" s="4">
        <f t="shared" si="0"/>
        <v>10</v>
      </c>
      <c r="L13" s="2">
        <f t="array" ref="L13">SUMPRODUCT(COUNTIF($A13:$J13,$B$2:$U$2))</f>
        <v>0</v>
      </c>
      <c r="M13" s="2">
        <f t="array" ref="M13">SUMPRODUCT(COUNTIF($A13:$J13,$B$3:$U$3))</f>
        <v>0</v>
      </c>
      <c r="N13" t="str">
        <f t="shared" si="1"/>
        <v/>
      </c>
      <c r="O13" t="str">
        <f t="shared" si="2"/>
        <v/>
      </c>
      <c r="AR13" s="15"/>
      <c r="AS13" s="13">
        <v>5</v>
      </c>
      <c r="AT13" s="13" t="s">
        <v>28</v>
      </c>
      <c r="AU13" s="16">
        <v>2</v>
      </c>
    </row>
    <row r="14" spans="1:47" x14ac:dyDescent="0.2">
      <c r="A14" s="1">
        <v>5</v>
      </c>
      <c r="B14" s="1">
        <v>24</v>
      </c>
      <c r="C14" s="1">
        <v>25</v>
      </c>
      <c r="D14" s="1">
        <v>37</v>
      </c>
      <c r="E14" s="1">
        <v>1</v>
      </c>
      <c r="F14" s="1">
        <v>18</v>
      </c>
      <c r="G14" s="1">
        <v>23</v>
      </c>
      <c r="H14" s="1">
        <v>26</v>
      </c>
      <c r="I14" s="1">
        <v>62</v>
      </c>
      <c r="K14" s="4">
        <f t="shared" si="0"/>
        <v>9</v>
      </c>
      <c r="L14" s="2">
        <f t="array" ref="L14">SUMPRODUCT(COUNTIF($A14:$J14,$B$2:$U$2))</f>
        <v>0</v>
      </c>
      <c r="M14" s="2">
        <f t="array" ref="M14">SUMPRODUCT(COUNTIF($A14:$J14,$B$3:$U$3))</f>
        <v>0</v>
      </c>
      <c r="N14" t="str">
        <f t="shared" si="1"/>
        <v/>
      </c>
      <c r="O14" t="str">
        <f t="shared" si="2"/>
        <v/>
      </c>
      <c r="AR14" s="15"/>
      <c r="AS14" s="13">
        <v>4</v>
      </c>
      <c r="AT14" s="13" t="s">
        <v>29</v>
      </c>
      <c r="AU14" s="16">
        <v>1</v>
      </c>
    </row>
    <row r="15" spans="1:47" x14ac:dyDescent="0.2">
      <c r="A15" s="1">
        <v>19</v>
      </c>
      <c r="B15" s="1">
        <v>17</v>
      </c>
      <c r="C15" s="1">
        <v>23</v>
      </c>
      <c r="D15" s="1">
        <v>62</v>
      </c>
      <c r="E15" s="1">
        <v>11</v>
      </c>
      <c r="F15" s="1">
        <v>56</v>
      </c>
      <c r="G15" s="1">
        <v>59</v>
      </c>
      <c r="K15" s="4">
        <f t="shared" si="0"/>
        <v>7</v>
      </c>
      <c r="L15" s="2">
        <f t="array" ref="L15">SUMPRODUCT(COUNTIF($A15:$J15,$B$2:$U$2))</f>
        <v>0</v>
      </c>
      <c r="M15" s="2">
        <f t="array" ref="M15">SUMPRODUCT(COUNTIF($A15:$J15,$B$3:$U$3))</f>
        <v>0</v>
      </c>
      <c r="N15" t="str">
        <f t="shared" si="1"/>
        <v/>
      </c>
      <c r="O15" t="str">
        <f t="shared" si="2"/>
        <v/>
      </c>
      <c r="AR15" s="15"/>
      <c r="AS15" s="13">
        <v>0</v>
      </c>
      <c r="AT15" s="13" t="s">
        <v>30</v>
      </c>
      <c r="AU15" s="16">
        <v>1</v>
      </c>
    </row>
    <row r="16" spans="1:47" x14ac:dyDescent="0.2">
      <c r="A16" s="1">
        <v>47</v>
      </c>
      <c r="B16" s="1">
        <v>25</v>
      </c>
      <c r="C16" s="1">
        <v>48</v>
      </c>
      <c r="D16" s="1">
        <v>59</v>
      </c>
      <c r="E16" s="1">
        <v>37</v>
      </c>
      <c r="K16" s="4">
        <f t="shared" si="0"/>
        <v>5</v>
      </c>
      <c r="L16" s="2">
        <f t="array" ref="L16">SUMPRODUCT(COUNTIF($A16:$J16,$B$2:$U$2))</f>
        <v>0</v>
      </c>
      <c r="M16" s="2">
        <f t="array" ref="M16">SUMPRODUCT(COUNTIF($A16:$J16,$B$3:$U$3))</f>
        <v>0</v>
      </c>
      <c r="N16" t="str">
        <f t="shared" si="1"/>
        <v/>
      </c>
      <c r="O16" t="str">
        <f t="shared" si="2"/>
        <v/>
      </c>
      <c r="AR16" s="15">
        <v>8</v>
      </c>
      <c r="AS16" s="13">
        <v>8</v>
      </c>
      <c r="AT16" s="13" t="s">
        <v>31</v>
      </c>
      <c r="AU16" s="16">
        <v>8000</v>
      </c>
    </row>
    <row r="17" spans="15:47" x14ac:dyDescent="0.2">
      <c r="AR17" s="15"/>
      <c r="AS17" s="13">
        <v>7</v>
      </c>
      <c r="AT17" s="13" t="s">
        <v>32</v>
      </c>
      <c r="AU17" s="16">
        <v>100</v>
      </c>
    </row>
    <row r="18" spans="15:47" x14ac:dyDescent="0.2">
      <c r="O18" s="2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R18" s="15"/>
      <c r="AS18" s="13">
        <v>6</v>
      </c>
      <c r="AT18" s="13" t="s">
        <v>33</v>
      </c>
      <c r="AU18" s="16">
        <v>20</v>
      </c>
    </row>
    <row r="19" spans="15:47" x14ac:dyDescent="0.2"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R19" s="15"/>
      <c r="AS19" s="13">
        <v>5</v>
      </c>
      <c r="AT19" s="13" t="s">
        <v>34</v>
      </c>
      <c r="AU19" s="16">
        <v>5</v>
      </c>
    </row>
    <row r="20" spans="15:47" x14ac:dyDescent="0.2"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R20" s="15"/>
      <c r="AS20" s="13">
        <v>0</v>
      </c>
      <c r="AT20" s="13" t="s">
        <v>35</v>
      </c>
      <c r="AU20" s="16">
        <v>2</v>
      </c>
    </row>
    <row r="21" spans="15:47" x14ac:dyDescent="0.2"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R21" s="15">
        <v>7</v>
      </c>
      <c r="AS21" s="13">
        <v>7</v>
      </c>
      <c r="AT21" s="13" t="s">
        <v>36</v>
      </c>
      <c r="AU21" s="16">
        <v>3000</v>
      </c>
    </row>
    <row r="22" spans="15:47" x14ac:dyDescent="0.2"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R22" s="15"/>
      <c r="AS22" s="13">
        <v>6</v>
      </c>
      <c r="AT22" s="13" t="s">
        <v>37</v>
      </c>
      <c r="AU22" s="16">
        <v>70</v>
      </c>
    </row>
    <row r="23" spans="15:47" x14ac:dyDescent="0.2"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R23" s="15"/>
      <c r="AS23" s="13">
        <v>5</v>
      </c>
      <c r="AT23" s="13" t="s">
        <v>38</v>
      </c>
      <c r="AU23" s="16">
        <v>5</v>
      </c>
    </row>
    <row r="24" spans="15:47" x14ac:dyDescent="0.2"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R24" s="15"/>
      <c r="AS24" s="13">
        <v>4</v>
      </c>
      <c r="AT24" s="13" t="s">
        <v>39</v>
      </c>
      <c r="AU24" s="16">
        <v>2</v>
      </c>
    </row>
    <row r="25" spans="15:47" x14ac:dyDescent="0.2"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R25" s="17">
        <v>6</v>
      </c>
      <c r="AS25" s="13">
        <v>6</v>
      </c>
      <c r="AT25" s="13" t="s">
        <v>40</v>
      </c>
      <c r="AU25" s="16">
        <v>900</v>
      </c>
    </row>
    <row r="26" spans="15:47" x14ac:dyDescent="0.2"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R26" s="17"/>
      <c r="AS26" s="13">
        <v>5</v>
      </c>
      <c r="AT26" s="13" t="s">
        <v>41</v>
      </c>
      <c r="AU26" s="16">
        <v>30</v>
      </c>
    </row>
    <row r="27" spans="15:47" x14ac:dyDescent="0.2"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R27" s="17"/>
      <c r="AS27" s="13">
        <v>4</v>
      </c>
      <c r="AT27" s="13" t="s">
        <v>42</v>
      </c>
      <c r="AU27" s="16">
        <v>2</v>
      </c>
    </row>
    <row r="28" spans="15:47" x14ac:dyDescent="0.2"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R28" s="15">
        <v>5</v>
      </c>
      <c r="AS28" s="13">
        <v>5</v>
      </c>
      <c r="AT28" s="13" t="s">
        <v>43</v>
      </c>
      <c r="AU28" s="16">
        <v>80</v>
      </c>
    </row>
    <row r="29" spans="15:47" x14ac:dyDescent="0.2"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R29" s="15"/>
      <c r="AS29" s="13">
        <v>4</v>
      </c>
      <c r="AT29" s="13" t="s">
        <v>44</v>
      </c>
      <c r="AU29" s="16">
        <v>10</v>
      </c>
    </row>
    <row r="30" spans="15:47" x14ac:dyDescent="0.2">
      <c r="AR30" s="15"/>
      <c r="AS30" s="13">
        <v>3</v>
      </c>
      <c r="AT30" s="13" t="s">
        <v>45</v>
      </c>
      <c r="AU30" s="16">
        <v>2</v>
      </c>
    </row>
    <row r="31" spans="15:47" x14ac:dyDescent="0.2">
      <c r="AR31" s="15">
        <v>4</v>
      </c>
      <c r="AS31" s="13">
        <v>4</v>
      </c>
      <c r="AT31" s="13" t="s">
        <v>46</v>
      </c>
      <c r="AU31" s="16">
        <v>50</v>
      </c>
    </row>
    <row r="32" spans="15:47" x14ac:dyDescent="0.2">
      <c r="AR32" s="15"/>
      <c r="AS32" s="13">
        <v>3</v>
      </c>
      <c r="AT32" s="13" t="s">
        <v>47</v>
      </c>
      <c r="AU32" s="16">
        <v>5</v>
      </c>
    </row>
    <row r="33" spans="44:47" x14ac:dyDescent="0.2">
      <c r="AR33" s="15">
        <v>3</v>
      </c>
      <c r="AS33" s="13">
        <v>3</v>
      </c>
      <c r="AT33" s="13" t="s">
        <v>48</v>
      </c>
      <c r="AU33" s="16">
        <v>10</v>
      </c>
    </row>
    <row r="34" spans="44:47" x14ac:dyDescent="0.2">
      <c r="AR34" s="15"/>
      <c r="AS34" s="13">
        <v>2</v>
      </c>
      <c r="AT34" s="13" t="s">
        <v>49</v>
      </c>
      <c r="AU34" s="16">
        <v>2</v>
      </c>
    </row>
    <row r="35" spans="44:47" x14ac:dyDescent="0.2">
      <c r="AR35" s="13">
        <v>2</v>
      </c>
      <c r="AS35" s="13">
        <v>2</v>
      </c>
      <c r="AT35" s="13" t="s">
        <v>50</v>
      </c>
      <c r="AU35" s="16">
        <v>6</v>
      </c>
    </row>
    <row r="36" spans="44:47" x14ac:dyDescent="0.2">
      <c r="AU36" s="3"/>
    </row>
    <row r="37" spans="44:47" x14ac:dyDescent="0.2">
      <c r="AU37" s="3"/>
    </row>
    <row r="38" spans="44:47" x14ac:dyDescent="0.2">
      <c r="AU38" s="3"/>
    </row>
    <row r="39" spans="44:47" x14ac:dyDescent="0.2">
      <c r="AU39" s="3"/>
    </row>
    <row r="40" spans="44:47" x14ac:dyDescent="0.2">
      <c r="AU40" s="3"/>
    </row>
    <row r="41" spans="44:47" x14ac:dyDescent="0.2">
      <c r="AU41" s="3"/>
    </row>
    <row r="42" spans="44:47" x14ac:dyDescent="0.2">
      <c r="AU42" s="3"/>
    </row>
    <row r="43" spans="44:47" x14ac:dyDescent="0.2">
      <c r="AU43" s="3"/>
    </row>
  </sheetData>
  <sortState xmlns:xlrd2="http://schemas.microsoft.com/office/spreadsheetml/2017/richdata2" ref="AR2:AU42">
    <sortCondition descending="1" ref="AR2:AR42"/>
    <sortCondition descending="1" ref="AS2:AS42"/>
  </sortState>
  <mergeCells count="9">
    <mergeCell ref="AR28:AR30"/>
    <mergeCell ref="AR31:AR32"/>
    <mergeCell ref="AR33:AR34"/>
    <mergeCell ref="AR2:AR8"/>
    <mergeCell ref="AR9:AR15"/>
    <mergeCell ref="AR16:AR20"/>
    <mergeCell ref="AR21:AR24"/>
    <mergeCell ref="AR25:AR27"/>
    <mergeCell ref="H1:P1"/>
  </mergeCells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O21"/>
  <sheetViews>
    <sheetView workbookViewId="0">
      <selection activeCell="A2" sqref="A2:XFD21"/>
    </sheetView>
  </sheetViews>
  <sheetFormatPr defaultColWidth="11.42578125" defaultRowHeight="12.75" x14ac:dyDescent="0.2"/>
  <sheetData>
    <row r="1" spans="1:15" ht="13.5" customHeight="1" x14ac:dyDescent="0.2">
      <c r="K1" t="s">
        <v>7</v>
      </c>
      <c r="L1" t="s">
        <v>8</v>
      </c>
      <c r="M1" t="s">
        <v>9</v>
      </c>
      <c r="N1" t="s">
        <v>10</v>
      </c>
      <c r="O1" t="s">
        <v>11</v>
      </c>
    </row>
    <row r="2" spans="1:15" x14ac:dyDescent="0.2">
      <c r="A2">
        <v>48</v>
      </c>
      <c r="B2">
        <v>37</v>
      </c>
      <c r="C2">
        <v>46</v>
      </c>
      <c r="D2">
        <v>55</v>
      </c>
      <c r="E2">
        <v>25</v>
      </c>
      <c r="F2">
        <v>26</v>
      </c>
      <c r="G2">
        <v>31</v>
      </c>
      <c r="H2">
        <v>39</v>
      </c>
      <c r="I2">
        <v>64</v>
      </c>
      <c r="K2">
        <v>9</v>
      </c>
      <c r="L2">
        <v>1</v>
      </c>
      <c r="M2">
        <v>0</v>
      </c>
      <c r="N2" t="s">
        <v>2</v>
      </c>
      <c r="O2" s="7">
        <v>43870</v>
      </c>
    </row>
    <row r="3" spans="1:15" x14ac:dyDescent="0.2">
      <c r="A3">
        <v>48</v>
      </c>
      <c r="B3">
        <v>37</v>
      </c>
      <c r="C3">
        <v>46</v>
      </c>
      <c r="D3">
        <v>55</v>
      </c>
      <c r="E3">
        <v>25</v>
      </c>
      <c r="F3">
        <v>26</v>
      </c>
      <c r="G3">
        <v>31</v>
      </c>
      <c r="H3">
        <v>39</v>
      </c>
      <c r="I3">
        <v>64</v>
      </c>
      <c r="K3">
        <v>9</v>
      </c>
      <c r="L3">
        <v>3</v>
      </c>
      <c r="M3">
        <v>0</v>
      </c>
      <c r="N3" t="s">
        <v>3</v>
      </c>
      <c r="O3" s="7">
        <v>43870</v>
      </c>
    </row>
    <row r="4" spans="1:15" x14ac:dyDescent="0.2">
      <c r="A4">
        <v>25</v>
      </c>
      <c r="B4">
        <v>13</v>
      </c>
      <c r="C4">
        <v>37</v>
      </c>
      <c r="D4">
        <v>1</v>
      </c>
      <c r="E4">
        <v>5</v>
      </c>
      <c r="F4">
        <v>46</v>
      </c>
      <c r="G4">
        <v>48</v>
      </c>
      <c r="K4">
        <v>7</v>
      </c>
      <c r="L4">
        <v>2</v>
      </c>
      <c r="M4">
        <v>0</v>
      </c>
      <c r="N4" t="s">
        <v>2</v>
      </c>
      <c r="O4" s="7">
        <v>43870</v>
      </c>
    </row>
    <row r="5" spans="1:15" x14ac:dyDescent="0.2">
      <c r="A5">
        <v>25</v>
      </c>
      <c r="B5">
        <v>13</v>
      </c>
      <c r="C5">
        <v>37</v>
      </c>
      <c r="D5">
        <v>1</v>
      </c>
      <c r="E5">
        <v>5</v>
      </c>
      <c r="F5">
        <v>46</v>
      </c>
      <c r="G5">
        <v>48</v>
      </c>
      <c r="K5">
        <v>7</v>
      </c>
      <c r="L5">
        <v>1</v>
      </c>
      <c r="M5">
        <v>0</v>
      </c>
      <c r="N5" t="s">
        <v>3</v>
      </c>
      <c r="O5" s="7">
        <v>43870</v>
      </c>
    </row>
    <row r="6" spans="1:15" x14ac:dyDescent="0.2">
      <c r="A6">
        <v>37</v>
      </c>
      <c r="B6">
        <v>48</v>
      </c>
      <c r="C6">
        <v>46</v>
      </c>
      <c r="D6">
        <v>25</v>
      </c>
      <c r="E6">
        <v>15</v>
      </c>
      <c r="F6">
        <v>56</v>
      </c>
      <c r="G6">
        <v>64</v>
      </c>
      <c r="H6">
        <v>5</v>
      </c>
      <c r="K6">
        <v>8</v>
      </c>
      <c r="L6">
        <v>3</v>
      </c>
      <c r="M6">
        <v>0</v>
      </c>
      <c r="N6" t="s">
        <v>2</v>
      </c>
      <c r="O6" s="7">
        <v>43870</v>
      </c>
    </row>
    <row r="7" spans="1:15" x14ac:dyDescent="0.2">
      <c r="A7">
        <v>37</v>
      </c>
      <c r="B7">
        <v>48</v>
      </c>
      <c r="C7">
        <v>46</v>
      </c>
      <c r="D7">
        <v>25</v>
      </c>
      <c r="E7">
        <v>15</v>
      </c>
      <c r="F7">
        <v>56</v>
      </c>
      <c r="G7">
        <v>64</v>
      </c>
      <c r="H7">
        <v>5</v>
      </c>
      <c r="K7">
        <v>8</v>
      </c>
      <c r="L7">
        <v>2</v>
      </c>
      <c r="M7">
        <v>0</v>
      </c>
      <c r="N7" t="s">
        <v>3</v>
      </c>
      <c r="O7" s="7">
        <v>43870</v>
      </c>
    </row>
    <row r="8" spans="1:15" x14ac:dyDescent="0.2">
      <c r="A8">
        <v>46</v>
      </c>
      <c r="B8">
        <v>37</v>
      </c>
      <c r="C8">
        <v>48</v>
      </c>
      <c r="D8">
        <v>15</v>
      </c>
      <c r="E8">
        <v>18</v>
      </c>
      <c r="F8">
        <v>25</v>
      </c>
      <c r="G8">
        <v>34</v>
      </c>
      <c r="H8">
        <v>23</v>
      </c>
      <c r="I8">
        <v>64</v>
      </c>
      <c r="J8">
        <v>70</v>
      </c>
      <c r="K8">
        <v>10</v>
      </c>
      <c r="L8">
        <v>5</v>
      </c>
      <c r="M8">
        <v>2</v>
      </c>
      <c r="N8" t="s">
        <v>2</v>
      </c>
      <c r="O8" s="7">
        <v>43870</v>
      </c>
    </row>
    <row r="9" spans="1:15" x14ac:dyDescent="0.2">
      <c r="A9">
        <v>46</v>
      </c>
      <c r="B9">
        <v>37</v>
      </c>
      <c r="C9">
        <v>48</v>
      </c>
      <c r="D9">
        <v>15</v>
      </c>
      <c r="E9">
        <v>18</v>
      </c>
      <c r="F9">
        <v>25</v>
      </c>
      <c r="G9">
        <v>34</v>
      </c>
      <c r="H9">
        <v>23</v>
      </c>
      <c r="I9">
        <v>64</v>
      </c>
      <c r="J9">
        <v>70</v>
      </c>
      <c r="K9">
        <v>10</v>
      </c>
      <c r="L9">
        <v>3</v>
      </c>
      <c r="M9">
        <v>0</v>
      </c>
      <c r="N9" t="s">
        <v>3</v>
      </c>
      <c r="O9" s="7">
        <v>43870</v>
      </c>
    </row>
    <row r="10" spans="1:15" x14ac:dyDescent="0.2">
      <c r="A10">
        <v>23</v>
      </c>
      <c r="B10">
        <v>31</v>
      </c>
      <c r="C10">
        <v>1</v>
      </c>
      <c r="D10">
        <v>15</v>
      </c>
      <c r="E10">
        <v>19</v>
      </c>
      <c r="F10">
        <v>25</v>
      </c>
      <c r="G10">
        <v>46</v>
      </c>
      <c r="H10">
        <v>48</v>
      </c>
      <c r="I10">
        <v>55</v>
      </c>
      <c r="K10">
        <v>9</v>
      </c>
      <c r="L10">
        <v>4</v>
      </c>
      <c r="M10">
        <v>1</v>
      </c>
      <c r="N10" t="s">
        <v>2</v>
      </c>
      <c r="O10" s="7">
        <v>43870</v>
      </c>
    </row>
    <row r="11" spans="1:15" x14ac:dyDescent="0.2">
      <c r="A11">
        <v>23</v>
      </c>
      <c r="B11">
        <v>31</v>
      </c>
      <c r="C11">
        <v>1</v>
      </c>
      <c r="D11">
        <v>15</v>
      </c>
      <c r="E11">
        <v>19</v>
      </c>
      <c r="F11">
        <v>25</v>
      </c>
      <c r="G11">
        <v>46</v>
      </c>
      <c r="H11">
        <v>48</v>
      </c>
      <c r="I11">
        <v>55</v>
      </c>
      <c r="K11">
        <v>9</v>
      </c>
      <c r="L11">
        <v>4</v>
      </c>
      <c r="M11">
        <v>1</v>
      </c>
      <c r="N11" t="s">
        <v>3</v>
      </c>
      <c r="O11" s="7">
        <v>43870</v>
      </c>
    </row>
    <row r="12" spans="1:15" x14ac:dyDescent="0.2">
      <c r="A12">
        <v>55</v>
      </c>
      <c r="B12">
        <v>48</v>
      </c>
      <c r="C12">
        <v>23</v>
      </c>
      <c r="D12">
        <v>25</v>
      </c>
      <c r="E12">
        <v>30</v>
      </c>
      <c r="F12">
        <v>37</v>
      </c>
      <c r="K12">
        <v>6</v>
      </c>
      <c r="L12">
        <v>2</v>
      </c>
      <c r="M12">
        <v>0</v>
      </c>
      <c r="N12" t="s">
        <v>2</v>
      </c>
      <c r="O12" s="7">
        <v>43870</v>
      </c>
    </row>
    <row r="13" spans="1:15" x14ac:dyDescent="0.2">
      <c r="A13">
        <v>55</v>
      </c>
      <c r="B13">
        <v>48</v>
      </c>
      <c r="C13">
        <v>23</v>
      </c>
      <c r="D13">
        <v>25</v>
      </c>
      <c r="E13">
        <v>30</v>
      </c>
      <c r="F13">
        <v>37</v>
      </c>
      <c r="K13">
        <v>6</v>
      </c>
      <c r="L13">
        <v>3</v>
      </c>
      <c r="M13">
        <v>0</v>
      </c>
      <c r="N13" t="s">
        <v>3</v>
      </c>
      <c r="O13" s="7">
        <v>43870</v>
      </c>
    </row>
    <row r="14" spans="1:15" x14ac:dyDescent="0.2">
      <c r="A14">
        <v>1</v>
      </c>
      <c r="B14">
        <v>25</v>
      </c>
      <c r="C14">
        <v>23</v>
      </c>
      <c r="D14">
        <v>5</v>
      </c>
      <c r="E14">
        <v>15</v>
      </c>
      <c r="F14">
        <v>32</v>
      </c>
      <c r="G14">
        <v>55</v>
      </c>
      <c r="H14">
        <v>57</v>
      </c>
      <c r="I14">
        <v>64</v>
      </c>
      <c r="J14">
        <v>65</v>
      </c>
      <c r="K14">
        <v>10</v>
      </c>
      <c r="L14">
        <v>7</v>
      </c>
      <c r="M14">
        <v>10</v>
      </c>
      <c r="N14" t="s">
        <v>2</v>
      </c>
      <c r="O14" s="7">
        <v>43870</v>
      </c>
    </row>
    <row r="15" spans="1:15" x14ac:dyDescent="0.2">
      <c r="A15">
        <v>1</v>
      </c>
      <c r="B15">
        <v>25</v>
      </c>
      <c r="C15">
        <v>23</v>
      </c>
      <c r="D15">
        <v>5</v>
      </c>
      <c r="E15">
        <v>15</v>
      </c>
      <c r="F15">
        <v>32</v>
      </c>
      <c r="G15">
        <v>55</v>
      </c>
      <c r="H15">
        <v>57</v>
      </c>
      <c r="I15">
        <v>64</v>
      </c>
      <c r="J15">
        <v>65</v>
      </c>
      <c r="K15">
        <v>10</v>
      </c>
      <c r="L15">
        <v>4</v>
      </c>
      <c r="M15">
        <v>0</v>
      </c>
      <c r="N15" t="s">
        <v>3</v>
      </c>
      <c r="O15" s="7">
        <v>43870</v>
      </c>
    </row>
    <row r="16" spans="1:15" x14ac:dyDescent="0.2">
      <c r="A16">
        <v>5</v>
      </c>
      <c r="B16">
        <v>24</v>
      </c>
      <c r="C16">
        <v>25</v>
      </c>
      <c r="D16">
        <v>37</v>
      </c>
      <c r="E16">
        <v>1</v>
      </c>
      <c r="F16">
        <v>18</v>
      </c>
      <c r="G16">
        <v>23</v>
      </c>
      <c r="H16">
        <v>26</v>
      </c>
      <c r="I16">
        <v>62</v>
      </c>
      <c r="K16">
        <v>9</v>
      </c>
      <c r="L16">
        <v>4</v>
      </c>
      <c r="M16">
        <v>1</v>
      </c>
      <c r="N16" t="s">
        <v>2</v>
      </c>
      <c r="O16" s="7">
        <v>43870</v>
      </c>
    </row>
    <row r="17" spans="1:15" x14ac:dyDescent="0.2">
      <c r="A17">
        <v>5</v>
      </c>
      <c r="B17">
        <v>24</v>
      </c>
      <c r="C17">
        <v>25</v>
      </c>
      <c r="D17">
        <v>37</v>
      </c>
      <c r="E17">
        <v>1</v>
      </c>
      <c r="F17">
        <v>18</v>
      </c>
      <c r="G17">
        <v>23</v>
      </c>
      <c r="H17">
        <v>26</v>
      </c>
      <c r="I17">
        <v>62</v>
      </c>
      <c r="K17">
        <v>9</v>
      </c>
      <c r="L17">
        <v>3</v>
      </c>
      <c r="M17">
        <v>0</v>
      </c>
      <c r="N17" t="s">
        <v>3</v>
      </c>
      <c r="O17" s="7">
        <v>43870</v>
      </c>
    </row>
    <row r="18" spans="1:15" x14ac:dyDescent="0.2">
      <c r="A18">
        <v>19</v>
      </c>
      <c r="B18">
        <v>17</v>
      </c>
      <c r="C18">
        <v>23</v>
      </c>
      <c r="D18">
        <v>62</v>
      </c>
      <c r="E18">
        <v>11</v>
      </c>
      <c r="F18">
        <v>56</v>
      </c>
      <c r="G18">
        <v>59</v>
      </c>
      <c r="K18">
        <v>7</v>
      </c>
      <c r="L18">
        <v>4</v>
      </c>
      <c r="M18">
        <v>2</v>
      </c>
      <c r="N18" t="s">
        <v>2</v>
      </c>
      <c r="O18" s="7">
        <v>43870</v>
      </c>
    </row>
    <row r="19" spans="1:15" x14ac:dyDescent="0.2">
      <c r="A19">
        <v>19</v>
      </c>
      <c r="B19">
        <v>17</v>
      </c>
      <c r="C19">
        <v>23</v>
      </c>
      <c r="D19">
        <v>62</v>
      </c>
      <c r="E19">
        <v>11</v>
      </c>
      <c r="F19">
        <v>56</v>
      </c>
      <c r="G19">
        <v>59</v>
      </c>
      <c r="K19">
        <v>7</v>
      </c>
      <c r="L19">
        <v>4</v>
      </c>
      <c r="M19">
        <v>2</v>
      </c>
      <c r="N19" t="s">
        <v>3</v>
      </c>
      <c r="O19" s="7">
        <v>43870</v>
      </c>
    </row>
    <row r="20" spans="1:15" x14ac:dyDescent="0.2">
      <c r="A20">
        <v>47</v>
      </c>
      <c r="B20">
        <v>25</v>
      </c>
      <c r="C20">
        <v>48</v>
      </c>
      <c r="D20">
        <v>59</v>
      </c>
      <c r="E20">
        <v>37</v>
      </c>
      <c r="K20">
        <v>5</v>
      </c>
      <c r="L20">
        <v>3</v>
      </c>
      <c r="M20">
        <v>2</v>
      </c>
      <c r="N20" t="s">
        <v>2</v>
      </c>
      <c r="O20" s="7">
        <v>43870</v>
      </c>
    </row>
    <row r="21" spans="1:15" x14ac:dyDescent="0.2">
      <c r="A21">
        <v>47</v>
      </c>
      <c r="B21">
        <v>25</v>
      </c>
      <c r="C21">
        <v>48</v>
      </c>
      <c r="D21">
        <v>59</v>
      </c>
      <c r="E21">
        <v>37</v>
      </c>
      <c r="K21">
        <v>5</v>
      </c>
      <c r="L21">
        <v>1</v>
      </c>
      <c r="M21">
        <v>0</v>
      </c>
      <c r="N21" t="s">
        <v>3</v>
      </c>
      <c r="O21" s="7">
        <v>43870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/>
  <dimension ref="A1:H7"/>
  <sheetViews>
    <sheetView workbookViewId="0">
      <selection activeCell="A6" sqref="A6"/>
    </sheetView>
  </sheetViews>
  <sheetFormatPr defaultColWidth="11.42578125" defaultRowHeight="12.75" x14ac:dyDescent="0.2"/>
  <cols>
    <col min="1" max="1" width="12" bestFit="1" customWidth="1"/>
    <col min="2" max="2" width="14.5703125" bestFit="1" customWidth="1"/>
    <col min="3" max="6" width="2" bestFit="1" customWidth="1"/>
    <col min="7" max="7" width="3" bestFit="1" customWidth="1"/>
    <col min="8" max="8" width="10" bestFit="1" customWidth="1"/>
  </cols>
  <sheetData>
    <row r="1" spans="1:8" x14ac:dyDescent="0.2">
      <c r="A1" s="8" t="s">
        <v>11</v>
      </c>
      <c r="B1" t="s">
        <v>15</v>
      </c>
    </row>
    <row r="3" spans="1:8" x14ac:dyDescent="0.2">
      <c r="A3" s="8" t="s">
        <v>16</v>
      </c>
      <c r="B3" s="8" t="s">
        <v>12</v>
      </c>
    </row>
    <row r="4" spans="1:8" x14ac:dyDescent="0.2">
      <c r="A4" s="8" t="s">
        <v>14</v>
      </c>
      <c r="B4">
        <v>5</v>
      </c>
      <c r="C4">
        <v>6</v>
      </c>
      <c r="D4">
        <v>7</v>
      </c>
      <c r="E4">
        <v>8</v>
      </c>
      <c r="F4">
        <v>9</v>
      </c>
      <c r="G4">
        <v>10</v>
      </c>
      <c r="H4" t="s">
        <v>13</v>
      </c>
    </row>
    <row r="5" spans="1:8" x14ac:dyDescent="0.2">
      <c r="A5" s="9" t="s">
        <v>2</v>
      </c>
      <c r="B5" s="10">
        <v>2</v>
      </c>
      <c r="C5" s="10">
        <v>0</v>
      </c>
      <c r="D5" s="10">
        <v>2</v>
      </c>
      <c r="E5" s="10">
        <v>0</v>
      </c>
      <c r="F5" s="10">
        <v>2</v>
      </c>
      <c r="G5" s="10">
        <v>12</v>
      </c>
      <c r="H5" s="10">
        <v>18</v>
      </c>
    </row>
    <row r="6" spans="1:8" x14ac:dyDescent="0.2">
      <c r="A6" s="9" t="s">
        <v>3</v>
      </c>
      <c r="B6" s="10">
        <v>0</v>
      </c>
      <c r="C6" s="10">
        <v>0</v>
      </c>
      <c r="D6" s="10">
        <v>2</v>
      </c>
      <c r="E6" s="10">
        <v>0</v>
      </c>
      <c r="F6" s="10">
        <v>1</v>
      </c>
      <c r="G6" s="10">
        <v>0</v>
      </c>
      <c r="H6" s="10">
        <v>3</v>
      </c>
    </row>
    <row r="7" spans="1:8" x14ac:dyDescent="0.2">
      <c r="A7" s="9" t="s">
        <v>13</v>
      </c>
      <c r="B7" s="10">
        <v>2</v>
      </c>
      <c r="C7" s="10">
        <v>0</v>
      </c>
      <c r="D7" s="10">
        <v>4</v>
      </c>
      <c r="E7" s="10">
        <v>0</v>
      </c>
      <c r="F7" s="10">
        <v>3</v>
      </c>
      <c r="G7" s="10">
        <v>12</v>
      </c>
      <c r="H7" s="10">
        <v>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resultat tirage</vt:lpstr>
      <vt:lpstr>Historique</vt:lpstr>
      <vt:lpstr>statistiques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Hewlett-Packard Company</dc:creator>
  <cp:lastModifiedBy>h2so4</cp:lastModifiedBy>
  <dcterms:created xsi:type="dcterms:W3CDTF">2020-02-07T18:15:01Z</dcterms:created>
  <dcterms:modified xsi:type="dcterms:W3CDTF">2020-02-09T11:56:34Z</dcterms:modified>
</cp:coreProperties>
</file>