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480" yWindow="150" windowWidth="14115" windowHeight="4620"/>
  </bookViews>
  <sheets>
    <sheet name="Feuil2" sheetId="2" r:id="rId1"/>
    <sheet name="Feuil3" sheetId="3" r:id="rId2"/>
    <sheet name="Feuil4" sheetId="4" r:id="rId3"/>
  </sheets>
  <calcPr calcId="125725"/>
</workbook>
</file>

<file path=xl/calcChain.xml><?xml version="1.0" encoding="utf-8"?>
<calcChain xmlns="http://schemas.openxmlformats.org/spreadsheetml/2006/main">
  <c r="F2" i="2"/>
  <c r="F3"/>
  <c r="F4"/>
  <c r="F5"/>
  <c r="F6"/>
  <c r="F7"/>
  <c r="F8"/>
  <c r="F9"/>
  <c r="F10"/>
  <c r="F11"/>
  <c r="F12"/>
  <c r="F13"/>
  <c r="F14"/>
  <c r="F15"/>
  <c r="F16"/>
  <c r="F17"/>
  <c r="F18"/>
  <c r="F19"/>
  <c r="D19"/>
  <c r="E19"/>
  <c r="C19"/>
  <c r="C3"/>
  <c r="C4"/>
  <c r="C5"/>
  <c r="C6"/>
  <c r="C7"/>
  <c r="C8"/>
  <c r="C9"/>
  <c r="C10"/>
  <c r="C11"/>
  <c r="C12"/>
  <c r="C13"/>
  <c r="C14"/>
  <c r="C15"/>
  <c r="C16"/>
  <c r="C17"/>
  <c r="C18"/>
  <c r="C2"/>
  <c r="D2"/>
  <c r="E2"/>
  <c r="D3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D13"/>
  <c r="E13"/>
  <c r="D14"/>
  <c r="E14"/>
  <c r="D15"/>
  <c r="E15"/>
  <c r="D16"/>
  <c r="E16"/>
  <c r="D17"/>
  <c r="E17"/>
  <c r="D18"/>
  <c r="E18"/>
  <c r="D21" l="1"/>
  <c r="E21"/>
  <c r="F21"/>
  <c r="B20"/>
  <c r="G4"/>
  <c r="G5"/>
  <c r="G6"/>
  <c r="G7"/>
  <c r="G8"/>
  <c r="G9"/>
  <c r="G10"/>
  <c r="G11"/>
  <c r="G12"/>
  <c r="G13"/>
  <c r="G14"/>
  <c r="G15"/>
  <c r="G16"/>
  <c r="G17"/>
  <c r="G18"/>
  <c r="G19"/>
  <c r="G3"/>
  <c r="G2"/>
  <c r="C21"/>
  <c r="G20"/>
</calcChain>
</file>

<file path=xl/comments1.xml><?xml version="1.0" encoding="utf-8"?>
<comments xmlns="http://schemas.openxmlformats.org/spreadsheetml/2006/main">
  <authors>
    <author>Chartouni Joe Milan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Must be 0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Contract contextual price</t>
        </r>
      </text>
    </comment>
    <comment ref="C20" authorId="0">
      <text>
        <r>
          <rPr>
            <b/>
            <sz val="9"/>
            <color indexed="81"/>
            <rFont val="Tahoma"/>
            <family val="2"/>
          </rPr>
          <t>Amount of the schedule (wished by the client)</t>
        </r>
      </text>
    </comment>
    <comment ref="C21" authorId="0">
      <text>
        <r>
          <rPr>
            <b/>
            <sz val="9"/>
            <color indexed="81"/>
            <rFont val="Tahoma"/>
            <family val="2"/>
          </rPr>
          <t>Substract between amount of the schedule and the sum of product prices inside the schedule
(must be 0)</t>
        </r>
      </text>
    </comment>
  </commentList>
</comments>
</file>

<file path=xl/sharedStrings.xml><?xml version="1.0" encoding="utf-8"?>
<sst xmlns="http://schemas.openxmlformats.org/spreadsheetml/2006/main" count="25" uniqueCount="25">
  <si>
    <t>0104.00012.06.02.01</t>
  </si>
  <si>
    <t>0136.00002.01.02.01</t>
  </si>
  <si>
    <t>0220.00001.02.01.01</t>
  </si>
  <si>
    <t>0301.00132.01.01.01</t>
  </si>
  <si>
    <t>0301.00193.01.02.01</t>
  </si>
  <si>
    <t>0301.00195.04.01.01</t>
  </si>
  <si>
    <t>0403.00001.01.01.01</t>
  </si>
  <si>
    <t>0501.00001.06.01.01</t>
  </si>
  <si>
    <t>0602.00006.02.04.01</t>
  </si>
  <si>
    <t>0626.00001.01.01.01</t>
  </si>
  <si>
    <t>0709.00003.04.01.01</t>
  </si>
  <si>
    <t>1102.00031.15.01.01</t>
  </si>
  <si>
    <t>1103.00137.04.01.01</t>
  </si>
  <si>
    <t>1106.00002.04.02.01</t>
  </si>
  <si>
    <t>1120.00002.08.01.01</t>
  </si>
  <si>
    <t>1201.00002.01.02.01</t>
  </si>
  <si>
    <t>1201.00004.18.02.01</t>
  </si>
  <si>
    <t>1702.00001.03.01.01</t>
  </si>
  <si>
    <t>Product code</t>
  </si>
  <si>
    <t>Gross Modulated Amount</t>
  </si>
  <si>
    <t>Slice amount schedule 1</t>
  </si>
  <si>
    <t>Slice amount schedule 2</t>
  </si>
  <si>
    <t>Slice amount schedule 3</t>
  </si>
  <si>
    <t>Slice amount schedule 4</t>
  </si>
  <si>
    <t>Sum of slice amounts accross schedules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</si>
</sst>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.9"/>
      <color rgb="FF000000"/>
      <name val="Verdan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EFEFE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EEEEEE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right" vertical="center"/>
    </xf>
    <xf numFmtId="0" fontId="2" fillId="2" borderId="2" xfId="0" applyFont="1" applyFill="1" applyBorder="1" applyAlignment="1">
      <alignment horizontal="right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 vertical="center" wrapText="1"/>
    </xf>
    <xf numFmtId="4" fontId="0" fillId="4" borderId="0" xfId="0" applyNumberFormat="1" applyFill="1" applyAlignment="1">
      <alignment wrapText="1"/>
    </xf>
    <xf numFmtId="4" fontId="1" fillId="5" borderId="0" xfId="0" applyNumberFormat="1" applyFont="1" applyFill="1" applyAlignment="1">
      <alignment wrapText="1"/>
    </xf>
    <xf numFmtId="4" fontId="1" fillId="5" borderId="0" xfId="0" applyNumberFormat="1" applyFont="1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6" borderId="0" xfId="0" applyNumberFormat="1" applyFill="1" applyAlignment="1">
      <alignment wrapText="1"/>
    </xf>
    <xf numFmtId="2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21"/>
  <sheetViews>
    <sheetView tabSelected="1" workbookViewId="0">
      <selection activeCell="G22" sqref="G22"/>
    </sheetView>
  </sheetViews>
  <sheetFormatPr defaultColWidth="11.42578125" defaultRowHeight="15"/>
  <cols>
    <col min="1" max="1" width="21.28515625" bestFit="1" customWidth="1"/>
    <col min="2" max="6" width="16.85546875" style="3" customWidth="1"/>
    <col min="7" max="7" width="19.85546875" customWidth="1"/>
  </cols>
  <sheetData>
    <row r="1" spans="1:7" s="9" customFormat="1" ht="30" customHeight="1">
      <c r="A1" s="8" t="s">
        <v>18</v>
      </c>
      <c r="B1" s="4" t="s">
        <v>19</v>
      </c>
      <c r="C1" s="4" t="s">
        <v>20</v>
      </c>
      <c r="D1" s="4" t="s">
        <v>21</v>
      </c>
      <c r="E1" s="4" t="s">
        <v>22</v>
      </c>
      <c r="F1" s="4" t="s">
        <v>23</v>
      </c>
      <c r="G1" s="4" t="s">
        <v>24</v>
      </c>
    </row>
    <row r="2" spans="1:7" ht="15.75" thickBot="1">
      <c r="A2" s="1" t="s">
        <v>0</v>
      </c>
      <c r="B2" s="10">
        <v>324133.34000000003</v>
      </c>
      <c r="C2" s="11">
        <f>ROUND($B2/$B$20*C$20,2)</f>
        <v>55555.56</v>
      </c>
      <c r="D2" s="11">
        <f t="shared" ref="D2:F2" si="0">$B2/$B$20*D$20</f>
        <v>88888.890717126022</v>
      </c>
      <c r="E2" s="11">
        <f t="shared" si="0"/>
        <v>66666.668037844516</v>
      </c>
      <c r="F2" s="11">
        <f t="shared" ref="F2:F18" si="1">B2-SUM(C2:E2)</f>
        <v>113022.22124502948</v>
      </c>
      <c r="G2" s="7">
        <f>B2-(F2+E2+D2+C2)</f>
        <v>0</v>
      </c>
    </row>
    <row r="3" spans="1:7" ht="15.75" thickBot="1">
      <c r="A3" s="1" t="s">
        <v>1</v>
      </c>
      <c r="B3" s="10">
        <v>324133.34000000003</v>
      </c>
      <c r="C3" s="11">
        <f t="shared" ref="C3:C18" si="2">ROUND($B3/$B$20*C$20,2)</f>
        <v>55555.56</v>
      </c>
      <c r="D3" s="11">
        <f t="shared" ref="C3:F19" si="3">$B3/$B$20*D$20</f>
        <v>88888.890717126022</v>
      </c>
      <c r="E3" s="11">
        <f t="shared" si="3"/>
        <v>66666.668037844516</v>
      </c>
      <c r="F3" s="11">
        <f t="shared" si="1"/>
        <v>113022.22124502948</v>
      </c>
      <c r="G3" s="7">
        <f>B3-(F3+E3+D3+C3)</f>
        <v>0</v>
      </c>
    </row>
    <row r="4" spans="1:7" ht="15.75" thickBot="1">
      <c r="A4" s="1" t="s">
        <v>2</v>
      </c>
      <c r="B4" s="10">
        <v>324133.34000000003</v>
      </c>
      <c r="C4" s="11">
        <f t="shared" si="2"/>
        <v>55555.56</v>
      </c>
      <c r="D4" s="11">
        <f t="shared" si="3"/>
        <v>88888.890717126022</v>
      </c>
      <c r="E4" s="11">
        <f t="shared" si="3"/>
        <v>66666.668037844516</v>
      </c>
      <c r="F4" s="11">
        <f t="shared" si="1"/>
        <v>113022.22124502948</v>
      </c>
      <c r="G4" s="7">
        <f t="shared" ref="G4:G19" si="4">B4-(F4+E4+D4+C4)</f>
        <v>0</v>
      </c>
    </row>
    <row r="5" spans="1:7" ht="15.75" thickBot="1">
      <c r="A5" s="1" t="s">
        <v>3</v>
      </c>
      <c r="B5" s="10">
        <v>324133.34000000003</v>
      </c>
      <c r="C5" s="11">
        <f t="shared" si="2"/>
        <v>55555.56</v>
      </c>
      <c r="D5" s="11">
        <f t="shared" si="3"/>
        <v>88888.890717126022</v>
      </c>
      <c r="E5" s="11">
        <f t="shared" si="3"/>
        <v>66666.668037844516</v>
      </c>
      <c r="F5" s="11">
        <f t="shared" si="1"/>
        <v>113022.22124502948</v>
      </c>
      <c r="G5" s="7">
        <f t="shared" si="4"/>
        <v>0</v>
      </c>
    </row>
    <row r="6" spans="1:7" ht="15.75" thickBot="1">
      <c r="A6" s="1" t="s">
        <v>4</v>
      </c>
      <c r="B6" s="10">
        <v>324133.33</v>
      </c>
      <c r="C6" s="11">
        <f t="shared" si="2"/>
        <v>55555.55</v>
      </c>
      <c r="D6" s="11">
        <f t="shared" si="3"/>
        <v>88888.887974770332</v>
      </c>
      <c r="E6" s="11">
        <f t="shared" si="3"/>
        <v>66666.665981077749</v>
      </c>
      <c r="F6" s="11">
        <f t="shared" si="1"/>
        <v>113022.22604415193</v>
      </c>
      <c r="G6" s="7">
        <f t="shared" si="4"/>
        <v>0</v>
      </c>
    </row>
    <row r="7" spans="1:7" ht="15.75" thickBot="1">
      <c r="A7" s="1" t="s">
        <v>5</v>
      </c>
      <c r="B7" s="10">
        <v>324133.33</v>
      </c>
      <c r="C7" s="11">
        <f t="shared" si="2"/>
        <v>55555.55</v>
      </c>
      <c r="D7" s="11">
        <f t="shared" si="3"/>
        <v>88888.887974770332</v>
      </c>
      <c r="E7" s="11">
        <f t="shared" si="3"/>
        <v>66666.665981077749</v>
      </c>
      <c r="F7" s="11">
        <f t="shared" si="1"/>
        <v>113022.22604415193</v>
      </c>
      <c r="G7" s="7">
        <f t="shared" si="4"/>
        <v>0</v>
      </c>
    </row>
    <row r="8" spans="1:7" ht="15.75" thickBot="1">
      <c r="A8" s="1" t="s">
        <v>6</v>
      </c>
      <c r="B8" s="10">
        <v>324133.33</v>
      </c>
      <c r="C8" s="11">
        <f t="shared" si="2"/>
        <v>55555.55</v>
      </c>
      <c r="D8" s="11">
        <f t="shared" si="3"/>
        <v>88888.887974770332</v>
      </c>
      <c r="E8" s="11">
        <f t="shared" si="3"/>
        <v>66666.665981077749</v>
      </c>
      <c r="F8" s="11">
        <f t="shared" si="1"/>
        <v>113022.22604415193</v>
      </c>
      <c r="G8" s="7">
        <f t="shared" si="4"/>
        <v>0</v>
      </c>
    </row>
    <row r="9" spans="1:7" ht="15.75" thickBot="1">
      <c r="A9" s="1" t="s">
        <v>7</v>
      </c>
      <c r="B9" s="10">
        <v>324133.33</v>
      </c>
      <c r="C9" s="11">
        <f t="shared" si="2"/>
        <v>55555.55</v>
      </c>
      <c r="D9" s="11">
        <f t="shared" si="3"/>
        <v>88888.887974770332</v>
      </c>
      <c r="E9" s="11">
        <f t="shared" si="3"/>
        <v>66666.665981077749</v>
      </c>
      <c r="F9" s="11">
        <f t="shared" si="1"/>
        <v>113022.22604415193</v>
      </c>
      <c r="G9" s="7">
        <f t="shared" si="4"/>
        <v>0</v>
      </c>
    </row>
    <row r="10" spans="1:7" ht="15.75" thickBot="1">
      <c r="A10" s="1" t="s">
        <v>8</v>
      </c>
      <c r="B10" s="10">
        <v>324133.33</v>
      </c>
      <c r="C10" s="11">
        <f t="shared" si="2"/>
        <v>55555.55</v>
      </c>
      <c r="D10" s="11">
        <f t="shared" si="3"/>
        <v>88888.887974770332</v>
      </c>
      <c r="E10" s="11">
        <f t="shared" si="3"/>
        <v>66666.665981077749</v>
      </c>
      <c r="F10" s="11">
        <f t="shared" si="1"/>
        <v>113022.22604415193</v>
      </c>
      <c r="G10" s="7">
        <f t="shared" si="4"/>
        <v>0</v>
      </c>
    </row>
    <row r="11" spans="1:7" ht="15.75" thickBot="1">
      <c r="A11" s="1" t="s">
        <v>9</v>
      </c>
      <c r="B11" s="10">
        <v>324133.33</v>
      </c>
      <c r="C11" s="11">
        <f t="shared" si="2"/>
        <v>55555.55</v>
      </c>
      <c r="D11" s="11">
        <f t="shared" si="3"/>
        <v>88888.887974770332</v>
      </c>
      <c r="E11" s="11">
        <f t="shared" si="3"/>
        <v>66666.665981077749</v>
      </c>
      <c r="F11" s="11">
        <f t="shared" si="1"/>
        <v>113022.22604415193</v>
      </c>
      <c r="G11" s="7">
        <f t="shared" si="4"/>
        <v>0</v>
      </c>
    </row>
    <row r="12" spans="1:7" ht="15.75" thickBot="1">
      <c r="A12" s="1" t="s">
        <v>10</v>
      </c>
      <c r="B12" s="10">
        <v>324133.33</v>
      </c>
      <c r="C12" s="11">
        <f t="shared" si="2"/>
        <v>55555.55</v>
      </c>
      <c r="D12" s="11">
        <f t="shared" si="3"/>
        <v>88888.887974770332</v>
      </c>
      <c r="E12" s="11">
        <f t="shared" si="3"/>
        <v>66666.665981077749</v>
      </c>
      <c r="F12" s="11">
        <f t="shared" si="1"/>
        <v>113022.22604415193</v>
      </c>
      <c r="G12" s="7">
        <f t="shared" si="4"/>
        <v>0</v>
      </c>
    </row>
    <row r="13" spans="1:7" ht="15.75" thickBot="1">
      <c r="A13" s="1" t="s">
        <v>11</v>
      </c>
      <c r="B13" s="10">
        <v>324133.33</v>
      </c>
      <c r="C13" s="11">
        <f t="shared" si="2"/>
        <v>55555.55</v>
      </c>
      <c r="D13" s="11">
        <f t="shared" si="3"/>
        <v>88888.887974770332</v>
      </c>
      <c r="E13" s="11">
        <f t="shared" si="3"/>
        <v>66666.665981077749</v>
      </c>
      <c r="F13" s="11">
        <f t="shared" si="1"/>
        <v>113022.22604415193</v>
      </c>
      <c r="G13" s="7">
        <f t="shared" si="4"/>
        <v>0</v>
      </c>
    </row>
    <row r="14" spans="1:7" ht="15.75" thickBot="1">
      <c r="A14" s="1" t="s">
        <v>12</v>
      </c>
      <c r="B14" s="10">
        <v>324133.33</v>
      </c>
      <c r="C14" s="11">
        <f t="shared" si="2"/>
        <v>55555.55</v>
      </c>
      <c r="D14" s="11">
        <f t="shared" si="3"/>
        <v>88888.887974770332</v>
      </c>
      <c r="E14" s="11">
        <f t="shared" si="3"/>
        <v>66666.665981077749</v>
      </c>
      <c r="F14" s="11">
        <f t="shared" si="1"/>
        <v>113022.22604415193</v>
      </c>
      <c r="G14" s="7">
        <f t="shared" si="4"/>
        <v>0</v>
      </c>
    </row>
    <row r="15" spans="1:7" ht="15.75" thickBot="1">
      <c r="A15" s="1" t="s">
        <v>13</v>
      </c>
      <c r="B15" s="10">
        <v>324133.33</v>
      </c>
      <c r="C15" s="11">
        <f t="shared" si="2"/>
        <v>55555.55</v>
      </c>
      <c r="D15" s="11">
        <f t="shared" si="3"/>
        <v>88888.887974770332</v>
      </c>
      <c r="E15" s="11">
        <f t="shared" si="3"/>
        <v>66666.665981077749</v>
      </c>
      <c r="F15" s="11">
        <f t="shared" si="1"/>
        <v>113022.22604415193</v>
      </c>
      <c r="G15" s="7">
        <f t="shared" si="4"/>
        <v>0</v>
      </c>
    </row>
    <row r="16" spans="1:7" ht="15.75" thickBot="1">
      <c r="A16" s="1" t="s">
        <v>14</v>
      </c>
      <c r="B16" s="10">
        <v>324133.33</v>
      </c>
      <c r="C16" s="11">
        <f t="shared" si="2"/>
        <v>55555.55</v>
      </c>
      <c r="D16" s="11">
        <f t="shared" si="3"/>
        <v>88888.887974770332</v>
      </c>
      <c r="E16" s="11">
        <f t="shared" si="3"/>
        <v>66666.665981077749</v>
      </c>
      <c r="F16" s="11">
        <f t="shared" si="1"/>
        <v>113022.22604415193</v>
      </c>
      <c r="G16" s="7">
        <f t="shared" si="4"/>
        <v>0</v>
      </c>
    </row>
    <row r="17" spans="1:7" ht="15.75" thickBot="1">
      <c r="A17" s="1" t="s">
        <v>15</v>
      </c>
      <c r="B17" s="10">
        <v>324133.33</v>
      </c>
      <c r="C17" s="11">
        <f t="shared" si="2"/>
        <v>55555.55</v>
      </c>
      <c r="D17" s="11">
        <f t="shared" si="3"/>
        <v>88888.887974770332</v>
      </c>
      <c r="E17" s="11">
        <f t="shared" si="3"/>
        <v>66666.665981077749</v>
      </c>
      <c r="F17" s="11">
        <f t="shared" si="1"/>
        <v>113022.22604415193</v>
      </c>
      <c r="G17" s="7">
        <f t="shared" si="4"/>
        <v>0</v>
      </c>
    </row>
    <row r="18" spans="1:7" ht="15.75" thickBot="1">
      <c r="A18" s="1" t="s">
        <v>16</v>
      </c>
      <c r="B18" s="10">
        <v>324133.34000000003</v>
      </c>
      <c r="C18" s="11">
        <f t="shared" si="2"/>
        <v>55555.56</v>
      </c>
      <c r="D18" s="11">
        <f t="shared" si="3"/>
        <v>88888.890717126022</v>
      </c>
      <c r="E18" s="11">
        <f t="shared" si="3"/>
        <v>66666.668037844516</v>
      </c>
      <c r="F18" s="11">
        <f t="shared" si="1"/>
        <v>113022.22124502948</v>
      </c>
      <c r="G18" s="7">
        <f t="shared" si="4"/>
        <v>0</v>
      </c>
    </row>
    <row r="19" spans="1:7" ht="15.75" thickBot="1">
      <c r="A19" s="2" t="s">
        <v>17</v>
      </c>
      <c r="B19" s="10">
        <v>324133.34000000003</v>
      </c>
      <c r="C19" s="11">
        <f>C20-SUM(C2:C18)</f>
        <v>55555.59999999986</v>
      </c>
      <c r="D19" s="11">
        <f t="shared" ref="D19:F19" si="5">D20-SUM(D2:D18)</f>
        <v>88888.890717126429</v>
      </c>
      <c r="E19" s="11">
        <f t="shared" si="5"/>
        <v>66666.668037844589</v>
      </c>
      <c r="F19" s="11">
        <f>B19-SUM(C19:E19)</f>
        <v>113022.18124502915</v>
      </c>
      <c r="G19" s="7">
        <f t="shared" si="4"/>
        <v>0</v>
      </c>
    </row>
    <row r="20" spans="1:7">
      <c r="B20" s="10">
        <f>SUM(B2:B19)</f>
        <v>5834400</v>
      </c>
      <c r="C20" s="5">
        <v>1000000</v>
      </c>
      <c r="D20" s="5">
        <v>1600000</v>
      </c>
      <c r="E20" s="5">
        <v>1200000</v>
      </c>
      <c r="F20" s="5">
        <v>2034399.9999999998</v>
      </c>
      <c r="G20" s="7">
        <f>B20-(F20+E20+D20+C20)</f>
        <v>0</v>
      </c>
    </row>
    <row r="21" spans="1:7">
      <c r="C21" s="6">
        <f>SUM(C2:C19)-C20</f>
        <v>0</v>
      </c>
      <c r="D21" s="6">
        <f t="shared" ref="D21:F21" si="6">SUM(D2:D19)-D20</f>
        <v>0</v>
      </c>
      <c r="E21" s="6">
        <f t="shared" si="6"/>
        <v>0</v>
      </c>
      <c r="F21" s="6">
        <f t="shared" si="6"/>
        <v>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Feuil4</vt:lpstr>
    </vt:vector>
  </TitlesOfParts>
  <Company>JCDecaux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Chartouni Joe Milan</dc:creator>
  <cp:lastModifiedBy>h2so4</cp:lastModifiedBy>
  <dcterms:created xsi:type="dcterms:W3CDTF">2015-03-11T11:18:15Z</dcterms:created>
  <dcterms:modified xsi:type="dcterms:W3CDTF">2015-03-21T15:05:43Z</dcterms:modified>
</cp:coreProperties>
</file>