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20115" windowHeight="748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Feuil1!$F$3:$H$3</definedName>
    <definedName name="_xlnm._FilterDatabase" localSheetId="1" hidden="1">Feuil2!$F$3:$J$3</definedName>
    <definedName name="Audit">[1]Propriétés!$C$1:$C$3</definedName>
    <definedName name="Listdyn">OFFSET([1]Propriétés!$A$1,,,COUNTA([1]Propriétés!$A:$A))</definedName>
    <definedName name="ListdynMetier">OFFSET([1]Propriétés!$B$1,,,COUNTA([1]Propriétés!$B:$B))</definedName>
  </definedNames>
  <calcPr calcId="125725"/>
</workbook>
</file>

<file path=xl/calcChain.xml><?xml version="1.0" encoding="utf-8"?>
<calcChain xmlns="http://schemas.openxmlformats.org/spreadsheetml/2006/main">
  <c r="BH1" i="2"/>
  <c r="L4" l="1"/>
  <c r="BE7"/>
  <c r="AZ7"/>
  <c r="AU7"/>
  <c r="AP7"/>
  <c r="AK7"/>
  <c r="AF7"/>
  <c r="AA7"/>
  <c r="V7"/>
  <c r="Q7"/>
  <c r="BE6"/>
  <c r="AZ6"/>
  <c r="AU6"/>
  <c r="AP6"/>
  <c r="AK6"/>
  <c r="AF6"/>
  <c r="AA6"/>
  <c r="V6"/>
  <c r="Q6"/>
  <c r="BE5"/>
  <c r="AZ5"/>
  <c r="AU5"/>
  <c r="AP5"/>
  <c r="AK5"/>
  <c r="AF5"/>
  <c r="AA5"/>
  <c r="V5"/>
  <c r="Q5"/>
  <c r="AZ4"/>
  <c r="AU4"/>
  <c r="AP4"/>
  <c r="AK4"/>
  <c r="AF4"/>
  <c r="AA4"/>
  <c r="V4"/>
  <c r="Q4"/>
  <c r="AK7" i="1"/>
  <c r="AK6"/>
  <c r="AK5"/>
  <c r="AK4"/>
  <c r="AH7"/>
  <c r="AE7"/>
  <c r="AB7"/>
  <c r="Y7"/>
  <c r="V7"/>
  <c r="S7"/>
  <c r="P7"/>
  <c r="M7"/>
  <c r="J7"/>
  <c r="AH6"/>
  <c r="AE6"/>
  <c r="AB6"/>
  <c r="Y6"/>
  <c r="V6"/>
  <c r="S6"/>
  <c r="P6"/>
  <c r="M6"/>
  <c r="J6"/>
  <c r="AH5"/>
  <c r="AE5"/>
  <c r="AB5"/>
  <c r="Y5"/>
  <c r="V5"/>
  <c r="S5"/>
  <c r="P5"/>
  <c r="M5"/>
  <c r="J5"/>
  <c r="AH4"/>
  <c r="AE4"/>
  <c r="AB4"/>
  <c r="Y4"/>
  <c r="V4"/>
  <c r="S4"/>
  <c r="P4"/>
  <c r="M4"/>
  <c r="J4"/>
  <c r="G7" i="2"/>
  <c r="L7"/>
  <c r="L6"/>
  <c r="L5"/>
  <c r="G5"/>
  <c r="AX4" l="1"/>
  <c r="AS5"/>
  <c r="AN6"/>
  <c r="AI7"/>
  <c r="AI4"/>
  <c r="AS6"/>
  <c r="T4"/>
  <c r="BC5"/>
  <c r="AS7"/>
  <c r="R4"/>
  <c r="W4"/>
  <c r="Y4" s="1"/>
  <c r="AB4"/>
  <c r="AG4"/>
  <c r="AL4"/>
  <c r="AN4" s="1"/>
  <c r="AQ4"/>
  <c r="AS4" s="1"/>
  <c r="AV4"/>
  <c r="BA4"/>
  <c r="BC4" s="1"/>
  <c r="BF4"/>
  <c r="BG4" s="1"/>
  <c r="BH4" s="1"/>
  <c r="R5"/>
  <c r="T5" s="1"/>
  <c r="W5"/>
  <c r="Y5" s="1"/>
  <c r="AB5"/>
  <c r="AD5" s="1"/>
  <c r="AG5"/>
  <c r="AI5" s="1"/>
  <c r="AL5"/>
  <c r="AN5" s="1"/>
  <c r="AQ5"/>
  <c r="AV5"/>
  <c r="AX5" s="1"/>
  <c r="BA5"/>
  <c r="BF5"/>
  <c r="BH5" s="1"/>
  <c r="R6"/>
  <c r="W6"/>
  <c r="Y6" s="1"/>
  <c r="AB6"/>
  <c r="AD6" s="1"/>
  <c r="AG6"/>
  <c r="AI6" s="1"/>
  <c r="AL6"/>
  <c r="AQ6"/>
  <c r="AV6"/>
  <c r="BA6"/>
  <c r="BC6" s="1"/>
  <c r="BF6"/>
  <c r="BH6" s="1"/>
  <c r="R7"/>
  <c r="T7" s="1"/>
  <c r="AB7"/>
  <c r="AD7" s="1"/>
  <c r="AG7"/>
  <c r="AL7"/>
  <c r="AN7" s="1"/>
  <c r="AQ7"/>
  <c r="AV7"/>
  <c r="AW7" s="1"/>
  <c r="BA7"/>
  <c r="BB7" s="1"/>
  <c r="BF7"/>
  <c r="BG7" s="1"/>
  <c r="S4"/>
  <c r="X4"/>
  <c r="AC4"/>
  <c r="AD4" s="1"/>
  <c r="AH4"/>
  <c r="AM4"/>
  <c r="AR4"/>
  <c r="AW4"/>
  <c r="BB4"/>
  <c r="S5"/>
  <c r="X5"/>
  <c r="AC5"/>
  <c r="AH5"/>
  <c r="AM5"/>
  <c r="AR5"/>
  <c r="AW5"/>
  <c r="BB5"/>
  <c r="BG5"/>
  <c r="S6"/>
  <c r="T6" s="1"/>
  <c r="X6"/>
  <c r="AC6"/>
  <c r="AH6"/>
  <c r="AM6"/>
  <c r="AR6"/>
  <c r="AW6"/>
  <c r="AX6" s="1"/>
  <c r="BB6"/>
  <c r="BG6"/>
  <c r="S7"/>
  <c r="X7"/>
  <c r="Y7" s="1"/>
  <c r="AC7"/>
  <c r="AH7"/>
  <c r="AM7"/>
  <c r="AR7"/>
  <c r="M4"/>
  <c r="N4" s="1"/>
  <c r="M5"/>
  <c r="O5" s="1"/>
  <c r="M6"/>
  <c r="M7"/>
  <c r="O7" s="1"/>
  <c r="N5"/>
  <c r="N6"/>
  <c r="O6" s="1"/>
  <c r="N7"/>
  <c r="G6"/>
  <c r="G7" i="1"/>
  <c r="G6"/>
  <c r="G5"/>
  <c r="G4"/>
  <c r="AX7" i="2" l="1"/>
  <c r="BH7"/>
  <c r="BC7"/>
  <c r="O4"/>
  <c r="H5"/>
  <c r="I5" s="1"/>
  <c r="H6"/>
  <c r="H7"/>
  <c r="I7" s="1"/>
  <c r="J7" s="1"/>
  <c r="J5" l="1"/>
  <c r="I6"/>
  <c r="J6" s="1"/>
  <c r="I4"/>
  <c r="J4" s="1"/>
</calcChain>
</file>

<file path=xl/comments1.xml><?xml version="1.0" encoding="utf-8"?>
<comments xmlns="http://schemas.openxmlformats.org/spreadsheetml/2006/main">
  <authors>
    <author>DE-TAVERNIER Thierry</author>
  </authors>
  <commentList>
    <comment ref="AB5" authorId="0">
      <text>
        <r>
          <rPr>
            <b/>
            <sz val="8"/>
            <color indexed="81"/>
            <rFont val="Tahoma"/>
            <family val="2"/>
          </rPr>
          <t>DE-TAVERNIER Thierry:</t>
        </r>
        <r>
          <rPr>
            <sz val="8"/>
            <color indexed="81"/>
            <rFont val="Tahoma"/>
            <family val="2"/>
          </rPr>
          <t xml:space="preserve">
Certificat Classique et Spécifique (collage plancher)</t>
        </r>
      </text>
    </comment>
  </commentList>
</comments>
</file>

<file path=xl/sharedStrings.xml><?xml version="1.0" encoding="utf-8"?>
<sst xmlns="http://schemas.openxmlformats.org/spreadsheetml/2006/main" count="199" uniqueCount="39">
  <si>
    <t>AAAAAA</t>
  </si>
  <si>
    <t>Test111</t>
  </si>
  <si>
    <t>Test</t>
  </si>
  <si>
    <t>Garnisseur</t>
  </si>
  <si>
    <t>ADAM</t>
  </si>
  <si>
    <t>Joel VPF164154</t>
  </si>
  <si>
    <t>MI09</t>
  </si>
  <si>
    <t>Jarzembowski David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</si>
  <si>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</si>
  <si>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</si>
  <si>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</si>
  <si>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</si>
  <si>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</si>
  <si>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</si>
  <si>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</si>
  <si>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</si>
  <si>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Serrage au couple</t>
  </si>
  <si>
    <t>Date de Formation</t>
  </si>
  <si>
    <t>Audit 6</t>
  </si>
  <si>
    <t>Audit 12</t>
  </si>
  <si>
    <t>Audit 18</t>
  </si>
  <si>
    <t>Audit 24</t>
  </si>
  <si>
    <t>Formation</t>
  </si>
  <si>
    <t>Requalification</t>
  </si>
  <si>
    <t>Acquis</t>
  </si>
  <si>
    <t>OK</t>
  </si>
  <si>
    <t>Attente</t>
  </si>
  <si>
    <t>NOK</t>
  </si>
  <si>
    <t>Câblage</t>
  </si>
  <si>
    <t>Perçage/Taraudage</t>
  </si>
  <si>
    <t>Epinglage/Vissage</t>
  </si>
  <si>
    <t>Rivetage</t>
  </si>
  <si>
    <t>Jeux et affleurements</t>
  </si>
  <si>
    <t>Aspect</t>
  </si>
  <si>
    <t>Collage/Masticage</t>
  </si>
  <si>
    <t>Ecrou à sertir</t>
  </si>
  <si>
    <t>Tuyauterie</t>
  </si>
  <si>
    <t>Initiation câblage</t>
  </si>
  <si>
    <t>nok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</si>
</sst>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  <font>
      <b/>
      <sz val="11"/>
      <color theme="5" tint="-0.2499465926084170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5" tint="0.599963377788628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3" borderId="1" xfId="0" applyFill="1" applyBorder="1" applyProtection="1">
      <protection locked="0"/>
    </xf>
    <xf numFmtId="0" fontId="2" fillId="0" borderId="4" xfId="0" applyFont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5" xfId="0" applyFont="1" applyBorder="1"/>
    <xf numFmtId="0" fontId="3" fillId="0" borderId="6" xfId="0" applyFont="1" applyBorder="1"/>
    <xf numFmtId="0" fontId="4" fillId="0" borderId="4" xfId="0" applyFont="1" applyBorder="1" applyProtection="1">
      <protection locked="0"/>
    </xf>
    <xf numFmtId="0" fontId="0" fillId="0" borderId="7" xfId="0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164" fontId="0" fillId="0" borderId="15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4" fontId="0" fillId="0" borderId="16" xfId="0" applyNumberFormat="1" applyBorder="1" applyAlignment="1" applyProtection="1">
      <alignment horizontal="center"/>
      <protection locked="0"/>
    </xf>
    <xf numFmtId="164" fontId="0" fillId="0" borderId="1" xfId="0" applyNumberFormat="1" applyBorder="1"/>
    <xf numFmtId="164" fontId="0" fillId="0" borderId="7" xfId="0" applyNumberFormat="1" applyBorder="1"/>
    <xf numFmtId="164" fontId="0" fillId="0" borderId="17" xfId="0" applyNumberFormat="1" applyBorder="1"/>
    <xf numFmtId="0" fontId="0" fillId="0" borderId="16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14" fontId="0" fillId="0" borderId="15" xfId="0" applyNumberFormat="1" applyBorder="1" applyProtection="1">
      <protection locked="0"/>
    </xf>
    <xf numFmtId="14" fontId="0" fillId="0" borderId="13" xfId="0" applyNumberFormat="1" applyBorder="1" applyProtection="1"/>
    <xf numFmtId="14" fontId="0" fillId="0" borderId="3" xfId="0" applyNumberFormat="1" applyFill="1" applyBorder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7" xfId="0" applyNumberFormat="1" applyBorder="1" applyProtection="1"/>
    <xf numFmtId="0" fontId="0" fillId="0" borderId="6" xfId="0" applyFill="1" applyBorder="1" applyProtection="1">
      <protection locked="0"/>
    </xf>
    <xf numFmtId="14" fontId="0" fillId="0" borderId="19" xfId="0" applyNumberFormat="1" applyBorder="1" applyProtection="1">
      <protection locked="0"/>
    </xf>
    <xf numFmtId="14" fontId="3" fillId="0" borderId="7" xfId="0" applyNumberFormat="1" applyFont="1" applyBorder="1" applyProtection="1"/>
    <xf numFmtId="14" fontId="0" fillId="0" borderId="6" xfId="0" applyNumberFormat="1" applyFill="1" applyBorder="1" applyProtection="1">
      <protection locked="0"/>
    </xf>
    <xf numFmtId="14" fontId="0" fillId="0" borderId="17" xfId="0" applyNumberFormat="1" applyFill="1" applyBorder="1" applyProtection="1">
      <protection locked="0"/>
    </xf>
    <xf numFmtId="0" fontId="1" fillId="0" borderId="20" xfId="0" applyFont="1" applyFill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14" fontId="3" fillId="0" borderId="23" xfId="0" applyNumberFormat="1" applyFont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0" fillId="0" borderId="22" xfId="0" applyBorder="1" applyAlignment="1" applyProtection="1">
      <alignment horizontal="left" vertical="center"/>
      <protection locked="0"/>
    </xf>
    <xf numFmtId="14" fontId="0" fillId="0" borderId="2" xfId="0" applyNumberFormat="1" applyBorder="1" applyProtection="1"/>
    <xf numFmtId="0" fontId="0" fillId="0" borderId="4" xfId="0" applyBorder="1" applyProtection="1">
      <protection locked="0"/>
    </xf>
    <xf numFmtId="14" fontId="0" fillId="0" borderId="4" xfId="0" applyNumberFormat="1" applyBorder="1" applyProtection="1"/>
    <xf numFmtId="14" fontId="0" fillId="0" borderId="5" xfId="0" applyNumberFormat="1" applyBorder="1" applyProtection="1"/>
    <xf numFmtId="0" fontId="0" fillId="0" borderId="19" xfId="0" applyBorder="1" applyProtection="1">
      <protection locked="0"/>
    </xf>
    <xf numFmtId="0" fontId="0" fillId="0" borderId="17" xfId="0" applyBorder="1" applyProtection="1">
      <protection locked="0"/>
    </xf>
    <xf numFmtId="0" fontId="0" fillId="3" borderId="6" xfId="0" applyFill="1" applyBorder="1" applyProtection="1">
      <protection locked="0"/>
    </xf>
    <xf numFmtId="14" fontId="3" fillId="0" borderId="23" xfId="0" applyNumberFormat="1" applyFont="1" applyBorder="1" applyProtection="1">
      <protection locked="0"/>
    </xf>
    <xf numFmtId="14" fontId="3" fillId="0" borderId="6" xfId="0" applyNumberFormat="1" applyFont="1" applyFill="1" applyBorder="1" applyProtection="1">
      <protection locked="0"/>
    </xf>
    <xf numFmtId="0" fontId="0" fillId="3" borderId="17" xfId="0" applyFill="1" applyBorder="1" applyProtection="1">
      <protection locked="0"/>
    </xf>
    <xf numFmtId="14" fontId="0" fillId="0" borderId="19" xfId="0" applyNumberFormat="1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0" xfId="0" applyFont="1" applyFill="1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6" fillId="5" borderId="8" xfId="0" applyFont="1" applyFill="1" applyBorder="1" applyAlignment="1" applyProtection="1">
      <alignment horizontal="center"/>
      <protection locked="0"/>
    </xf>
    <xf numFmtId="0" fontId="6" fillId="5" borderId="9" xfId="0" applyFont="1" applyFill="1" applyBorder="1" applyAlignment="1" applyProtection="1">
      <alignment horizontal="center"/>
      <protection locked="0"/>
    </xf>
    <xf numFmtId="0" fontId="6" fillId="5" borderId="10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96"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  <cell r="C1" t="str">
            <v>Validé</v>
          </cell>
        </row>
        <row r="2">
          <cell r="A2" t="str">
            <v>NOK</v>
          </cell>
          <cell r="B2" t="str">
            <v>Technicien Essai</v>
          </cell>
          <cell r="C2" t="str">
            <v>Non Validé</v>
          </cell>
        </row>
        <row r="3">
          <cell r="A3" t="str">
            <v>Attente</v>
          </cell>
          <cell r="B3" t="str">
            <v>Garnisseur</v>
          </cell>
          <cell r="C3" t="str">
            <v>NOk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7"/>
  <sheetViews>
    <sheetView workbookViewId="0">
      <pane xSplit="5" topLeftCell="F1" activePane="topRight" state="frozen"/>
      <selection pane="topRight" activeCell="AI14" sqref="AI14"/>
    </sheetView>
  </sheetViews>
  <sheetFormatPr defaultColWidth="11.42578125" defaultRowHeight="15"/>
  <cols>
    <col min="1" max="1" width="21.140625" customWidth="1"/>
    <col min="2" max="2" width="26" customWidth="1"/>
    <col min="3" max="3" width="10.28515625" customWidth="1"/>
    <col min="4" max="4" width="23.28515625" customWidth="1"/>
    <col min="5" max="5" width="19.5703125" customWidth="1"/>
    <col min="6" max="6" width="15.42578125" customWidth="1"/>
    <col min="7" max="7" width="19.140625" customWidth="1"/>
    <col min="8" max="8" width="13" customWidth="1"/>
  </cols>
  <sheetData>
    <row r="1" spans="1:38" ht="15.75" thickBot="1"/>
    <row r="2" spans="1:38" ht="15.75" thickBot="1">
      <c r="F2" s="68" t="s">
        <v>16</v>
      </c>
      <c r="G2" s="69"/>
      <c r="H2" s="69"/>
      <c r="I2" s="64" t="s">
        <v>28</v>
      </c>
      <c r="J2" s="64"/>
      <c r="K2" s="64"/>
      <c r="L2" s="64" t="s">
        <v>29</v>
      </c>
      <c r="M2" s="64"/>
      <c r="N2" s="64"/>
      <c r="O2" s="64" t="s">
        <v>30</v>
      </c>
      <c r="P2" s="64"/>
      <c r="Q2" s="64"/>
      <c r="R2" s="64" t="s">
        <v>31</v>
      </c>
      <c r="S2" s="64"/>
      <c r="T2" s="64"/>
      <c r="U2" s="64" t="s">
        <v>32</v>
      </c>
      <c r="V2" s="64"/>
      <c r="W2" s="64"/>
      <c r="X2" s="64" t="s">
        <v>33</v>
      </c>
      <c r="Y2" s="64"/>
      <c r="Z2" s="64"/>
      <c r="AA2" s="64" t="s">
        <v>34</v>
      </c>
      <c r="AB2" s="64"/>
      <c r="AC2" s="64"/>
      <c r="AD2" s="65" t="s">
        <v>35</v>
      </c>
      <c r="AE2" s="66"/>
      <c r="AF2" s="67"/>
      <c r="AG2" s="65" t="s">
        <v>36</v>
      </c>
      <c r="AH2" s="66"/>
      <c r="AI2" s="67"/>
      <c r="AJ2" s="61" t="s">
        <v>37</v>
      </c>
      <c r="AK2" s="62"/>
      <c r="AL2" s="63"/>
    </row>
    <row r="3" spans="1:38" ht="15.75" thickBot="1">
      <c r="F3" s="26" t="s">
        <v>22</v>
      </c>
      <c r="G3" s="27" t="s">
        <v>23</v>
      </c>
      <c r="H3" s="28" t="s">
        <v>24</v>
      </c>
      <c r="I3" s="26" t="s">
        <v>22</v>
      </c>
      <c r="J3" s="27" t="s">
        <v>23</v>
      </c>
      <c r="K3" s="28" t="s">
        <v>24</v>
      </c>
      <c r="L3" s="26" t="s">
        <v>22</v>
      </c>
      <c r="M3" s="27" t="s">
        <v>23</v>
      </c>
      <c r="N3" s="28" t="s">
        <v>24</v>
      </c>
      <c r="O3" s="26" t="s">
        <v>22</v>
      </c>
      <c r="P3" s="27" t="s">
        <v>23</v>
      </c>
      <c r="Q3" s="28" t="s">
        <v>24</v>
      </c>
      <c r="R3" s="26" t="s">
        <v>22</v>
      </c>
      <c r="S3" s="27" t="s">
        <v>23</v>
      </c>
      <c r="T3" s="28" t="s">
        <v>24</v>
      </c>
      <c r="U3" s="26" t="s">
        <v>22</v>
      </c>
      <c r="V3" s="27" t="s">
        <v>23</v>
      </c>
      <c r="W3" s="44" t="s">
        <v>24</v>
      </c>
      <c r="X3" s="26" t="s">
        <v>22</v>
      </c>
      <c r="Y3" s="27" t="s">
        <v>23</v>
      </c>
      <c r="Z3" s="28" t="s">
        <v>24</v>
      </c>
      <c r="AA3" s="26" t="s">
        <v>22</v>
      </c>
      <c r="AB3" s="27" t="s">
        <v>23</v>
      </c>
      <c r="AC3" s="28" t="s">
        <v>24</v>
      </c>
      <c r="AD3" s="26" t="s">
        <v>22</v>
      </c>
      <c r="AE3" s="27" t="s">
        <v>23</v>
      </c>
      <c r="AF3" s="28" t="s">
        <v>24</v>
      </c>
      <c r="AG3" s="45" t="s">
        <v>22</v>
      </c>
      <c r="AH3" s="46" t="s">
        <v>23</v>
      </c>
      <c r="AI3" s="47" t="s">
        <v>24</v>
      </c>
      <c r="AJ3" s="45" t="s">
        <v>22</v>
      </c>
      <c r="AK3" s="46" t="s">
        <v>23</v>
      </c>
      <c r="AL3" s="47" t="s">
        <v>24</v>
      </c>
    </row>
    <row r="4" spans="1:38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29">
        <v>41230</v>
      </c>
      <c r="G4" s="30" t="str">
        <f>IF(OR(F4="",H4="",H4="NOK", H4="Attente"),"",(DATE(YEAR(F4)+2,MONTH(F4),DAY(F4))))</f>
        <v/>
      </c>
      <c r="H4" s="31" t="s">
        <v>27</v>
      </c>
      <c r="I4" s="29">
        <v>41245</v>
      </c>
      <c r="J4" s="48">
        <f>IF(OR(I4="",K4="",K4="NOK", K4="Attente"),"",(DATE(YEAR(I4)+2,MONTH(I4),DAY(I4))))</f>
        <v>41975</v>
      </c>
      <c r="K4" s="31" t="s">
        <v>25</v>
      </c>
      <c r="L4" s="29">
        <v>41216</v>
      </c>
      <c r="M4" s="48">
        <f>IF(OR(L4="",N4="",N4="NOK", N4="Attente"),"",(DATE(YEAR(L4)+2,MONTH(L4),DAY(L4))))</f>
        <v>41946</v>
      </c>
      <c r="N4" s="31" t="s">
        <v>25</v>
      </c>
      <c r="O4" s="29">
        <v>41217</v>
      </c>
      <c r="P4" s="48">
        <f>IF(OR(O4="",Q4="",Q4="NOK", Q4="Attente"),"",(DATE(YEAR(O4)+2,MONTH(O4),DAY(O4))))</f>
        <v>41947</v>
      </c>
      <c r="Q4" s="31" t="s">
        <v>25</v>
      </c>
      <c r="R4" s="29">
        <v>41248</v>
      </c>
      <c r="S4" s="48">
        <f>IF(OR(R4="",T4="",T4="NOK", T4="Attente"),"",(DATE(YEAR(R4)+2,MONTH(R4),DAY(R4))))</f>
        <v>41978</v>
      </c>
      <c r="T4" s="31" t="s">
        <v>25</v>
      </c>
      <c r="U4" s="29">
        <v>41249</v>
      </c>
      <c r="V4" s="48">
        <f>IF(OR(U4="",W4="",W4="NOK", W4="Attente"),"",(DATE(YEAR(U4)+2,MONTH(U4),DAY(U4))))</f>
        <v>41979</v>
      </c>
      <c r="W4" s="31" t="s">
        <v>25</v>
      </c>
      <c r="X4" s="29">
        <v>41250</v>
      </c>
      <c r="Y4" s="48">
        <f>IF(OR(X4="",Z4="",Z4="NOK", Z4="Attente"),"",(DATE(YEAR(X4)+2,MONTH(X4),DAY(X4))))</f>
        <v>41980</v>
      </c>
      <c r="Z4" s="31" t="s">
        <v>25</v>
      </c>
      <c r="AA4" s="29">
        <v>41251</v>
      </c>
      <c r="AB4" s="48">
        <f>IF(OR(AA4="",AC4="",AC4="NOK", AC4="Attente"),"",(DATE(YEAR(AA4)+2,MONTH(AA4),DAY(AA4))))</f>
        <v>41981</v>
      </c>
      <c r="AC4" s="31" t="s">
        <v>25</v>
      </c>
      <c r="AD4" s="29">
        <v>41252</v>
      </c>
      <c r="AE4" s="48">
        <f>IF(OR(AD4="",AF4="",AF4="NOK", AF4="Attente"),"",(DATE(YEAR(AD4)+2,MONTH(AD4),DAY(AD4))))</f>
        <v>41982</v>
      </c>
      <c r="AF4" s="31" t="s">
        <v>25</v>
      </c>
      <c r="AG4" s="29">
        <v>41253</v>
      </c>
      <c r="AH4" s="48">
        <f>IF(OR(AG4="",AI4="",AI4="NOK", AI4="Attente"),"",(DATE(YEAR(AG4)+2,MONTH(AG4),DAY(AG4))))</f>
        <v>41983</v>
      </c>
      <c r="AI4" s="31" t="s">
        <v>25</v>
      </c>
      <c r="AJ4" s="29">
        <v>41257</v>
      </c>
      <c r="AK4" s="48" t="str">
        <f>IF(OR(AJ4="",AL4="",AL4="NOK", AL4="Attente"),"",(DATE(YEAR(AJ4)+2,MONTH(AJ4),DAY(AJ4))))</f>
        <v/>
      </c>
      <c r="AL4" s="31" t="s">
        <v>27</v>
      </c>
    </row>
    <row r="5" spans="1:38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32">
        <v>41353</v>
      </c>
      <c r="G5" s="33">
        <f>IF(OR(F5="",H5="",H5="NOK", H5="Attente"),"",(DATE(YEAR(F5)+2,MONTH(F5),DAY(F5))))</f>
        <v>42083</v>
      </c>
      <c r="H5" s="34" t="s">
        <v>25</v>
      </c>
      <c r="I5" s="49"/>
      <c r="J5" s="50" t="str">
        <f>IF(OR(I5="",K5="",K5="NOK", K5="Attente"),"",(DATE(YEAR(I5)+2,MONTH(I5),DAY(I5))))</f>
        <v/>
      </c>
      <c r="K5" s="38" t="s">
        <v>26</v>
      </c>
      <c r="L5" s="35">
        <v>41656</v>
      </c>
      <c r="M5" s="51">
        <f>IF(OR(L5="",N5="",N5="NOK", N5="Attente"),"",(DATE(YEAR(L5)+2,MONTH(L5),DAY(L5))))</f>
        <v>42386</v>
      </c>
      <c r="N5" s="7" t="s">
        <v>25</v>
      </c>
      <c r="O5" s="52"/>
      <c r="P5" s="51" t="str">
        <f>IF(OR(O5="",Q5="",Q5="NOK", Q5="Attente"),"",(DATE(YEAR(O5)+2,MONTH(O5),DAY(O5))))</f>
        <v/>
      </c>
      <c r="Q5" s="7" t="s">
        <v>26</v>
      </c>
      <c r="R5" s="49"/>
      <c r="S5" s="50" t="str">
        <f>IF(OR(R5="",T5="",T5="NOK", T5="Attente"),"",(DATE(YEAR(R5)+2,MONTH(R5),DAY(R5))))</f>
        <v/>
      </c>
      <c r="T5" s="53" t="s">
        <v>26</v>
      </c>
      <c r="U5" s="52"/>
      <c r="V5" s="51" t="str">
        <f>IF(OR(U5="",W5="",W5="NOK", W5="Attente"),"",(DATE(YEAR(U5)+2,MONTH(U5),DAY(U5))))</f>
        <v/>
      </c>
      <c r="W5" s="7" t="s">
        <v>26</v>
      </c>
      <c r="X5" s="35">
        <v>41534</v>
      </c>
      <c r="Y5" s="51">
        <f>IF(OR(X5="",Z5="",Z5="NOK", Z5="Attente"),"",(DATE(YEAR(X5)+2,MONTH(X5),DAY(X5))))</f>
        <v>42264</v>
      </c>
      <c r="Z5" s="37" t="s">
        <v>25</v>
      </c>
      <c r="AA5" s="35">
        <v>41423</v>
      </c>
      <c r="AB5" s="51">
        <f>IF(OR(AA5="",AC5="",AC5="NOK", AC5="Attente"),"",(DATE(YEAR(AA5)+2,MONTH(AA5),DAY(AA5))))</f>
        <v>42153</v>
      </c>
      <c r="AC5" s="54" t="s">
        <v>25</v>
      </c>
      <c r="AD5" s="32"/>
      <c r="AE5" s="33" t="str">
        <f t="shared" ref="AE5:AE7" si="0">IF(OR(AD5="",AF5="",AF5="NOK", AF5="Attente"),"",(DATE(YEAR(AD5)+2,MONTH(AD5),DAY(AD5))))</f>
        <v/>
      </c>
      <c r="AF5" s="38" t="s">
        <v>26</v>
      </c>
      <c r="AG5" s="32"/>
      <c r="AH5" s="33" t="str">
        <f t="shared" ref="AH5:AH7" si="1">IF(OR(AG5="",AI5="",AI5="NOK", AI5="Attente"),"",(DATE(YEAR(AG5)+2,MONTH(AG5),DAY(AG5))))</f>
        <v/>
      </c>
      <c r="AI5" s="38" t="s">
        <v>26</v>
      </c>
      <c r="AJ5" s="32"/>
      <c r="AK5" s="33" t="str">
        <f t="shared" ref="AK5:AK7" si="2">IF(OR(AJ5="",AL5="",AL5="NOK", AL5="Attente"),"",(DATE(YEAR(AJ5)+2,MONTH(AJ5),DAY(AJ5))))</f>
        <v/>
      </c>
      <c r="AL5" s="38" t="s">
        <v>26</v>
      </c>
    </row>
    <row r="6" spans="1:38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35"/>
      <c r="G6" s="36" t="str">
        <f t="shared" ref="G6:G7" si="3">IF(OR(F6="",H6="",H6="NOK", H6="Attente"),"",(DATE(YEAR(F6)+2,MONTH(F6),DAY(F6))))</f>
        <v/>
      </c>
      <c r="H6" s="37" t="s">
        <v>26</v>
      </c>
      <c r="I6" s="55">
        <v>41464</v>
      </c>
      <c r="J6" s="55">
        <f>IF(OR(I6="",K6="",K6="NOK", K6="Attente"),"",(DATE(YEAR(I6)+3,MONTH(I6),DAY(I6))))</f>
        <v>42560</v>
      </c>
      <c r="K6" s="56" t="s">
        <v>25</v>
      </c>
      <c r="L6" s="52"/>
      <c r="M6" s="51" t="str">
        <f>IF(OR(L6="",N6="",N6="NOK", N6="Attente"),"",(DATE(YEAR(L6)+3,MONTH(L6),DAY(L6))))</f>
        <v/>
      </c>
      <c r="N6" s="7" t="s">
        <v>26</v>
      </c>
      <c r="O6" s="52"/>
      <c r="P6" s="51" t="str">
        <f>IF(OR(O6="",Q6="",Q6="NOK", Q6="Attente"),"",(DATE(YEAR(O6)+3,MONTH(O6),DAY(O6))))</f>
        <v/>
      </c>
      <c r="Q6" s="7" t="s">
        <v>26</v>
      </c>
      <c r="R6" s="55">
        <v>41425</v>
      </c>
      <c r="S6" s="55">
        <f>IF(OR(R6="",T6="",T6="NOK", T6="Attente"),"",(DATE(YEAR(R6)+3,MONTH(R6),DAY(R6))))</f>
        <v>42521</v>
      </c>
      <c r="T6" s="56" t="s">
        <v>25</v>
      </c>
      <c r="U6" s="52"/>
      <c r="V6" s="51" t="str">
        <f>IF(OR(U6="",W6="",W6="NOK", W6="Attente"),"",(DATE(YEAR(U6)+3,MONTH(U6),DAY(U6))))</f>
        <v/>
      </c>
      <c r="W6" s="7" t="s">
        <v>26</v>
      </c>
      <c r="X6" s="52"/>
      <c r="Y6" s="51" t="str">
        <f>IF(OR(X6="",Z6="",Z6="NOK", Z6="Attente"),"",(DATE(YEAR(X6)+3,MONTH(X6),DAY(X6))))</f>
        <v/>
      </c>
      <c r="Z6" s="7" t="s">
        <v>26</v>
      </c>
      <c r="AA6" s="52"/>
      <c r="AB6" s="51" t="str">
        <f>IF(OR(AA6="",AC6="",AC6="NOK", AC6="Attente"),"",(DATE(YEAR(AA6)+3,MONTH(AA6),DAY(AA6))))</f>
        <v/>
      </c>
      <c r="AC6" s="7" t="s">
        <v>26</v>
      </c>
      <c r="AD6" s="32"/>
      <c r="AE6" s="33" t="str">
        <f t="shared" si="0"/>
        <v/>
      </c>
      <c r="AF6" s="38" t="s">
        <v>26</v>
      </c>
      <c r="AG6" s="32"/>
      <c r="AH6" s="33" t="str">
        <f t="shared" si="1"/>
        <v/>
      </c>
      <c r="AI6" s="38" t="s">
        <v>26</v>
      </c>
      <c r="AJ6" s="32"/>
      <c r="AK6" s="33" t="str">
        <f t="shared" si="2"/>
        <v/>
      </c>
      <c r="AL6" s="38" t="s">
        <v>26</v>
      </c>
    </row>
    <row r="7" spans="1:38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35">
        <v>41627</v>
      </c>
      <c r="G7" s="33" t="str">
        <f t="shared" si="3"/>
        <v/>
      </c>
      <c r="H7" s="38" t="s">
        <v>27</v>
      </c>
      <c r="I7" s="49"/>
      <c r="J7" s="50" t="str">
        <f t="shared" ref="J7" si="4">IF(OR(I7="",K7="",K7="NOK", K7="Attente"),"",(DATE(YEAR(I7)+2,MONTH(I7),DAY(I7))))</f>
        <v/>
      </c>
      <c r="K7" s="53" t="s">
        <v>26</v>
      </c>
      <c r="L7" s="32">
        <v>41452</v>
      </c>
      <c r="M7" s="33">
        <f t="shared" ref="M7" si="5">IF(OR(L7="",N7="",N7="NOK", N7="Attente"),"",(DATE(YEAR(L7)+2,MONTH(L7),DAY(L7))))</f>
        <v>42182</v>
      </c>
      <c r="N7" s="57" t="s">
        <v>25</v>
      </c>
      <c r="O7" s="32">
        <v>41386</v>
      </c>
      <c r="P7" s="33" t="str">
        <f t="shared" ref="P7" si="6">IF(OR(O7="",Q7="",Q7="NOK", Q7="Attente"),"",(DATE(YEAR(O7)+2,MONTH(O7),DAY(O7))))</f>
        <v/>
      </c>
      <c r="Q7" s="53" t="s">
        <v>27</v>
      </c>
      <c r="R7" s="49"/>
      <c r="S7" s="50" t="str">
        <f t="shared" ref="S7" si="7">IF(OR(R7="",T7="",T7="NOK", T7="Attente"),"",(DATE(YEAR(R7)+2,MONTH(R7),DAY(R7))))</f>
        <v/>
      </c>
      <c r="T7" s="53" t="s">
        <v>26</v>
      </c>
      <c r="U7" s="32">
        <v>41330</v>
      </c>
      <c r="V7" s="33">
        <f t="shared" ref="V7" si="8">IF(OR(U7="",W7="",W7="NOK", W7="Attente"),"",(DATE(YEAR(U7)+2,MONTH(U7),DAY(U7))))</f>
        <v>42060</v>
      </c>
      <c r="W7" s="57" t="s">
        <v>25</v>
      </c>
      <c r="X7" s="32">
        <v>41353</v>
      </c>
      <c r="Y7" s="33">
        <f>IF(OR(X7="",Z7="",Z7="NOK", Z7="Attente"),"",(DATE(YEAR(X7)+2,MONTH(X7),DAY(X7))))</f>
        <v>42083</v>
      </c>
      <c r="Z7" s="57" t="s">
        <v>25</v>
      </c>
      <c r="AA7" s="32">
        <v>41341</v>
      </c>
      <c r="AB7" s="33">
        <f t="shared" ref="AB7" si="9">IF(OR(AA7="",AC7="",AC7="NOK", AC7="Attente"),"",(DATE(YEAR(AA7)+2,MONTH(AA7),DAY(AA7))))</f>
        <v>42071</v>
      </c>
      <c r="AC7" s="57" t="s">
        <v>25</v>
      </c>
      <c r="AD7" s="32"/>
      <c r="AE7" s="33" t="str">
        <f t="shared" si="0"/>
        <v/>
      </c>
      <c r="AF7" s="38" t="s">
        <v>26</v>
      </c>
      <c r="AG7" s="32"/>
      <c r="AH7" s="33" t="str">
        <f t="shared" si="1"/>
        <v/>
      </c>
      <c r="AI7" s="38" t="s">
        <v>26</v>
      </c>
      <c r="AJ7" s="32"/>
      <c r="AK7" s="33" t="str">
        <f t="shared" si="2"/>
        <v/>
      </c>
      <c r="AL7" s="38" t="s">
        <v>26</v>
      </c>
    </row>
  </sheetData>
  <autoFilter ref="F3:H3"/>
  <mergeCells count="11">
    <mergeCell ref="F2:H2"/>
    <mergeCell ref="I2:K2"/>
    <mergeCell ref="L2:N2"/>
    <mergeCell ref="O2:Q2"/>
    <mergeCell ref="R2:T2"/>
    <mergeCell ref="AJ2:AL2"/>
    <mergeCell ref="U2:W2"/>
    <mergeCell ref="X2:Z2"/>
    <mergeCell ref="AA2:AC2"/>
    <mergeCell ref="AD2:AF2"/>
    <mergeCell ref="AG2:AI2"/>
  </mergeCells>
  <conditionalFormatting sqref="G4:G6">
    <cfRule type="timePeriod" dxfId="95" priority="35" timePeriod="nextMonth">
      <formula>AND(MONTH(G4)=MONTH(TODAY())+1,OR(YEAR(G4)=YEAR(TODAY()),AND(MONTH(G4)=12,YEAR(G4)=YEAR(TODAY())+1)))</formula>
    </cfRule>
    <cfRule type="timePeriod" dxfId="94" priority="37" timePeriod="lastMonth">
      <formula>AND(MONTH(G4)=MONTH(EDATE(TODAY(),0-1)),YEAR(G4)=YEAR(EDATE(TODAY(),0-1)))</formula>
    </cfRule>
  </conditionalFormatting>
  <conditionalFormatting sqref="G2">
    <cfRule type="timePeriod" dxfId="93" priority="32" timePeriod="nextMonth">
      <formula>AND(MONTH(G2)=MONTH(TODAY())+1,OR(YEAR(G2)=YEAR(TODAY()),AND(MONTH(G2)=12,YEAR(G2)=YEAR(TODAY())+1)))</formula>
    </cfRule>
    <cfRule type="timePeriod" dxfId="92" priority="33" timePeriod="thisMonth">
      <formula>AND(MONTH(G2)=MONTH(TODAY()),YEAR(G2)=YEAR(TODAY()))</formula>
    </cfRule>
    <cfRule type="timePeriod" dxfId="91" priority="34" timePeriod="lastMonth">
      <formula>AND(MONTH(G2)=MONTH(EDATE(TODAY(),0-1)),YEAR(G2)=YEAR(EDATE(TODAY(),0-1)))</formula>
    </cfRule>
  </conditionalFormatting>
  <conditionalFormatting sqref="G2:G6">
    <cfRule type="timePeriod" dxfId="90" priority="36" timePeriod="thisMonth">
      <formula>AND(MONTH(G2)=MONTH(TODAY()),YEAR(G2)=YEAR(TODAY()))</formula>
    </cfRule>
  </conditionalFormatting>
  <conditionalFormatting sqref="G7">
    <cfRule type="timePeriod" dxfId="89" priority="28" timePeriod="nextMonth">
      <formula>AND(MONTH(G7)=MONTH(TODAY())+1,OR(YEAR(G7)=YEAR(TODAY()),AND(MONTH(G7)=12,YEAR(G7)=YEAR(TODAY())+1)))</formula>
    </cfRule>
    <cfRule type="timePeriod" dxfId="88" priority="30" timePeriod="lastMonth">
      <formula>AND(MONTH(G7)=MONTH(EDATE(TODAY(),0-1)),YEAR(G7)=YEAR(EDATE(TODAY(),0-1)))</formula>
    </cfRule>
  </conditionalFormatting>
  <conditionalFormatting sqref="G7">
    <cfRule type="timePeriod" dxfId="87" priority="29" timePeriod="thisMonth">
      <formula>AND(MONTH(G7)=MONTH(TODAY()),YEAR(G7)=YEAR(TODAY()))</formula>
    </cfRule>
  </conditionalFormatting>
  <conditionalFormatting sqref="S4 J4 AB4:AB7 V4:V7 M4:M7 P4:P7 Y4:Y7 AE4:AE7 AH5:AH7">
    <cfRule type="timePeriod" dxfId="86" priority="24" timePeriod="nextMonth">
      <formula>AND(MONTH(J4)=MONTH(TODAY())+1,OR(YEAR(J4)=YEAR(TODAY()),AND(MONTH(J4)=12,YEAR(J4)=YEAR(TODAY())+1)))</formula>
    </cfRule>
    <cfRule type="timePeriod" dxfId="85" priority="26" timePeriod="lastMonth">
      <formula>AND(MONTH(J4)=MONTH(EDATE(TODAY(),0-1)),YEAR(J4)=YEAR(EDATE(TODAY(),0-1)))</formula>
    </cfRule>
  </conditionalFormatting>
  <conditionalFormatting sqref="AB2 Y2 V2 S2 P2 M2 J2">
    <cfRule type="timePeriod" dxfId="84" priority="21" timePeriod="nextMonth">
      <formula>AND(MONTH(J2)=MONTH(TODAY())+1,OR(YEAR(J2)=YEAR(TODAY()),AND(MONTH(J2)=12,YEAR(J2)=YEAR(TODAY())+1)))</formula>
    </cfRule>
    <cfRule type="timePeriod" dxfId="83" priority="22" timePeriod="thisMonth">
      <formula>AND(MONTH(J2)=MONTH(TODAY()),YEAR(J2)=YEAR(TODAY()))</formula>
    </cfRule>
    <cfRule type="timePeriod" dxfId="82" priority="23" timePeriod="lastMonth">
      <formula>AND(MONTH(J2)=MONTH(EDATE(TODAY(),0-1)),YEAR(J2)=YEAR(EDATE(TODAY(),0-1)))</formula>
    </cfRule>
  </conditionalFormatting>
  <conditionalFormatting sqref="AH4">
    <cfRule type="timePeriod" dxfId="81" priority="10" timePeriod="nextMonth">
      <formula>AND(MONTH(AH4)=MONTH(TODAY())+1,OR(YEAR(AH4)=YEAR(TODAY()),AND(MONTH(AH4)=12,YEAR(AH4)=YEAR(TODAY())+1)))</formula>
    </cfRule>
    <cfRule type="timePeriod" dxfId="80" priority="11" timePeriod="thisMonth">
      <formula>AND(MONTH(AH4)=MONTH(TODAY()),YEAR(AH4)=YEAR(TODAY()))</formula>
    </cfRule>
    <cfRule type="timePeriod" dxfId="79" priority="12" timePeriod="lastMonth">
      <formula>AND(MONTH(AH4)=MONTH(EDATE(TODAY(),0-1)),YEAR(AH4)=YEAR(EDATE(TODAY(),0-1)))</formula>
    </cfRule>
  </conditionalFormatting>
  <conditionalFormatting sqref="S4 J4 AB4:AB7 V4:V7 M4:M7 P4:P7 Y4:Y7 AE4:AE7 AH5:AH7">
    <cfRule type="timePeriod" dxfId="78" priority="25" timePeriod="thisMonth">
      <formula>AND(MONTH(J4)=MONTH(TODAY()),YEAR(J4)=YEAR(TODAY()))</formula>
    </cfRule>
  </conditionalFormatting>
  <conditionalFormatting sqref="AK4:AK6">
    <cfRule type="timePeriod" dxfId="77" priority="7" timePeriod="nextMonth">
      <formula>AND(MONTH(AK4)=MONTH(TODAY())+1,OR(YEAR(AK4)=YEAR(TODAY()),AND(MONTH(AK4)=12,YEAR(AK4)=YEAR(TODAY())+1)))</formula>
    </cfRule>
    <cfRule type="timePeriod" dxfId="76" priority="9" timePeriod="lastMonth">
      <formula>AND(MONTH(AK4)=MONTH(EDATE(TODAY(),0-1)),YEAR(AK4)=YEAR(EDATE(TODAY(),0-1)))</formula>
    </cfRule>
  </conditionalFormatting>
  <conditionalFormatting sqref="AK4:AK6">
    <cfRule type="timePeriod" dxfId="75" priority="8" timePeriod="thisMonth">
      <formula>AND(MONTH(AK4)=MONTH(TODAY()),YEAR(AK4)=YEAR(TODAY()))</formula>
    </cfRule>
  </conditionalFormatting>
  <conditionalFormatting sqref="AK7">
    <cfRule type="timePeriod" dxfId="74" priority="2" timePeriod="nextMonth">
      <formula>AND(MONTH(AK7)=MONTH(TODAY())+1,OR(YEAR(AK7)=YEAR(TODAY()),AND(MONTH(AK7)=12,YEAR(AK7)=YEAR(TODAY())+1)))</formula>
    </cfRule>
    <cfRule type="timePeriod" dxfId="73" priority="4" timePeriod="lastMonth">
      <formula>AND(MONTH(AK7)=MONTH(EDATE(TODAY(),0-1)),YEAR(AK7)=YEAR(EDATE(TODAY(),0-1)))</formula>
    </cfRule>
  </conditionalFormatting>
  <conditionalFormatting sqref="AK7">
    <cfRule type="timePeriod" dxfId="72" priority="3" timePeriod="thisMonth">
      <formula>AND(MONTH(AK7)=MONTH(TODAY()),YEAR(AK7)=YEAR(TODAY()))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H4:H7 AC4:AC7 W4:W7 AI4:AI7 Q4:Q7 N4:N7 T4:T7 K4:K7 Z4:Z7 AF4:AF7 AL4:AL7">
      <formula1>Listdyn</formula1>
    </dataValidation>
  </dataValidations>
  <pageMargins left="0.7" right="0.7" top="0.75" bottom="0.75" header="0.3" footer="0.3"/>
  <legacyDrawing r:id="rId1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containsText" priority="31" operator="containsText" id="{802C974D-E362-4713-9FC1-AD0996EDD439}">
            <xm:f>NOT(ISERROR(SEARCH("NOK",H2)))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H2:H6</xm:sqref>
        </x14:conditionalFormatting>
        <x14:conditionalFormatting xmlns:xm="http://schemas.microsoft.com/office/excel/2006/main">
          <x14:cfRule type="containsText" priority="27" operator="containsText" id="{F522B2FE-A2F6-41A4-8A27-AF296CFEACAE}">
            <xm:f>NOT(ISERROR(SEARCH("NOK",H7)))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ontainsText" priority="20" operator="containsText" id="{EFA3F852-37C5-4E69-BFAA-064C79E88E52}">
            <xm:f>NOT(ISERROR(SEARCH("NOK",K2)))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AC2:AC7 AF4:AF7 AI4:AI7 T2:T4 W2:W7 Z2:Z7 K2:K7 Q2:Q7 N2:N7</xm:sqref>
        </x14:conditionalFormatting>
        <x14:conditionalFormatting xmlns:xm="http://schemas.microsoft.com/office/excel/2006/main">
          <x14:cfRule type="containsText" priority="19" operator="containsText" id="{BA757C2E-A7A4-4FBD-B991-2A68A4EED13F}">
            <xm:f>NOT(ISERROR(SEARCH("NOK",T5)))</xm:f>
            <xm:f>"NOK"</xm:f>
            <x14:dxf>
              <fill>
                <patternFill>
                  <bgColor rgb="FFFF0000"/>
                </patternFill>
              </fill>
            </x14:dxf>
          </x14:cfRule>
          <xm:sqref>T5:T7</xm:sqref>
        </x14:conditionalFormatting>
        <x14:conditionalFormatting xmlns:xm="http://schemas.microsoft.com/office/excel/2006/main">
          <x14:cfRule type="containsText" priority="14" operator="containsText" id="{01B2EF5D-D717-458B-9A36-53AD04E98967}">
            <xm:f>NOT(ISERROR(SEARCH("NOK",AF3)))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AF3</xm:sqref>
        </x14:conditionalFormatting>
        <x14:conditionalFormatting xmlns:xm="http://schemas.microsoft.com/office/excel/2006/main">
          <x14:cfRule type="containsText" priority="13" operator="containsText" id="{8F1EF7AF-87A3-45AC-A95C-FDAAC0C7CE04}">
            <xm:f>NOT(ISERROR(SEARCH("NOK",AI3)))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AI3</xm:sqref>
        </x14:conditionalFormatting>
        <x14:conditionalFormatting xmlns:xm="http://schemas.microsoft.com/office/excel/2006/main">
          <x14:cfRule type="containsText" priority="6" operator="containsText" id="{B64CED11-7B8D-450E-B43F-A523C57F6553}">
            <xm:f>NOT(ISERROR(SEARCH("NOK",AL4)))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AL4:AL6</xm:sqref>
        </x14:conditionalFormatting>
        <x14:conditionalFormatting xmlns:xm="http://schemas.microsoft.com/office/excel/2006/main">
          <x14:cfRule type="containsText" priority="5" operator="containsText" id="{A4560670-491E-4259-BA04-A5BF04F60F99}">
            <xm:f>NOT(ISERROR(SEARCH("NOK",AL3)))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AL3</xm:sqref>
        </x14:conditionalFormatting>
        <x14:conditionalFormatting xmlns:xm="http://schemas.microsoft.com/office/excel/2006/main">
          <x14:cfRule type="containsText" priority="1" operator="containsText" id="{E9817C42-A836-4F17-9F52-55CB68E114F0}">
            <xm:f>NOT(ISERROR(SEARCH("NOK",AL7)))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AL7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H7"/>
  <sheetViews>
    <sheetView tabSelected="1" workbookViewId="0">
      <pane xSplit="5" topLeftCell="F1" activePane="topRight" state="frozen"/>
      <selection pane="topRight" activeCell="K6" sqref="K6"/>
    </sheetView>
  </sheetViews>
  <sheetFormatPr defaultColWidth="11.42578125" defaultRowHeight="15"/>
  <cols>
    <col min="1" max="1" width="19.140625" customWidth="1"/>
    <col min="2" max="2" width="23.28515625" customWidth="1"/>
    <col min="3" max="3" width="10.42578125" customWidth="1"/>
    <col min="4" max="4" width="20.7109375" customWidth="1"/>
    <col min="5" max="5" width="21.140625" customWidth="1"/>
    <col min="6" max="6" width="18.85546875" customWidth="1"/>
  </cols>
  <sheetData>
    <row r="1" spans="1:60" ht="15.75" thickBot="1">
      <c r="BH1">
        <f>COLUMN()</f>
        <v>60</v>
      </c>
    </row>
    <row r="2" spans="1:60" ht="15.75" thickBot="1">
      <c r="F2" s="73" t="s">
        <v>16</v>
      </c>
      <c r="G2" s="74"/>
      <c r="H2" s="74"/>
      <c r="I2" s="74"/>
      <c r="J2" s="68"/>
      <c r="K2" s="73" t="s">
        <v>28</v>
      </c>
      <c r="L2" s="74"/>
      <c r="M2" s="74"/>
      <c r="N2" s="74"/>
      <c r="O2" s="68"/>
      <c r="P2" s="73" t="s">
        <v>29</v>
      </c>
      <c r="Q2" s="74"/>
      <c r="R2" s="74"/>
      <c r="S2" s="74"/>
      <c r="T2" s="68"/>
      <c r="U2" s="73" t="s">
        <v>30</v>
      </c>
      <c r="V2" s="74"/>
      <c r="W2" s="74"/>
      <c r="X2" s="74"/>
      <c r="Y2" s="68"/>
      <c r="Z2" s="73" t="s">
        <v>31</v>
      </c>
      <c r="AA2" s="74"/>
      <c r="AB2" s="74"/>
      <c r="AC2" s="74"/>
      <c r="AD2" s="68"/>
      <c r="AE2" s="73" t="s">
        <v>32</v>
      </c>
      <c r="AF2" s="74"/>
      <c r="AG2" s="74"/>
      <c r="AH2" s="74"/>
      <c r="AI2" s="68"/>
      <c r="AJ2" s="73" t="s">
        <v>33</v>
      </c>
      <c r="AK2" s="74"/>
      <c r="AL2" s="74"/>
      <c r="AM2" s="74"/>
      <c r="AN2" s="68"/>
      <c r="AO2" s="73" t="s">
        <v>34</v>
      </c>
      <c r="AP2" s="74"/>
      <c r="AQ2" s="74"/>
      <c r="AR2" s="74"/>
      <c r="AS2" s="68"/>
      <c r="AT2" s="73" t="s">
        <v>35</v>
      </c>
      <c r="AU2" s="74"/>
      <c r="AV2" s="74"/>
      <c r="AW2" s="74"/>
      <c r="AX2" s="68"/>
      <c r="AY2" s="73" t="s">
        <v>36</v>
      </c>
      <c r="AZ2" s="74"/>
      <c r="BA2" s="74"/>
      <c r="BB2" s="74"/>
      <c r="BC2" s="68"/>
      <c r="BD2" s="70" t="s">
        <v>37</v>
      </c>
      <c r="BE2" s="71"/>
      <c r="BF2" s="71"/>
      <c r="BG2" s="71"/>
      <c r="BH2" s="72"/>
    </row>
    <row r="3" spans="1:60" ht="15.75" thickBot="1">
      <c r="F3" s="14" t="s">
        <v>17</v>
      </c>
      <c r="G3" s="15" t="s">
        <v>18</v>
      </c>
      <c r="H3" s="16" t="s">
        <v>19</v>
      </c>
      <c r="I3" s="16" t="s">
        <v>20</v>
      </c>
      <c r="J3" s="16" t="s">
        <v>21</v>
      </c>
      <c r="K3" s="39" t="s">
        <v>17</v>
      </c>
      <c r="L3" s="40" t="s">
        <v>18</v>
      </c>
      <c r="M3" s="40" t="s">
        <v>19</v>
      </c>
      <c r="N3" s="40" t="s">
        <v>20</v>
      </c>
      <c r="O3" s="41" t="s">
        <v>21</v>
      </c>
      <c r="P3" s="39" t="s">
        <v>17</v>
      </c>
      <c r="Q3" s="40" t="s">
        <v>18</v>
      </c>
      <c r="R3" s="40" t="s">
        <v>19</v>
      </c>
      <c r="S3" s="40" t="s">
        <v>20</v>
      </c>
      <c r="T3" s="41" t="s">
        <v>21</v>
      </c>
      <c r="U3" s="39" t="s">
        <v>17</v>
      </c>
      <c r="V3" s="40" t="s">
        <v>18</v>
      </c>
      <c r="W3" s="40" t="s">
        <v>19</v>
      </c>
      <c r="X3" s="40" t="s">
        <v>20</v>
      </c>
      <c r="Y3" s="41" t="s">
        <v>21</v>
      </c>
      <c r="Z3" s="39" t="s">
        <v>17</v>
      </c>
      <c r="AA3" s="40" t="s">
        <v>18</v>
      </c>
      <c r="AB3" s="40" t="s">
        <v>19</v>
      </c>
      <c r="AC3" s="40" t="s">
        <v>20</v>
      </c>
      <c r="AD3" s="41" t="s">
        <v>21</v>
      </c>
      <c r="AE3" s="39" t="s">
        <v>17</v>
      </c>
      <c r="AF3" s="40" t="s">
        <v>18</v>
      </c>
      <c r="AG3" s="40" t="s">
        <v>19</v>
      </c>
      <c r="AH3" s="40" t="s">
        <v>20</v>
      </c>
      <c r="AI3" s="41" t="s">
        <v>21</v>
      </c>
      <c r="AJ3" s="39" t="s">
        <v>17</v>
      </c>
      <c r="AK3" s="40" t="s">
        <v>18</v>
      </c>
      <c r="AL3" s="40" t="s">
        <v>19</v>
      </c>
      <c r="AM3" s="40" t="s">
        <v>20</v>
      </c>
      <c r="AN3" s="41" t="s">
        <v>21</v>
      </c>
      <c r="AO3" s="39" t="s">
        <v>17</v>
      </c>
      <c r="AP3" s="40" t="s">
        <v>18</v>
      </c>
      <c r="AQ3" s="40" t="s">
        <v>19</v>
      </c>
      <c r="AR3" s="40" t="s">
        <v>20</v>
      </c>
      <c r="AS3" s="41" t="s">
        <v>21</v>
      </c>
      <c r="AT3" s="39" t="s">
        <v>17</v>
      </c>
      <c r="AU3" s="40" t="s">
        <v>18</v>
      </c>
      <c r="AV3" s="40" t="s">
        <v>19</v>
      </c>
      <c r="AW3" s="40" t="s">
        <v>20</v>
      </c>
      <c r="AX3" s="41" t="s">
        <v>21</v>
      </c>
      <c r="AY3" s="39" t="s">
        <v>17</v>
      </c>
      <c r="AZ3" s="40" t="s">
        <v>18</v>
      </c>
      <c r="BA3" s="40" t="s">
        <v>19</v>
      </c>
      <c r="BB3" s="40" t="s">
        <v>20</v>
      </c>
      <c r="BC3" s="41" t="s">
        <v>21</v>
      </c>
      <c r="BD3" s="39" t="s">
        <v>17</v>
      </c>
      <c r="BE3" s="40" t="s">
        <v>18</v>
      </c>
      <c r="BF3" s="40" t="s">
        <v>19</v>
      </c>
      <c r="BG3" s="40" t="s">
        <v>20</v>
      </c>
      <c r="BH3" s="41" t="s">
        <v>21</v>
      </c>
    </row>
    <row r="4" spans="1:60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17">
        <v>41527</v>
      </c>
      <c r="G4" s="22" t="s">
        <v>38</v>
      </c>
      <c r="H4" s="19" t="s">
        <v>38</v>
      </c>
      <c r="I4" s="19" t="str">
        <f>IF(OR(F4="",G4="",G4="NOk",G4="Non Validé",H4="",H4="NOk",H4="Non Validé"),"",IF(F4="","",DATE(YEAR(F4)+1,MONTH(F4)+6,DAY(F4))))</f>
        <v/>
      </c>
      <c r="J4" s="20" t="str">
        <f>IF(OR(F4="",G4="",G4="NOK",G4="Non Validé",H4="",H4="NOk",H4="Non Validé",I4="",I4="Nok",I4="Non Validé"),"",IF(F4="","",DATE(YEAR(F4)+2,MONTH(F4),DAY(F4))))</f>
        <v/>
      </c>
      <c r="K4" s="17">
        <v>41527</v>
      </c>
      <c r="L4" s="18">
        <f t="shared" ref="L4:L7" si="0">IF(K4="","",DATE(YEAR(K4),MONTH(K4)+6,DAY(K4)))</f>
        <v>41708</v>
      </c>
      <c r="M4" s="19">
        <f t="shared" ref="M4:M7" si="1">IF(OR(K4="",L4="",L4="NOK",L4="Non Validé"),"",IF(K4="","",DATE(YEAR(K4)+1,MONTH(K4),DAY(K4))))</f>
        <v>41892</v>
      </c>
      <c r="N4" s="19">
        <f t="shared" ref="N4:N7" si="2">IF(OR(K4="",L4="",L4="NOk",L4="Non Validé",M4="",M4="NOk",M4="Non Validé"),"",IF(K4="","",DATE(YEAR(K4)+1,MONTH(K4)+6,DAY(K4))))</f>
        <v>42073</v>
      </c>
      <c r="O4" s="20">
        <f t="shared" ref="O4:O7" si="3">IF(OR(K4="",L4="",L4="NOK",L4="Non Validé",M4="",M4="NOk",M4="Non Validé",N4="",N4="Nok",N4="Non Validé"),"",IF(K4="","",DATE(YEAR(K4)+2,MONTH(K4),DAY(K4))))</f>
        <v>42257</v>
      </c>
      <c r="P4" s="17">
        <v>41527</v>
      </c>
      <c r="Q4" s="18">
        <f t="shared" ref="Q4:Q7" si="4">IF(P4="","",DATE(YEAR(P4),MONTH(P4)+6,DAY(P4)))</f>
        <v>41708</v>
      </c>
      <c r="R4" s="19">
        <f t="shared" ref="R4:R7" si="5">IF(OR(P4="",Q4="",Q4="NOK",Q4="Non Validé"),"",IF(P4="","",DATE(YEAR(P4)+1,MONTH(P4),DAY(P4))))</f>
        <v>41892</v>
      </c>
      <c r="S4" s="19">
        <f t="shared" ref="S4:S7" si="6">IF(OR(P4="",Q4="",Q4="NOk",Q4="Non Validé",R4="",R4="NOk",R4="Non Validé"),"",IF(P4="","",DATE(YEAR(P4)+1,MONTH(P4)+6,DAY(P4))))</f>
        <v>42073</v>
      </c>
      <c r="T4" s="20">
        <f t="shared" ref="T4:T7" si="7">IF(OR(P4="",Q4="",Q4="NOK",Q4="Non Validé",R4="",R4="NOk",R4="Non Validé",S4="",S4="Nok",S4="Non Validé"),"",IF(P4="","",DATE(YEAR(P4)+2,MONTH(P4),DAY(P4))))</f>
        <v>42257</v>
      </c>
      <c r="U4" s="17">
        <v>41527</v>
      </c>
      <c r="V4" s="18">
        <f t="shared" ref="V4:V7" si="8">IF(U4="","",DATE(YEAR(U4),MONTH(U4)+6,DAY(U4)))</f>
        <v>41708</v>
      </c>
      <c r="W4" s="19">
        <f t="shared" ref="W4:W7" si="9">IF(OR(U4="",V4="",V4="NOK",V4="Non Validé"),"",IF(U4="","",DATE(YEAR(U4)+1,MONTH(U4),DAY(U4))))</f>
        <v>41892</v>
      </c>
      <c r="X4" s="19">
        <f t="shared" ref="X4:X7" si="10">IF(OR(U4="",V4="",V4="NOk",V4="Non Validé",W4="",W4="NOk",W4="Non Validé"),"",IF(U4="","",DATE(YEAR(U4)+1,MONTH(U4)+6,DAY(U4))))</f>
        <v>42073</v>
      </c>
      <c r="Y4" s="20">
        <f t="shared" ref="Y4:Y7" si="11">IF(OR(U4="",V4="",V4="NOK",V4="Non Validé",W4="",W4="NOk",W4="Non Validé",X4="",X4="Nok",X4="Non Validé"),"",IF(U4="","",DATE(YEAR(U4)+2,MONTH(U4),DAY(U4))))</f>
        <v>42257</v>
      </c>
      <c r="Z4" s="17">
        <v>41527</v>
      </c>
      <c r="AA4" s="18">
        <f>IF(Z4="","",DATE(YEAR(Z4),MONTH(Z4)+6,DAY(Z4)))</f>
        <v>41708</v>
      </c>
      <c r="AB4" s="19">
        <f>IF(OR(Z4="",AA4="",AA4="NOK",AA4="Non Validé"),"",IF(Z4="","",DATE(YEAR(Z4)+1,MONTH(Z4),DAY(Z4))))</f>
        <v>41892</v>
      </c>
      <c r="AC4" s="19">
        <f>IF(OR(Z4="",AA4="",AA4="NOk",AA4="Non Validé",AB4="",AB4="NOk",AB4="Non Validé"),"",IF(Z4="","",DATE(YEAR(Z4)+1,MONTH(Z4)+6,DAY(Z4))))</f>
        <v>42073</v>
      </c>
      <c r="AD4" s="20">
        <f>IF(OR(Z4="",AA4="",AA4="NOK",AA4="Non Validé",AB4="",AB4="NOk",AB4="Non Validé",AC4="",AC4="Nok",AC4="Non Validé"),"",IF(Z4="","",DATE(YEAR(Z4)+2,MONTH(Z4),DAY(Z4))))</f>
        <v>42257</v>
      </c>
      <c r="AE4" s="17">
        <v>41527</v>
      </c>
      <c r="AF4" s="18">
        <f t="shared" ref="AF4:AF7" si="12">IF(AE4="","",DATE(YEAR(AE4),MONTH(AE4)+6,DAY(AE4)))</f>
        <v>41708</v>
      </c>
      <c r="AG4" s="19">
        <f t="shared" ref="AG4:AG7" si="13">IF(OR(AE4="",AF4="",AF4="NOK",AF4="Non Validé"),"",IF(AE4="","",DATE(YEAR(AE4)+1,MONTH(AE4),DAY(AE4))))</f>
        <v>41892</v>
      </c>
      <c r="AH4" s="19">
        <f t="shared" ref="AH4:AH7" si="14">IF(OR(AE4="",AF4="",AF4="NOk",AF4="Non Validé",AG4="",AG4="NOk",AG4="Non Validé"),"",IF(AE4="","",DATE(YEAR(AE4)+1,MONTH(AE4)+6,DAY(AE4))))</f>
        <v>42073</v>
      </c>
      <c r="AI4" s="20">
        <f t="shared" ref="AI4:AI7" si="15">IF(OR(AE4="",AF4="",AF4="NOK",AF4="Non Validé",AG4="",AG4="NOk",AG4="Non Validé",AH4="",AH4="Nok",AH4="Non Validé"),"",IF(AE4="","",DATE(YEAR(AE4)+2,MONTH(AE4),DAY(AE4))))</f>
        <v>42257</v>
      </c>
      <c r="AJ4" s="17">
        <v>41527</v>
      </c>
      <c r="AK4" s="18">
        <f t="shared" ref="AK4:AK7" si="16">IF(AJ4="","",DATE(YEAR(AJ4),MONTH(AJ4)+6,DAY(AJ4)))</f>
        <v>41708</v>
      </c>
      <c r="AL4" s="19">
        <f t="shared" ref="AL4:AL7" si="17">IF(OR(AJ4="",AK4="",AK4="NOK",AK4="Non Validé"),"",IF(AJ4="","",DATE(YEAR(AJ4)+1,MONTH(AJ4),DAY(AJ4))))</f>
        <v>41892</v>
      </c>
      <c r="AM4" s="19">
        <f t="shared" ref="AM4:AM7" si="18">IF(OR(AJ4="",AK4="",AK4="NOk",AK4="Non Validé",AL4="",AL4="NOk",AL4="Non Validé"),"",IF(AJ4="","",DATE(YEAR(AJ4)+1,MONTH(AJ4)+6,DAY(AJ4))))</f>
        <v>42073</v>
      </c>
      <c r="AN4" s="20">
        <f t="shared" ref="AN4:AN7" si="19">IF(OR(AJ4="",AK4="",AK4="NOK",AK4="Non Validé",AL4="",AL4="NOk",AL4="Non Validé",AM4="",AM4="Nok",AM4="Non Validé"),"",IF(AJ4="","",DATE(YEAR(AJ4)+2,MONTH(AJ4),DAY(AJ4))))</f>
        <v>42257</v>
      </c>
      <c r="AO4" s="17">
        <v>41527</v>
      </c>
      <c r="AP4" s="18">
        <f t="shared" ref="AP4:AP7" si="20">IF(AO4="","",DATE(YEAR(AO4),MONTH(AO4)+6,DAY(AO4)))</f>
        <v>41708</v>
      </c>
      <c r="AQ4" s="19">
        <f t="shared" ref="AQ4:AQ7" si="21">IF(OR(AO4="",AP4="",AP4="NOK",AP4="Non Validé"),"",IF(AO4="","",DATE(YEAR(AO4)+1,MONTH(AO4),DAY(AO4))))</f>
        <v>41892</v>
      </c>
      <c r="AR4" s="19">
        <f t="shared" ref="AR4:AR7" si="22">IF(OR(AO4="",AP4="",AP4="NOk",AP4="Non Validé",AQ4="",AQ4="NOk",AQ4="Non Validé"),"",IF(AO4="","",DATE(YEAR(AO4)+1,MONTH(AO4)+6,DAY(AO4))))</f>
        <v>42073</v>
      </c>
      <c r="AS4" s="20">
        <f t="shared" ref="AS4:AS7" si="23">IF(OR(AO4="",AP4="",AP4="NOK",AP4="Non Validé",AQ4="",AQ4="NOk",AQ4="Non Validé",AR4="",AR4="Nok",AR4="Non Validé"),"",IF(AO4="","",DATE(YEAR(AO4)+2,MONTH(AO4),DAY(AO4))))</f>
        <v>42257</v>
      </c>
      <c r="AT4" s="17">
        <v>41527</v>
      </c>
      <c r="AU4" s="18">
        <f t="shared" ref="AU4:AU7" si="24">IF(AT4="","",DATE(YEAR(AT4),MONTH(AT4)+6,DAY(AT4)))</f>
        <v>41708</v>
      </c>
      <c r="AV4" s="19">
        <f t="shared" ref="AV4:AV7" si="25">IF(OR(AT4="",AU4="",AU4="NOK",AU4="Non Validé"),"",IF(AT4="","",DATE(YEAR(AT4)+1,MONTH(AT4),DAY(AT4))))</f>
        <v>41892</v>
      </c>
      <c r="AW4" s="19">
        <f t="shared" ref="AW4:AW7" si="26">IF(OR(AT4="",AU4="",AU4="NOk",AU4="Non Validé",AV4="",AV4="NOk",AV4="Non Validé"),"",IF(AT4="","",DATE(YEAR(AT4)+1,MONTH(AT4)+6,DAY(AT4))))</f>
        <v>42073</v>
      </c>
      <c r="AX4" s="20">
        <f t="shared" ref="AX4:AX7" si="27">IF(OR(AT4="",AU4="",AU4="NOK",AU4="Non Validé",AV4="",AV4="NOk",AV4="Non Validé",AW4="",AW4="Nok",AW4="Non Validé"),"",IF(AT4="","",DATE(YEAR(AT4)+2,MONTH(AT4),DAY(AT4))))</f>
        <v>42257</v>
      </c>
      <c r="AY4" s="17">
        <v>41527</v>
      </c>
      <c r="AZ4" s="18">
        <f t="shared" ref="AZ4:AZ7" si="28">IF(AY4="","",DATE(YEAR(AY4),MONTH(AY4)+6,DAY(AY4)))</f>
        <v>41708</v>
      </c>
      <c r="BA4" s="19">
        <f t="shared" ref="BA4:BA7" si="29">IF(OR(AY4="",AZ4="",AZ4="NOK",AZ4="Non Validé"),"",IF(AY4="","",DATE(YEAR(AY4)+1,MONTH(AY4),DAY(AY4))))</f>
        <v>41892</v>
      </c>
      <c r="BB4" s="19">
        <f t="shared" ref="BB4:BB7" si="30">IF(OR(AY4="",AZ4="",AZ4="NOk",AZ4="Non Validé",BA4="",BA4="NOk",BA4="Non Validé"),"",IF(AY4="","",DATE(YEAR(AY4)+1,MONTH(AY4)+6,DAY(AY4))))</f>
        <v>42073</v>
      </c>
      <c r="BC4" s="20">
        <f t="shared" ref="BC4:BC7" si="31">IF(OR(AY4="",AZ4="",AZ4="NOK",AZ4="Non Validé",BA4="",BA4="NOk",BA4="Non Validé",BB4="",BB4="Nok",BB4="Non Validé"),"",IF(AY4="","",DATE(YEAR(AY4)+2,MONTH(AY4),DAY(AY4))))</f>
        <v>42257</v>
      </c>
      <c r="BD4" s="17">
        <v>41527</v>
      </c>
      <c r="BE4" s="18" t="s">
        <v>38</v>
      </c>
      <c r="BF4" s="19" t="str">
        <f t="shared" ref="BF4:BF7" si="32">IF(OR(BD4="",BE4="",BE4="NOK",BE4="Non Validé"),"",IF(BD4="","",DATE(YEAR(BD4)+1,MONTH(BD4),DAY(BD4))))</f>
        <v/>
      </c>
      <c r="BG4" s="19" t="str">
        <f t="shared" ref="BG4:BG7" si="33">IF(OR(BD4="",BE4="",BE4="NOk",BE4="Non Validé",BF4="",BF4="NOk",BF4="Non Validé"),"",IF(BD4="","",DATE(YEAR(BD4)+1,MONTH(BD4)+6,DAY(BD4))))</f>
        <v/>
      </c>
      <c r="BH4" s="20" t="str">
        <f t="shared" ref="BH4:BH7" si="34">IF(OR(BD4="",BE4="",BE4="NOK",BE4="Non Validé",BF4="",BF4="NOk",BF4="Non Validé",BG4="",BG4="Nok",BG4="Non Validé"),"",IF(BD4="","",DATE(YEAR(BD4)+2,MONTH(BD4),DAY(BD4))))</f>
        <v/>
      </c>
    </row>
    <row r="5" spans="1:60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21">
        <v>41353</v>
      </c>
      <c r="G5" s="22">
        <f t="shared" ref="G4:G7" si="35">IF(F5="","",DATE(YEAR(F5),MONTH(F5)+6,DAY(F5)))</f>
        <v>41537</v>
      </c>
      <c r="H5" s="23">
        <f>IF(OR(F5="",G5="",G5="NOK",G5="Non Validé"),"",IF(F5="","",DATE(YEAR(F5)+1,MONTH(F5),DAY(F5))))</f>
        <v>41718</v>
      </c>
      <c r="I5" s="23">
        <f>IF(OR(F5="",G5="",G5="NOk",G5="Non Validé",H5="",H5="NOk",H5="Non Validé"),"",IF(F5="","",DATE(YEAR(F5)+1,MONTH(F5)+6,DAY(F5))))</f>
        <v>41902</v>
      </c>
      <c r="J5" s="24">
        <f>IF(OR(F5="",G5="",G5="NOK",G5="Non Validé",H5="",H5="NOk",H5="Non Validé",I5="",I5="Nok",I5="Non Validé"),"",IF(F5="","",DATE(YEAR(F5)+2,MONTH(F5),DAY(F5))))</f>
        <v>42083</v>
      </c>
      <c r="K5" s="42" t="s">
        <v>38</v>
      </c>
      <c r="L5" s="22" t="e">
        <f t="shared" si="0"/>
        <v>#VALUE!</v>
      </c>
      <c r="M5" s="23" t="e">
        <f t="shared" si="1"/>
        <v>#VALUE!</v>
      </c>
      <c r="N5" s="23" t="e">
        <f t="shared" si="2"/>
        <v>#VALUE!</v>
      </c>
      <c r="O5" s="24" t="e">
        <f t="shared" si="3"/>
        <v>#VALUE!</v>
      </c>
      <c r="P5" s="58">
        <v>41656</v>
      </c>
      <c r="Q5" s="22">
        <f t="shared" si="4"/>
        <v>41837</v>
      </c>
      <c r="R5" s="23">
        <f t="shared" si="5"/>
        <v>42021</v>
      </c>
      <c r="S5" s="23">
        <f t="shared" si="6"/>
        <v>42202</v>
      </c>
      <c r="T5" s="24">
        <f t="shared" si="7"/>
        <v>42386</v>
      </c>
      <c r="U5" s="59"/>
      <c r="V5" s="22" t="str">
        <f t="shared" si="8"/>
        <v/>
      </c>
      <c r="W5" s="23" t="str">
        <f t="shared" si="9"/>
        <v/>
      </c>
      <c r="X5" s="23" t="str">
        <f t="shared" si="10"/>
        <v/>
      </c>
      <c r="Y5" s="24" t="str">
        <f t="shared" si="11"/>
        <v/>
      </c>
      <c r="Z5" s="42"/>
      <c r="AA5" s="22" t="str">
        <f>IF(Z5="","",DATE(YEAR(Z5),MONTH(Z5)+6,DAY(Z5)))</f>
        <v/>
      </c>
      <c r="AB5" s="23" t="str">
        <f>IF(OR(Z5="",AA5="",AA5="NOK",AA5="Non Validé"),"",IF(Z5="","",DATE(YEAR(Z5)+1,MONTH(Z5),DAY(Z5))))</f>
        <v/>
      </c>
      <c r="AC5" s="23" t="str">
        <f>IF(OR(Z5="",AA5="",AA5="NOk",AA5="Non Validé",AB5="",AB5="NOk",AB5="Non Validé"),"",IF(Z5="","",DATE(YEAR(Z5)+1,MONTH(Z5)+6,DAY(Z5))))</f>
        <v/>
      </c>
      <c r="AD5" s="24" t="str">
        <f>IF(OR(Z5="",AA5="",AA5="NOK",AA5="Non Validé",AB5="",AB5="NOk",AB5="Non Validé",AC5="",AC5="Nok",AC5="Non Validé"),"",IF(Z5="","",DATE(YEAR(Z5)+2,MONTH(Z5),DAY(Z5))))</f>
        <v/>
      </c>
      <c r="AE5" s="59"/>
      <c r="AF5" s="22" t="str">
        <f t="shared" si="12"/>
        <v/>
      </c>
      <c r="AG5" s="23" t="str">
        <f t="shared" si="13"/>
        <v/>
      </c>
      <c r="AH5" s="23" t="str">
        <f t="shared" si="14"/>
        <v/>
      </c>
      <c r="AI5" s="24" t="str">
        <f t="shared" si="15"/>
        <v/>
      </c>
      <c r="AJ5" s="58">
        <v>41534</v>
      </c>
      <c r="AK5" s="22">
        <f t="shared" si="16"/>
        <v>41715</v>
      </c>
      <c r="AL5" s="23">
        <f t="shared" si="17"/>
        <v>41899</v>
      </c>
      <c r="AM5" s="23">
        <f t="shared" si="18"/>
        <v>42080</v>
      </c>
      <c r="AN5" s="24">
        <f t="shared" si="19"/>
        <v>42264</v>
      </c>
      <c r="AO5" s="58">
        <v>41423</v>
      </c>
      <c r="AP5" s="22">
        <f t="shared" si="20"/>
        <v>41607</v>
      </c>
      <c r="AQ5" s="23">
        <f t="shared" si="21"/>
        <v>41788</v>
      </c>
      <c r="AR5" s="23">
        <f t="shared" si="22"/>
        <v>41972</v>
      </c>
      <c r="AS5" s="24">
        <f t="shared" si="23"/>
        <v>42153</v>
      </c>
      <c r="AT5" s="60"/>
      <c r="AU5" s="22" t="str">
        <f t="shared" si="24"/>
        <v/>
      </c>
      <c r="AV5" s="23" t="str">
        <f t="shared" si="25"/>
        <v/>
      </c>
      <c r="AW5" s="23" t="str">
        <f t="shared" si="26"/>
        <v/>
      </c>
      <c r="AX5" s="24" t="str">
        <f t="shared" si="27"/>
        <v/>
      </c>
      <c r="AY5" s="60"/>
      <c r="AZ5" s="22" t="str">
        <f t="shared" si="28"/>
        <v/>
      </c>
      <c r="BA5" s="23" t="str">
        <f t="shared" si="29"/>
        <v/>
      </c>
      <c r="BB5" s="23" t="str">
        <f t="shared" si="30"/>
        <v/>
      </c>
      <c r="BC5" s="24" t="str">
        <f t="shared" si="31"/>
        <v/>
      </c>
      <c r="BD5" s="60"/>
      <c r="BE5" s="22" t="str">
        <f t="shared" ref="BE4:BE7" si="36">IF(BD5="","",DATE(YEAR(BD5),MONTH(BD5)+6,DAY(BD5)))</f>
        <v/>
      </c>
      <c r="BF5" s="23" t="str">
        <f t="shared" si="32"/>
        <v/>
      </c>
      <c r="BG5" s="23" t="str">
        <f t="shared" si="33"/>
        <v/>
      </c>
      <c r="BH5" s="24" t="str">
        <f t="shared" si="34"/>
        <v/>
      </c>
    </row>
    <row r="6" spans="1:60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25"/>
      <c r="G6" s="22" t="str">
        <f t="shared" si="35"/>
        <v/>
      </c>
      <c r="H6" s="23" t="str">
        <f t="shared" ref="H6:H7" si="37">IF(OR(F6="",G6="",G6="NOK",G6="Non Validé"),"",IF(F6="","",DATE(YEAR(F6)+1,MONTH(F6),DAY(F6))))</f>
        <v/>
      </c>
      <c r="I6" s="23" t="str">
        <f t="shared" ref="I6:I7" si="38">IF(OR(F6="",G6="",G6="NOk",G6="Non Validé",H6="",H6="NOk",H6="Non Validé"),"",IF(F6="","",DATE(YEAR(F6)+1,MONTH(F6)+6,DAY(F6))))</f>
        <v/>
      </c>
      <c r="J6" s="24" t="str">
        <f t="shared" ref="J6:J7" si="39">IF(OR(F6="",G6="",G6="NOK",G6="Non Validé",H6="",H6="NOk",H6="Non Validé",I6="",I6="Nok",I6="Non Validé"),"",IF(F6="","",DATE(YEAR(F6)+2,MONTH(F6),DAY(F6))))</f>
        <v/>
      </c>
      <c r="K6" s="43">
        <v>41464</v>
      </c>
      <c r="L6" s="22">
        <f t="shared" si="0"/>
        <v>41648</v>
      </c>
      <c r="M6" s="23">
        <f t="shared" si="1"/>
        <v>41829</v>
      </c>
      <c r="N6" s="23">
        <f t="shared" si="2"/>
        <v>42013</v>
      </c>
      <c r="O6" s="24">
        <f t="shared" si="3"/>
        <v>42194</v>
      </c>
      <c r="P6" s="59"/>
      <c r="Q6" s="22" t="str">
        <f t="shared" si="4"/>
        <v/>
      </c>
      <c r="R6" s="23" t="str">
        <f t="shared" si="5"/>
        <v/>
      </c>
      <c r="S6" s="23" t="str">
        <f t="shared" si="6"/>
        <v/>
      </c>
      <c r="T6" s="24" t="str">
        <f t="shared" si="7"/>
        <v/>
      </c>
      <c r="U6" s="59"/>
      <c r="V6" s="22" t="str">
        <f t="shared" si="8"/>
        <v/>
      </c>
      <c r="W6" s="23" t="str">
        <f t="shared" si="9"/>
        <v/>
      </c>
      <c r="X6" s="23" t="str">
        <f t="shared" si="10"/>
        <v/>
      </c>
      <c r="Y6" s="24" t="str">
        <f t="shared" si="11"/>
        <v/>
      </c>
      <c r="Z6" s="43">
        <v>41425</v>
      </c>
      <c r="AA6" s="22">
        <f t="shared" ref="AA6:AA7" si="40">IF(Z6="","",DATE(YEAR(Z6),MONTH(Z6)+6,DAY(Z6)))</f>
        <v>41609</v>
      </c>
      <c r="AB6" s="23">
        <f t="shared" ref="AB6:AB7" si="41">IF(OR(Z6="",AA6="",AA6="NOK",AA6="Non Validé"),"",IF(Z6="","",DATE(YEAR(Z6)+1,MONTH(Z6),DAY(Z6))))</f>
        <v>41790</v>
      </c>
      <c r="AC6" s="23">
        <f t="shared" ref="AC6:AC7" si="42">IF(OR(Z6="",AA6="",AA6="NOk",AA6="Non Validé",AB6="",AB6="NOk",AB6="Non Validé"),"",IF(Z6="","",DATE(YEAR(Z6)+1,MONTH(Z6)+6,DAY(Z6))))</f>
        <v>41974</v>
      </c>
      <c r="AD6" s="24">
        <f t="shared" ref="AD6:AD7" si="43">IF(OR(Z6="",AA6="",AA6="NOK",AA6="Non Validé",AB6="",AB6="NOk",AB6="Non Validé",AC6="",AC6="Nok",AC6="Non Validé"),"",IF(Z6="","",DATE(YEAR(Z6)+2,MONTH(Z6),DAY(Z6))))</f>
        <v>42155</v>
      </c>
      <c r="AE6" s="59"/>
      <c r="AF6" s="22" t="str">
        <f t="shared" si="12"/>
        <v/>
      </c>
      <c r="AG6" s="23" t="str">
        <f t="shared" si="13"/>
        <v/>
      </c>
      <c r="AH6" s="23" t="str">
        <f t="shared" si="14"/>
        <v/>
      </c>
      <c r="AI6" s="24" t="str">
        <f t="shared" si="15"/>
        <v/>
      </c>
      <c r="AJ6" s="59"/>
      <c r="AK6" s="22" t="str">
        <f t="shared" si="16"/>
        <v/>
      </c>
      <c r="AL6" s="23" t="str">
        <f t="shared" si="17"/>
        <v/>
      </c>
      <c r="AM6" s="23" t="str">
        <f t="shared" si="18"/>
        <v/>
      </c>
      <c r="AN6" s="24" t="str">
        <f t="shared" si="19"/>
        <v/>
      </c>
      <c r="AO6" s="59"/>
      <c r="AP6" s="22" t="str">
        <f t="shared" si="20"/>
        <v/>
      </c>
      <c r="AQ6" s="23" t="str">
        <f t="shared" si="21"/>
        <v/>
      </c>
      <c r="AR6" s="23" t="str">
        <f t="shared" si="22"/>
        <v/>
      </c>
      <c r="AS6" s="24" t="str">
        <f t="shared" si="23"/>
        <v/>
      </c>
      <c r="AT6" s="60"/>
      <c r="AU6" s="22" t="str">
        <f t="shared" si="24"/>
        <v/>
      </c>
      <c r="AV6" s="23" t="str">
        <f t="shared" si="25"/>
        <v/>
      </c>
      <c r="AW6" s="23" t="str">
        <f t="shared" si="26"/>
        <v/>
      </c>
      <c r="AX6" s="24" t="str">
        <f t="shared" si="27"/>
        <v/>
      </c>
      <c r="AY6" s="60"/>
      <c r="AZ6" s="22" t="str">
        <f t="shared" si="28"/>
        <v/>
      </c>
      <c r="BA6" s="23" t="str">
        <f t="shared" si="29"/>
        <v/>
      </c>
      <c r="BB6" s="23" t="str">
        <f t="shared" si="30"/>
        <v/>
      </c>
      <c r="BC6" s="24" t="str">
        <f t="shared" si="31"/>
        <v/>
      </c>
      <c r="BD6" s="60"/>
      <c r="BE6" s="22" t="str">
        <f t="shared" si="36"/>
        <v/>
      </c>
      <c r="BF6" s="23" t="str">
        <f t="shared" si="32"/>
        <v/>
      </c>
      <c r="BG6" s="23" t="str">
        <f t="shared" si="33"/>
        <v/>
      </c>
      <c r="BH6" s="24" t="str">
        <f t="shared" si="34"/>
        <v/>
      </c>
    </row>
    <row r="7" spans="1:60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21">
        <v>41627</v>
      </c>
      <c r="G7" s="22">
        <f t="shared" si="35"/>
        <v>41809</v>
      </c>
      <c r="H7" s="23">
        <f t="shared" si="37"/>
        <v>41992</v>
      </c>
      <c r="I7" s="23">
        <f t="shared" si="38"/>
        <v>42174</v>
      </c>
      <c r="J7" s="24">
        <f t="shared" si="39"/>
        <v>42357</v>
      </c>
      <c r="K7" s="42"/>
      <c r="L7" s="22" t="str">
        <f t="shared" si="0"/>
        <v/>
      </c>
      <c r="M7" s="23" t="str">
        <f t="shared" si="1"/>
        <v/>
      </c>
      <c r="N7" s="23" t="str">
        <f t="shared" si="2"/>
        <v/>
      </c>
      <c r="O7" s="24" t="str">
        <f t="shared" si="3"/>
        <v/>
      </c>
      <c r="P7" s="60">
        <v>41452</v>
      </c>
      <c r="Q7" s="22">
        <f t="shared" si="4"/>
        <v>41635</v>
      </c>
      <c r="R7" s="23">
        <f t="shared" si="5"/>
        <v>41817</v>
      </c>
      <c r="S7" s="23">
        <f t="shared" si="6"/>
        <v>42000</v>
      </c>
      <c r="T7" s="24">
        <f t="shared" si="7"/>
        <v>42182</v>
      </c>
      <c r="U7" s="60">
        <v>41386</v>
      </c>
      <c r="V7" s="22">
        <f t="shared" si="8"/>
        <v>41569</v>
      </c>
      <c r="W7" s="23" t="s">
        <v>38</v>
      </c>
      <c r="X7" s="23" t="str">
        <f t="shared" si="10"/>
        <v/>
      </c>
      <c r="Y7" s="24" t="str">
        <f t="shared" si="11"/>
        <v/>
      </c>
      <c r="Z7" s="42"/>
      <c r="AA7" s="22" t="str">
        <f t="shared" si="40"/>
        <v/>
      </c>
      <c r="AB7" s="23" t="str">
        <f t="shared" si="41"/>
        <v/>
      </c>
      <c r="AC7" s="23" t="str">
        <f t="shared" si="42"/>
        <v/>
      </c>
      <c r="AD7" s="24" t="str">
        <f t="shared" si="43"/>
        <v/>
      </c>
      <c r="AE7" s="60">
        <v>41330</v>
      </c>
      <c r="AF7" s="22">
        <f t="shared" si="12"/>
        <v>41511</v>
      </c>
      <c r="AG7" s="23">
        <f t="shared" si="13"/>
        <v>41695</v>
      </c>
      <c r="AH7" s="23">
        <f t="shared" si="14"/>
        <v>41876</v>
      </c>
      <c r="AI7" s="24">
        <f t="shared" si="15"/>
        <v>42060</v>
      </c>
      <c r="AJ7" s="60">
        <v>41353</v>
      </c>
      <c r="AK7" s="22">
        <f t="shared" si="16"/>
        <v>41537</v>
      </c>
      <c r="AL7" s="23">
        <f t="shared" si="17"/>
        <v>41718</v>
      </c>
      <c r="AM7" s="23">
        <f t="shared" si="18"/>
        <v>41902</v>
      </c>
      <c r="AN7" s="24">
        <f t="shared" si="19"/>
        <v>42083</v>
      </c>
      <c r="AO7" s="60">
        <v>41341</v>
      </c>
      <c r="AP7" s="22">
        <f t="shared" si="20"/>
        <v>41525</v>
      </c>
      <c r="AQ7" s="23">
        <f t="shared" si="21"/>
        <v>41706</v>
      </c>
      <c r="AR7" s="23">
        <f t="shared" si="22"/>
        <v>41890</v>
      </c>
      <c r="AS7" s="24">
        <f t="shared" si="23"/>
        <v>42071</v>
      </c>
      <c r="AT7" s="60"/>
      <c r="AU7" s="22" t="str">
        <f t="shared" si="24"/>
        <v/>
      </c>
      <c r="AV7" s="23" t="str">
        <f t="shared" si="25"/>
        <v/>
      </c>
      <c r="AW7" s="23" t="str">
        <f t="shared" si="26"/>
        <v/>
      </c>
      <c r="AX7" s="24" t="str">
        <f t="shared" si="27"/>
        <v/>
      </c>
      <c r="AY7" s="60"/>
      <c r="AZ7" s="22" t="str">
        <f t="shared" si="28"/>
        <v/>
      </c>
      <c r="BA7" s="23" t="str">
        <f t="shared" si="29"/>
        <v/>
      </c>
      <c r="BB7" s="23" t="str">
        <f t="shared" si="30"/>
        <v/>
      </c>
      <c r="BC7" s="24" t="str">
        <f t="shared" si="31"/>
        <v/>
      </c>
      <c r="BD7" s="60"/>
      <c r="BE7" s="22" t="str">
        <f t="shared" si="36"/>
        <v/>
      </c>
      <c r="BF7" s="23" t="str">
        <f t="shared" si="32"/>
        <v/>
      </c>
      <c r="BG7" s="23" t="str">
        <f t="shared" si="33"/>
        <v/>
      </c>
      <c r="BH7" s="24" t="str">
        <f t="shared" si="34"/>
        <v/>
      </c>
    </row>
  </sheetData>
  <autoFilter ref="F3:J3"/>
  <mergeCells count="11">
    <mergeCell ref="F2:J2"/>
    <mergeCell ref="K2:O2"/>
    <mergeCell ref="P2:T2"/>
    <mergeCell ref="U2:Y2"/>
    <mergeCell ref="Z2:AD2"/>
    <mergeCell ref="BD2:BH2"/>
    <mergeCell ref="AE2:AI2"/>
    <mergeCell ref="AJ2:AN2"/>
    <mergeCell ref="AO2:AS2"/>
    <mergeCell ref="AT2:AX2"/>
    <mergeCell ref="AY2:BC2"/>
  </mergeCells>
  <conditionalFormatting sqref="G4:J7">
    <cfRule type="timePeriod" dxfId="71" priority="67" timePeriod="nextMonth">
      <formula>AND(MONTH(G4)=MONTH(TODAY())+1,OR(YEAR(G4)=YEAR(TODAY()),AND(MONTH(G4)=12,YEAR(G4)=YEAR(TODAY())+1)))</formula>
    </cfRule>
    <cfRule type="timePeriod" dxfId="70" priority="68" timePeriod="thisMonth">
      <formula>AND(MONTH(G4)=MONTH(TODAY()),YEAR(G4)=YEAR(TODAY()))</formula>
    </cfRule>
    <cfRule type="containsText" dxfId="69" priority="70" operator="containsText" text="NOk">
      <formula>NOT(ISERROR(SEARCH("NOk",G4)))</formula>
    </cfRule>
    <cfRule type="containsText" dxfId="68" priority="72" operator="containsText" text="Validé">
      <formula>NOT(ISERROR(SEARCH("Validé",G4)))</formula>
    </cfRule>
  </conditionalFormatting>
  <conditionalFormatting sqref="G4:J7">
    <cfRule type="expression" dxfId="67" priority="71">
      <formula>G4&lt;TODAY()+11</formula>
    </cfRule>
  </conditionalFormatting>
  <conditionalFormatting sqref="G4:J7">
    <cfRule type="containsText" dxfId="66" priority="69" operator="containsText" text="Non Validé">
      <formula>NOT(ISERROR(SEARCH("Non Validé",G4)))</formula>
    </cfRule>
  </conditionalFormatting>
  <conditionalFormatting sqref="L4:O7">
    <cfRule type="timePeriod" dxfId="65" priority="60" timePeriod="nextMonth">
      <formula>AND(MONTH(L4)=MONTH(TODAY())+1,OR(YEAR(L4)=YEAR(TODAY()),AND(MONTH(L4)=12,YEAR(L4)=YEAR(TODAY())+1)))</formula>
    </cfRule>
    <cfRule type="timePeriod" dxfId="64" priority="62" timePeriod="thisMonth">
      <formula>AND(MONTH(L4)=MONTH(TODAY()),YEAR(L4)=YEAR(TODAY()))</formula>
    </cfRule>
    <cfRule type="containsText" dxfId="63" priority="63" operator="containsText" text="Non Validé">
      <formula>NOT(ISERROR(SEARCH("Non Validé",L4)))</formula>
    </cfRule>
    <cfRule type="containsText" dxfId="62" priority="64" operator="containsText" text="NOk">
      <formula>NOT(ISERROR(SEARCH("NOk",L4)))</formula>
    </cfRule>
    <cfRule type="expression" dxfId="61" priority="65">
      <formula>L4&lt;TODAY()+11</formula>
    </cfRule>
    <cfRule type="containsText" dxfId="60" priority="66" operator="containsText" text="Validé">
      <formula>NOT(ISERROR(SEARCH("Validé",L4)))</formula>
    </cfRule>
  </conditionalFormatting>
  <conditionalFormatting sqref="M4:O4">
    <cfRule type="timePeriod" dxfId="59" priority="61" timePeriod="thisMonth">
      <formula>AND(MONTH(M4)=MONTH(TODAY()),YEAR(M4)=YEAR(TODAY()))</formula>
    </cfRule>
  </conditionalFormatting>
  <conditionalFormatting sqref="R4:T4">
    <cfRule type="timePeriod" dxfId="58" priority="59" timePeriod="thisMonth">
      <formula>AND(MONTH(R4)=MONTH(TODAY()),YEAR(R4)=YEAR(TODAY()))</formula>
    </cfRule>
  </conditionalFormatting>
  <conditionalFormatting sqref="Q6:T6">
    <cfRule type="containsText" dxfId="57" priority="56" operator="containsText" text="NOk">
      <formula>NOT(ISERROR(SEARCH("NOk",Q6)))</formula>
    </cfRule>
    <cfRule type="containsText" dxfId="56" priority="58" operator="containsText" text="Validé">
      <formula>NOT(ISERROR(SEARCH("Validé",Q6)))</formula>
    </cfRule>
  </conditionalFormatting>
  <conditionalFormatting sqref="Q6:T6">
    <cfRule type="expression" dxfId="55" priority="57">
      <formula>Q6&lt;TODAY()+11</formula>
    </cfRule>
  </conditionalFormatting>
  <conditionalFormatting sqref="Q6:T6">
    <cfRule type="containsText" dxfId="54" priority="55" operator="containsText" text="Non Validé">
      <formula>NOT(ISERROR(SEARCH("Non Validé",Q6)))</formula>
    </cfRule>
  </conditionalFormatting>
  <conditionalFormatting sqref="R6:T6">
    <cfRule type="timePeriod" dxfId="53" priority="54" timePeriod="thisMonth">
      <formula>AND(MONTH(R6)=MONTH(TODAY()),YEAR(R6)=YEAR(TODAY()))</formula>
    </cfRule>
  </conditionalFormatting>
  <conditionalFormatting sqref="Q4:T7">
    <cfRule type="timePeriod" dxfId="52" priority="9" timePeriod="nextMonth">
      <formula>AND(MONTH(Q4)=MONTH(TODAY())+1,OR(YEAR(Q4)=YEAR(TODAY()),AND(MONTH(Q4)=12,YEAR(Q4)=YEAR(TODAY())+1)))</formula>
    </cfRule>
    <cfRule type="timePeriod" dxfId="51" priority="49" timePeriod="thisMonth">
      <formula>AND(MONTH(Q4)=MONTH(TODAY()),YEAR(Q4)=YEAR(TODAY()))</formula>
    </cfRule>
    <cfRule type="containsText" dxfId="50" priority="50" operator="containsText" text="Non Validé">
      <formula>NOT(ISERROR(SEARCH("Non Validé",Q4)))</formula>
    </cfRule>
    <cfRule type="containsText" dxfId="49" priority="51" operator="containsText" text="NOk">
      <formula>NOT(ISERROR(SEARCH("NOk",Q4)))</formula>
    </cfRule>
    <cfRule type="expression" dxfId="48" priority="52">
      <formula>Q4&lt;TODAY()+11</formula>
    </cfRule>
    <cfRule type="containsText" dxfId="47" priority="53" operator="containsText" text="Validé">
      <formula>NOT(ISERROR(SEARCH("Validé",Q4)))</formula>
    </cfRule>
  </conditionalFormatting>
  <conditionalFormatting sqref="W4:Y4">
    <cfRule type="timePeriod" dxfId="46" priority="48" timePeriod="thisMonth">
      <formula>AND(MONTH(W4)=MONTH(TODAY()),YEAR(W4)=YEAR(TODAY()))</formula>
    </cfRule>
  </conditionalFormatting>
  <conditionalFormatting sqref="V4:Y7">
    <cfRule type="timePeriod" dxfId="45" priority="8" timePeriod="nextMonth">
      <formula>AND(MONTH(V4)=MONTH(TODAY())+1,OR(YEAR(V4)=YEAR(TODAY()),AND(MONTH(V4)=12,YEAR(V4)=YEAR(TODAY())+1)))</formula>
    </cfRule>
    <cfRule type="timePeriod" dxfId="44" priority="43" timePeriod="thisMonth">
      <formula>AND(MONTH(V4)=MONTH(TODAY()),YEAR(V4)=YEAR(TODAY()))</formula>
    </cfRule>
    <cfRule type="containsText" dxfId="43" priority="44" operator="containsText" text="Non Validé">
      <formula>NOT(ISERROR(SEARCH("Non Validé",V4)))</formula>
    </cfRule>
    <cfRule type="containsText" dxfId="42" priority="45" operator="containsText" text="NOk">
      <formula>NOT(ISERROR(SEARCH("NOk",V4)))</formula>
    </cfRule>
    <cfRule type="expression" dxfId="41" priority="46">
      <formula>V4&lt;TODAY()+11</formula>
    </cfRule>
    <cfRule type="containsText" dxfId="40" priority="47" operator="containsText" text="Validé">
      <formula>NOT(ISERROR(SEARCH("Validé",V4)))</formula>
    </cfRule>
  </conditionalFormatting>
  <conditionalFormatting sqref="AG4:AI4">
    <cfRule type="timePeriod" dxfId="39" priority="42" timePeriod="thisMonth">
      <formula>AND(MONTH(AG4)=MONTH(TODAY()),YEAR(AG4)=YEAR(TODAY()))</formula>
    </cfRule>
  </conditionalFormatting>
  <conditionalFormatting sqref="AB4:AD4">
    <cfRule type="timePeriod" dxfId="38" priority="15" timePeriod="thisMonth">
      <formula>AND(MONTH(AB4)=MONTH(TODAY()),YEAR(AB4)=YEAR(TODAY()))</formula>
    </cfRule>
  </conditionalFormatting>
  <conditionalFormatting sqref="AA4:AD7">
    <cfRule type="containsText" dxfId="37" priority="14" operator="containsText" text="Validé">
      <formula>NOT(ISERROR(SEARCH("Validé",AA4)))</formula>
    </cfRule>
  </conditionalFormatting>
  <conditionalFormatting sqref="AF4:AI7">
    <cfRule type="timePeriod" dxfId="36" priority="6" timePeriod="nextMonth">
      <formula>AND(MONTH(AF4)=MONTH(TODAY())+1,OR(YEAR(AF4)=YEAR(TODAY()),AND(MONTH(AF4)=12,YEAR(AF4)=YEAR(TODAY())+1)))</formula>
    </cfRule>
    <cfRule type="timePeriod" dxfId="35" priority="37" timePeriod="thisMonth">
      <formula>AND(MONTH(AF4)=MONTH(TODAY()),YEAR(AF4)=YEAR(TODAY()))</formula>
    </cfRule>
    <cfRule type="containsText" dxfId="34" priority="38" operator="containsText" text="Non Validé">
      <formula>NOT(ISERROR(SEARCH("Non Validé",AF4)))</formula>
    </cfRule>
    <cfRule type="containsText" dxfId="33" priority="39" operator="containsText" text="NOk">
      <formula>NOT(ISERROR(SEARCH("NOk",AF4)))</formula>
    </cfRule>
    <cfRule type="expression" dxfId="32" priority="40">
      <formula>AF4&lt;TODAY()+11</formula>
    </cfRule>
    <cfRule type="containsText" dxfId="31" priority="41" operator="containsText" text="Validé">
      <formula>NOT(ISERROR(SEARCH("Validé",AF4)))</formula>
    </cfRule>
  </conditionalFormatting>
  <conditionalFormatting sqref="AP4:AS7">
    <cfRule type="timePeriod" dxfId="30" priority="4" timePeriod="nextMonth">
      <formula>AND(MONTH(AP4)=MONTH(TODAY())+1,OR(YEAR(AP4)=YEAR(TODAY()),AND(MONTH(AP4)=12,YEAR(AP4)=YEAR(TODAY())+1)))</formula>
    </cfRule>
    <cfRule type="containsText" dxfId="29" priority="28" operator="containsText" text="Non Validé">
      <formula>NOT(ISERROR(SEARCH("Non Validé",AP4)))</formula>
    </cfRule>
    <cfRule type="expression" dxfId="28" priority="29">
      <formula>AP4&lt;TODAY()+11</formula>
    </cfRule>
    <cfRule type="containsText" dxfId="27" priority="30" operator="containsText" text="Validé">
      <formula>NOT(ISERROR(SEARCH("Validé",AP4)))</formula>
    </cfRule>
    <cfRule type="timePeriod" dxfId="26" priority="31" timePeriod="thisMonth">
      <formula>AND(MONTH(AP4)=MONTH(TODAY()),YEAR(AP4)=YEAR(TODAY()))</formula>
    </cfRule>
  </conditionalFormatting>
  <conditionalFormatting sqref="AU4:AX7">
    <cfRule type="timePeriod" dxfId="25" priority="3" timePeriod="nextMonth">
      <formula>AND(MONTH(AU4)=MONTH(TODAY())+1,OR(YEAR(AU4)=YEAR(TODAY()),AND(MONTH(AU4)=12,YEAR(AU4)=YEAR(TODAY())+1)))</formula>
    </cfRule>
    <cfRule type="containsText" dxfId="24" priority="24" operator="containsText" text="NOk">
      <formula>NOT(ISERROR(SEARCH("NOk",AU4)))</formula>
    </cfRule>
    <cfRule type="expression" dxfId="23" priority="25">
      <formula>AU4&lt;TODAY()+11</formula>
    </cfRule>
    <cfRule type="containsText" dxfId="22" priority="26" operator="containsText" text="Validé">
      <formula>NOT(ISERROR(SEARCH("Validé",AU4)))</formula>
    </cfRule>
    <cfRule type="timePeriod" dxfId="21" priority="27" timePeriod="thisMonth">
      <formula>AND(MONTH(AU4)=MONTH(TODAY()),YEAR(AU4)=YEAR(TODAY()))</formula>
    </cfRule>
  </conditionalFormatting>
  <conditionalFormatting sqref="AZ4:BC7">
    <cfRule type="timePeriod" dxfId="20" priority="2" timePeriod="nextMonth">
      <formula>AND(MONTH(AZ4)=MONTH(TODAY())+1,OR(YEAR(AZ4)=YEAR(TODAY()),AND(MONTH(AZ4)=12,YEAR(AZ4)=YEAR(TODAY())+1)))</formula>
    </cfRule>
    <cfRule type="containsText" dxfId="19" priority="20" operator="containsText" text="Non Validé">
      <formula>NOT(ISERROR(SEARCH("Non Validé",AZ4)))</formula>
    </cfRule>
    <cfRule type="expression" dxfId="18" priority="21">
      <formula>AZ4&lt;TODAY()+11</formula>
    </cfRule>
    <cfRule type="containsText" dxfId="17" priority="22" operator="containsText" text="Validé">
      <formula>NOT(ISERROR(SEARCH("Validé",AZ4)))</formula>
    </cfRule>
    <cfRule type="timePeriod" dxfId="16" priority="23" timePeriod="thisMonth">
      <formula>AND(MONTH(AZ4)=MONTH(TODAY()),YEAR(AZ4)=YEAR(TODAY()))</formula>
    </cfRule>
  </conditionalFormatting>
  <conditionalFormatting sqref="BE4:BH7">
    <cfRule type="timePeriod" dxfId="15" priority="1" timePeriod="nextMonth">
      <formula>AND(MONTH(BE4)=MONTH(TODAY())+1,OR(YEAR(BE4)=YEAR(TODAY()),AND(MONTH(BE4)=12,YEAR(BE4)=YEAR(TODAY())+1)))</formula>
    </cfRule>
    <cfRule type="containsText" dxfId="14" priority="16" operator="containsText" text="NOk">
      <formula>NOT(ISERROR(SEARCH("NOk",BE4)))</formula>
    </cfRule>
    <cfRule type="expression" dxfId="13" priority="17">
      <formula>BE4&lt;TODAY()+11</formula>
    </cfRule>
    <cfRule type="containsText" dxfId="12" priority="18" operator="containsText" text="Validé">
      <formula>NOT(ISERROR(SEARCH("Validé",BE4)))</formula>
    </cfRule>
    <cfRule type="timePeriod" dxfId="11" priority="19" timePeriod="thisMonth">
      <formula>AND(MONTH(BE4)=MONTH(TODAY()),YEAR(BE4)=YEAR(TODAY()))</formula>
    </cfRule>
  </conditionalFormatting>
  <conditionalFormatting sqref="AK4:AN7">
    <cfRule type="timePeriod" dxfId="10" priority="32" timePeriod="thisMonth">
      <formula>AND(MONTH(AK4)=MONTH(TODAY()),YEAR(AK4)=YEAR(TODAY()))</formula>
    </cfRule>
    <cfRule type="containsText" dxfId="9" priority="33" operator="containsText" text="Non Validé">
      <formula>NOT(ISERROR(SEARCH("Non Validé",AK4)))</formula>
    </cfRule>
    <cfRule type="containsText" dxfId="8" priority="34" operator="containsText" text="NOk">
      <formula>NOT(ISERROR(SEARCH("NOk",AK4)))</formula>
    </cfRule>
    <cfRule type="expression" dxfId="7" priority="35">
      <formula>AK4&lt;TODAY()+11</formula>
    </cfRule>
    <cfRule type="containsText" dxfId="6" priority="36" operator="containsText" text="Validé">
      <formula>NOT(ISERROR(SEARCH("Validé",AK4)))</formula>
    </cfRule>
  </conditionalFormatting>
  <conditionalFormatting sqref="AA4:AD7">
    <cfRule type="timePeriod" dxfId="5" priority="7" timePeriod="nextMonth">
      <formula>AND(MONTH(AA4)=MONTH(TODAY())+1,OR(YEAR(AA4)=YEAR(TODAY()),AND(MONTH(AA4)=12,YEAR(AA4)=YEAR(TODAY())+1)))</formula>
    </cfRule>
    <cfRule type="timePeriod" dxfId="4" priority="10" timePeriod="thisMonth">
      <formula>AND(MONTH(AA4)=MONTH(TODAY()),YEAR(AA4)=YEAR(TODAY()))</formula>
    </cfRule>
    <cfRule type="containsText" dxfId="3" priority="11" operator="containsText" text="Non Validé">
      <formula>NOT(ISERROR(SEARCH("Non Validé",AA4)))</formula>
    </cfRule>
    <cfRule type="containsText" dxfId="2" priority="12" operator="containsText" text="NOk">
      <formula>NOT(ISERROR(SEARCH("NOk",AA4)))</formula>
    </cfRule>
    <cfRule type="expression" dxfId="1" priority="13">
      <formula>AA4&lt;TODAY()+11</formula>
    </cfRule>
  </conditionalFormatting>
  <conditionalFormatting sqref="AK4:AN7">
    <cfRule type="timePeriod" dxfId="0" priority="5" timePeriod="nextMonth">
      <formula>AND(MONTH(AK4)=MONTH(TODAY())+1,OR(YEAR(AK4)=YEAR(TODAY()),AND(MONTH(AK4)=12,YEAR(AK4)=YEAR(TODAY())+1)))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L4:O7 G4:J7 Q4:T7 AA4:AD7 AZ4:BC7 V4:Y7 BE4:BH7 AF4:AI7 AK4:AN7 AU4:AX7 AP4:AS7">
      <formula1>Audit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Eric De Schrevel</cp:lastModifiedBy>
  <dcterms:created xsi:type="dcterms:W3CDTF">2014-04-04T09:27:20Z</dcterms:created>
  <dcterms:modified xsi:type="dcterms:W3CDTF">2014-04-07T14:54:02Z</dcterms:modified>
</cp:coreProperties>
</file>