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8117CC9-BD5A-4D74-84F4-0DD6A49AE56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/>
  <c r="K6" i="1"/>
  <c r="I6" i="1"/>
  <c r="M5" i="1"/>
  <c r="K5" i="1"/>
  <c r="I5" i="1"/>
  <c r="M4" i="1"/>
  <c r="K4" i="1"/>
  <c r="I4" i="1"/>
  <c r="M3" i="1"/>
  <c r="K3" i="1"/>
  <c r="I3" i="1"/>
  <c r="M2" i="1"/>
  <c r="K2" i="1"/>
  <c r="I2" i="1"/>
  <c r="L7" i="1"/>
  <c r="L3" i="1"/>
  <c r="L4" i="1"/>
  <c r="L5" i="1"/>
  <c r="L6" i="1"/>
  <c r="L2" i="1"/>
  <c r="H7" i="1"/>
  <c r="J7" i="1"/>
  <c r="J3" i="1"/>
  <c r="J4" i="1"/>
  <c r="J5" i="1"/>
  <c r="J6" i="1"/>
  <c r="J2" i="1"/>
</calcChain>
</file>

<file path=xl/sharedStrings.xml><?xml version="1.0" encoding="utf-8"?>
<sst xmlns="http://schemas.openxmlformats.org/spreadsheetml/2006/main" count="23" uniqueCount="15">
  <si>
    <t>Code</t>
  </si>
  <si>
    <t xml:space="preserve">Libellé </t>
  </si>
  <si>
    <t>AF-100</t>
  </si>
  <si>
    <t xml:space="preserve">Mobilier </t>
  </si>
  <si>
    <t xml:space="preserve">Ville </t>
  </si>
  <si>
    <t xml:space="preserve">Paris </t>
  </si>
  <si>
    <t xml:space="preserve">Nice </t>
  </si>
  <si>
    <t>Lyon</t>
  </si>
  <si>
    <t xml:space="preserve">Marseille </t>
  </si>
  <si>
    <t>Nantes</t>
  </si>
  <si>
    <t>moyenne des 5 années</t>
  </si>
  <si>
    <t>estima linéaire</t>
  </si>
  <si>
    <t>2024 linéaire</t>
  </si>
  <si>
    <t>2024 (moyenne 5 années)</t>
  </si>
  <si>
    <t>2024 (sur base de 2023)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</si>
</sst>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"/>
  <sheetViews>
    <sheetView tabSelected="1" workbookViewId="0">
      <selection activeCell="I11" sqref="I11"/>
    </sheetView>
  </sheetViews>
  <sheetFormatPr defaultColWidth="11.42578125" defaultRowHeight="15" x14ac:dyDescent="0.25"/>
  <cols>
    <col min="9" max="9" width="11.5703125" customWidth="1"/>
    <col min="10" max="10" width="21.7109375" hidden="1" customWidth="1"/>
    <col min="11" max="11" width="12" bestFit="1" customWidth="1"/>
    <col min="12" max="12" width="0" hidden="1" customWidth="1"/>
  </cols>
  <sheetData>
    <row r="1" spans="1:13" ht="45" x14ac:dyDescent="0.25">
      <c r="A1" s="3" t="s">
        <v>0</v>
      </c>
      <c r="B1" s="3" t="s">
        <v>4</v>
      </c>
      <c r="C1" s="3" t="s">
        <v>1</v>
      </c>
      <c r="D1" s="3">
        <v>2019</v>
      </c>
      <c r="E1" s="3">
        <v>2020</v>
      </c>
      <c r="F1" s="3">
        <v>2021</v>
      </c>
      <c r="G1" s="3">
        <v>2022</v>
      </c>
      <c r="H1" s="3">
        <v>2023</v>
      </c>
      <c r="I1" s="3" t="s">
        <v>13</v>
      </c>
      <c r="J1" s="4" t="s">
        <v>10</v>
      </c>
      <c r="K1" s="3" t="s">
        <v>14</v>
      </c>
      <c r="L1" s="4" t="s">
        <v>11</v>
      </c>
      <c r="M1" s="3" t="s">
        <v>12</v>
      </c>
    </row>
    <row r="2" spans="1:13" x14ac:dyDescent="0.25">
      <c r="A2" s="2" t="s">
        <v>2</v>
      </c>
      <c r="B2" s="2" t="s">
        <v>5</v>
      </c>
      <c r="C2" s="2" t="s">
        <v>3</v>
      </c>
      <c r="D2" s="2">
        <v>10</v>
      </c>
      <c r="E2" s="2">
        <v>11</v>
      </c>
      <c r="F2" s="2">
        <v>20</v>
      </c>
      <c r="G2" s="2">
        <v>21</v>
      </c>
      <c r="H2" s="2">
        <v>19</v>
      </c>
      <c r="I2" s="2">
        <f>$I$7*J2/J$7</f>
        <v>10.931174089068827</v>
      </c>
      <c r="J2">
        <f>AVERAGE(D2:H2)</f>
        <v>16.2</v>
      </c>
      <c r="K2" s="2">
        <f>$I$7*H2/$H$7</f>
        <v>12.101910828025478</v>
      </c>
      <c r="L2">
        <f>_xlfn.FORECAST.LINEAR(2024,D2:H2,$D$1:$H$1)</f>
        <v>24.600000000000364</v>
      </c>
      <c r="M2" s="2">
        <f>$I$7*L2/$L$7</f>
        <v>14.855072463768304</v>
      </c>
    </row>
    <row r="3" spans="1:13" x14ac:dyDescent="0.25">
      <c r="A3" s="2" t="s">
        <v>2</v>
      </c>
      <c r="B3" s="2" t="s">
        <v>6</v>
      </c>
      <c r="C3" s="2" t="s">
        <v>3</v>
      </c>
      <c r="D3" s="2">
        <v>20</v>
      </c>
      <c r="E3" s="2">
        <v>20</v>
      </c>
      <c r="F3" s="2">
        <v>20</v>
      </c>
      <c r="G3" s="2">
        <v>20</v>
      </c>
      <c r="H3" s="2">
        <v>20</v>
      </c>
      <c r="I3" s="2">
        <f>$I$7*J3/J$7</f>
        <v>13.495276653171391</v>
      </c>
      <c r="J3">
        <f t="shared" ref="J3:J6" si="0">AVERAGE(D3:H3)</f>
        <v>20</v>
      </c>
      <c r="K3" s="2">
        <f>$I$7*H3/$H$7</f>
        <v>12.738853503184714</v>
      </c>
      <c r="L3">
        <f t="shared" ref="L3:L6" si="1">_xlfn.FORECAST.LINEAR(2024,D3:H3,$D$1:$H$1)</f>
        <v>20</v>
      </c>
      <c r="M3" s="2">
        <f>$I$7*L3/$L$7</f>
        <v>12.077294685990312</v>
      </c>
    </row>
    <row r="4" spans="1:13" x14ac:dyDescent="0.25">
      <c r="A4" s="2" t="s">
        <v>2</v>
      </c>
      <c r="B4" s="2" t="s">
        <v>7</v>
      </c>
      <c r="C4" s="2" t="s">
        <v>3</v>
      </c>
      <c r="D4" s="2">
        <v>40</v>
      </c>
      <c r="E4" s="2">
        <v>41</v>
      </c>
      <c r="F4" s="2">
        <v>42</v>
      </c>
      <c r="G4" s="2">
        <v>43</v>
      </c>
      <c r="H4" s="2">
        <v>44</v>
      </c>
      <c r="I4" s="2">
        <f>$I$7*J4/J$7</f>
        <v>28.340080971659923</v>
      </c>
      <c r="J4">
        <f t="shared" si="0"/>
        <v>42</v>
      </c>
      <c r="K4" s="2">
        <f>$I$7*H4/$H$7</f>
        <v>28.02547770700637</v>
      </c>
      <c r="L4">
        <f t="shared" si="1"/>
        <v>45</v>
      </c>
      <c r="M4" s="2">
        <f>$I$7*L4/$L$7</f>
        <v>27.173913043478201</v>
      </c>
    </row>
    <row r="5" spans="1:13" x14ac:dyDescent="0.25">
      <c r="A5" s="2" t="s">
        <v>2</v>
      </c>
      <c r="B5" s="2" t="s">
        <v>8</v>
      </c>
      <c r="C5" s="2" t="s">
        <v>3</v>
      </c>
      <c r="D5" s="2">
        <v>30</v>
      </c>
      <c r="E5" s="2">
        <v>31</v>
      </c>
      <c r="F5" s="2">
        <v>32</v>
      </c>
      <c r="G5" s="2">
        <v>33</v>
      </c>
      <c r="H5" s="2">
        <v>34</v>
      </c>
      <c r="I5" s="2">
        <f>$I$7*J5/J$7</f>
        <v>21.592442645074225</v>
      </c>
      <c r="J5">
        <f t="shared" si="0"/>
        <v>32</v>
      </c>
      <c r="K5" s="2">
        <f>$I$7*H5/$H$7</f>
        <v>21.656050955414013</v>
      </c>
      <c r="L5">
        <f t="shared" si="1"/>
        <v>35</v>
      </c>
      <c r="M5" s="2">
        <f>$I$7*L5/$L$7</f>
        <v>21.135265700483046</v>
      </c>
    </row>
    <row r="6" spans="1:13" x14ac:dyDescent="0.25">
      <c r="A6" s="2" t="s">
        <v>2</v>
      </c>
      <c r="B6" s="2" t="s">
        <v>9</v>
      </c>
      <c r="C6" s="2" t="s">
        <v>3</v>
      </c>
      <c r="D6" s="2">
        <v>36</v>
      </c>
      <c r="E6" s="2">
        <v>37</v>
      </c>
      <c r="F6" s="2">
        <v>38</v>
      </c>
      <c r="G6" s="2">
        <v>39</v>
      </c>
      <c r="H6" s="2">
        <v>40</v>
      </c>
      <c r="I6" s="2">
        <f>$I$7*J6/J$7</f>
        <v>25.641025641025642</v>
      </c>
      <c r="J6">
        <f t="shared" si="0"/>
        <v>38</v>
      </c>
      <c r="K6" s="2">
        <f>$I$7*H6/$H$7</f>
        <v>25.477707006369428</v>
      </c>
      <c r="L6">
        <f t="shared" si="1"/>
        <v>41</v>
      </c>
      <c r="M6" s="2">
        <f>$I$7*L6/$L$7</f>
        <v>24.758454106280137</v>
      </c>
    </row>
    <row r="7" spans="1:13" x14ac:dyDescent="0.25">
      <c r="H7">
        <f>SUM(H2:H6)</f>
        <v>157</v>
      </c>
      <c r="I7" s="1">
        <v>100</v>
      </c>
      <c r="J7">
        <f>SUM(J2:J6)</f>
        <v>148.19999999999999</v>
      </c>
      <c r="L7">
        <f>SUM(L2:L6)</f>
        <v>165.60000000000036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MAEC</dc:creator>
  <cp:lastModifiedBy>h2so4</cp:lastModifiedBy>
  <dcterms:created xsi:type="dcterms:W3CDTF">2024-12-16T20:30:55Z</dcterms:created>
  <dcterms:modified xsi:type="dcterms:W3CDTF">2024-12-17T09:48:01Z</dcterms:modified>
</cp:coreProperties>
</file>