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d\Downloads\"/>
    </mc:Choice>
  </mc:AlternateContent>
  <bookViews>
    <workbookView xWindow="0" yWindow="0" windowWidth="28800" windowHeight="12435"/>
  </bookViews>
  <sheets>
    <sheet name="Référentiel de naissance" sheetId="1" r:id="rId1"/>
    <sheet name="Ressources" sheetId="2" r:id="rId2"/>
    <sheet name="Informations sur la méthode de " sheetId="3" r:id="rId3"/>
  </sheets>
  <functionGroups builtInGroupCount="18"/>
  <definedNames>
    <definedName name="copy">'Référentiel de naissance'!$G$9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9" i="1"/>
  <c r="C7" i="1"/>
  <c r="I15" i="1" l="1"/>
  <c r="I9" i="1"/>
  <c r="G12" i="1"/>
  <c r="C13" i="1"/>
  <c r="C10" i="1"/>
  <c r="C12" i="1"/>
  <c r="C14" i="1" l="1"/>
  <c r="G15" i="1"/>
  <c r="K12" i="1"/>
  <c r="G9" i="1"/>
  <c r="C11" i="1"/>
  <c r="C15" i="1"/>
  <c r="C18" i="1"/>
  <c r="K9" i="1" l="1"/>
  <c r="I6" i="1"/>
  <c r="E12" i="1"/>
  <c r="I12" i="1"/>
  <c r="C16" i="1"/>
  <c r="K15" i="1" l="1"/>
  <c r="C17" i="1"/>
  <c r="I18" i="1" l="1"/>
  <c r="C19" i="1"/>
  <c r="M7" i="1" l="1"/>
</calcChain>
</file>

<file path=xl/sharedStrings.xml><?xml version="1.0" encoding="utf-8"?>
<sst xmlns="http://schemas.openxmlformats.org/spreadsheetml/2006/main" count="88" uniqueCount="88">
  <si>
    <t>Référentiel de naissance</t>
  </si>
  <si>
    <t>Jour de naissance</t>
  </si>
  <si>
    <t>Année de naissance</t>
  </si>
  <si>
    <t>Maison2</t>
  </si>
  <si>
    <t>Maison 4</t>
  </si>
  <si>
    <t>Maison 3</t>
  </si>
  <si>
    <t>Maison 5</t>
  </si>
  <si>
    <t>Maison 6</t>
  </si>
  <si>
    <t>Maison 7</t>
  </si>
  <si>
    <t>Maison 8</t>
  </si>
  <si>
    <t>Maison 9</t>
  </si>
  <si>
    <t>Maison 10</t>
  </si>
  <si>
    <t>Maison 11</t>
  </si>
  <si>
    <t>Maison 12</t>
  </si>
  <si>
    <t>Maison 13</t>
  </si>
  <si>
    <t>Maison1  = jour de naissance</t>
  </si>
  <si>
    <t>Maison2 = mois de naissance</t>
  </si>
  <si>
    <t>Maison3 = année de naissance</t>
  </si>
  <si>
    <t>Maison4 = M1+M2+M3</t>
  </si>
  <si>
    <t>Maison5 = M1+M2+M3+M4</t>
  </si>
  <si>
    <t>Maison6 = M1+M2</t>
  </si>
  <si>
    <t>Maison7 = M2-M3</t>
  </si>
  <si>
    <t>Maison11 = M7+M3+M10</t>
  </si>
  <si>
    <t>Maison12 = M6+M2+M4</t>
  </si>
  <si>
    <t>Maison13 = addition de l'axe horizontal et vertical de Maison9 à Maison4 et de Maison12 à Maison11 ( la Maison5 est comptée deux fois)</t>
  </si>
  <si>
    <t>A la place des Maison en rouge on doit retrouver le nom des arcanes (cartes)</t>
  </si>
  <si>
    <t>Arcanes 1 =</t>
  </si>
  <si>
    <t>Arcanes 3 =</t>
  </si>
  <si>
    <t>Arcanes 2 =</t>
  </si>
  <si>
    <t>Arcanes 4 =</t>
  </si>
  <si>
    <t>Arcanes 5 =</t>
  </si>
  <si>
    <t>Arcanes 6 =</t>
  </si>
  <si>
    <t>Arcanes 7 =</t>
  </si>
  <si>
    <t>Arcanes 8 =</t>
  </si>
  <si>
    <t>Arcanes 9 =</t>
  </si>
  <si>
    <t>Arcanes 10 =</t>
  </si>
  <si>
    <t>Arcanes 11 =</t>
  </si>
  <si>
    <t>Arcanes 12 =</t>
  </si>
  <si>
    <t>Arcanes 13 =</t>
  </si>
  <si>
    <t>Arcanes 14 =</t>
  </si>
  <si>
    <t>Arcanes 15 =</t>
  </si>
  <si>
    <t>Arcanes 16 =</t>
  </si>
  <si>
    <t>Arcanes 17 =</t>
  </si>
  <si>
    <t>Arcanes 18 =</t>
  </si>
  <si>
    <t>Arcanes 19 =</t>
  </si>
  <si>
    <t>Arcanes 20 =</t>
  </si>
  <si>
    <t>Arcanes 21 =</t>
  </si>
  <si>
    <t>Arcanes 22 =</t>
  </si>
  <si>
    <t>Maison10 = 22-M9</t>
  </si>
  <si>
    <t>Maison9 = M6+M7</t>
  </si>
  <si>
    <t>Mois de naissance</t>
  </si>
  <si>
    <t>Maison8 = M6 +année de naissance sur la base de 9 exemple 10 devient 1 attention 11 et 22 ne change pas</t>
  </si>
  <si>
    <r>
      <rPr>
        <sz val="16"/>
        <color theme="9" tint="-0.499984740745262"/>
        <rFont val="Calibri"/>
        <family val="2"/>
        <scheme val="minor"/>
      </rPr>
      <t xml:space="preserve">1  </t>
    </r>
    <r>
      <rPr>
        <sz val="11"/>
        <color theme="1"/>
        <rFont val="Calibri"/>
        <family val="2"/>
        <scheme val="minor"/>
      </rPr>
      <t xml:space="preserve"> Le bateleur</t>
    </r>
  </si>
  <si>
    <r>
      <rPr>
        <sz val="16"/>
        <color theme="1"/>
        <rFont val="Calibri"/>
        <family val="2"/>
        <scheme val="minor"/>
      </rPr>
      <t xml:space="preserve">2  </t>
    </r>
    <r>
      <rPr>
        <sz val="11"/>
        <color theme="1"/>
        <rFont val="Calibri"/>
        <family val="2"/>
        <scheme val="minor"/>
      </rPr>
      <t>La papesse</t>
    </r>
  </si>
  <si>
    <r>
      <rPr>
        <sz val="16"/>
        <color theme="1"/>
        <rFont val="Calibri"/>
        <family val="2"/>
        <scheme val="minor"/>
      </rPr>
      <t xml:space="preserve">3  </t>
    </r>
    <r>
      <rPr>
        <sz val="11"/>
        <color theme="1"/>
        <rFont val="Calibri"/>
        <family val="2"/>
        <scheme val="minor"/>
      </rPr>
      <t xml:space="preserve"> L'impératrice</t>
    </r>
  </si>
  <si>
    <r>
      <rPr>
        <sz val="16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  L'empereur</t>
    </r>
  </si>
  <si>
    <r>
      <rPr>
        <sz val="16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 xml:space="preserve">   Le pape</t>
    </r>
  </si>
  <si>
    <r>
      <rPr>
        <sz val="16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 xml:space="preserve">   L'amoureux</t>
    </r>
  </si>
  <si>
    <r>
      <rPr>
        <sz val="16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 xml:space="preserve">   Le chariot</t>
    </r>
  </si>
  <si>
    <r>
      <rPr>
        <sz val="16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 xml:space="preserve">   La justice</t>
    </r>
  </si>
  <si>
    <r>
      <rPr>
        <sz val="16"/>
        <color theme="1"/>
        <rFont val="Calibri"/>
        <family val="2"/>
        <scheme val="minor"/>
      </rPr>
      <t>9</t>
    </r>
    <r>
      <rPr>
        <sz val="11"/>
        <color theme="1"/>
        <rFont val="Calibri"/>
        <family val="2"/>
        <scheme val="minor"/>
      </rPr>
      <t xml:space="preserve">  L'ermite</t>
    </r>
  </si>
  <si>
    <r>
      <rPr>
        <sz val="16"/>
        <color theme="1"/>
        <rFont val="Calibri"/>
        <family val="2"/>
        <scheme val="minor"/>
      </rPr>
      <t>10</t>
    </r>
    <r>
      <rPr>
        <sz val="11"/>
        <color theme="1"/>
        <rFont val="Calibri"/>
        <family val="2"/>
        <scheme val="minor"/>
      </rPr>
      <t xml:space="preserve">   La roue de la fortune</t>
    </r>
  </si>
  <si>
    <r>
      <rPr>
        <sz val="16"/>
        <color theme="1"/>
        <rFont val="Calibri"/>
        <family val="2"/>
        <scheme val="minor"/>
      </rPr>
      <t>11</t>
    </r>
    <r>
      <rPr>
        <sz val="11"/>
        <color theme="1"/>
        <rFont val="Calibri"/>
        <family val="2"/>
        <scheme val="minor"/>
      </rPr>
      <t xml:space="preserve">   La force</t>
    </r>
  </si>
  <si>
    <r>
      <rPr>
        <sz val="16"/>
        <color theme="1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 xml:space="preserve">   Le pendu</t>
    </r>
  </si>
  <si>
    <r>
      <rPr>
        <sz val="16"/>
        <color theme="1"/>
        <rFont val="Calibri"/>
        <family val="2"/>
        <scheme val="minor"/>
      </rPr>
      <t xml:space="preserve">13  </t>
    </r>
    <r>
      <rPr>
        <sz val="11"/>
        <color theme="1"/>
        <rFont val="Calibri"/>
        <family val="2"/>
        <scheme val="minor"/>
      </rPr>
      <t xml:space="preserve"> La mort</t>
    </r>
  </si>
  <si>
    <r>
      <rPr>
        <sz val="16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  La tempérance</t>
    </r>
  </si>
  <si>
    <r>
      <rPr>
        <sz val="16"/>
        <color theme="1"/>
        <rFont val="Calibri"/>
        <family val="2"/>
        <scheme val="minor"/>
      </rPr>
      <t>15</t>
    </r>
    <r>
      <rPr>
        <sz val="11"/>
        <color theme="1"/>
        <rFont val="Calibri"/>
        <family val="2"/>
        <scheme val="minor"/>
      </rPr>
      <t xml:space="preserve">   Le diable</t>
    </r>
  </si>
  <si>
    <r>
      <rPr>
        <sz val="16"/>
        <color theme="1"/>
        <rFont val="Calibri"/>
        <family val="2"/>
        <scheme val="minor"/>
      </rPr>
      <t>16</t>
    </r>
    <r>
      <rPr>
        <sz val="11"/>
        <color theme="1"/>
        <rFont val="Calibri"/>
        <family val="2"/>
        <scheme val="minor"/>
      </rPr>
      <t xml:space="preserve">   La maison dieu</t>
    </r>
  </si>
  <si>
    <r>
      <rPr>
        <sz val="16"/>
        <color theme="1"/>
        <rFont val="Calibri"/>
        <family val="2"/>
        <scheme val="minor"/>
      </rPr>
      <t xml:space="preserve">17  </t>
    </r>
    <r>
      <rPr>
        <sz val="11"/>
        <color theme="1"/>
        <rFont val="Calibri"/>
        <family val="2"/>
        <scheme val="minor"/>
      </rPr>
      <t xml:space="preserve"> Les étoiles</t>
    </r>
  </si>
  <si>
    <r>
      <rPr>
        <sz val="16"/>
        <color theme="1"/>
        <rFont val="Calibri"/>
        <family val="2"/>
        <scheme val="minor"/>
      </rPr>
      <t>18</t>
    </r>
    <r>
      <rPr>
        <sz val="11"/>
        <color theme="1"/>
        <rFont val="Calibri"/>
        <family val="2"/>
        <scheme val="minor"/>
      </rPr>
      <t xml:space="preserve">   La lune</t>
    </r>
  </si>
  <si>
    <r>
      <rPr>
        <sz val="16"/>
        <color theme="1"/>
        <rFont val="Calibri"/>
        <family val="2"/>
        <scheme val="minor"/>
      </rPr>
      <t>19</t>
    </r>
    <r>
      <rPr>
        <sz val="11"/>
        <color theme="1"/>
        <rFont val="Calibri"/>
        <family val="2"/>
        <scheme val="minor"/>
      </rPr>
      <t xml:space="preserve">   Le soleil</t>
    </r>
  </si>
  <si>
    <r>
      <rPr>
        <sz val="16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  Le jugement</t>
    </r>
  </si>
  <si>
    <r>
      <rPr>
        <sz val="16"/>
        <color theme="1"/>
        <rFont val="Calibri"/>
        <family val="2"/>
        <scheme val="minor"/>
      </rPr>
      <t>21</t>
    </r>
    <r>
      <rPr>
        <sz val="11"/>
        <color theme="1"/>
        <rFont val="Calibri"/>
        <family val="2"/>
        <scheme val="minor"/>
      </rPr>
      <t xml:space="preserve">   Le monde </t>
    </r>
  </si>
  <si>
    <r>
      <rPr>
        <sz val="16"/>
        <color theme="1"/>
        <rFont val="Calibri"/>
        <family val="2"/>
        <scheme val="minor"/>
      </rPr>
      <t>22</t>
    </r>
    <r>
      <rPr>
        <sz val="11"/>
        <color theme="1"/>
        <rFont val="Calibri"/>
        <family val="2"/>
        <scheme val="minor"/>
      </rPr>
      <t xml:space="preserve">   Le fou/ le mat</t>
    </r>
  </si>
  <si>
    <t xml:space="preserve">Maison 1 </t>
  </si>
  <si>
    <t>Maison 12 guérison</t>
  </si>
  <si>
    <t>Maison 6 mes ressources</t>
  </si>
  <si>
    <t>Maison 1 ma personnalité</t>
  </si>
  <si>
    <t>Maison 8 ma carte annuelle</t>
  </si>
  <si>
    <t>Maison 13 ma problématique</t>
  </si>
  <si>
    <t>Maison 9 le soi</t>
  </si>
  <si>
    <t>Maison 2 ma quête</t>
  </si>
  <si>
    <t>Maison 5 le passage obligé</t>
  </si>
  <si>
    <t>Maison 4 mon parcours de vie</t>
  </si>
  <si>
    <t>Maison 7 mon défi</t>
  </si>
  <si>
    <t>Maison 3 ma pensée</t>
  </si>
  <si>
    <t>Maison 10 mes expériences</t>
  </si>
  <si>
    <t>Maison 11 mes mémoires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</si>
</sst>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;General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  <font>
      <sz val="22"/>
      <color rgb="FF006100"/>
      <name val="Calibri"/>
      <family val="2"/>
      <scheme val="minor"/>
    </font>
    <font>
      <sz val="22"/>
      <color theme="9" tint="-0.24994659260841701"/>
      <name val="Calibri"/>
      <family val="2"/>
      <scheme val="minor"/>
    </font>
    <font>
      <sz val="11"/>
      <color rgb="FF00B050"/>
      <name val="Calibri"/>
      <family val="2"/>
      <scheme val="minor"/>
    </font>
    <font>
      <sz val="14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9" tint="-0.499984740745262"/>
      <name val="Calibri"/>
      <family val="2"/>
      <scheme val="minor"/>
    </font>
    <font>
      <sz val="16"/>
      <color theme="5" tint="-0.249977111117893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 vertical="justify"/>
    </xf>
    <xf numFmtId="164" fontId="3" fillId="2" borderId="1" xfId="1" applyNumberFormat="1" applyFont="1" applyBorder="1"/>
    <xf numFmtId="0" fontId="5" fillId="0" borderId="0" xfId="0" applyFont="1" applyAlignment="1">
      <alignment horizontal="center" vertical="center"/>
    </xf>
    <xf numFmtId="0" fontId="2" fillId="3" borderId="0" xfId="2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2" applyFill="1" applyBorder="1" applyAlignment="1">
      <alignment horizontal="center" vertical="center"/>
    </xf>
    <xf numFmtId="0" fontId="0" fillId="0" borderId="0" xfId="0" applyFill="1" applyAlignment="1">
      <alignment horizontal="center" vertical="justify"/>
    </xf>
    <xf numFmtId="0" fontId="6" fillId="3" borderId="1" xfId="2" applyFont="1" applyBorder="1"/>
    <xf numFmtId="164" fontId="9" fillId="0" borderId="0" xfId="0" applyNumberFormat="1" applyFont="1"/>
    <xf numFmtId="0" fontId="1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Accent6" xfId="2" builtinId="49"/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13" Type="http://schemas.openxmlformats.org/officeDocument/2006/relationships/image" Target="../media/image14.jpeg"/><Relationship Id="rId3" Type="http://schemas.openxmlformats.org/officeDocument/2006/relationships/image" Target="../media/image10.jpeg"/><Relationship Id="rId7" Type="http://schemas.openxmlformats.org/officeDocument/2006/relationships/image" Target="../media/image4.jpeg"/><Relationship Id="rId12" Type="http://schemas.openxmlformats.org/officeDocument/2006/relationships/image" Target="../media/image2.jpeg"/><Relationship Id="rId17" Type="http://schemas.openxmlformats.org/officeDocument/2006/relationships/image" Target="../media/image17.jpeg"/><Relationship Id="rId2" Type="http://schemas.openxmlformats.org/officeDocument/2006/relationships/image" Target="../media/image7.jpeg"/><Relationship Id="rId16" Type="http://schemas.openxmlformats.org/officeDocument/2006/relationships/image" Target="../media/image16.jpeg"/><Relationship Id="rId1" Type="http://schemas.openxmlformats.org/officeDocument/2006/relationships/image" Target="../media/image9.jpeg"/><Relationship Id="rId6" Type="http://schemas.openxmlformats.org/officeDocument/2006/relationships/image" Target="../media/image12.jpeg"/><Relationship Id="rId11" Type="http://schemas.openxmlformats.org/officeDocument/2006/relationships/image" Target="../media/image3.jpeg"/><Relationship Id="rId5" Type="http://schemas.openxmlformats.org/officeDocument/2006/relationships/image" Target="../media/image11.jpeg"/><Relationship Id="rId15" Type="http://schemas.openxmlformats.org/officeDocument/2006/relationships/image" Target="../media/image8.jpeg"/><Relationship Id="rId10" Type="http://schemas.openxmlformats.org/officeDocument/2006/relationships/image" Target="../media/image13.jpeg"/><Relationship Id="rId4" Type="http://schemas.openxmlformats.org/officeDocument/2006/relationships/image" Target="../media/image1.jpeg"/><Relationship Id="rId9" Type="http://schemas.openxmlformats.org/officeDocument/2006/relationships/image" Target="../media/image6.jpeg"/><Relationship Id="rId14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5</xdr:row>
      <xdr:rowOff>0</xdr:rowOff>
    </xdr:from>
    <xdr:ext cx="361949" cy="696977"/>
    <xdr:pic>
      <xdr:nvPicPr>
        <xdr:cNvPr id="145" name="copy of 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1728107"/>
          <a:ext cx="361949" cy="696977"/>
        </a:xfrm>
        <a:prstGeom prst="rect">
          <a:avLst/>
        </a:prstGeom>
      </xdr:spPr>
    </xdr:pic>
    <xdr:clientData/>
  </xdr:oneCellAnchor>
  <xdr:oneCellAnchor>
    <xdr:from>
      <xdr:col>12</xdr:col>
      <xdr:colOff>0</xdr:colOff>
      <xdr:row>6</xdr:row>
      <xdr:rowOff>0</xdr:rowOff>
    </xdr:from>
    <xdr:ext cx="361949" cy="696977"/>
    <xdr:pic>
      <xdr:nvPicPr>
        <xdr:cNvPr id="146" name="copy of Imag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4143" y="2163536"/>
          <a:ext cx="361949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8</xdr:row>
      <xdr:rowOff>0</xdr:rowOff>
    </xdr:from>
    <xdr:ext cx="361950" cy="694473"/>
    <xdr:pic>
      <xdr:nvPicPr>
        <xdr:cNvPr id="147" name="copy of Image 1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3034393"/>
          <a:ext cx="361950" cy="694473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8</xdr:row>
      <xdr:rowOff>0</xdr:rowOff>
    </xdr:from>
    <xdr:ext cx="360402" cy="696977"/>
    <xdr:pic>
      <xdr:nvPicPr>
        <xdr:cNvPr id="148" name="copy of 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3034393"/>
          <a:ext cx="360402" cy="6969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8</xdr:row>
      <xdr:rowOff>0</xdr:rowOff>
    </xdr:from>
    <xdr:ext cx="361949" cy="696977"/>
    <xdr:pic>
      <xdr:nvPicPr>
        <xdr:cNvPr id="149" name="copy of 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3034393"/>
          <a:ext cx="361949" cy="696977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</xdr:row>
      <xdr:rowOff>0</xdr:rowOff>
    </xdr:from>
    <xdr:ext cx="355840" cy="696977"/>
    <xdr:pic>
      <xdr:nvPicPr>
        <xdr:cNvPr id="150" name="copy of 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6036" y="4340679"/>
          <a:ext cx="355840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11</xdr:row>
      <xdr:rowOff>0</xdr:rowOff>
    </xdr:from>
    <xdr:ext cx="361949" cy="696977"/>
    <xdr:pic>
      <xdr:nvPicPr>
        <xdr:cNvPr id="151" name="copy of 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4340679"/>
          <a:ext cx="361949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11</xdr:row>
      <xdr:rowOff>0</xdr:rowOff>
    </xdr:from>
    <xdr:ext cx="360402" cy="696977"/>
    <xdr:pic>
      <xdr:nvPicPr>
        <xdr:cNvPr id="152" name="copy of Imag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4340679"/>
          <a:ext cx="360402" cy="6969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11</xdr:row>
      <xdr:rowOff>0</xdr:rowOff>
    </xdr:from>
    <xdr:ext cx="361949" cy="696977"/>
    <xdr:pic>
      <xdr:nvPicPr>
        <xdr:cNvPr id="153" name="copy of Image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4340679"/>
          <a:ext cx="361949" cy="696977"/>
        </a:xfrm>
        <a:prstGeom prst="rect">
          <a:avLst/>
        </a:prstGeom>
      </xdr:spPr>
    </xdr:pic>
    <xdr:clientData/>
  </xdr:oneCellAnchor>
  <xdr:oneCellAnchor>
    <xdr:from>
      <xdr:col>6</xdr:col>
      <xdr:colOff>0</xdr:colOff>
      <xdr:row>14</xdr:row>
      <xdr:rowOff>0</xdr:rowOff>
    </xdr:from>
    <xdr:ext cx="361950" cy="696977"/>
    <xdr:pic>
      <xdr:nvPicPr>
        <xdr:cNvPr id="154" name="copy of Image 12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1357" y="5646964"/>
          <a:ext cx="361950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14</xdr:row>
      <xdr:rowOff>0</xdr:rowOff>
    </xdr:from>
    <xdr:ext cx="361949" cy="696977"/>
    <xdr:pic>
      <xdr:nvPicPr>
        <xdr:cNvPr id="155" name="copy of Image 2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5646964"/>
          <a:ext cx="361949" cy="696977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14</xdr:row>
      <xdr:rowOff>0</xdr:rowOff>
    </xdr:from>
    <xdr:ext cx="361950" cy="696977"/>
    <xdr:pic>
      <xdr:nvPicPr>
        <xdr:cNvPr id="156" name="copy of Image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7321" y="5646964"/>
          <a:ext cx="361950" cy="696977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17</xdr:row>
      <xdr:rowOff>0</xdr:rowOff>
    </xdr:from>
    <xdr:ext cx="355840" cy="696977"/>
    <xdr:pic>
      <xdr:nvPicPr>
        <xdr:cNvPr id="157" name="copy of Image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5071" y="6953250"/>
          <a:ext cx="355840" cy="69697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9526</xdr:rowOff>
    </xdr:from>
    <xdr:ext cx="371474" cy="715318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1" y="8315326"/>
          <a:ext cx="371474" cy="715318"/>
        </a:xfrm>
        <a:prstGeom prst="rect">
          <a:avLst/>
        </a:prstGeom>
      </xdr:spPr>
    </xdr:pic>
    <xdr:clientData/>
  </xdr:oneCellAnchor>
  <xdr:oneCellAnchor>
    <xdr:from>
      <xdr:col>2</xdr:col>
      <xdr:colOff>1</xdr:colOff>
      <xdr:row>1</xdr:row>
      <xdr:rowOff>1</xdr:rowOff>
    </xdr:from>
    <xdr:ext cx="361950" cy="696977"/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1" y="9029701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1540</xdr:colOff>
      <xdr:row>2</xdr:row>
      <xdr:rowOff>0</xdr:rowOff>
    </xdr:from>
    <xdr:ext cx="358869" cy="696977"/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7040" y="9744075"/>
          <a:ext cx="35886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3</xdr:row>
      <xdr:rowOff>0</xdr:rowOff>
    </xdr:from>
    <xdr:ext cx="361949" cy="696977"/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04394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4</xdr:row>
      <xdr:rowOff>2856</xdr:rowOff>
    </xdr:from>
    <xdr:ext cx="361950" cy="691265"/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1137581"/>
          <a:ext cx="361950" cy="69126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14816</xdr:rowOff>
    </xdr:from>
    <xdr:ext cx="361950" cy="667345"/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1854391"/>
          <a:ext cx="361950" cy="667345"/>
        </a:xfrm>
        <a:prstGeom prst="rect">
          <a:avLst/>
        </a:prstGeom>
      </xdr:spPr>
    </xdr:pic>
    <xdr:clientData/>
  </xdr:oneCellAnchor>
  <xdr:oneCellAnchor>
    <xdr:from>
      <xdr:col>2</xdr:col>
      <xdr:colOff>774</xdr:colOff>
      <xdr:row>6</xdr:row>
      <xdr:rowOff>0</xdr:rowOff>
    </xdr:from>
    <xdr:ext cx="360402" cy="696977"/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6274" y="12515850"/>
          <a:ext cx="360402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7</xdr:row>
      <xdr:rowOff>0</xdr:rowOff>
    </xdr:from>
    <xdr:ext cx="361949" cy="696977"/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32207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3055</xdr:colOff>
      <xdr:row>8</xdr:row>
      <xdr:rowOff>0</xdr:rowOff>
    </xdr:from>
    <xdr:ext cx="355840" cy="696977"/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8555" y="13925550"/>
          <a:ext cx="35584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5666</xdr:rowOff>
    </xdr:from>
    <xdr:ext cx="361950" cy="685645"/>
    <xdr:pic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4645591"/>
          <a:ext cx="361950" cy="685645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657225</xdr:rowOff>
    </xdr:from>
    <xdr:ext cx="361950" cy="696977"/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529715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361950" cy="696977"/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00200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361950" cy="696977"/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668780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361950" cy="696977"/>
    <xdr:pic macro="[0]!Image14_Cliquer">
      <xdr:nvPicPr>
        <xdr:cNvPr id="15" name="Image 1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7383125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1252</xdr:rowOff>
    </xdr:from>
    <xdr:ext cx="361950" cy="694473"/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8070177"/>
          <a:ext cx="361950" cy="694473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361949" cy="696977"/>
    <xdr:pic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87642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361949" cy="696977"/>
    <xdr:pic>
      <xdr:nvPicPr>
        <xdr:cNvPr id="18" name="Image 17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19459575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361949" cy="696977"/>
    <xdr:pic>
      <xdr:nvPicPr>
        <xdr:cNvPr id="19" name="Image 18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01739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361950" cy="696977"/>
    <xdr:pic>
      <xdr:nvPicPr>
        <xdr:cNvPr id="20" name="Image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0859750"/>
          <a:ext cx="361950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361949" cy="696977"/>
    <xdr:pic>
      <xdr:nvPicPr>
        <xdr:cNvPr id="21" name="Image 20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154555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628650</xdr:rowOff>
    </xdr:from>
    <xdr:ext cx="361949" cy="696977"/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2174200"/>
          <a:ext cx="361949" cy="696977"/>
        </a:xfrm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2856</xdr:rowOff>
    </xdr:from>
    <xdr:ext cx="361950" cy="691265"/>
    <xdr:pic>
      <xdr:nvPicPr>
        <xdr:cNvPr id="23" name="Image 22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0" y="22939056"/>
          <a:ext cx="361950" cy="69126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2"/>
  <sheetViews>
    <sheetView tabSelected="1" zoomScale="70" zoomScaleNormal="70" workbookViewId="0">
      <selection activeCell="C6" sqref="C6"/>
    </sheetView>
  </sheetViews>
  <sheetFormatPr defaultColWidth="11.42578125" defaultRowHeight="15" x14ac:dyDescent="0.25"/>
  <cols>
    <col min="1" max="1" width="27.85546875" customWidth="1"/>
    <col min="2" max="2" width="3.5703125" customWidth="1"/>
    <col min="3" max="3" width="11.85546875" style="1" customWidth="1"/>
    <col min="4" max="4" width="3.28515625" customWidth="1"/>
    <col min="5" max="5" width="24.7109375" style="2" customWidth="1"/>
    <col min="6" max="6" width="1.7109375" style="2" customWidth="1"/>
    <col min="7" max="7" width="36" style="2" customWidth="1"/>
    <col min="8" max="8" width="1.5703125" style="2" customWidth="1"/>
    <col min="9" max="9" width="39.5703125" style="2" customWidth="1"/>
    <col min="10" max="10" width="1.85546875" style="2" customWidth="1"/>
    <col min="11" max="11" width="32.7109375" style="2" customWidth="1"/>
    <col min="12" max="12" width="2.140625" style="9" customWidth="1"/>
    <col min="13" max="13" width="31" style="2" customWidth="1"/>
  </cols>
  <sheetData>
    <row r="1" spans="1:13" ht="28.5" x14ac:dyDescent="0.45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3" spans="1:13" ht="28.5" x14ac:dyDescent="0.45">
      <c r="A3" s="10" t="s">
        <v>1</v>
      </c>
      <c r="C3" s="3">
        <v>7</v>
      </c>
      <c r="E3" s="4"/>
      <c r="F3" s="4"/>
      <c r="G3" s="4"/>
      <c r="H3" s="4"/>
      <c r="I3" s="4"/>
      <c r="J3" s="4"/>
      <c r="K3" s="4"/>
      <c r="L3" s="7"/>
      <c r="M3" s="4"/>
    </row>
    <row r="4" spans="1:13" ht="28.5" x14ac:dyDescent="0.45">
      <c r="A4" s="10" t="s">
        <v>50</v>
      </c>
      <c r="C4" s="3">
        <v>8</v>
      </c>
      <c r="E4" s="4"/>
      <c r="F4" s="4"/>
      <c r="G4" s="4"/>
      <c r="H4" s="4"/>
      <c r="I4" s="4"/>
      <c r="J4" s="4"/>
      <c r="K4" s="4"/>
      <c r="L4" s="7"/>
      <c r="M4" s="4"/>
    </row>
    <row r="5" spans="1:13" ht="35.1" customHeight="1" x14ac:dyDescent="0.45">
      <c r="A5" s="10" t="s">
        <v>2</v>
      </c>
      <c r="C5" s="3">
        <v>1973</v>
      </c>
      <c r="E5" s="4"/>
      <c r="F5" s="4"/>
      <c r="G5" s="4"/>
      <c r="H5" s="4"/>
      <c r="I5" s="12" t="s">
        <v>75</v>
      </c>
      <c r="J5" s="4"/>
      <c r="K5" s="4"/>
      <c r="L5" s="7"/>
      <c r="M5" s="4"/>
    </row>
    <row r="6" spans="1:13" ht="35.1" customHeight="1" x14ac:dyDescent="0.25">
      <c r="E6" s="4"/>
      <c r="F6" s="4"/>
      <c r="G6" s="4"/>
      <c r="H6" s="4"/>
      <c r="I6" s="5" t="str">
        <f>INDEX(Ressources!$D$1:$D$22,C18)</f>
        <v>4   L'empereur</v>
      </c>
      <c r="J6" s="4"/>
      <c r="K6" s="4"/>
      <c r="L6" s="7"/>
      <c r="M6" s="12" t="s">
        <v>79</v>
      </c>
    </row>
    <row r="7" spans="1:13" ht="35.1" customHeight="1" x14ac:dyDescent="0.35">
      <c r="A7" s="13" t="s">
        <v>74</v>
      </c>
      <c r="C7" s="11">
        <f>tarot22(C3)</f>
        <v>7</v>
      </c>
      <c r="E7" s="4"/>
      <c r="F7" s="4"/>
      <c r="G7" s="4"/>
      <c r="H7" s="4"/>
      <c r="I7" s="4"/>
      <c r="J7" s="4"/>
      <c r="K7" s="4"/>
      <c r="L7" s="7"/>
      <c r="M7" s="5" t="str">
        <f>INDEX(Ressources!$D$1:$D$22,C19)</f>
        <v>16   La maison dieu</v>
      </c>
    </row>
    <row r="8" spans="1:13" ht="35.1" customHeight="1" x14ac:dyDescent="0.35">
      <c r="A8" t="s">
        <v>3</v>
      </c>
      <c r="C8" s="11">
        <f>tarot22(C4)</f>
        <v>8</v>
      </c>
      <c r="E8" s="4"/>
      <c r="F8" s="4"/>
      <c r="G8" s="12" t="s">
        <v>76</v>
      </c>
      <c r="H8" s="4"/>
      <c r="I8" s="12" t="s">
        <v>77</v>
      </c>
      <c r="J8" s="4"/>
      <c r="K8" s="12" t="s">
        <v>78</v>
      </c>
      <c r="L8" s="7"/>
      <c r="M8" s="4"/>
    </row>
    <row r="9" spans="1:13" ht="35.1" customHeight="1" x14ac:dyDescent="0.35">
      <c r="A9" t="s">
        <v>5</v>
      </c>
      <c r="C9" s="11">
        <f>tarot22(C5)</f>
        <v>20</v>
      </c>
      <c r="E9" s="4"/>
      <c r="F9" s="4"/>
      <c r="G9" s="5" t="str">
        <f>INDEX(Ressources!$D$1:$D$22,C12)</f>
        <v>15   Le diable</v>
      </c>
      <c r="H9" s="4"/>
      <c r="I9" s="5" t="str">
        <f>INDEX(Ressources!$D$1:$D$22,C7)</f>
        <v>7   Le chariot</v>
      </c>
      <c r="J9" s="4"/>
      <c r="K9" s="5" t="str">
        <f>INDEX(Ressources!$D$1:$D$22,C14)</f>
        <v>8   La justice</v>
      </c>
      <c r="L9" s="8"/>
      <c r="M9" s="4"/>
    </row>
    <row r="10" spans="1:13" ht="35.1" customHeight="1" x14ac:dyDescent="0.35">
      <c r="A10" t="s">
        <v>4</v>
      </c>
      <c r="C10" s="11">
        <f>tarot22(C7+C8+C9)</f>
        <v>8</v>
      </c>
      <c r="E10" s="4"/>
      <c r="F10" s="4"/>
      <c r="G10" s="4"/>
      <c r="H10" s="4"/>
      <c r="I10" s="4"/>
      <c r="J10" s="4"/>
      <c r="K10" s="4"/>
      <c r="L10" s="7"/>
      <c r="M10" s="4"/>
    </row>
    <row r="11" spans="1:13" ht="35.1" customHeight="1" x14ac:dyDescent="0.35">
      <c r="A11" t="s">
        <v>6</v>
      </c>
      <c r="C11" s="11">
        <f>tarot22(C7+C8+C9+C10)</f>
        <v>7</v>
      </c>
      <c r="E11" s="12" t="s">
        <v>80</v>
      </c>
      <c r="F11" s="4"/>
      <c r="G11" s="12" t="s">
        <v>81</v>
      </c>
      <c r="H11" s="4"/>
      <c r="I11" s="12" t="s">
        <v>82</v>
      </c>
      <c r="J11" s="4"/>
      <c r="K11" s="12" t="s">
        <v>83</v>
      </c>
      <c r="L11" s="7"/>
      <c r="M11" s="4"/>
    </row>
    <row r="12" spans="1:13" ht="35.1" customHeight="1" x14ac:dyDescent="0.35">
      <c r="A12" t="s">
        <v>7</v>
      </c>
      <c r="C12" s="11">
        <f>tarot22(C7+C8)</f>
        <v>15</v>
      </c>
      <c r="E12" s="5" t="str">
        <f>INDEX(Ressources!$D$1:$D$22,C15)</f>
        <v>9  L'ermite</v>
      </c>
      <c r="F12" s="4"/>
      <c r="G12" s="5" t="str">
        <f>INDEX(Ressources!$D$1:$D$22,C8)</f>
        <v>8   La justice</v>
      </c>
      <c r="H12" s="4"/>
      <c r="I12" s="5" t="str">
        <f>INDEX(Ressources!$D$1:$D$22,C11)</f>
        <v>7   Le chariot</v>
      </c>
      <c r="J12" s="4"/>
      <c r="K12" s="5" t="str">
        <f>INDEX(Ressources!$D$1:$D$22,C10)</f>
        <v>8   La justice</v>
      </c>
      <c r="L12" s="8"/>
      <c r="M12" s="4"/>
    </row>
    <row r="13" spans="1:13" ht="35.1" customHeight="1" x14ac:dyDescent="0.35">
      <c r="A13" t="s">
        <v>8</v>
      </c>
      <c r="C13" s="11">
        <f>IF(C8-C9=0,22,tarot22(ABS(C8-C9)))</f>
        <v>12</v>
      </c>
      <c r="E13" s="4"/>
      <c r="F13" s="4"/>
      <c r="G13" s="4"/>
      <c r="H13" s="4"/>
      <c r="I13" s="4"/>
      <c r="J13" s="4"/>
      <c r="K13" s="4"/>
      <c r="L13" s="7"/>
      <c r="M13" s="4"/>
    </row>
    <row r="14" spans="1:13" ht="35.1" customHeight="1" x14ac:dyDescent="0.35">
      <c r="A14" t="s">
        <v>9</v>
      </c>
      <c r="C14" s="11">
        <f>MOD((IF(MOD(C9,11)=0,C9,IF(MOD(C9,9)=0,9,MOD(C9,9)))+C12),9)</f>
        <v>8</v>
      </c>
      <c r="E14" s="4"/>
      <c r="F14" s="4"/>
      <c r="G14" s="12" t="s">
        <v>84</v>
      </c>
      <c r="H14" s="4"/>
      <c r="I14" s="12" t="s">
        <v>85</v>
      </c>
      <c r="J14" s="4"/>
      <c r="K14" s="12" t="s">
        <v>86</v>
      </c>
      <c r="L14" s="7"/>
      <c r="M14" s="4"/>
    </row>
    <row r="15" spans="1:13" ht="35.1" customHeight="1" x14ac:dyDescent="0.35">
      <c r="A15" t="s">
        <v>10</v>
      </c>
      <c r="C15" s="11">
        <f>tarot22(C12+C13)</f>
        <v>9</v>
      </c>
      <c r="E15" s="4"/>
      <c r="F15" s="4"/>
      <c r="G15" s="5" t="str">
        <f>INDEX(Ressources!$D$1:$D$22,C13)</f>
        <v>12   Le pendu</v>
      </c>
      <c r="H15" s="4"/>
      <c r="I15" s="5" t="str">
        <f>INDEX(Ressources!$D$1:$D$22,C9)</f>
        <v>20   Le jugement</v>
      </c>
      <c r="J15" s="4"/>
      <c r="K15" s="5" t="str">
        <f>INDEX(Ressources!$D$1:$D$22,C16)</f>
        <v>13   La mort</v>
      </c>
      <c r="L15" s="8"/>
      <c r="M15" s="4"/>
    </row>
    <row r="16" spans="1:13" ht="35.1" customHeight="1" x14ac:dyDescent="0.35">
      <c r="A16" t="s">
        <v>11</v>
      </c>
      <c r="C16" s="11">
        <f>tarot22(22-C15)</f>
        <v>13</v>
      </c>
      <c r="E16" s="4"/>
      <c r="F16" s="4"/>
      <c r="G16" s="4"/>
      <c r="H16" s="4"/>
      <c r="I16" s="4"/>
      <c r="J16" s="4"/>
      <c r="K16" s="4"/>
      <c r="L16" s="7"/>
      <c r="M16" s="4"/>
    </row>
    <row r="17" spans="1:13" ht="35.1" customHeight="1" x14ac:dyDescent="0.35">
      <c r="A17" t="s">
        <v>12</v>
      </c>
      <c r="C17" s="11">
        <f>tarot22(C13+C9+C16)</f>
        <v>9</v>
      </c>
      <c r="E17" s="4"/>
      <c r="F17" s="4"/>
      <c r="G17" s="4"/>
      <c r="H17" s="4"/>
      <c r="I17" s="12" t="s">
        <v>87</v>
      </c>
      <c r="J17" s="4"/>
      <c r="K17" s="4"/>
      <c r="L17" s="7"/>
      <c r="M17" s="4"/>
    </row>
    <row r="18" spans="1:13" ht="35.1" customHeight="1" x14ac:dyDescent="0.35">
      <c r="A18" t="s">
        <v>13</v>
      </c>
      <c r="C18" s="11">
        <f>tarot22(C12+C8+C10)</f>
        <v>4</v>
      </c>
      <c r="E18" s="4"/>
      <c r="F18" s="4"/>
      <c r="G18" s="4"/>
      <c r="H18" s="4"/>
      <c r="I18" s="5" t="str">
        <f>INDEX(Ressources!$D$1:$D$22,C17)</f>
        <v>9  L'ermite</v>
      </c>
      <c r="J18" s="4"/>
      <c r="K18" s="4"/>
      <c r="L18" s="7"/>
      <c r="M18" s="4"/>
    </row>
    <row r="19" spans="1:13" ht="35.1" customHeight="1" x14ac:dyDescent="0.35">
      <c r="A19" t="s">
        <v>14</v>
      </c>
      <c r="C19" s="11">
        <f>tarot22(C15+C8+C11+C10+C18+C7+C11+C9+C17)</f>
        <v>16</v>
      </c>
      <c r="E19" s="4"/>
      <c r="F19" s="4"/>
      <c r="G19" s="4"/>
      <c r="H19" s="4"/>
      <c r="I19"/>
      <c r="J19" s="4"/>
      <c r="K19" s="4"/>
      <c r="L19" s="7"/>
      <c r="M19" s="4"/>
    </row>
    <row r="20" spans="1:13" x14ac:dyDescent="0.25">
      <c r="E20" s="4"/>
      <c r="F20" s="4"/>
      <c r="G20" s="4"/>
      <c r="H20" s="4"/>
      <c r="I20" s="4"/>
      <c r="J20" s="4"/>
      <c r="K20" s="4"/>
      <c r="L20" s="7"/>
      <c r="M20" s="4"/>
    </row>
    <row r="41" ht="57" customHeight="1" x14ac:dyDescent="0.25"/>
    <row r="42" ht="56.25" customHeight="1" x14ac:dyDescent="0.25"/>
    <row r="43" ht="54.75" customHeight="1" x14ac:dyDescent="0.25"/>
    <row r="44" ht="54.75" customHeight="1" x14ac:dyDescent="0.25"/>
    <row r="45" ht="55.5" customHeight="1" x14ac:dyDescent="0.25"/>
    <row r="46" ht="53.25" customHeight="1" x14ac:dyDescent="0.25"/>
    <row r="47" ht="55.5" customHeight="1" x14ac:dyDescent="0.25"/>
    <row r="48" ht="55.5" customHeight="1" x14ac:dyDescent="0.25"/>
    <row r="49" ht="56.25" customHeight="1" x14ac:dyDescent="0.25"/>
    <row r="50" ht="54" customHeight="1" x14ac:dyDescent="0.25"/>
    <row r="51" ht="53.25" customHeight="1" x14ac:dyDescent="0.25"/>
    <row r="52" ht="54" customHeight="1" x14ac:dyDescent="0.25"/>
    <row r="53" ht="54.75" customHeight="1" x14ac:dyDescent="0.25"/>
    <row r="54" ht="54" customHeight="1" x14ac:dyDescent="0.25"/>
    <row r="55" ht="54.75" customHeight="1" x14ac:dyDescent="0.25"/>
    <row r="56" ht="54.75" customHeight="1" x14ac:dyDescent="0.25"/>
    <row r="57" ht="56.25" customHeight="1" x14ac:dyDescent="0.25"/>
    <row r="58" ht="54" customHeight="1" x14ac:dyDescent="0.25"/>
    <row r="59" ht="54" customHeight="1" x14ac:dyDescent="0.25"/>
    <row r="60" ht="53.25" customHeight="1" x14ac:dyDescent="0.25"/>
    <row r="61" ht="56.25" customHeight="1" x14ac:dyDescent="0.25"/>
    <row r="62" ht="57" customHeight="1" x14ac:dyDescent="0.25"/>
  </sheetData>
  <mergeCells count="1">
    <mergeCell ref="A1:M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2"/>
  <sheetViews>
    <sheetView topLeftCell="A10" workbookViewId="0">
      <selection activeCell="C25" sqref="C25"/>
    </sheetView>
  </sheetViews>
  <sheetFormatPr defaultColWidth="11.42578125" defaultRowHeight="15" x14ac:dyDescent="0.25"/>
  <cols>
    <col min="4" max="4" width="25" customWidth="1"/>
  </cols>
  <sheetData>
    <row r="1" spans="1:5" ht="50.1" customHeight="1" x14ac:dyDescent="0.35">
      <c r="A1" t="s">
        <v>26</v>
      </c>
      <c r="C1" s="6"/>
      <c r="D1" t="s">
        <v>52</v>
      </c>
      <c r="E1" s="2"/>
    </row>
    <row r="2" spans="1:5" ht="50.1" customHeight="1" x14ac:dyDescent="0.35">
      <c r="A2" t="s">
        <v>28</v>
      </c>
      <c r="C2" s="6"/>
      <c r="D2" t="s">
        <v>53</v>
      </c>
      <c r="E2" s="2"/>
    </row>
    <row r="3" spans="1:5" ht="50.1" customHeight="1" x14ac:dyDescent="0.35">
      <c r="A3" t="s">
        <v>27</v>
      </c>
      <c r="C3" s="6"/>
      <c r="D3" t="s">
        <v>54</v>
      </c>
      <c r="E3" s="2"/>
    </row>
    <row r="4" spans="1:5" ht="50.1" customHeight="1" x14ac:dyDescent="0.35">
      <c r="A4" t="s">
        <v>29</v>
      </c>
      <c r="C4" s="6"/>
      <c r="D4" t="s">
        <v>55</v>
      </c>
      <c r="E4" s="2"/>
    </row>
    <row r="5" spans="1:5" ht="50.1" customHeight="1" x14ac:dyDescent="0.35">
      <c r="A5" t="s">
        <v>30</v>
      </c>
      <c r="C5" s="6"/>
      <c r="D5" t="s">
        <v>56</v>
      </c>
      <c r="E5" s="2"/>
    </row>
    <row r="6" spans="1:5" ht="50.1" customHeight="1" x14ac:dyDescent="0.35">
      <c r="A6" t="s">
        <v>31</v>
      </c>
      <c r="C6" s="6"/>
      <c r="D6" t="s">
        <v>57</v>
      </c>
      <c r="E6" s="2"/>
    </row>
    <row r="7" spans="1:5" ht="50.1" customHeight="1" x14ac:dyDescent="0.35">
      <c r="A7" t="s">
        <v>32</v>
      </c>
      <c r="C7" s="6"/>
      <c r="D7" t="s">
        <v>58</v>
      </c>
      <c r="E7" s="2"/>
    </row>
    <row r="8" spans="1:5" ht="50.1" customHeight="1" x14ac:dyDescent="0.35">
      <c r="A8" t="s">
        <v>33</v>
      </c>
      <c r="C8" s="6"/>
      <c r="D8" t="s">
        <v>59</v>
      </c>
      <c r="E8" s="2"/>
    </row>
    <row r="9" spans="1:5" ht="50.1" customHeight="1" x14ac:dyDescent="0.35">
      <c r="A9" t="s">
        <v>34</v>
      </c>
      <c r="C9" s="6"/>
      <c r="D9" t="s">
        <v>60</v>
      </c>
      <c r="E9" s="2"/>
    </row>
    <row r="10" spans="1:5" ht="50.1" customHeight="1" x14ac:dyDescent="0.35">
      <c r="A10" t="s">
        <v>35</v>
      </c>
      <c r="C10" s="6"/>
      <c r="D10" t="s">
        <v>61</v>
      </c>
      <c r="E10" s="2"/>
    </row>
    <row r="11" spans="1:5" ht="50.1" customHeight="1" x14ac:dyDescent="0.35">
      <c r="A11" t="s">
        <v>36</v>
      </c>
      <c r="C11" s="6"/>
      <c r="D11" t="s">
        <v>62</v>
      </c>
      <c r="E11" s="2"/>
    </row>
    <row r="12" spans="1:5" ht="50.1" customHeight="1" x14ac:dyDescent="0.35">
      <c r="A12" t="s">
        <v>37</v>
      </c>
      <c r="C12" s="6"/>
      <c r="D12" t="s">
        <v>63</v>
      </c>
      <c r="E12" s="2"/>
    </row>
    <row r="13" spans="1:5" ht="50.1" customHeight="1" x14ac:dyDescent="0.35">
      <c r="A13" t="s">
        <v>38</v>
      </c>
      <c r="C13" s="6"/>
      <c r="D13" t="s">
        <v>64</v>
      </c>
      <c r="E13" s="2"/>
    </row>
    <row r="14" spans="1:5" ht="50.1" customHeight="1" x14ac:dyDescent="0.35">
      <c r="A14" t="s">
        <v>39</v>
      </c>
      <c r="C14" s="6"/>
      <c r="D14" t="s">
        <v>65</v>
      </c>
      <c r="E14" s="2"/>
    </row>
    <row r="15" spans="1:5" ht="50.1" customHeight="1" x14ac:dyDescent="0.35">
      <c r="A15" t="s">
        <v>40</v>
      </c>
      <c r="C15" s="6"/>
      <c r="D15" t="s">
        <v>66</v>
      </c>
      <c r="E15" s="2"/>
    </row>
    <row r="16" spans="1:5" ht="50.1" customHeight="1" x14ac:dyDescent="0.35">
      <c r="A16" t="s">
        <v>41</v>
      </c>
      <c r="C16" s="6"/>
      <c r="D16" t="s">
        <v>67</v>
      </c>
      <c r="E16" s="2"/>
    </row>
    <row r="17" spans="1:5" ht="50.1" customHeight="1" x14ac:dyDescent="0.35">
      <c r="A17" t="s">
        <v>42</v>
      </c>
      <c r="C17" s="6"/>
      <c r="D17" t="s">
        <v>68</v>
      </c>
      <c r="E17" s="2"/>
    </row>
    <row r="18" spans="1:5" ht="50.1" customHeight="1" x14ac:dyDescent="0.35">
      <c r="A18" t="s">
        <v>43</v>
      </c>
      <c r="C18" s="6"/>
      <c r="D18" t="s">
        <v>69</v>
      </c>
      <c r="E18" s="2"/>
    </row>
    <row r="19" spans="1:5" ht="50.1" customHeight="1" x14ac:dyDescent="0.35">
      <c r="A19" t="s">
        <v>44</v>
      </c>
      <c r="C19" s="6"/>
      <c r="D19" t="s">
        <v>70</v>
      </c>
      <c r="E19" s="2"/>
    </row>
    <row r="20" spans="1:5" ht="50.1" customHeight="1" x14ac:dyDescent="0.35">
      <c r="A20" t="s">
        <v>45</v>
      </c>
      <c r="C20" s="6"/>
      <c r="D20" t="s">
        <v>71</v>
      </c>
      <c r="E20" s="2"/>
    </row>
    <row r="21" spans="1:5" ht="50.1" customHeight="1" x14ac:dyDescent="0.35">
      <c r="A21" t="s">
        <v>46</v>
      </c>
      <c r="C21" s="6"/>
      <c r="D21" t="s">
        <v>72</v>
      </c>
      <c r="E21" s="2"/>
    </row>
    <row r="22" spans="1:5" ht="50.1" customHeight="1" x14ac:dyDescent="0.35">
      <c r="A22" t="s">
        <v>47</v>
      </c>
      <c r="C22" s="6"/>
      <c r="D22" t="s">
        <v>73</v>
      </c>
      <c r="E22" s="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"/>
  <sheetViews>
    <sheetView workbookViewId="0">
      <selection activeCell="G25" sqref="G25"/>
    </sheetView>
  </sheetViews>
  <sheetFormatPr defaultColWidth="11.42578125" defaultRowHeight="15" x14ac:dyDescent="0.25"/>
  <sheetData>
    <row r="1" spans="1:13" x14ac:dyDescent="0.25">
      <c r="A1" t="s">
        <v>15</v>
      </c>
      <c r="C1" s="1"/>
      <c r="E1" s="2"/>
      <c r="F1" s="2"/>
      <c r="G1" s="2"/>
      <c r="H1" s="2"/>
      <c r="I1" s="2"/>
      <c r="J1" s="2"/>
      <c r="K1" s="2"/>
      <c r="L1" s="9"/>
      <c r="M1" s="2"/>
    </row>
    <row r="2" spans="1:13" x14ac:dyDescent="0.25">
      <c r="A2" t="s">
        <v>16</v>
      </c>
      <c r="C2" s="1"/>
      <c r="E2" s="2"/>
      <c r="F2" s="2"/>
      <c r="G2" s="2"/>
      <c r="H2" s="2"/>
      <c r="I2" s="2"/>
      <c r="J2" s="2"/>
      <c r="K2" s="2"/>
      <c r="L2" s="9"/>
      <c r="M2" s="2"/>
    </row>
    <row r="3" spans="1:13" x14ac:dyDescent="0.25">
      <c r="A3" t="s">
        <v>17</v>
      </c>
      <c r="C3" s="1"/>
      <c r="E3" s="2"/>
      <c r="F3" s="2"/>
      <c r="G3" s="2"/>
      <c r="H3" s="2"/>
      <c r="I3" s="2"/>
      <c r="J3" s="2"/>
      <c r="K3" s="2"/>
      <c r="L3" s="9"/>
      <c r="M3" s="2"/>
    </row>
    <row r="4" spans="1:13" x14ac:dyDescent="0.25">
      <c r="A4" t="s">
        <v>18</v>
      </c>
      <c r="C4" s="1"/>
      <c r="E4" s="2"/>
      <c r="F4" s="2"/>
      <c r="G4" s="2"/>
      <c r="H4" s="2"/>
      <c r="I4" s="2"/>
      <c r="J4" s="2"/>
      <c r="K4" s="2"/>
      <c r="L4" s="9"/>
      <c r="M4" s="2"/>
    </row>
    <row r="5" spans="1:13" x14ac:dyDescent="0.25">
      <c r="A5" t="s">
        <v>19</v>
      </c>
      <c r="C5" s="1"/>
      <c r="E5" s="2"/>
      <c r="F5" s="2"/>
      <c r="G5" s="2"/>
      <c r="H5" s="2"/>
      <c r="I5" s="2"/>
      <c r="J5" s="2"/>
      <c r="K5" s="2"/>
      <c r="L5" s="9"/>
      <c r="M5" s="2"/>
    </row>
    <row r="6" spans="1:13" x14ac:dyDescent="0.25">
      <c r="A6" t="s">
        <v>20</v>
      </c>
      <c r="C6" s="1"/>
      <c r="E6" s="2"/>
      <c r="F6" s="2"/>
      <c r="G6" s="2"/>
      <c r="H6" s="2"/>
      <c r="I6" s="2"/>
      <c r="J6" s="2"/>
      <c r="K6" s="2"/>
      <c r="L6" s="9"/>
      <c r="M6" s="2"/>
    </row>
    <row r="7" spans="1:13" x14ac:dyDescent="0.25">
      <c r="A7" t="s">
        <v>21</v>
      </c>
      <c r="C7" s="1"/>
      <c r="E7" s="2"/>
      <c r="F7" s="2"/>
      <c r="G7" s="2"/>
      <c r="H7" s="2"/>
      <c r="I7" s="2"/>
      <c r="J7" s="2"/>
      <c r="K7" s="2"/>
      <c r="L7" s="9"/>
      <c r="M7" s="2"/>
    </row>
    <row r="8" spans="1:13" x14ac:dyDescent="0.25">
      <c r="A8" t="s">
        <v>49</v>
      </c>
      <c r="C8" s="1"/>
      <c r="E8" s="2"/>
      <c r="F8" s="2"/>
      <c r="G8" s="2"/>
      <c r="H8" s="2"/>
      <c r="I8" s="2"/>
      <c r="J8" s="2"/>
      <c r="K8" s="2"/>
      <c r="L8" s="9"/>
      <c r="M8" s="2"/>
    </row>
    <row r="9" spans="1:13" x14ac:dyDescent="0.25">
      <c r="A9" t="s">
        <v>48</v>
      </c>
      <c r="C9" s="1"/>
      <c r="E9" s="2"/>
      <c r="F9" s="2"/>
      <c r="G9" s="2"/>
      <c r="H9" s="2"/>
      <c r="I9" s="2"/>
      <c r="J9" s="2"/>
      <c r="K9" s="2"/>
      <c r="L9" s="9"/>
      <c r="M9" s="2"/>
    </row>
    <row r="10" spans="1:13" x14ac:dyDescent="0.25">
      <c r="A10" t="s">
        <v>22</v>
      </c>
      <c r="C10" s="1"/>
      <c r="E10" s="2"/>
      <c r="F10" s="2"/>
      <c r="G10" s="2"/>
      <c r="H10" s="2"/>
      <c r="I10" s="2"/>
      <c r="J10" s="2"/>
      <c r="K10" s="2"/>
      <c r="L10" s="9"/>
      <c r="M10" s="2"/>
    </row>
    <row r="11" spans="1:13" x14ac:dyDescent="0.25">
      <c r="A11" t="s">
        <v>23</v>
      </c>
      <c r="C11" s="1"/>
      <c r="E11" s="2"/>
      <c r="F11" s="2"/>
      <c r="G11" s="2"/>
      <c r="H11" s="2"/>
      <c r="I11" s="2"/>
      <c r="J11" s="2"/>
      <c r="K11" s="2"/>
      <c r="L11" s="9"/>
      <c r="M11" s="2"/>
    </row>
    <row r="12" spans="1:13" x14ac:dyDescent="0.25">
      <c r="C12" s="1"/>
      <c r="E12" s="2"/>
      <c r="F12" s="2"/>
      <c r="G12" s="2"/>
      <c r="H12" s="2"/>
      <c r="I12" s="2"/>
      <c r="J12" s="2"/>
      <c r="K12" s="2"/>
      <c r="L12" s="9"/>
      <c r="M12" s="2"/>
    </row>
    <row r="13" spans="1:13" x14ac:dyDescent="0.25">
      <c r="C13" s="1"/>
      <c r="E13" s="2"/>
      <c r="F13" s="2"/>
      <c r="G13" s="2"/>
      <c r="H13" s="2"/>
      <c r="I13" s="2"/>
      <c r="J13" s="2"/>
      <c r="K13" s="2"/>
      <c r="L13" s="9"/>
      <c r="M13" s="2"/>
    </row>
    <row r="14" spans="1:13" x14ac:dyDescent="0.25">
      <c r="A14" t="s">
        <v>51</v>
      </c>
      <c r="C14" s="1"/>
      <c r="E14" s="2"/>
      <c r="F14" s="2"/>
      <c r="G14" s="2"/>
      <c r="H14" s="2"/>
      <c r="I14" s="2"/>
      <c r="J14" s="2"/>
      <c r="K14" s="2"/>
      <c r="L14" s="9"/>
      <c r="M14" s="2"/>
    </row>
    <row r="15" spans="1:13" x14ac:dyDescent="0.25">
      <c r="C15" s="1"/>
      <c r="E15" s="2"/>
      <c r="F15" s="2"/>
      <c r="G15" s="2"/>
      <c r="H15" s="2"/>
      <c r="I15" s="2"/>
      <c r="J15" s="2"/>
      <c r="K15" s="2"/>
      <c r="L15" s="9"/>
      <c r="M15" s="2"/>
    </row>
    <row r="16" spans="1:13" x14ac:dyDescent="0.25">
      <c r="A16" t="s">
        <v>24</v>
      </c>
      <c r="C16" s="1"/>
      <c r="E16" s="2"/>
      <c r="F16" s="2"/>
      <c r="G16" s="2"/>
      <c r="H16" s="2"/>
      <c r="I16" s="2"/>
      <c r="J16" s="2"/>
      <c r="K16" s="2"/>
      <c r="L16" s="9"/>
      <c r="M16" s="2"/>
    </row>
    <row r="17" spans="1:13" x14ac:dyDescent="0.25">
      <c r="C17" s="1"/>
      <c r="E17" s="2"/>
      <c r="F17" s="2"/>
      <c r="G17" s="2"/>
      <c r="H17" s="2"/>
      <c r="I17" s="2"/>
      <c r="J17" s="2"/>
      <c r="K17" s="2"/>
      <c r="L17" s="9"/>
      <c r="M17" s="2"/>
    </row>
    <row r="18" spans="1:13" x14ac:dyDescent="0.25">
      <c r="A18" t="s">
        <v>25</v>
      </c>
      <c r="C18" s="1"/>
      <c r="E18" s="2"/>
      <c r="F18" s="2"/>
      <c r="G18" s="2"/>
      <c r="H18" s="2"/>
      <c r="I18" s="2"/>
      <c r="J18" s="2"/>
      <c r="K18" s="2"/>
      <c r="L18" s="9"/>
      <c r="M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Référentiel de naissance</vt:lpstr>
      <vt:lpstr>Ressources</vt:lpstr>
      <vt:lpstr>Informations sur la méthode de </vt:lpstr>
      <vt:lpstr>copy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h2so4</cp:lastModifiedBy>
  <dcterms:created xsi:type="dcterms:W3CDTF">2016-11-11T15:07:58Z</dcterms:created>
  <dcterms:modified xsi:type="dcterms:W3CDTF">2016-11-19T15:10:44Z</dcterms:modified>
</cp:coreProperties>
</file>