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 codeName="{DC747B9D-DBBB-FA85-71B4-595EBAB97821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667EB3D-50E1-4801-A903-65342A0CD35F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Inscription" sheetId="4" r:id="rId1"/>
    <sheet name="Tirages" sheetId="2" r:id="rId2"/>
    <sheet name="Concours" sheetId="3" r:id="rId3"/>
    <sheet name="Classement" sheetId="5" r:id="rId4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3" l="1"/>
  <c r="D9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Y23" i="3"/>
  <c r="B16" i="5" s="1"/>
  <c r="Y22" i="3"/>
  <c r="B17" i="5" s="1"/>
  <c r="Y20" i="3"/>
  <c r="Y21" i="3"/>
  <c r="B15" i="5" s="1"/>
  <c r="Y18" i="3"/>
  <c r="Y19" i="3"/>
  <c r="Y16" i="3"/>
  <c r="Y17" i="3"/>
  <c r="Y10" i="3"/>
  <c r="B7" i="5" s="1"/>
  <c r="Y11" i="3"/>
  <c r="B4" i="5" s="1"/>
  <c r="Y8" i="3"/>
  <c r="B3" i="5" s="1"/>
  <c r="Y9" i="3"/>
  <c r="B2" i="5" s="1"/>
  <c r="Y12" i="3"/>
  <c r="Y13" i="3"/>
  <c r="Y14" i="3"/>
  <c r="Y15" i="3"/>
  <c r="B13" i="5" s="1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E7" i="5"/>
  <c r="D16" i="5" a="1"/>
  <c r="E16" i="5"/>
  <c r="E2" i="5"/>
  <c r="D7" i="5" a="1"/>
  <c r="E4" i="5"/>
  <c r="E13" i="5"/>
  <c r="D2" i="5" a="1"/>
  <c r="D17" i="5" a="1"/>
  <c r="D15" i="5" a="1"/>
  <c r="D13" i="5" a="1"/>
  <c r="E15" i="5"/>
  <c r="D4" i="5" a="1"/>
  <c r="E3" i="5"/>
  <c r="E17" i="5"/>
  <c r="D3" i="5" a="1"/>
  <c r="B5" i="5" l="1"/>
  <c r="B12" i="5"/>
  <c r="B8" i="5"/>
  <c r="B14" i="5"/>
  <c r="B9" i="5"/>
  <c r="D13" i="5"/>
  <c r="D17" i="5"/>
  <c r="D16" i="5"/>
  <c r="D4" i="5"/>
  <c r="D15" i="5"/>
  <c r="D7" i="5"/>
  <c r="D3" i="5"/>
  <c r="D2" i="5"/>
  <c r="B11" i="5"/>
  <c r="B10" i="5"/>
  <c r="B6" i="5"/>
  <c r="E5" i="5"/>
  <c r="D5" i="5" a="1"/>
  <c r="D12" i="5" a="1"/>
  <c r="E12" i="5"/>
  <c r="E8" i="5"/>
  <c r="D8" i="5" a="1"/>
  <c r="E9" i="5"/>
  <c r="D14" i="5" a="1"/>
  <c r="E14" i="5"/>
  <c r="E10" i="5"/>
  <c r="D9" i="5" a="1"/>
  <c r="E6" i="5"/>
  <c r="D11" i="5" a="1"/>
  <c r="E11" i="5"/>
  <c r="D10" i="5" a="1"/>
  <c r="D6" i="5" a="1"/>
  <c r="D5" i="5" l="1"/>
  <c r="D12" i="5"/>
  <c r="D14" i="5"/>
  <c r="D8" i="5"/>
  <c r="D9" i="5"/>
  <c r="D11" i="5"/>
  <c r="D6" i="5"/>
  <c r="D10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<sst xmlns="http://schemas.openxmlformats.org/spreadsheetml/2006/main" count="76" uniqueCount="58">
  <si>
    <t>A</t>
  </si>
  <si>
    <t>B</t>
  </si>
  <si>
    <t>C</t>
  </si>
  <si>
    <t>D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</si>
  <si>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</si>
  <si>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</si>
  <si>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</si>
  <si>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</si>
  <si>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</si>
  <si>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</si>
  <si>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</si>
  <si>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</si>
  <si>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</si>
  <si>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</si>
  <si>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</si>
  <si>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</si>
  <si>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</si>
  <si>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</si>
  <si>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</si>
  <si>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</si>
  <si>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</si>
  <si>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</si>
  <si>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</si>
  <si>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</si>
  <si>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</si>
  <si>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</si>
  <si>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</si>
  <si>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</si>
  <si>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</si>
  <si>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</si>
  <si>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</si>
  <si>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</si>
  <si>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</si>
  <si>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</si>
  <si>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</si>
  <si>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</si>
  <si>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</si>
  <si>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</si>
  <si>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</si>
  <si>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</si>
  <si>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</si>
  <si>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  <family val="2"/>
      </rPr>
      <t>1er :</t>
    </r>
    <r>
      <rPr>
        <sz val="16"/>
        <color rgb="FF4A5359"/>
        <rFont val="Arial"/>
        <family val="2"/>
      </rPr>
      <t xml:space="preserve"> gagnant 4 parties</t>
    </r>
  </si>
  <si>
    <r>
      <rPr>
        <b/>
        <sz val="16"/>
        <color rgb="FF4A5359"/>
        <rFont val="Arial"/>
        <family val="2"/>
      </rPr>
      <t>2ème :</t>
    </r>
    <r>
      <rPr>
        <sz val="16"/>
        <color rgb="FF4A5359"/>
        <rFont val="Arial"/>
        <family val="2"/>
      </rPr>
      <t xml:space="preserve"> gagnant 3 parties - perdant 1 partie</t>
    </r>
  </si>
  <si>
    <r>
      <rPr>
        <b/>
        <sz val="16"/>
        <color rgb="FF4A5359"/>
        <rFont val="Arial"/>
        <family val="2"/>
      </rPr>
      <t>3ème :</t>
    </r>
    <r>
      <rPr>
        <sz val="16"/>
        <color rgb="FF4A5359"/>
        <rFont val="Arial"/>
        <family val="2"/>
      </rPr>
      <t xml:space="preserve"> gagnant 2 parties - perdant 1 partie - gagnant 1 partie</t>
    </r>
  </si>
  <si>
    <r>
      <rPr>
        <b/>
        <sz val="16"/>
        <color rgb="FF4A5359"/>
        <rFont val="Arial"/>
        <family val="2"/>
      </rPr>
      <t>4ème :</t>
    </r>
    <r>
      <rPr>
        <sz val="16"/>
        <color rgb="FF4A5359"/>
        <rFont val="Arial"/>
        <family val="2"/>
      </rPr>
      <t xml:space="preserve"> gagnant 1 partie - perdant 1 partie - gagnant 2 parties</t>
    </r>
  </si>
  <si>
    <r>
      <rPr>
        <b/>
        <sz val="16"/>
        <color rgb="FF4A5359"/>
        <rFont val="Arial"/>
        <family val="2"/>
      </rPr>
      <t>5ème :</t>
    </r>
    <r>
      <rPr>
        <sz val="16"/>
        <color rgb="FF4A5359"/>
        <rFont val="Arial"/>
        <family val="2"/>
      </rPr>
      <t xml:space="preserve"> perdant 1 partie - gagnant 3 parties</t>
    </r>
  </si>
  <si>
    <r>
      <rPr>
        <b/>
        <sz val="16"/>
        <color rgb="FF4A5359"/>
        <rFont val="Arial"/>
        <family val="2"/>
      </rPr>
      <t>6ème :</t>
    </r>
    <r>
      <rPr>
        <sz val="16"/>
        <color rgb="FF4A5359"/>
        <rFont val="Arial"/>
        <family val="2"/>
      </rPr>
      <t xml:space="preserve"> gagnant 2 parties - perdant 2 parties</t>
    </r>
  </si>
  <si>
    <r>
      <rPr>
        <b/>
        <sz val="16"/>
        <color rgb="FF4A5359"/>
        <rFont val="Arial"/>
        <family val="2"/>
      </rPr>
      <t>7ème :</t>
    </r>
    <r>
      <rPr>
        <sz val="16"/>
        <color rgb="FF4A5359"/>
        <rFont val="Arial"/>
        <family val="2"/>
      </rPr>
      <t xml:space="preserve"> gagnant 1 partie - perdant 1 partie - gagnant 1 partie - perdant 1 partie</t>
    </r>
  </si>
  <si>
    <r>
      <rPr>
        <b/>
        <sz val="16"/>
        <color rgb="FF4A5359"/>
        <rFont val="Arial"/>
        <family val="2"/>
      </rPr>
      <t>8ème :</t>
    </r>
    <r>
      <rPr>
        <sz val="16"/>
        <color rgb="FF4A5359"/>
        <rFont val="Arial"/>
        <family val="2"/>
      </rPr>
      <t xml:space="preserve"> gagnant 1 partie - perdant 2 parties - gagnant 1 partie</t>
    </r>
  </si>
  <si>
    <r>
      <rPr>
        <b/>
        <sz val="16"/>
        <color rgb="FF4A5359"/>
        <rFont val="Arial"/>
        <family val="2"/>
      </rPr>
      <t>9ème :</t>
    </r>
    <r>
      <rPr>
        <sz val="16"/>
        <color rgb="FF4A5359"/>
        <rFont val="Arial"/>
        <family val="2"/>
      </rPr>
      <t xml:space="preserve"> perdant 1 partie - gagnant 2 parties - perdant 1 partie</t>
    </r>
  </si>
  <si>
    <r>
      <rPr>
        <b/>
        <sz val="16"/>
        <color rgb="FF4A5359"/>
        <rFont val="Arial"/>
        <family val="2"/>
      </rPr>
      <t>10ème :</t>
    </r>
    <r>
      <rPr>
        <sz val="16"/>
        <color rgb="FF4A5359"/>
        <rFont val="Arial"/>
        <family val="2"/>
      </rPr>
      <t xml:space="preserve"> perdant 1 partie - gagnant 1 partie - perdant 1 partie - gagnant 1 partie</t>
    </r>
  </si>
  <si>
    <r>
      <rPr>
        <b/>
        <sz val="16"/>
        <color rgb="FF4A5359"/>
        <rFont val="Arial"/>
        <family val="2"/>
      </rPr>
      <t>11ème :</t>
    </r>
    <r>
      <rPr>
        <sz val="16"/>
        <color rgb="FF4A5359"/>
        <rFont val="Arial"/>
        <family val="2"/>
      </rPr>
      <t xml:space="preserve"> perdant 2 parties - gagnant 2 parties</t>
    </r>
  </si>
  <si>
    <r>
      <rPr>
        <b/>
        <sz val="16"/>
        <color rgb="FF4A5359"/>
        <rFont val="Arial"/>
        <family val="2"/>
      </rPr>
      <t>12ème :</t>
    </r>
    <r>
      <rPr>
        <sz val="16"/>
        <color rgb="FF4A5359"/>
        <rFont val="Arial"/>
        <family val="2"/>
      </rPr>
      <t xml:space="preserve"> gagnant 1 partie - perdant 3 parties</t>
    </r>
  </si>
  <si>
    <r>
      <rPr>
        <b/>
        <sz val="16"/>
        <color rgb="FF4A5359"/>
        <rFont val="Arial"/>
        <family val="2"/>
      </rPr>
      <t>13ème :</t>
    </r>
    <r>
      <rPr>
        <sz val="16"/>
        <color rgb="FF4A5359"/>
        <rFont val="Arial"/>
        <family val="2"/>
      </rPr>
      <t xml:space="preserve"> perdant 1 partie - gagnant 1 partie - perdant 2 parties</t>
    </r>
  </si>
  <si>
    <r>
      <rPr>
        <b/>
        <sz val="16"/>
        <color rgb="FF4A5359"/>
        <rFont val="Arial"/>
        <family val="2"/>
      </rPr>
      <t>14ème :</t>
    </r>
    <r>
      <rPr>
        <sz val="16"/>
        <color rgb="FF4A5359"/>
        <rFont val="Arial"/>
        <family val="2"/>
      </rPr>
      <t xml:space="preserve"> perdant 2 parties - gagnant 1 partie - perdant 1 partie</t>
    </r>
  </si>
  <si>
    <r>
      <rPr>
        <b/>
        <sz val="16"/>
        <color rgb="FF4A5359"/>
        <rFont val="Arial"/>
        <family val="2"/>
      </rPr>
      <t>15ème :</t>
    </r>
    <r>
      <rPr>
        <sz val="16"/>
        <color rgb="FF4A5359"/>
        <rFont val="Arial"/>
        <family val="2"/>
      </rPr>
      <t xml:space="preserve"> perdant 3 parties - gagnant 1 partie</t>
    </r>
  </si>
  <si>
    <r>
      <rPr>
        <b/>
        <sz val="16"/>
        <color rgb="FF4A5359"/>
        <rFont val="Arial"/>
        <family val="2"/>
      </rPr>
      <t>16ème :</t>
    </r>
    <r>
      <rPr>
        <sz val="16"/>
        <color rgb="FF4A5359"/>
        <rFont val="Arial"/>
        <family val="2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</si>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</sst>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sz val="16"/>
      <color rgb="FF4A5359"/>
      <name val="Arial"/>
      <family val="2"/>
    </font>
    <font>
      <b/>
      <sz val="16"/>
      <color rgb="FF4A5359"/>
      <name val="Arial"/>
      <family val="2"/>
    </font>
    <font>
      <b/>
      <sz val="22"/>
      <color theme="1"/>
      <name val="Arial"/>
      <family val="2"/>
    </font>
    <font>
      <sz val="22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0"/>
      <name val="Arial"/>
      <family val="2"/>
    </font>
    <font>
      <b/>
      <sz val="18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8"/>
      <color rgb="FF92D05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right"/>
    </xf>
    <xf numFmtId="0" fontId="7" fillId="0" borderId="0" xfId="0" quotePrefix="1" applyFont="1"/>
    <xf numFmtId="0" fontId="9" fillId="0" borderId="0" xfId="0" applyFont="1"/>
    <xf numFmtId="0" fontId="8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14" fillId="0" borderId="8" xfId="0" applyFont="1" applyBorder="1" applyAlignment="1">
      <alignment horizontal="center" vertical="center" wrapText="1"/>
    </xf>
    <xf numFmtId="0" fontId="14" fillId="4" borderId="22" xfId="0" applyFont="1" applyFill="1" applyBorder="1" applyAlignment="1">
      <alignment horizontal="center" vertical="center" wrapText="1"/>
    </xf>
    <xf numFmtId="0" fontId="14" fillId="5" borderId="22" xfId="0" quotePrefix="1" applyFont="1" applyFill="1" applyBorder="1" applyAlignment="1">
      <alignment horizontal="left" vertical="center" wrapText="1" indent="1"/>
    </xf>
    <xf numFmtId="0" fontId="14" fillId="6" borderId="22" xfId="0" applyFont="1" applyFill="1" applyBorder="1" applyAlignment="1">
      <alignment horizontal="center" vertical="center" wrapText="1"/>
    </xf>
    <xf numFmtId="0" fontId="14" fillId="7" borderId="22" xfId="0" applyFont="1" applyFill="1" applyBorder="1" applyAlignment="1">
      <alignment horizontal="center" vertical="center" wrapText="1"/>
    </xf>
    <xf numFmtId="0" fontId="14" fillId="8" borderId="21" xfId="0" applyFont="1" applyFill="1" applyBorder="1" applyAlignment="1">
      <alignment horizontal="center" vertical="center" wrapText="1"/>
    </xf>
    <xf numFmtId="0" fontId="14" fillId="4" borderId="23" xfId="0" applyFont="1" applyFill="1" applyBorder="1" applyAlignment="1">
      <alignment horizontal="center" vertical="center" wrapText="1"/>
    </xf>
    <xf numFmtId="0" fontId="14" fillId="5" borderId="23" xfId="0" quotePrefix="1" applyFont="1" applyFill="1" applyBorder="1" applyAlignment="1">
      <alignment horizontal="left" vertical="center" wrapText="1" indent="1"/>
    </xf>
    <xf numFmtId="0" fontId="14" fillId="6" borderId="23" xfId="0" applyFont="1" applyFill="1" applyBorder="1" applyAlignment="1">
      <alignment horizontal="center" vertical="center" wrapText="1"/>
    </xf>
    <xf numFmtId="0" fontId="14" fillId="4" borderId="24" xfId="0" applyFont="1" applyFill="1" applyBorder="1" applyAlignment="1">
      <alignment horizontal="center" vertical="center" wrapText="1"/>
    </xf>
    <xf numFmtId="0" fontId="14" fillId="5" borderId="24" xfId="0" quotePrefix="1" applyFont="1" applyFill="1" applyBorder="1" applyAlignment="1">
      <alignment horizontal="left" vertical="center" wrapText="1" indent="1"/>
    </xf>
    <xf numFmtId="0" fontId="14" fillId="6" borderId="24" xfId="0" applyFont="1" applyFill="1" applyBorder="1" applyAlignment="1">
      <alignment horizontal="center" vertical="center" wrapText="1"/>
    </xf>
    <xf numFmtId="0" fontId="13" fillId="10" borderId="18" xfId="0" applyFont="1" applyFill="1" applyBorder="1" applyAlignment="1">
      <alignment horizontal="center" vertical="center" wrapText="1"/>
    </xf>
    <xf numFmtId="0" fontId="13" fillId="11" borderId="18" xfId="0" applyFont="1" applyFill="1" applyBorder="1" applyAlignment="1">
      <alignment horizontal="center" vertical="center" wrapText="1"/>
    </xf>
    <xf numFmtId="0" fontId="13" fillId="13" borderId="18" xfId="0" applyFont="1" applyFill="1" applyBorder="1" applyAlignment="1">
      <alignment horizontal="center" vertical="center" wrapText="1"/>
    </xf>
    <xf numFmtId="0" fontId="13" fillId="15" borderId="20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18" fillId="0" borderId="0" xfId="0" applyFont="1"/>
    <xf numFmtId="0" fontId="17" fillId="0" borderId="0" xfId="0" applyFont="1" applyAlignment="1">
      <alignment horizontal="center"/>
    </xf>
    <xf numFmtId="0" fontId="17" fillId="0" borderId="0" xfId="0" applyFont="1"/>
    <xf numFmtId="0" fontId="13" fillId="10" borderId="13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3" fillId="11" borderId="10" xfId="0" applyFont="1" applyFill="1" applyBorder="1" applyAlignment="1">
      <alignment horizontal="center" vertical="center"/>
    </xf>
    <xf numFmtId="0" fontId="17" fillId="4" borderId="11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5" borderId="1" xfId="0" applyFont="1" applyFill="1" applyBorder="1" applyAlignment="1" applyProtection="1">
      <alignment horizontal="left" vertical="center" indent="1"/>
      <protection locked="0"/>
    </xf>
    <xf numFmtId="0" fontId="17" fillId="6" borderId="12" xfId="0" applyFont="1" applyFill="1" applyBorder="1" applyAlignment="1" applyProtection="1">
      <alignment horizontal="left" vertical="center" indent="1"/>
      <protection locked="0"/>
    </xf>
    <xf numFmtId="0" fontId="17" fillId="5" borderId="17" xfId="0" applyFont="1" applyFill="1" applyBorder="1" applyAlignment="1" applyProtection="1">
      <alignment horizontal="left" vertical="center" indent="1"/>
      <protection locked="0"/>
    </xf>
    <xf numFmtId="0" fontId="17" fillId="6" borderId="15" xfId="0" applyFont="1" applyFill="1" applyBorder="1" applyAlignment="1" applyProtection="1">
      <alignment horizontal="left" vertical="center" indent="1"/>
      <protection locked="0"/>
    </xf>
    <xf numFmtId="0" fontId="12" fillId="2" borderId="19" xfId="0" applyFont="1" applyFill="1" applyBorder="1" applyAlignment="1">
      <alignment horizontal="center" vertical="center"/>
    </xf>
    <xf numFmtId="0" fontId="13" fillId="10" borderId="16" xfId="0" applyFont="1" applyFill="1" applyBorder="1" applyAlignment="1">
      <alignment horizontal="left" vertical="center" indent="1"/>
    </xf>
    <xf numFmtId="0" fontId="13" fillId="11" borderId="20" xfId="0" applyFont="1" applyFill="1" applyBorder="1" applyAlignment="1">
      <alignment horizontal="left" vertical="center" indent="1"/>
    </xf>
    <xf numFmtId="0" fontId="17" fillId="4" borderId="22" xfId="0" applyFont="1" applyFill="1" applyBorder="1" applyAlignment="1">
      <alignment horizontal="center" vertical="center"/>
    </xf>
    <xf numFmtId="0" fontId="17" fillId="4" borderId="23" xfId="0" applyFont="1" applyFill="1" applyBorder="1" applyAlignment="1">
      <alignment horizontal="center" vertical="center"/>
    </xf>
    <xf numFmtId="0" fontId="17" fillId="4" borderId="24" xfId="0" applyFont="1" applyFill="1" applyBorder="1" applyAlignment="1">
      <alignment horizontal="center" vertical="center"/>
    </xf>
    <xf numFmtId="0" fontId="12" fillId="4" borderId="22" xfId="0" applyFont="1" applyFill="1" applyBorder="1" applyAlignment="1">
      <alignment horizontal="center" vertical="center"/>
    </xf>
    <xf numFmtId="0" fontId="12" fillId="4" borderId="23" xfId="0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center" vertical="center"/>
    </xf>
    <xf numFmtId="0" fontId="12" fillId="5" borderId="22" xfId="0" applyFont="1" applyFill="1" applyBorder="1" applyAlignment="1">
      <alignment horizontal="left" vertical="center" indent="1"/>
    </xf>
    <xf numFmtId="0" fontId="12" fillId="5" borderId="23" xfId="0" applyFont="1" applyFill="1" applyBorder="1" applyAlignment="1">
      <alignment horizontal="left" vertical="center" indent="1"/>
    </xf>
    <xf numFmtId="0" fontId="12" fillId="5" borderId="24" xfId="0" applyFont="1" applyFill="1" applyBorder="1" applyAlignment="1">
      <alignment horizontal="left" vertical="center" indent="1"/>
    </xf>
    <xf numFmtId="0" fontId="12" fillId="6" borderId="22" xfId="0" applyFont="1" applyFill="1" applyBorder="1" applyAlignment="1">
      <alignment horizontal="left" vertical="center" indent="1"/>
    </xf>
    <xf numFmtId="0" fontId="12" fillId="6" borderId="23" xfId="0" applyFont="1" applyFill="1" applyBorder="1" applyAlignment="1">
      <alignment horizontal="left" vertical="center" indent="1"/>
    </xf>
    <xf numFmtId="0" fontId="12" fillId="6" borderId="24" xfId="0" applyFont="1" applyFill="1" applyBorder="1" applyAlignment="1">
      <alignment horizontal="left" vertical="center" indent="1"/>
    </xf>
    <xf numFmtId="0" fontId="17" fillId="5" borderId="22" xfId="0" applyFont="1" applyFill="1" applyBorder="1" applyAlignment="1">
      <alignment horizontal="left" vertical="center" indent="1"/>
    </xf>
    <xf numFmtId="0" fontId="17" fillId="6" borderId="27" xfId="0" applyFont="1" applyFill="1" applyBorder="1" applyAlignment="1">
      <alignment horizontal="left" vertical="center" indent="1"/>
    </xf>
    <xf numFmtId="0" fontId="17" fillId="5" borderId="23" xfId="0" applyFont="1" applyFill="1" applyBorder="1" applyAlignment="1">
      <alignment horizontal="left" vertical="center" indent="1"/>
    </xf>
    <xf numFmtId="0" fontId="17" fillId="6" borderId="25" xfId="0" applyFont="1" applyFill="1" applyBorder="1" applyAlignment="1">
      <alignment horizontal="left" vertical="center" indent="1"/>
    </xf>
    <xf numFmtId="0" fontId="17" fillId="5" borderId="24" xfId="0" applyFont="1" applyFill="1" applyBorder="1" applyAlignment="1">
      <alignment horizontal="left" vertical="center" indent="1"/>
    </xf>
    <xf numFmtId="0" fontId="17" fillId="6" borderId="26" xfId="0" applyFont="1" applyFill="1" applyBorder="1" applyAlignment="1">
      <alignment horizontal="left" vertical="center" indent="1"/>
    </xf>
    <xf numFmtId="0" fontId="11" fillId="12" borderId="31" xfId="0" applyFont="1" applyFill="1" applyBorder="1" applyAlignment="1">
      <alignment horizontal="center" vertical="center" wrapText="1"/>
    </xf>
    <xf numFmtId="0" fontId="20" fillId="10" borderId="31" xfId="0" applyFont="1" applyFill="1" applyBorder="1" applyAlignment="1">
      <alignment horizontal="center" vertical="center" wrapText="1"/>
    </xf>
    <xf numFmtId="0" fontId="21" fillId="14" borderId="33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6" borderId="10" xfId="0" applyFont="1" applyFill="1" applyBorder="1" applyAlignment="1" applyProtection="1">
      <alignment horizontal="center" vertical="center" wrapText="1"/>
      <protection locked="0"/>
    </xf>
    <xf numFmtId="0" fontId="21" fillId="14" borderId="13" xfId="0" applyFont="1" applyFill="1" applyBorder="1" applyAlignment="1">
      <alignment horizontal="center" vertical="center" wrapText="1"/>
    </xf>
    <xf numFmtId="0" fontId="21" fillId="14" borderId="34" xfId="0" applyFont="1" applyFill="1" applyBorder="1" applyAlignment="1">
      <alignment horizontal="center" vertical="center" wrapText="1"/>
    </xf>
    <xf numFmtId="0" fontId="11" fillId="5" borderId="29" xfId="0" applyFont="1" applyFill="1" applyBorder="1" applyAlignment="1">
      <alignment horizontal="center" vertical="center" wrapText="1"/>
    </xf>
    <xf numFmtId="0" fontId="11" fillId="6" borderId="15" xfId="0" applyFont="1" applyFill="1" applyBorder="1" applyAlignment="1" applyProtection="1">
      <alignment horizontal="center" vertical="center" wrapText="1"/>
      <protection locked="0"/>
    </xf>
    <xf numFmtId="0" fontId="21" fillId="14" borderId="17" xfId="0" applyFont="1" applyFill="1" applyBorder="1" applyAlignment="1">
      <alignment horizontal="center" vertical="center" wrapText="1"/>
    </xf>
    <xf numFmtId="0" fontId="11" fillId="5" borderId="17" xfId="0" applyFont="1" applyFill="1" applyBorder="1" applyAlignment="1">
      <alignment horizontal="center" vertical="center" wrapText="1"/>
    </xf>
    <xf numFmtId="0" fontId="23" fillId="11" borderId="32" xfId="0" applyFont="1" applyFill="1" applyBorder="1" applyAlignment="1">
      <alignment horizontal="center" vertical="center" wrapText="1"/>
    </xf>
    <xf numFmtId="0" fontId="8" fillId="2" borderId="30" xfId="0" applyFont="1" applyFill="1" applyBorder="1" applyAlignment="1">
      <alignment horizontal="center" vertical="center" wrapText="1"/>
    </xf>
    <xf numFmtId="0" fontId="24" fillId="11" borderId="32" xfId="0" applyFont="1" applyFill="1" applyBorder="1" applyAlignment="1">
      <alignment horizontal="center" vertical="center" wrapText="1"/>
    </xf>
    <xf numFmtId="0" fontId="25" fillId="6" borderId="10" xfId="0" applyFont="1" applyFill="1" applyBorder="1" applyAlignment="1" applyProtection="1">
      <alignment horizontal="center" vertical="center" wrapText="1"/>
      <protection locked="0"/>
    </xf>
    <xf numFmtId="0" fontId="25" fillId="6" borderId="15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/>
    <xf numFmtId="0" fontId="27" fillId="12" borderId="31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12" fillId="2" borderId="20" xfId="0" applyFont="1" applyFill="1" applyBorder="1" applyAlignment="1">
      <alignment horizontal="center" vertical="center"/>
    </xf>
    <xf numFmtId="0" fontId="11" fillId="4" borderId="35" xfId="0" quotePrefix="1" applyFont="1" applyFill="1" applyBorder="1" applyAlignment="1">
      <alignment horizontal="center" vertical="center" wrapText="1"/>
    </xf>
    <xf numFmtId="0" fontId="11" fillId="4" borderId="28" xfId="0" quotePrefix="1" applyFont="1" applyFill="1" applyBorder="1" applyAlignment="1">
      <alignment horizontal="center" vertical="center" wrapText="1"/>
    </xf>
    <xf numFmtId="0" fontId="11" fillId="4" borderId="35" xfId="0" applyFont="1" applyFill="1" applyBorder="1" applyAlignment="1">
      <alignment horizontal="center" vertical="center" wrapText="1"/>
    </xf>
    <xf numFmtId="0" fontId="11" fillId="4" borderId="2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1" fillId="0" borderId="5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/>
    </xf>
    <xf numFmtId="0" fontId="4" fillId="4" borderId="35" xfId="0" applyFont="1" applyFill="1" applyBorder="1" applyAlignment="1">
      <alignment horizontal="center" vertical="center" wrapText="1"/>
    </xf>
    <xf numFmtId="0" fontId="4" fillId="4" borderId="2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22" fillId="0" borderId="7" xfId="0" applyFont="1" applyBorder="1" applyAlignment="1">
      <alignment horizontal="center"/>
    </xf>
    <xf numFmtId="0" fontId="11" fillId="2" borderId="8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49" fontId="15" fillId="9" borderId="11" xfId="0" applyNumberFormat="1" applyFont="1" applyFill="1" applyBorder="1" applyAlignment="1">
      <alignment horizontal="left" vertical="center" indent="1"/>
    </xf>
    <xf numFmtId="49" fontId="15" fillId="9" borderId="1" xfId="0" applyNumberFormat="1" applyFont="1" applyFill="1" applyBorder="1" applyAlignment="1">
      <alignment horizontal="left" vertical="center" indent="1"/>
    </xf>
    <xf numFmtId="49" fontId="15" fillId="9" borderId="12" xfId="0" applyNumberFormat="1" applyFont="1" applyFill="1" applyBorder="1" applyAlignment="1">
      <alignment horizontal="left" vertical="center" indent="1"/>
    </xf>
    <xf numFmtId="49" fontId="15" fillId="9" borderId="14" xfId="0" applyNumberFormat="1" applyFont="1" applyFill="1" applyBorder="1" applyAlignment="1">
      <alignment horizontal="left" vertical="center" indent="1"/>
    </xf>
    <xf numFmtId="49" fontId="15" fillId="9" borderId="17" xfId="0" applyNumberFormat="1" applyFont="1" applyFill="1" applyBorder="1" applyAlignment="1">
      <alignment horizontal="left" vertical="center" indent="1"/>
    </xf>
    <xf numFmtId="49" fontId="15" fillId="9" borderId="15" xfId="0" applyNumberFormat="1" applyFont="1" applyFill="1" applyBorder="1" applyAlignment="1">
      <alignment horizontal="left" vertical="center" indent="1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49" fontId="15" fillId="9" borderId="9" xfId="0" applyNumberFormat="1" applyFont="1" applyFill="1" applyBorder="1" applyAlignment="1">
      <alignment horizontal="left" vertical="center" indent="1"/>
    </xf>
    <xf numFmtId="49" fontId="15" fillId="9" borderId="13" xfId="0" applyNumberFormat="1" applyFont="1" applyFill="1" applyBorder="1" applyAlignment="1">
      <alignment horizontal="left" vertical="center" indent="1"/>
    </xf>
    <xf numFmtId="49" fontId="15" fillId="9" borderId="10" xfId="0" applyNumberFormat="1" applyFont="1" applyFill="1" applyBorder="1" applyAlignment="1">
      <alignment horizontal="left" vertical="center" indent="1"/>
    </xf>
    <xf numFmtId="0" fontId="22" fillId="0" borderId="0" xfId="0" applyFont="1" applyBorder="1" applyAlignment="1">
      <alignment horizontal="center"/>
    </xf>
    <xf numFmtId="0" fontId="11" fillId="2" borderId="0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/>
    </xf>
    <xf numFmtId="0" fontId="24" fillId="11" borderId="0" xfId="0" applyFont="1" applyFill="1" applyBorder="1" applyAlignment="1">
      <alignment horizontal="center" vertical="center" wrapText="1"/>
    </xf>
    <xf numFmtId="0" fontId="25" fillId="6" borderId="0" xfId="0" applyFont="1" applyFill="1" applyBorder="1" applyAlignment="1" applyProtection="1">
      <alignment horizontal="center" vertical="center" wrapText="1"/>
      <protection locked="0"/>
    </xf>
    <xf numFmtId="0" fontId="25" fillId="6" borderId="7" xfId="0" applyFont="1" applyFill="1" applyBorder="1" applyAlignment="1" applyProtection="1">
      <alignment horizontal="center" vertical="center" wrapText="1"/>
      <protection locked="0"/>
    </xf>
    <xf numFmtId="0" fontId="11" fillId="6" borderId="0" xfId="0" applyFont="1" applyFill="1" applyBorder="1" applyAlignment="1" applyProtection="1">
      <alignment horizontal="center" vertical="center" wrapText="1"/>
      <protection locked="0"/>
    </xf>
    <xf numFmtId="0" fontId="11" fillId="6" borderId="7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Border="1" applyAlignment="1">
      <alignment horizontal="center" vertical="center" wrapText="1"/>
    </xf>
    <xf numFmtId="0" fontId="23" fillId="11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</cellXfs>
  <cellStyles count="17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1571626</xdr:colOff>
      <xdr:row>0</xdr:row>
      <xdr:rowOff>25400</xdr:rowOff>
    </xdr:from>
    <xdr:to>
      <xdr:col>14</xdr:col>
      <xdr:colOff>12701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486401" y="25400"/>
          <a:ext cx="736600" cy="68262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17</xdr:col>
      <xdr:colOff>1524001</xdr:colOff>
      <xdr:row>0</xdr:row>
      <xdr:rowOff>25400</xdr:rowOff>
    </xdr:from>
    <xdr:to>
      <xdr:col>21</xdr:col>
      <xdr:colOff>7427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8543926" y="25400"/>
          <a:ext cx="712276" cy="682626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22</xdr:col>
      <xdr:colOff>3175</xdr:colOff>
      <xdr:row>0</xdr:row>
      <xdr:rowOff>23814</xdr:rowOff>
    </xdr:from>
    <xdr:to>
      <xdr:col>24</xdr:col>
      <xdr:colOff>142875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8265208C-0613-488E-AC96-114A1BF36929}"/>
            </a:ext>
          </a:extLst>
        </xdr:cNvPr>
        <xdr:cNvSpPr/>
      </xdr:nvSpPr>
      <xdr:spPr>
        <a:xfrm>
          <a:off x="9366250" y="23814"/>
          <a:ext cx="768350" cy="68421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zoomScale="75" zoomScaleNormal="75" zoomScalePageLayoutView="75" workbookViewId="0">
      <selection activeCell="M7" sqref="M7"/>
    </sheetView>
  </sheetViews>
  <sheetFormatPr defaultColWidth="11.42578125" defaultRowHeight="15" x14ac:dyDescent="0.25"/>
  <cols>
    <col min="1" max="1" width="28.85546875" customWidth="1"/>
    <col min="2" max="3" width="45.7109375" customWidth="1"/>
  </cols>
  <sheetData>
    <row r="1" spans="1:3" ht="39.950000000000003" customHeight="1" thickBot="1" x14ac:dyDescent="0.3">
      <c r="A1" s="82" t="s">
        <v>4</v>
      </c>
      <c r="B1" s="83"/>
      <c r="C1" s="84"/>
    </row>
    <row r="2" spans="1:3" ht="39.950000000000003" customHeight="1" x14ac:dyDescent="0.25">
      <c r="A2" s="34" t="s">
        <v>40</v>
      </c>
      <c r="B2" s="33" t="s">
        <v>7</v>
      </c>
      <c r="C2" s="35" t="s">
        <v>14</v>
      </c>
    </row>
    <row r="3" spans="1:3" ht="39.950000000000003" customHeight="1" x14ac:dyDescent="0.25">
      <c r="A3" s="36">
        <v>1</v>
      </c>
      <c r="B3" s="38" t="s">
        <v>19</v>
      </c>
      <c r="C3" s="39" t="s">
        <v>0</v>
      </c>
    </row>
    <row r="4" spans="1:3" ht="39.950000000000003" customHeight="1" x14ac:dyDescent="0.25">
      <c r="A4" s="36">
        <v>2</v>
      </c>
      <c r="B4" s="38" t="s">
        <v>20</v>
      </c>
      <c r="C4" s="39" t="s">
        <v>1</v>
      </c>
    </row>
    <row r="5" spans="1:3" ht="39.950000000000003" customHeight="1" x14ac:dyDescent="0.25">
      <c r="A5" s="36">
        <v>3</v>
      </c>
      <c r="B5" s="38" t="s">
        <v>21</v>
      </c>
      <c r="C5" s="39" t="s">
        <v>2</v>
      </c>
    </row>
    <row r="6" spans="1:3" ht="39.950000000000003" customHeight="1" x14ac:dyDescent="0.25">
      <c r="A6" s="36">
        <v>4</v>
      </c>
      <c r="B6" s="38" t="s">
        <v>22</v>
      </c>
      <c r="C6" s="39" t="s">
        <v>3</v>
      </c>
    </row>
    <row r="7" spans="1:3" ht="39.950000000000003" customHeight="1" x14ac:dyDescent="0.25">
      <c r="A7" s="36">
        <v>5</v>
      </c>
      <c r="B7" s="38" t="s">
        <v>23</v>
      </c>
      <c r="C7" s="39" t="s">
        <v>0</v>
      </c>
    </row>
    <row r="8" spans="1:3" ht="39.950000000000003" customHeight="1" x14ac:dyDescent="0.25">
      <c r="A8" s="36">
        <v>6</v>
      </c>
      <c r="B8" s="38" t="s">
        <v>24</v>
      </c>
      <c r="C8" s="39" t="s">
        <v>8</v>
      </c>
    </row>
    <row r="9" spans="1:3" ht="39.950000000000003" customHeight="1" x14ac:dyDescent="0.25">
      <c r="A9" s="36">
        <v>7</v>
      </c>
      <c r="B9" s="38" t="s">
        <v>25</v>
      </c>
      <c r="C9" s="39" t="s">
        <v>1</v>
      </c>
    </row>
    <row r="10" spans="1:3" ht="39.950000000000003" customHeight="1" x14ac:dyDescent="0.25">
      <c r="A10" s="36">
        <v>8</v>
      </c>
      <c r="B10" s="38" t="s">
        <v>26</v>
      </c>
      <c r="C10" s="39" t="s">
        <v>9</v>
      </c>
    </row>
    <row r="11" spans="1:3" ht="39.950000000000003" customHeight="1" x14ac:dyDescent="0.25">
      <c r="A11" s="36">
        <v>9</v>
      </c>
      <c r="B11" s="38" t="s">
        <v>27</v>
      </c>
      <c r="C11" s="39" t="s">
        <v>10</v>
      </c>
    </row>
    <row r="12" spans="1:3" ht="39.950000000000003" customHeight="1" x14ac:dyDescent="0.25">
      <c r="A12" s="36">
        <v>10</v>
      </c>
      <c r="B12" s="38" t="s">
        <v>28</v>
      </c>
      <c r="C12" s="39" t="s">
        <v>11</v>
      </c>
    </row>
    <row r="13" spans="1:3" ht="39.950000000000003" customHeight="1" x14ac:dyDescent="0.25">
      <c r="A13" s="36">
        <v>11</v>
      </c>
      <c r="B13" s="38" t="s">
        <v>29</v>
      </c>
      <c r="C13" s="39" t="s">
        <v>3</v>
      </c>
    </row>
    <row r="14" spans="1:3" ht="39.950000000000003" customHeight="1" x14ac:dyDescent="0.25">
      <c r="A14" s="36">
        <v>12</v>
      </c>
      <c r="B14" s="38" t="s">
        <v>30</v>
      </c>
      <c r="C14" s="39" t="s">
        <v>0</v>
      </c>
    </row>
    <row r="15" spans="1:3" ht="39.950000000000003" customHeight="1" x14ac:dyDescent="0.25">
      <c r="A15" s="36">
        <v>13</v>
      </c>
      <c r="B15" s="38" t="s">
        <v>31</v>
      </c>
      <c r="C15" s="39" t="s">
        <v>12</v>
      </c>
    </row>
    <row r="16" spans="1:3" ht="39.950000000000003" customHeight="1" x14ac:dyDescent="0.25">
      <c r="A16" s="36">
        <v>14</v>
      </c>
      <c r="B16" s="38" t="s">
        <v>32</v>
      </c>
      <c r="C16" s="39" t="s">
        <v>13</v>
      </c>
    </row>
    <row r="17" spans="1:3" ht="39.950000000000003" customHeight="1" x14ac:dyDescent="0.25">
      <c r="A17" s="36">
        <v>15</v>
      </c>
      <c r="B17" s="38" t="s">
        <v>33</v>
      </c>
      <c r="C17" s="39" t="s">
        <v>9</v>
      </c>
    </row>
    <row r="18" spans="1:3" ht="39.950000000000003" customHeight="1" thickBot="1" x14ac:dyDescent="0.3">
      <c r="A18" s="37">
        <v>16</v>
      </c>
      <c r="B18" s="40" t="s">
        <v>34</v>
      </c>
      <c r="C18" s="41" t="s">
        <v>2</v>
      </c>
    </row>
    <row r="19" spans="1:3" x14ac:dyDescent="0.25">
      <c r="A19" s="1"/>
    </row>
    <row r="20" spans="1:3" x14ac:dyDescent="0.25">
      <c r="A20" s="1"/>
    </row>
    <row r="21" spans="1:3" x14ac:dyDescent="0.25">
      <c r="A21" s="1"/>
    </row>
    <row r="22" spans="1:3" x14ac:dyDescent="0.25">
      <c r="A22" s="1"/>
    </row>
  </sheetData>
  <mergeCells count="1">
    <mergeCell ref="A1:C1"/>
  </mergeCells>
  <phoneticPr fontId="6" type="noConversion"/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65"/>
  <sheetViews>
    <sheetView zoomScale="75" zoomScaleNormal="75" zoomScalePageLayoutView="75" workbookViewId="0">
      <selection activeCell="D10" sqref="D10"/>
    </sheetView>
  </sheetViews>
  <sheetFormatPr defaultColWidth="11.42578125" defaultRowHeight="15" x14ac:dyDescent="0.25"/>
  <cols>
    <col min="1" max="1" width="8.28515625" customWidth="1"/>
    <col min="2" max="3" width="35.7109375" style="11" customWidth="1"/>
    <col min="4" max="4" width="22.7109375" customWidth="1"/>
    <col min="5" max="5" width="8.28515625" customWidth="1"/>
    <col min="6" max="9" width="35.7109375" style="11" customWidth="1"/>
    <col min="10" max="10" width="4.42578125" customWidth="1"/>
    <col min="11" max="12" width="11.42578125" customWidth="1"/>
    <col min="13" max="13" width="15.140625" customWidth="1"/>
    <col min="14" max="14" width="11.42578125" customWidth="1"/>
    <col min="15" max="15" width="15.140625" customWidth="1"/>
    <col min="16" max="16" width="11.42578125" customWidth="1"/>
    <col min="17" max="17" width="15.140625" customWidth="1"/>
    <col min="18" max="18" width="11.42578125" customWidth="1"/>
    <col min="19" max="19" width="15.140625" customWidth="1"/>
  </cols>
  <sheetData>
    <row r="1" spans="1:9" ht="36.950000000000003" customHeight="1" thickBot="1" x14ac:dyDescent="0.3">
      <c r="A1" s="42" t="s">
        <v>39</v>
      </c>
      <c r="B1" s="43" t="s">
        <v>7</v>
      </c>
      <c r="C1" s="44" t="s">
        <v>14</v>
      </c>
      <c r="D1" s="2"/>
      <c r="E1" s="85" t="s">
        <v>18</v>
      </c>
      <c r="F1" s="86"/>
      <c r="G1" s="86"/>
      <c r="H1" s="86"/>
      <c r="I1" s="87"/>
    </row>
    <row r="2" spans="1:9" ht="36.950000000000003" customHeight="1" x14ac:dyDescent="0.25">
      <c r="A2" s="45">
        <v>1</v>
      </c>
      <c r="B2" s="57" t="str">
        <f>Inscription!B3</f>
        <v>Equipe 1</v>
      </c>
      <c r="C2" s="58" t="str">
        <f>Inscription!C3</f>
        <v>A</v>
      </c>
      <c r="D2" s="2"/>
      <c r="E2" s="48">
        <v>1</v>
      </c>
      <c r="F2" s="51"/>
      <c r="G2" s="54"/>
      <c r="H2" s="51"/>
      <c r="I2" s="54"/>
    </row>
    <row r="3" spans="1:9" ht="36.950000000000003" customHeight="1" x14ac:dyDescent="0.25">
      <c r="A3" s="46">
        <v>2</v>
      </c>
      <c r="B3" s="59" t="str">
        <f>Inscription!B4</f>
        <v>Equipe 2</v>
      </c>
      <c r="C3" s="60" t="str">
        <f>Inscription!C4</f>
        <v>B</v>
      </c>
      <c r="D3" s="2"/>
      <c r="E3" s="49">
        <v>2</v>
      </c>
      <c r="F3" s="52"/>
      <c r="G3" s="55"/>
      <c r="H3" s="52"/>
      <c r="I3" s="55"/>
    </row>
    <row r="4" spans="1:9" ht="36.950000000000003" customHeight="1" x14ac:dyDescent="0.25">
      <c r="A4" s="46">
        <v>3</v>
      </c>
      <c r="B4" s="59" t="str">
        <f>Inscription!B5</f>
        <v>Equipe 3</v>
      </c>
      <c r="C4" s="60" t="str">
        <f>Inscription!C5</f>
        <v>C</v>
      </c>
      <c r="D4" s="2"/>
      <c r="E4" s="49">
        <v>3</v>
      </c>
      <c r="F4" s="52"/>
      <c r="G4" s="55"/>
      <c r="H4" s="52"/>
      <c r="I4" s="55"/>
    </row>
    <row r="5" spans="1:9" ht="36.950000000000003" customHeight="1" x14ac:dyDescent="0.25">
      <c r="A5" s="46">
        <v>4</v>
      </c>
      <c r="B5" s="59" t="str">
        <f>Inscription!B6</f>
        <v>Equipe 4</v>
      </c>
      <c r="C5" s="60" t="str">
        <f>Inscription!C6</f>
        <v>D</v>
      </c>
      <c r="D5" s="2"/>
      <c r="E5" s="49">
        <v>4</v>
      </c>
      <c r="F5" s="52"/>
      <c r="G5" s="55"/>
      <c r="H5" s="52"/>
      <c r="I5" s="55"/>
    </row>
    <row r="6" spans="1:9" ht="36.950000000000003" customHeight="1" x14ac:dyDescent="0.25">
      <c r="A6" s="46">
        <v>5</v>
      </c>
      <c r="B6" s="59" t="str">
        <f>Inscription!B7</f>
        <v>Equipe 5</v>
      </c>
      <c r="C6" s="60" t="str">
        <f>Inscription!C7</f>
        <v>A</v>
      </c>
      <c r="D6" s="2"/>
      <c r="E6" s="49">
        <v>5</v>
      </c>
      <c r="F6" s="52"/>
      <c r="G6" s="55"/>
      <c r="H6" s="52"/>
      <c r="I6" s="55"/>
    </row>
    <row r="7" spans="1:9" ht="36.950000000000003" customHeight="1" x14ac:dyDescent="0.25">
      <c r="A7" s="46">
        <v>6</v>
      </c>
      <c r="B7" s="59" t="str">
        <f>Inscription!B8</f>
        <v>Equipe 6</v>
      </c>
      <c r="C7" s="60" t="str">
        <f>Inscription!C8</f>
        <v>E</v>
      </c>
      <c r="D7" s="2"/>
      <c r="E7" s="49">
        <v>6</v>
      </c>
      <c r="F7" s="52"/>
      <c r="G7" s="55"/>
      <c r="H7" s="52"/>
      <c r="I7" s="55"/>
    </row>
    <row r="8" spans="1:9" ht="36.950000000000003" customHeight="1" x14ac:dyDescent="0.25">
      <c r="A8" s="46">
        <v>7</v>
      </c>
      <c r="B8" s="59" t="str">
        <f>Inscription!B9</f>
        <v>Equipe 7</v>
      </c>
      <c r="C8" s="60" t="str">
        <f>Inscription!C9</f>
        <v>B</v>
      </c>
      <c r="D8" s="2"/>
      <c r="E8" s="49">
        <v>7</v>
      </c>
      <c r="F8" s="52"/>
      <c r="G8" s="55"/>
      <c r="H8" s="52"/>
      <c r="I8" s="55"/>
    </row>
    <row r="9" spans="1:9" ht="36.950000000000003" customHeight="1" thickBot="1" x14ac:dyDescent="0.3">
      <c r="A9" s="46">
        <v>8</v>
      </c>
      <c r="B9" s="59" t="str">
        <f>Inscription!B10</f>
        <v>Equipe 8</v>
      </c>
      <c r="C9" s="60" t="str">
        <f>Inscription!C10</f>
        <v>F</v>
      </c>
      <c r="D9" s="2"/>
      <c r="E9" s="50">
        <v>8</v>
      </c>
      <c r="F9" s="53"/>
      <c r="G9" s="56"/>
      <c r="H9" s="53"/>
      <c r="I9" s="56"/>
    </row>
    <row r="10" spans="1:9" ht="36.950000000000003" customHeight="1" x14ac:dyDescent="0.25">
      <c r="A10" s="46">
        <v>9</v>
      </c>
      <c r="B10" s="59" t="str">
        <f>Inscription!B11</f>
        <v>Equipe 9</v>
      </c>
      <c r="C10" s="60" t="str">
        <f>Inscription!C11</f>
        <v>G</v>
      </c>
      <c r="D10" s="2"/>
      <c r="E10" s="2"/>
      <c r="F10" s="12"/>
      <c r="G10" s="12"/>
      <c r="H10" s="12"/>
      <c r="I10" s="12"/>
    </row>
    <row r="11" spans="1:9" ht="36.950000000000003" customHeight="1" x14ac:dyDescent="0.25">
      <c r="A11" s="46">
        <v>10</v>
      </c>
      <c r="B11" s="59" t="str">
        <f>Inscription!B12</f>
        <v>Equipe 10</v>
      </c>
      <c r="C11" s="60" t="str">
        <f>Inscription!C12</f>
        <v>H</v>
      </c>
      <c r="D11" s="2"/>
      <c r="E11" s="2"/>
      <c r="F11" s="12"/>
      <c r="G11" s="12"/>
      <c r="H11" s="12"/>
      <c r="I11" s="12"/>
    </row>
    <row r="12" spans="1:9" ht="36.950000000000003" customHeight="1" x14ac:dyDescent="0.25">
      <c r="A12" s="46">
        <v>11</v>
      </c>
      <c r="B12" s="59" t="str">
        <f>Inscription!B13</f>
        <v>Equipe 11</v>
      </c>
      <c r="C12" s="60" t="str">
        <f>Inscription!C13</f>
        <v>D</v>
      </c>
      <c r="D12" s="2"/>
      <c r="E12" s="2"/>
      <c r="F12" s="12"/>
      <c r="G12" s="12"/>
      <c r="H12" s="12"/>
      <c r="I12" s="12"/>
    </row>
    <row r="13" spans="1:9" ht="36.950000000000003" customHeight="1" x14ac:dyDescent="0.25">
      <c r="A13" s="46">
        <v>12</v>
      </c>
      <c r="B13" s="59" t="str">
        <f>Inscription!B14</f>
        <v>Equipe 12</v>
      </c>
      <c r="C13" s="60" t="str">
        <f>Inscription!C14</f>
        <v>A</v>
      </c>
      <c r="D13" s="2"/>
      <c r="E13" s="2"/>
      <c r="F13" s="12"/>
      <c r="G13" s="12"/>
      <c r="H13" s="12"/>
      <c r="I13" s="12"/>
    </row>
    <row r="14" spans="1:9" ht="36.950000000000003" customHeight="1" x14ac:dyDescent="0.25">
      <c r="A14" s="46">
        <v>13</v>
      </c>
      <c r="B14" s="59" t="str">
        <f>Inscription!B15</f>
        <v>Equipe 13</v>
      </c>
      <c r="C14" s="60" t="str">
        <f>Inscription!C15</f>
        <v>I</v>
      </c>
      <c r="D14" s="2"/>
      <c r="E14" s="2"/>
      <c r="F14" s="12"/>
      <c r="G14" s="12"/>
      <c r="H14" s="12"/>
      <c r="I14" s="12"/>
    </row>
    <row r="15" spans="1:9" ht="36.950000000000003" customHeight="1" x14ac:dyDescent="0.25">
      <c r="A15" s="46">
        <v>14</v>
      </c>
      <c r="B15" s="59" t="str">
        <f>Inscription!B16</f>
        <v>Equipe 14</v>
      </c>
      <c r="C15" s="60" t="str">
        <f>Inscription!C16</f>
        <v>J</v>
      </c>
      <c r="D15" s="2"/>
      <c r="E15" s="2"/>
      <c r="F15" s="12"/>
      <c r="G15" s="12"/>
      <c r="H15" s="12"/>
      <c r="I15" s="12"/>
    </row>
    <row r="16" spans="1:9" ht="36.950000000000003" customHeight="1" x14ac:dyDescent="0.25">
      <c r="A16" s="46">
        <v>15</v>
      </c>
      <c r="B16" s="59" t="str">
        <f>Inscription!B17</f>
        <v>Equipe 15</v>
      </c>
      <c r="C16" s="60" t="str">
        <f>Inscription!C17</f>
        <v>F</v>
      </c>
      <c r="D16" s="2"/>
      <c r="E16" s="2"/>
      <c r="F16" s="12"/>
      <c r="G16" s="12"/>
      <c r="H16" s="12"/>
      <c r="I16" s="12"/>
    </row>
    <row r="17" spans="1:9" ht="36.950000000000003" customHeight="1" thickBot="1" x14ac:dyDescent="0.3">
      <c r="A17" s="47">
        <v>16</v>
      </c>
      <c r="B17" s="61" t="str">
        <f>Inscription!B18</f>
        <v>Equipe 16</v>
      </c>
      <c r="C17" s="62" t="str">
        <f>Inscription!C18</f>
        <v>C</v>
      </c>
      <c r="D17" s="2"/>
      <c r="E17" s="2"/>
      <c r="F17" s="12"/>
      <c r="G17" s="12"/>
      <c r="H17" s="12"/>
      <c r="I17" s="12"/>
    </row>
    <row r="18" spans="1:9" x14ac:dyDescent="0.25">
      <c r="B18"/>
      <c r="C18"/>
      <c r="F18"/>
      <c r="G18"/>
      <c r="H18"/>
      <c r="I18"/>
    </row>
    <row r="19" spans="1:9" x14ac:dyDescent="0.25">
      <c r="B19"/>
      <c r="C19"/>
      <c r="F19"/>
      <c r="G19"/>
      <c r="H19"/>
      <c r="I19"/>
    </row>
    <row r="20" spans="1:9" x14ac:dyDescent="0.25">
      <c r="B20"/>
      <c r="C20"/>
      <c r="F20"/>
      <c r="G20"/>
      <c r="H20"/>
      <c r="I20"/>
    </row>
    <row r="21" spans="1:9" x14ac:dyDescent="0.25">
      <c r="B21"/>
      <c r="C21"/>
      <c r="F21"/>
      <c r="G21"/>
      <c r="H21"/>
      <c r="I21"/>
    </row>
    <row r="22" spans="1:9" x14ac:dyDescent="0.25">
      <c r="B22"/>
      <c r="C22"/>
      <c r="F22"/>
      <c r="G22"/>
      <c r="H22"/>
      <c r="I22"/>
    </row>
    <row r="23" spans="1:9" x14ac:dyDescent="0.25">
      <c r="B23"/>
      <c r="C23"/>
      <c r="F23"/>
      <c r="G23"/>
      <c r="H23"/>
      <c r="I23"/>
    </row>
    <row r="24" spans="1:9" x14ac:dyDescent="0.25">
      <c r="B24"/>
      <c r="C24"/>
      <c r="F24"/>
      <c r="G24"/>
      <c r="H24"/>
      <c r="I24"/>
    </row>
    <row r="25" spans="1:9" x14ac:dyDescent="0.25">
      <c r="B25"/>
      <c r="C25"/>
      <c r="F25"/>
      <c r="G25"/>
      <c r="H25"/>
      <c r="I25"/>
    </row>
    <row r="26" spans="1:9" x14ac:dyDescent="0.25">
      <c r="B26"/>
      <c r="C26"/>
      <c r="F26"/>
      <c r="G26"/>
      <c r="H26"/>
      <c r="I26"/>
    </row>
    <row r="27" spans="1:9" x14ac:dyDescent="0.25">
      <c r="B27"/>
      <c r="C27"/>
      <c r="F27"/>
      <c r="G27"/>
      <c r="H27"/>
      <c r="I27"/>
    </row>
    <row r="28" spans="1:9" x14ac:dyDescent="0.25">
      <c r="B28"/>
      <c r="C28"/>
      <c r="F28"/>
      <c r="G28"/>
      <c r="H28"/>
      <c r="I28"/>
    </row>
    <row r="29" spans="1:9" x14ac:dyDescent="0.25">
      <c r="B29"/>
      <c r="C29"/>
      <c r="F29"/>
      <c r="G29"/>
      <c r="H29"/>
      <c r="I29"/>
    </row>
    <row r="30" spans="1:9" x14ac:dyDescent="0.25">
      <c r="B30"/>
      <c r="C30"/>
      <c r="F30"/>
      <c r="G30"/>
      <c r="H30"/>
      <c r="I30"/>
    </row>
    <row r="31" spans="1:9" x14ac:dyDescent="0.25">
      <c r="B31"/>
      <c r="C31"/>
      <c r="F31"/>
      <c r="G31"/>
      <c r="H31"/>
      <c r="I31"/>
    </row>
    <row r="32" spans="1:9" x14ac:dyDescent="0.25">
      <c r="B32"/>
      <c r="C32"/>
      <c r="F32"/>
      <c r="G32"/>
      <c r="H32"/>
      <c r="I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</sheetData>
  <mergeCells count="1">
    <mergeCell ref="E1:I1"/>
  </mergeCells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C38"/>
  <sheetViews>
    <sheetView tabSelected="1" workbookViewId="0">
      <selection activeCell="AC10" sqref="AC10"/>
    </sheetView>
  </sheetViews>
  <sheetFormatPr defaultColWidth="9.140625" defaultRowHeight="15.75" x14ac:dyDescent="0.25"/>
  <cols>
    <col min="1" max="1" width="1.7109375" style="92" customWidth="1"/>
    <col min="2" max="2" width="8.7109375" style="3" customWidth="1"/>
    <col min="3" max="3" width="2.7109375" style="3" customWidth="1"/>
    <col min="4" max="4" width="25.7109375" style="3" customWidth="1"/>
    <col min="5" max="7" width="8.7109375" style="79" customWidth="1"/>
    <col min="8" max="8" width="1.7109375" style="3" customWidth="1"/>
    <col min="9" max="9" width="8.7109375" style="3" customWidth="1"/>
    <col min="10" max="10" width="2.7109375" style="3" customWidth="1"/>
    <col min="11" max="11" width="25.7109375" style="3" customWidth="1"/>
    <col min="12" max="14" width="8.7109375" style="3" customWidth="1"/>
    <col min="15" max="15" width="1.7109375" style="3" customWidth="1"/>
    <col min="16" max="16" width="8.7109375" style="3" customWidth="1"/>
    <col min="17" max="17" width="1.7109375" style="3" customWidth="1"/>
    <col min="18" max="18" width="25.7109375" style="3" customWidth="1"/>
    <col min="19" max="21" width="7.7109375" style="3" customWidth="1"/>
    <col min="22" max="22" width="1.7109375" style="3" customWidth="1"/>
    <col min="23" max="23" width="7.7109375" style="3" customWidth="1"/>
    <col min="24" max="24" width="1.7109375" style="3" customWidth="1"/>
    <col min="25" max="25" width="25.7109375" style="3" customWidth="1"/>
    <col min="26" max="28" width="7.7109375" style="3" customWidth="1"/>
    <col min="29" max="29" width="12.28515625" style="10" customWidth="1"/>
    <col min="30" max="30" width="11.42578125" bestFit="1" customWidth="1"/>
    <col min="31" max="31" width="13.7109375" customWidth="1"/>
    <col min="32" max="32" width="86.85546875" customWidth="1"/>
  </cols>
  <sheetData>
    <row r="1" spans="1:29" ht="3" customHeight="1" x14ac:dyDescent="0.35">
      <c r="B1" s="97"/>
      <c r="C1" s="97"/>
      <c r="D1" s="97"/>
      <c r="E1" s="97"/>
      <c r="F1" s="81"/>
      <c r="G1" s="81"/>
      <c r="H1" s="97"/>
      <c r="I1" s="97"/>
      <c r="J1" s="97"/>
      <c r="K1" s="97"/>
      <c r="L1" s="97"/>
      <c r="M1" s="81"/>
      <c r="N1" s="81"/>
      <c r="O1" s="97"/>
      <c r="P1" s="97"/>
      <c r="Q1" s="97"/>
      <c r="R1" s="97"/>
      <c r="S1" s="97"/>
      <c r="T1" s="81"/>
      <c r="U1" s="81"/>
      <c r="V1" s="97"/>
      <c r="W1" s="97"/>
      <c r="X1" s="97"/>
      <c r="Y1" s="97"/>
      <c r="Z1" s="97"/>
      <c r="AA1" s="81"/>
      <c r="AB1" s="81"/>
    </row>
    <row r="2" spans="1:29" ht="3" customHeight="1" x14ac:dyDescent="0.35">
      <c r="B2" s="97"/>
      <c r="C2" s="97"/>
      <c r="D2" s="97"/>
      <c r="E2" s="97"/>
      <c r="F2" s="81"/>
      <c r="G2" s="81"/>
      <c r="H2" s="97"/>
      <c r="I2" s="97"/>
      <c r="J2" s="97"/>
      <c r="K2" s="97"/>
      <c r="L2" s="97"/>
      <c r="M2" s="81"/>
      <c r="N2" s="81"/>
      <c r="O2" s="97"/>
      <c r="P2" s="97"/>
      <c r="Q2" s="97"/>
      <c r="R2" s="97"/>
      <c r="S2" s="97"/>
      <c r="T2" s="81"/>
      <c r="U2" s="81"/>
      <c r="V2" s="97"/>
      <c r="W2" s="97"/>
      <c r="X2" s="97"/>
      <c r="Y2" s="97"/>
      <c r="Z2" s="97"/>
      <c r="AA2" s="81"/>
      <c r="AB2" s="81"/>
      <c r="AC2" s="9"/>
    </row>
    <row r="3" spans="1:29" ht="3" customHeight="1" x14ac:dyDescent="0.35">
      <c r="B3" s="97"/>
      <c r="C3" s="97"/>
      <c r="D3" s="97"/>
      <c r="E3" s="97"/>
      <c r="F3" s="81"/>
      <c r="G3" s="81"/>
      <c r="H3" s="97"/>
      <c r="I3" s="97"/>
      <c r="J3" s="97"/>
      <c r="K3" s="97"/>
      <c r="L3" s="97"/>
      <c r="M3" s="81"/>
      <c r="N3" s="81"/>
      <c r="O3" s="97"/>
      <c r="P3" s="97"/>
      <c r="Q3" s="97"/>
      <c r="R3" s="97"/>
      <c r="S3" s="97"/>
      <c r="T3" s="81"/>
      <c r="U3" s="81"/>
      <c r="V3" s="97"/>
      <c r="W3" s="97"/>
      <c r="X3" s="97"/>
      <c r="Y3" s="97"/>
      <c r="Z3" s="97"/>
      <c r="AA3" s="81"/>
      <c r="AB3" s="81"/>
      <c r="AC3" s="9"/>
    </row>
    <row r="4" spans="1:29" ht="3" customHeight="1" thickBot="1" x14ac:dyDescent="0.4">
      <c r="B4" s="98"/>
      <c r="C4" s="98"/>
      <c r="D4" s="98"/>
      <c r="E4" s="98"/>
      <c r="F4" s="114"/>
      <c r="G4" s="114"/>
      <c r="H4" s="97"/>
      <c r="I4" s="98"/>
      <c r="J4" s="98"/>
      <c r="K4" s="98"/>
      <c r="L4" s="98"/>
      <c r="M4" s="114"/>
      <c r="N4" s="114"/>
      <c r="O4" s="97"/>
      <c r="P4" s="98"/>
      <c r="Q4" s="98"/>
      <c r="R4" s="98"/>
      <c r="S4" s="98"/>
      <c r="T4" s="114"/>
      <c r="U4" s="114"/>
      <c r="V4" s="97"/>
      <c r="W4" s="98"/>
      <c r="X4" s="98"/>
      <c r="Y4" s="98"/>
      <c r="Z4" s="98"/>
      <c r="AA4" s="114"/>
      <c r="AB4" s="114"/>
    </row>
    <row r="5" spans="1:29" ht="36.950000000000003" customHeight="1" thickBot="1" x14ac:dyDescent="0.3">
      <c r="B5" s="99" t="s">
        <v>5</v>
      </c>
      <c r="C5" s="100"/>
      <c r="D5" s="100"/>
      <c r="E5" s="101"/>
      <c r="F5" s="124"/>
      <c r="G5" s="124"/>
      <c r="H5" s="97"/>
      <c r="I5" s="99" t="s">
        <v>15</v>
      </c>
      <c r="J5" s="100"/>
      <c r="K5" s="100"/>
      <c r="L5" s="101"/>
      <c r="M5" s="115"/>
      <c r="N5" s="115"/>
      <c r="O5" s="97"/>
      <c r="P5" s="99" t="s">
        <v>16</v>
      </c>
      <c r="Q5" s="100"/>
      <c r="R5" s="100"/>
      <c r="S5" s="101"/>
      <c r="T5" s="115"/>
      <c r="U5" s="115"/>
      <c r="V5" s="97"/>
      <c r="W5" s="99" t="s">
        <v>17</v>
      </c>
      <c r="X5" s="100"/>
      <c r="Y5" s="100"/>
      <c r="Z5" s="101"/>
      <c r="AA5" s="124"/>
      <c r="AB5" s="124"/>
    </row>
    <row r="6" spans="1:29" ht="9.9499999999999993" customHeight="1" thickBot="1" x14ac:dyDescent="0.4">
      <c r="B6" s="94"/>
      <c r="C6" s="94"/>
      <c r="D6" s="94"/>
      <c r="E6" s="94"/>
      <c r="F6" s="116"/>
      <c r="G6" s="116"/>
      <c r="H6" s="97"/>
      <c r="I6" s="94"/>
      <c r="J6" s="94"/>
      <c r="K6" s="94"/>
      <c r="L6" s="94"/>
      <c r="M6" s="116"/>
      <c r="N6" s="116"/>
      <c r="O6" s="97"/>
      <c r="P6" s="93"/>
      <c r="Q6" s="93"/>
      <c r="R6" s="93"/>
      <c r="S6" s="93"/>
      <c r="T6" s="122"/>
      <c r="U6" s="122"/>
      <c r="V6" s="97"/>
      <c r="W6" s="93"/>
      <c r="X6" s="93"/>
      <c r="Y6" s="93"/>
      <c r="Z6" s="93"/>
      <c r="AA6" s="122"/>
      <c r="AB6" s="122"/>
    </row>
    <row r="7" spans="1:29" ht="36.6" customHeight="1" thickBot="1" x14ac:dyDescent="0.3">
      <c r="B7" s="75" t="s">
        <v>35</v>
      </c>
      <c r="C7" s="80"/>
      <c r="D7" s="64" t="s">
        <v>7</v>
      </c>
      <c r="E7" s="76" t="s">
        <v>36</v>
      </c>
      <c r="F7" s="117"/>
      <c r="G7" s="117"/>
      <c r="H7" s="97"/>
      <c r="I7" s="75" t="s">
        <v>35</v>
      </c>
      <c r="J7" s="63"/>
      <c r="K7" s="64" t="s">
        <v>7</v>
      </c>
      <c r="L7" s="76" t="s">
        <v>36</v>
      </c>
      <c r="M7" s="117"/>
      <c r="N7" s="117"/>
      <c r="O7" s="97"/>
      <c r="P7" s="75" t="s">
        <v>35</v>
      </c>
      <c r="Q7" s="63"/>
      <c r="R7" s="64" t="s">
        <v>7</v>
      </c>
      <c r="S7" s="76" t="s">
        <v>36</v>
      </c>
      <c r="T7" s="117"/>
      <c r="U7" s="117"/>
      <c r="V7" s="97"/>
      <c r="W7" s="75" t="s">
        <v>35</v>
      </c>
      <c r="X7" s="63"/>
      <c r="Y7" s="64" t="s">
        <v>7</v>
      </c>
      <c r="Z7" s="74" t="s">
        <v>36</v>
      </c>
      <c r="AA7" s="123"/>
      <c r="AB7" s="123"/>
    </row>
    <row r="8" spans="1:29" s="30" customFormat="1" ht="36.950000000000003" customHeight="1" x14ac:dyDescent="0.45">
      <c r="A8" s="92"/>
      <c r="B8" s="95">
        <v>3</v>
      </c>
      <c r="C8" s="65"/>
      <c r="D8" s="66" t="str">
        <f>IF(Tirages!F2&lt;&gt;"",Tirages!F2,"")</f>
        <v/>
      </c>
      <c r="E8" s="77"/>
      <c r="F8" s="118"/>
      <c r="G8" s="118"/>
      <c r="H8" s="97"/>
      <c r="I8" s="90">
        <v>5</v>
      </c>
      <c r="J8" s="68"/>
      <c r="K8" s="66"/>
      <c r="L8" s="67"/>
      <c r="M8" s="120"/>
      <c r="N8" s="120"/>
      <c r="O8" s="97"/>
      <c r="P8" s="88">
        <v>2</v>
      </c>
      <c r="Q8" s="68"/>
      <c r="R8" s="66"/>
      <c r="S8" s="67"/>
      <c r="T8" s="120"/>
      <c r="U8" s="120"/>
      <c r="V8" s="97"/>
      <c r="W8" s="90">
        <v>1</v>
      </c>
      <c r="X8" s="68"/>
      <c r="Y8" s="66" t="str">
        <f>IF((S8=""),"",IF(S8&gt;S9,R8,R9))</f>
        <v/>
      </c>
      <c r="Z8" s="67"/>
      <c r="AA8" s="120"/>
      <c r="AB8" s="120"/>
      <c r="AC8" s="29"/>
    </row>
    <row r="9" spans="1:29" s="30" customFormat="1" ht="39.75" customHeight="1" thickBot="1" x14ac:dyDescent="0.5">
      <c r="A9" s="92"/>
      <c r="B9" s="96"/>
      <c r="C9" s="69"/>
      <c r="D9" s="70" t="str">
        <f>IF(Tirages!H2&lt;&gt;"",Tirages!H2,"")</f>
        <v/>
      </c>
      <c r="E9" s="78"/>
      <c r="F9" s="118"/>
      <c r="G9" s="118"/>
      <c r="H9" s="97"/>
      <c r="I9" s="91"/>
      <c r="J9" s="72"/>
      <c r="K9" s="73"/>
      <c r="L9" s="71"/>
      <c r="M9" s="120"/>
      <c r="N9" s="120"/>
      <c r="O9" s="97"/>
      <c r="P9" s="89"/>
      <c r="Q9" s="72"/>
      <c r="R9" s="73"/>
      <c r="S9" s="71"/>
      <c r="T9" s="120"/>
      <c r="U9" s="120"/>
      <c r="V9" s="97"/>
      <c r="W9" s="91"/>
      <c r="X9" s="72"/>
      <c r="Y9" s="73" t="str">
        <f>IF((S10=""),"",IF(S10&gt;S11,R10,R11))</f>
        <v/>
      </c>
      <c r="Z9" s="71"/>
      <c r="AA9" s="120"/>
      <c r="AB9" s="120"/>
      <c r="AC9" s="29"/>
    </row>
    <row r="10" spans="1:29" s="30" customFormat="1" ht="39.75" customHeight="1" x14ac:dyDescent="0.45">
      <c r="A10" s="92"/>
      <c r="B10" s="95">
        <v>4</v>
      </c>
      <c r="C10" s="68"/>
      <c r="D10" s="66" t="str">
        <f>IF(Tirages!F3&lt;&gt;"",Tirages!F3,"")</f>
        <v/>
      </c>
      <c r="E10" s="77"/>
      <c r="F10" s="118"/>
      <c r="G10" s="118"/>
      <c r="H10" s="97"/>
      <c r="I10" s="88">
        <v>7</v>
      </c>
      <c r="J10" s="68"/>
      <c r="K10" s="66"/>
      <c r="L10" s="67"/>
      <c r="M10" s="120"/>
      <c r="N10" s="120"/>
      <c r="O10" s="97"/>
      <c r="P10" s="90">
        <v>8</v>
      </c>
      <c r="Q10" s="68"/>
      <c r="R10" s="66"/>
      <c r="S10" s="67"/>
      <c r="T10" s="120"/>
      <c r="U10" s="120"/>
      <c r="V10" s="97"/>
      <c r="W10" s="90">
        <v>4</v>
      </c>
      <c r="X10" s="68"/>
      <c r="Y10" s="66" t="str">
        <f>IF((S8=""),"",IF(S8&lt;S9,R8,R9))</f>
        <v/>
      </c>
      <c r="Z10" s="67"/>
      <c r="AA10" s="120"/>
      <c r="AB10" s="120"/>
      <c r="AC10" s="29"/>
    </row>
    <row r="11" spans="1:29" s="30" customFormat="1" ht="39.75" customHeight="1" thickBot="1" x14ac:dyDescent="0.5">
      <c r="A11" s="92"/>
      <c r="B11" s="96"/>
      <c r="C11" s="72"/>
      <c r="D11" s="73" t="str">
        <f>IF(Tirages!H3&lt;&gt;"",Tirages!H3,"")</f>
        <v/>
      </c>
      <c r="E11" s="78"/>
      <c r="F11" s="118"/>
      <c r="G11" s="118"/>
      <c r="H11" s="97"/>
      <c r="I11" s="89"/>
      <c r="J11" s="72"/>
      <c r="K11" s="73"/>
      <c r="L11" s="71"/>
      <c r="M11" s="120"/>
      <c r="N11" s="120"/>
      <c r="O11" s="97"/>
      <c r="P11" s="91"/>
      <c r="Q11" s="72"/>
      <c r="R11" s="73"/>
      <c r="S11" s="71"/>
      <c r="T11" s="120"/>
      <c r="U11" s="120"/>
      <c r="V11" s="97"/>
      <c r="W11" s="91"/>
      <c r="X11" s="72"/>
      <c r="Y11" s="73" t="str">
        <f>IF((S10=""),"",IF(S10&lt;S11,R10,R11))</f>
        <v/>
      </c>
      <c r="Z11" s="71"/>
      <c r="AA11" s="120"/>
      <c r="AB11" s="120"/>
      <c r="AC11" s="29"/>
    </row>
    <row r="12" spans="1:29" s="30" customFormat="1" ht="39.75" customHeight="1" x14ac:dyDescent="0.45">
      <c r="A12" s="92"/>
      <c r="B12" s="90">
        <v>5</v>
      </c>
      <c r="C12" s="68"/>
      <c r="D12" s="66" t="str">
        <f>IF(Tirages!F4&lt;&gt;"",Tirages!F4,"")</f>
        <v/>
      </c>
      <c r="E12" s="77"/>
      <c r="F12" s="118"/>
      <c r="G12" s="118"/>
      <c r="H12" s="97"/>
      <c r="I12" s="90">
        <v>8</v>
      </c>
      <c r="J12" s="68"/>
      <c r="K12" s="66"/>
      <c r="L12" s="67"/>
      <c r="M12" s="120"/>
      <c r="N12" s="120"/>
      <c r="O12" s="97"/>
      <c r="P12" s="90">
        <v>7</v>
      </c>
      <c r="Q12" s="68"/>
      <c r="R12" s="66"/>
      <c r="S12" s="67"/>
      <c r="T12" s="120"/>
      <c r="U12" s="120"/>
      <c r="V12" s="97"/>
      <c r="W12" s="88">
        <v>2</v>
      </c>
      <c r="X12" s="68"/>
      <c r="Y12" s="66" t="str">
        <f>IF((S12=""),"",IF(S12&gt;S13,R12,R13))</f>
        <v/>
      </c>
      <c r="Z12" s="67"/>
      <c r="AA12" s="120"/>
      <c r="AB12" s="120"/>
      <c r="AC12" s="29"/>
    </row>
    <row r="13" spans="1:29" s="30" customFormat="1" ht="39.75" customHeight="1" thickBot="1" x14ac:dyDescent="0.5">
      <c r="A13" s="92"/>
      <c r="B13" s="91"/>
      <c r="C13" s="72"/>
      <c r="D13" s="73" t="str">
        <f>IF(Tirages!H4&lt;&gt;"",Tirages!H4,"")</f>
        <v/>
      </c>
      <c r="E13" s="78"/>
      <c r="F13" s="118"/>
      <c r="G13" s="118"/>
      <c r="H13" s="97"/>
      <c r="I13" s="91"/>
      <c r="J13" s="72"/>
      <c r="K13" s="73"/>
      <c r="L13" s="71"/>
      <c r="M13" s="120"/>
      <c r="N13" s="120"/>
      <c r="O13" s="97"/>
      <c r="P13" s="91"/>
      <c r="Q13" s="72"/>
      <c r="R13" s="73"/>
      <c r="S13" s="71"/>
      <c r="T13" s="120"/>
      <c r="U13" s="120"/>
      <c r="V13" s="97"/>
      <c r="W13" s="89"/>
      <c r="X13" s="72"/>
      <c r="Y13" s="73" t="str">
        <f>IF((S14=""),"",IF(S14&gt;S15,R14,R15))</f>
        <v/>
      </c>
      <c r="Z13" s="71"/>
      <c r="AA13" s="120"/>
      <c r="AB13" s="120"/>
      <c r="AC13" s="29"/>
    </row>
    <row r="14" spans="1:29" s="30" customFormat="1" ht="39.75" customHeight="1" x14ac:dyDescent="0.45">
      <c r="A14" s="92"/>
      <c r="B14" s="90">
        <v>8</v>
      </c>
      <c r="C14" s="68"/>
      <c r="D14" s="66" t="str">
        <f>IF(Tirages!F5&lt;&gt;"",Tirages!F5,"")</f>
        <v/>
      </c>
      <c r="E14" s="77"/>
      <c r="F14" s="118"/>
      <c r="G14" s="118"/>
      <c r="H14" s="97"/>
      <c r="I14" s="90">
        <v>3</v>
      </c>
      <c r="J14" s="68"/>
      <c r="K14" s="66"/>
      <c r="L14" s="67"/>
      <c r="M14" s="120"/>
      <c r="N14" s="120"/>
      <c r="O14" s="97"/>
      <c r="P14" s="90">
        <v>3</v>
      </c>
      <c r="Q14" s="68"/>
      <c r="R14" s="66"/>
      <c r="S14" s="67"/>
      <c r="T14" s="120"/>
      <c r="U14" s="120"/>
      <c r="V14" s="97"/>
      <c r="W14" s="88">
        <v>8</v>
      </c>
      <c r="X14" s="68"/>
      <c r="Y14" s="66" t="str">
        <f>IF((S12=""),"",IF(S12&lt;S13,R12,R13))</f>
        <v/>
      </c>
      <c r="Z14" s="67"/>
      <c r="AA14" s="120"/>
      <c r="AB14" s="120"/>
      <c r="AC14" s="29"/>
    </row>
    <row r="15" spans="1:29" s="30" customFormat="1" ht="39.75" customHeight="1" thickBot="1" x14ac:dyDescent="0.5">
      <c r="A15" s="92"/>
      <c r="B15" s="91"/>
      <c r="C15" s="72"/>
      <c r="D15" s="73" t="str">
        <f>IF(Tirages!H5&lt;&gt;"",Tirages!H5,"")</f>
        <v/>
      </c>
      <c r="E15" s="78"/>
      <c r="F15" s="118"/>
      <c r="G15" s="118"/>
      <c r="H15" s="97"/>
      <c r="I15" s="91"/>
      <c r="J15" s="72"/>
      <c r="K15" s="73"/>
      <c r="L15" s="71"/>
      <c r="M15" s="120"/>
      <c r="N15" s="120"/>
      <c r="O15" s="97"/>
      <c r="P15" s="91"/>
      <c r="Q15" s="72"/>
      <c r="R15" s="73"/>
      <c r="S15" s="71"/>
      <c r="T15" s="120"/>
      <c r="U15" s="120"/>
      <c r="V15" s="97"/>
      <c r="W15" s="89"/>
      <c r="X15" s="72"/>
      <c r="Y15" s="73" t="str">
        <f>IF((S14=""),"",IF(S14&lt;S15,R14,R15))</f>
        <v/>
      </c>
      <c r="Z15" s="71"/>
      <c r="AA15" s="120"/>
      <c r="AB15" s="120"/>
      <c r="AC15" s="29"/>
    </row>
    <row r="16" spans="1:29" s="30" customFormat="1" ht="39.75" customHeight="1" x14ac:dyDescent="0.45">
      <c r="A16" s="92"/>
      <c r="B16" s="90">
        <v>2</v>
      </c>
      <c r="C16" s="68"/>
      <c r="D16" s="66" t="str">
        <f>IF(Tirages!F6&lt;&gt;"",Tirages!F6,"")</f>
        <v/>
      </c>
      <c r="E16" s="77"/>
      <c r="F16" s="118"/>
      <c r="G16" s="118"/>
      <c r="H16" s="97"/>
      <c r="I16" s="90">
        <v>2</v>
      </c>
      <c r="J16" s="68"/>
      <c r="K16" s="66"/>
      <c r="L16" s="67"/>
      <c r="M16" s="120"/>
      <c r="N16" s="120"/>
      <c r="O16" s="97"/>
      <c r="P16" s="90">
        <v>5</v>
      </c>
      <c r="Q16" s="68"/>
      <c r="R16" s="66"/>
      <c r="S16" s="67"/>
      <c r="T16" s="120"/>
      <c r="U16" s="120"/>
      <c r="V16" s="97"/>
      <c r="W16" s="88">
        <v>3</v>
      </c>
      <c r="X16" s="68"/>
      <c r="Y16" s="66" t="str">
        <f>IF((S16=""),"",IF(S16&gt;S17,R16,R17))</f>
        <v/>
      </c>
      <c r="Z16" s="67"/>
      <c r="AA16" s="120"/>
      <c r="AB16" s="120"/>
      <c r="AC16" s="31"/>
    </row>
    <row r="17" spans="1:29" s="30" customFormat="1" ht="39.75" customHeight="1" thickBot="1" x14ac:dyDescent="0.5">
      <c r="A17" s="92"/>
      <c r="B17" s="91"/>
      <c r="C17" s="72"/>
      <c r="D17" s="73" t="str">
        <f>IF(Tirages!H6&lt;&gt;"",Tirages!H6,"")</f>
        <v/>
      </c>
      <c r="E17" s="78"/>
      <c r="F17" s="118"/>
      <c r="G17" s="118"/>
      <c r="H17" s="97"/>
      <c r="I17" s="91"/>
      <c r="J17" s="72"/>
      <c r="K17" s="73"/>
      <c r="L17" s="71"/>
      <c r="M17" s="120"/>
      <c r="N17" s="120"/>
      <c r="O17" s="97"/>
      <c r="P17" s="91"/>
      <c r="Q17" s="72"/>
      <c r="R17" s="73"/>
      <c r="S17" s="71"/>
      <c r="T17" s="120"/>
      <c r="U17" s="120"/>
      <c r="V17" s="97"/>
      <c r="W17" s="89"/>
      <c r="X17" s="72"/>
      <c r="Y17" s="73" t="str">
        <f>IF((S18=""),"",IF(S18&gt;S19,R18,R19))</f>
        <v/>
      </c>
      <c r="Z17" s="71"/>
      <c r="AA17" s="120"/>
      <c r="AB17" s="120"/>
      <c r="AC17" s="31"/>
    </row>
    <row r="18" spans="1:29" s="30" customFormat="1" ht="39.75" customHeight="1" x14ac:dyDescent="0.45">
      <c r="A18" s="92"/>
      <c r="B18" s="90">
        <v>1</v>
      </c>
      <c r="C18" s="68"/>
      <c r="D18" s="66" t="str">
        <f>IF(Tirages!F7&lt;&gt;"",Tirages!F7,"")</f>
        <v/>
      </c>
      <c r="E18" s="77"/>
      <c r="F18" s="118"/>
      <c r="G18" s="118"/>
      <c r="H18" s="97"/>
      <c r="I18" s="90">
        <v>4</v>
      </c>
      <c r="J18" s="68"/>
      <c r="K18" s="66"/>
      <c r="L18" s="67"/>
      <c r="M18" s="120"/>
      <c r="N18" s="120"/>
      <c r="O18" s="97"/>
      <c r="P18" s="90">
        <v>1</v>
      </c>
      <c r="Q18" s="68"/>
      <c r="R18" s="66"/>
      <c r="S18" s="67"/>
      <c r="T18" s="120"/>
      <c r="U18" s="120"/>
      <c r="V18" s="97"/>
      <c r="W18" s="88">
        <v>6</v>
      </c>
      <c r="X18" s="68"/>
      <c r="Y18" s="66" t="str">
        <f>IF((S16=""),"",IF(S16&lt;S17,R16,R17))</f>
        <v/>
      </c>
      <c r="Z18" s="67"/>
      <c r="AA18" s="120"/>
      <c r="AB18" s="120"/>
      <c r="AC18" s="31"/>
    </row>
    <row r="19" spans="1:29" s="30" customFormat="1" ht="39.75" customHeight="1" thickBot="1" x14ac:dyDescent="0.5">
      <c r="A19" s="92"/>
      <c r="B19" s="91"/>
      <c r="C19" s="72"/>
      <c r="D19" s="73" t="str">
        <f>IF(Tirages!H7&lt;&gt;"",Tirages!H7,"")</f>
        <v/>
      </c>
      <c r="E19" s="78"/>
      <c r="F19" s="118"/>
      <c r="G19" s="118"/>
      <c r="H19" s="97"/>
      <c r="I19" s="91"/>
      <c r="J19" s="72"/>
      <c r="K19" s="73"/>
      <c r="L19" s="71"/>
      <c r="M19" s="120"/>
      <c r="N19" s="120"/>
      <c r="O19" s="97"/>
      <c r="P19" s="91"/>
      <c r="Q19" s="72"/>
      <c r="R19" s="73"/>
      <c r="S19" s="71"/>
      <c r="T19" s="120"/>
      <c r="U19" s="120"/>
      <c r="V19" s="97"/>
      <c r="W19" s="89"/>
      <c r="X19" s="72"/>
      <c r="Y19" s="73" t="str">
        <f>IF((S18=""),"",IF(S18&lt;S19,R18,R19))</f>
        <v/>
      </c>
      <c r="Z19" s="71"/>
      <c r="AA19" s="120"/>
      <c r="AB19" s="120"/>
      <c r="AC19" s="31"/>
    </row>
    <row r="20" spans="1:29" s="30" customFormat="1" ht="39.75" customHeight="1" x14ac:dyDescent="0.45">
      <c r="A20" s="92"/>
      <c r="B20" s="90">
        <v>6</v>
      </c>
      <c r="C20" s="68"/>
      <c r="D20" s="66" t="str">
        <f>IF(Tirages!F8&lt;&gt;"",Tirages!F8,"")</f>
        <v/>
      </c>
      <c r="E20" s="77"/>
      <c r="F20" s="118"/>
      <c r="G20" s="118"/>
      <c r="H20" s="97"/>
      <c r="I20" s="90">
        <v>1</v>
      </c>
      <c r="J20" s="68"/>
      <c r="K20" s="66"/>
      <c r="L20" s="67"/>
      <c r="M20" s="120"/>
      <c r="N20" s="120"/>
      <c r="O20" s="97"/>
      <c r="P20" s="90">
        <v>4</v>
      </c>
      <c r="Q20" s="68"/>
      <c r="R20" s="66"/>
      <c r="S20" s="67"/>
      <c r="T20" s="120"/>
      <c r="U20" s="120"/>
      <c r="V20" s="97"/>
      <c r="W20" s="88">
        <v>5</v>
      </c>
      <c r="X20" s="68"/>
      <c r="Y20" s="66" t="str">
        <f>IF((S20=""),"",IF(S20&gt;S21,R20,R21))</f>
        <v/>
      </c>
      <c r="Z20" s="67"/>
      <c r="AA20" s="120"/>
      <c r="AB20" s="120"/>
      <c r="AC20" s="31"/>
    </row>
    <row r="21" spans="1:29" s="30" customFormat="1" ht="39.75" customHeight="1" thickBot="1" x14ac:dyDescent="0.5">
      <c r="A21" s="92"/>
      <c r="B21" s="91"/>
      <c r="C21" s="72"/>
      <c r="D21" s="73" t="str">
        <f>IF(Tirages!H8&lt;&gt;"",Tirages!H8,"")</f>
        <v/>
      </c>
      <c r="E21" s="78"/>
      <c r="F21" s="118"/>
      <c r="G21" s="118"/>
      <c r="H21" s="97"/>
      <c r="I21" s="91"/>
      <c r="J21" s="72"/>
      <c r="K21" s="73"/>
      <c r="L21" s="71"/>
      <c r="M21" s="120"/>
      <c r="N21" s="120"/>
      <c r="O21" s="97"/>
      <c r="P21" s="91"/>
      <c r="Q21" s="72"/>
      <c r="R21" s="73"/>
      <c r="S21" s="71"/>
      <c r="T21" s="120"/>
      <c r="U21" s="120"/>
      <c r="V21" s="97"/>
      <c r="W21" s="89"/>
      <c r="X21" s="72"/>
      <c r="Y21" s="73" t="str">
        <f>IF((S22=""),"",IF(S22&gt;S23,R22,R23))</f>
        <v/>
      </c>
      <c r="Z21" s="71"/>
      <c r="AA21" s="120"/>
      <c r="AB21" s="120"/>
      <c r="AC21" s="32"/>
    </row>
    <row r="22" spans="1:29" s="30" customFormat="1" ht="39.75" customHeight="1" x14ac:dyDescent="0.45">
      <c r="A22" s="92"/>
      <c r="B22" s="90">
        <v>7</v>
      </c>
      <c r="C22" s="68"/>
      <c r="D22" s="66" t="str">
        <f>IF(Tirages!F9&lt;&gt;"",Tirages!F9,"")</f>
        <v/>
      </c>
      <c r="E22" s="77"/>
      <c r="F22" s="118"/>
      <c r="G22" s="118"/>
      <c r="H22" s="97"/>
      <c r="I22" s="90">
        <v>6</v>
      </c>
      <c r="J22" s="68"/>
      <c r="K22" s="66"/>
      <c r="L22" s="67"/>
      <c r="M22" s="120"/>
      <c r="N22" s="120"/>
      <c r="O22" s="97"/>
      <c r="P22" s="90">
        <v>6</v>
      </c>
      <c r="Q22" s="68"/>
      <c r="R22" s="66"/>
      <c r="S22" s="67"/>
      <c r="T22" s="120"/>
      <c r="U22" s="120"/>
      <c r="V22" s="97"/>
      <c r="W22" s="88">
        <v>7</v>
      </c>
      <c r="X22" s="68"/>
      <c r="Y22" s="66" t="str">
        <f>IF((S20=""),"",IF(S20&lt;S21,R20,R21))</f>
        <v/>
      </c>
      <c r="Z22" s="67"/>
      <c r="AA22" s="120"/>
      <c r="AB22" s="120"/>
      <c r="AC22" s="32"/>
    </row>
    <row r="23" spans="1:29" s="30" customFormat="1" ht="39.75" customHeight="1" thickBot="1" x14ac:dyDescent="0.5">
      <c r="A23" s="92"/>
      <c r="B23" s="91"/>
      <c r="C23" s="72"/>
      <c r="D23" s="73" t="str">
        <f>IF(Tirages!H9&lt;&gt;"",Tirages!H9,"")</f>
        <v/>
      </c>
      <c r="E23" s="78"/>
      <c r="F23" s="119"/>
      <c r="G23" s="119"/>
      <c r="H23" s="98"/>
      <c r="I23" s="91"/>
      <c r="J23" s="72"/>
      <c r="K23" s="73"/>
      <c r="L23" s="71"/>
      <c r="M23" s="121"/>
      <c r="N23" s="121"/>
      <c r="O23" s="98"/>
      <c r="P23" s="91"/>
      <c r="Q23" s="72"/>
      <c r="R23" s="73"/>
      <c r="S23" s="71"/>
      <c r="T23" s="121"/>
      <c r="U23" s="121"/>
      <c r="V23" s="98"/>
      <c r="W23" s="89"/>
      <c r="X23" s="72"/>
      <c r="Y23" s="73" t="str">
        <f>IF((S22=""),"",IF(S22&lt;S23,R22,R23))</f>
        <v/>
      </c>
      <c r="Z23" s="71"/>
      <c r="AA23" s="120"/>
      <c r="AB23" s="120"/>
      <c r="AC23" s="32"/>
    </row>
    <row r="24" spans="1:29" x14ac:dyDescent="0.25">
      <c r="Z24" s="4"/>
      <c r="AA24" s="4"/>
      <c r="AB24" s="4"/>
      <c r="AC24"/>
    </row>
    <row r="25" spans="1:29" x14ac:dyDescent="0.25">
      <c r="Z25" s="4"/>
      <c r="AA25" s="4"/>
      <c r="AB25" s="4"/>
      <c r="AC25"/>
    </row>
    <row r="26" spans="1:29" x14ac:dyDescent="0.25">
      <c r="B26" s="5"/>
      <c r="Z26" s="4"/>
      <c r="AA26" s="4"/>
      <c r="AB26" s="4"/>
      <c r="AC26"/>
    </row>
    <row r="27" spans="1:29" x14ac:dyDescent="0.25">
      <c r="Z27" s="4"/>
      <c r="AA27" s="4"/>
      <c r="AB27" s="4"/>
      <c r="AC27"/>
    </row>
    <row r="28" spans="1:29" x14ac:dyDescent="0.25">
      <c r="B28" s="5"/>
      <c r="Z28" s="4"/>
      <c r="AA28" s="4"/>
      <c r="AB28" s="4"/>
      <c r="AC28"/>
    </row>
    <row r="29" spans="1:29" x14ac:dyDescent="0.25">
      <c r="Z29" s="4"/>
      <c r="AA29" s="4"/>
      <c r="AB29" s="4"/>
      <c r="AC29"/>
    </row>
    <row r="30" spans="1:29" x14ac:dyDescent="0.25">
      <c r="Z30" s="4"/>
      <c r="AA30" s="4"/>
      <c r="AB30" s="4"/>
      <c r="AC30"/>
    </row>
    <row r="31" spans="1:29" x14ac:dyDescent="0.25">
      <c r="Z31" s="4"/>
      <c r="AA31" s="4"/>
      <c r="AB31" s="4"/>
      <c r="AC31"/>
    </row>
    <row r="32" spans="1:29" x14ac:dyDescent="0.25">
      <c r="Z32" s="4"/>
      <c r="AA32" s="4"/>
      <c r="AB32" s="4"/>
      <c r="AC32"/>
    </row>
    <row r="33" spans="26:29" x14ac:dyDescent="0.25">
      <c r="Z33" s="4"/>
      <c r="AA33" s="4"/>
      <c r="AB33" s="4"/>
      <c r="AC33"/>
    </row>
    <row r="34" spans="26:29" x14ac:dyDescent="0.25">
      <c r="Z34" s="4"/>
      <c r="AA34" s="4"/>
      <c r="AB34" s="4"/>
      <c r="AC34"/>
    </row>
    <row r="35" spans="26:29" x14ac:dyDescent="0.25">
      <c r="Z35" s="4"/>
      <c r="AA35" s="4"/>
      <c r="AB35" s="4"/>
      <c r="AC35"/>
    </row>
    <row r="36" spans="26:29" x14ac:dyDescent="0.25">
      <c r="Z36" s="4"/>
      <c r="AA36" s="4"/>
      <c r="AB36" s="4"/>
      <c r="AC36"/>
    </row>
    <row r="37" spans="26:29" x14ac:dyDescent="0.25">
      <c r="Z37" s="4"/>
      <c r="AA37" s="4"/>
      <c r="AB37" s="4"/>
      <c r="AC37"/>
    </row>
    <row r="38" spans="26:29" x14ac:dyDescent="0.25">
      <c r="Z38" s="4"/>
      <c r="AA38" s="4"/>
      <c r="AB38" s="4"/>
    </row>
  </sheetData>
  <mergeCells count="48">
    <mergeCell ref="W5:Z5"/>
    <mergeCell ref="B1:E4"/>
    <mergeCell ref="I1:L4"/>
    <mergeCell ref="P1:S4"/>
    <mergeCell ref="W1:Z4"/>
    <mergeCell ref="V1:V23"/>
    <mergeCell ref="B14:B15"/>
    <mergeCell ref="I14:I15"/>
    <mergeCell ref="P14:P15"/>
    <mergeCell ref="B22:B23"/>
    <mergeCell ref="I22:I23"/>
    <mergeCell ref="P22:P23"/>
    <mergeCell ref="P18:P19"/>
    <mergeCell ref="B5:E5"/>
    <mergeCell ref="I5:L5"/>
    <mergeCell ref="P5:S5"/>
    <mergeCell ref="W18:W19"/>
    <mergeCell ref="B8:B9"/>
    <mergeCell ref="I8:I9"/>
    <mergeCell ref="P8:P9"/>
    <mergeCell ref="W8:W9"/>
    <mergeCell ref="B10:B11"/>
    <mergeCell ref="I10:I11"/>
    <mergeCell ref="P10:P11"/>
    <mergeCell ref="W10:W11"/>
    <mergeCell ref="W14:W15"/>
    <mergeCell ref="B12:B13"/>
    <mergeCell ref="I12:I13"/>
    <mergeCell ref="P12:P13"/>
    <mergeCell ref="W12:W13"/>
    <mergeCell ref="H1:H23"/>
    <mergeCell ref="O1:O23"/>
    <mergeCell ref="W22:W23"/>
    <mergeCell ref="B16:B17"/>
    <mergeCell ref="A1:A1048576"/>
    <mergeCell ref="W6:Z6"/>
    <mergeCell ref="P6:S6"/>
    <mergeCell ref="I6:L6"/>
    <mergeCell ref="B6:E6"/>
    <mergeCell ref="B20:B21"/>
    <mergeCell ref="I20:I21"/>
    <mergeCell ref="P20:P21"/>
    <mergeCell ref="W20:W21"/>
    <mergeCell ref="I16:I17"/>
    <mergeCell ref="P16:P17"/>
    <mergeCell ref="W16:W17"/>
    <mergeCell ref="B18:B19"/>
    <mergeCell ref="I18:I19"/>
  </mergeCells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R18"/>
  <sheetViews>
    <sheetView showGridLines="0" zoomScale="75" zoomScaleNormal="75" zoomScalePageLayoutView="75" workbookViewId="0">
      <selection activeCell="C17" sqref="C17"/>
    </sheetView>
  </sheetViews>
  <sheetFormatPr defaultColWidth="8.85546875" defaultRowHeight="18.75" x14ac:dyDescent="0.3"/>
  <cols>
    <col min="1" max="1" width="14.140625" style="6" customWidth="1"/>
    <col min="2" max="2" width="58.28515625" style="6" customWidth="1"/>
    <col min="3" max="3" width="20.140625" style="6" customWidth="1"/>
    <col min="4" max="4" width="25.140625" style="6" customWidth="1"/>
    <col min="5" max="5" width="20.140625" style="6" customWidth="1"/>
    <col min="6" max="17" width="8.85546875" style="6"/>
    <col min="18" max="18" width="14.140625" style="6" customWidth="1"/>
    <col min="19" max="16384" width="8.85546875" style="6"/>
  </cols>
  <sheetData>
    <row r="1" spans="1:18" ht="36.950000000000003" customHeight="1" thickBot="1" x14ac:dyDescent="0.35">
      <c r="A1" s="13"/>
      <c r="B1" s="25" t="s">
        <v>6</v>
      </c>
      <c r="C1" s="26" t="s">
        <v>37</v>
      </c>
      <c r="D1" s="27" t="s">
        <v>57</v>
      </c>
      <c r="E1" s="28" t="s">
        <v>38</v>
      </c>
      <c r="F1" s="108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10"/>
    </row>
    <row r="2" spans="1:18" ht="36.950000000000003" customHeight="1" thickBot="1" x14ac:dyDescent="0.35">
      <c r="A2" s="14">
        <v>1</v>
      </c>
      <c r="B2" s="15" t="str">
        <f>IF(Concours!Z8="","",IF(Concours!Z8&gt;Concours!Z9,Concours!Y8,Concours!Y9))</f>
        <v/>
      </c>
      <c r="C2" s="16">
        <v>4</v>
      </c>
      <c r="D2" s="17" t="str" cm="1">
        <f t="array" ref="D2">IFERROR(goalaverage(Concours!$D$8:$Z$23,B2),"")</f>
        <v/>
      </c>
      <c r="E2" s="18" t="str">
        <f>profilvictoire(Concours!$D$8:$Y$23,B2)</f>
        <v/>
      </c>
      <c r="F2" s="111" t="s">
        <v>41</v>
      </c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3"/>
    </row>
    <row r="3" spans="1:18" ht="36.950000000000003" customHeight="1" thickBot="1" x14ac:dyDescent="0.35">
      <c r="A3" s="19">
        <v>2</v>
      </c>
      <c r="B3" s="20" t="str">
        <f>IF(Concours!Z8="","",IF(Concours!Z9&gt;Concours!Z8,Concours!Y8,Concours!Y9))</f>
        <v/>
      </c>
      <c r="C3" s="21">
        <v>3</v>
      </c>
      <c r="D3" s="17" t="str" cm="1">
        <f t="array" ref="D3">IFERROR(goalaverage(Concours!$D$8:$Z$23,B3),"")</f>
        <v/>
      </c>
      <c r="E3" s="18" t="str">
        <f>profilvictoire(Concours!$D$8:$Y$23,B3)</f>
        <v/>
      </c>
      <c r="F3" s="102" t="s">
        <v>42</v>
      </c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4"/>
    </row>
    <row r="4" spans="1:18" ht="36.950000000000003" customHeight="1" thickBot="1" x14ac:dyDescent="0.35">
      <c r="A4" s="19">
        <v>3</v>
      </c>
      <c r="B4" s="20" t="str">
        <f>IF(Concours!Z10="","",IF(Concours!Z10&gt;Concours!Z11,Concours!Y10,Concours!Y11))</f>
        <v/>
      </c>
      <c r="C4" s="21">
        <v>3</v>
      </c>
      <c r="D4" s="17" t="str" cm="1">
        <f t="array" ref="D4">IFERROR(goalaverage(Concours!$D$8:$Z$23,B4),"")</f>
        <v/>
      </c>
      <c r="E4" s="18" t="str">
        <f>profilvictoire(Concours!$D$8:$Y$23,B4)</f>
        <v/>
      </c>
      <c r="F4" s="102" t="s">
        <v>43</v>
      </c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4"/>
    </row>
    <row r="5" spans="1:18" ht="36.950000000000003" customHeight="1" thickBot="1" x14ac:dyDescent="0.35">
      <c r="A5" s="19">
        <v>4</v>
      </c>
      <c r="B5" s="20" t="str">
        <f>IF(Concours!Z12="","",IF(Concours!Z12&gt;Concours!Z13,Concours!Y12,Concours!Y13))</f>
        <v/>
      </c>
      <c r="C5" s="21">
        <v>3</v>
      </c>
      <c r="D5" s="17" t="str" cm="1">
        <f t="array" ref="D5">IFERROR(goalaverage(Concours!$D$8:$Z$23,B5),"")</f>
        <v/>
      </c>
      <c r="E5" s="18" t="str">
        <f>profilvictoire(Concours!$D$8:$Y$23,B5)</f>
        <v/>
      </c>
      <c r="F5" s="102" t="s">
        <v>44</v>
      </c>
      <c r="G5" s="103"/>
      <c r="H5" s="103"/>
      <c r="I5" s="103"/>
      <c r="J5" s="103"/>
      <c r="K5" s="103"/>
      <c r="L5" s="103"/>
      <c r="M5" s="103"/>
      <c r="N5" s="103"/>
      <c r="O5" s="103"/>
      <c r="P5" s="103"/>
      <c r="Q5" s="103"/>
      <c r="R5" s="104"/>
    </row>
    <row r="6" spans="1:18" ht="36.950000000000003" customHeight="1" thickBot="1" x14ac:dyDescent="0.35">
      <c r="A6" s="19">
        <v>5</v>
      </c>
      <c r="B6" s="20" t="str">
        <f>IF(Concours!Z16="","",IF(Concours!Z16&gt;Concours!Z17,Concours!Y16,Concours!Y17))</f>
        <v/>
      </c>
      <c r="C6" s="21">
        <v>3</v>
      </c>
      <c r="D6" s="17" t="str" cm="1">
        <f t="array" ref="D6">IFERROR(goalaverage(Concours!$D$8:$Z$23,B6),"")</f>
        <v/>
      </c>
      <c r="E6" s="18" t="str">
        <f>profilvictoire(Concours!$D$8:$Y$23,B6)</f>
        <v/>
      </c>
      <c r="F6" s="102" t="s">
        <v>45</v>
      </c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4"/>
    </row>
    <row r="7" spans="1:18" ht="36.950000000000003" customHeight="1" thickBot="1" x14ac:dyDescent="0.35">
      <c r="A7" s="19">
        <v>6</v>
      </c>
      <c r="B7" s="20" t="str">
        <f>IF(Concours!Z10="","",IF(Concours!Z11&gt;Concours!Z10,Concours!Y10,Concours!Y11))</f>
        <v/>
      </c>
      <c r="C7" s="21">
        <v>2</v>
      </c>
      <c r="D7" s="17" t="str" cm="1">
        <f t="array" ref="D7">IFERROR(goalaverage(Concours!$D$8:$Z$23,B7),"")</f>
        <v/>
      </c>
      <c r="E7" s="18" t="str">
        <f>profilvictoire(Concours!$D$8:$Y$23,B7)</f>
        <v/>
      </c>
      <c r="F7" s="102" t="s">
        <v>46</v>
      </c>
      <c r="G7" s="103"/>
      <c r="H7" s="103"/>
      <c r="I7" s="103"/>
      <c r="J7" s="103"/>
      <c r="K7" s="103"/>
      <c r="L7" s="103"/>
      <c r="M7" s="103"/>
      <c r="N7" s="103"/>
      <c r="O7" s="103"/>
      <c r="P7" s="103"/>
      <c r="Q7" s="103"/>
      <c r="R7" s="104"/>
    </row>
    <row r="8" spans="1:18" ht="36.950000000000003" customHeight="1" thickBot="1" x14ac:dyDescent="0.35">
      <c r="A8" s="19">
        <v>7</v>
      </c>
      <c r="B8" s="20" t="str">
        <f>IF(Concours!Z12="","",IF(Concours!Z13&gt;Concours!Z12,Concours!Y12,Concours!Y13))</f>
        <v/>
      </c>
      <c r="C8" s="21">
        <v>2</v>
      </c>
      <c r="D8" s="17" t="str" cm="1">
        <f t="array" ref="D8">IFERROR(goalaverage(Concours!$D$8:$Z$23,B8),"")</f>
        <v/>
      </c>
      <c r="E8" s="18" t="str">
        <f>profilvictoire(Concours!$D$8:$Y$23,B8)</f>
        <v/>
      </c>
      <c r="F8" s="102" t="s">
        <v>47</v>
      </c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4"/>
    </row>
    <row r="9" spans="1:18" ht="36.950000000000003" customHeight="1" thickBot="1" x14ac:dyDescent="0.35">
      <c r="A9" s="19">
        <v>8</v>
      </c>
      <c r="B9" s="20" t="str">
        <f>IF(Concours!Z14="","",IF(Concours!Z14&gt;Concours!Z15,Concours!Y14,Concours!Y15))</f>
        <v/>
      </c>
      <c r="C9" s="21">
        <v>2</v>
      </c>
      <c r="D9" s="17" t="str" cm="1">
        <f t="array" ref="D9">IFERROR(goalaverage(Concours!$D$8:$Z$23,B9),"")</f>
        <v/>
      </c>
      <c r="E9" s="18" t="str">
        <f>profilvictoire(Concours!$D$8:$Y$23,B9)</f>
        <v/>
      </c>
      <c r="F9" s="102" t="s">
        <v>48</v>
      </c>
      <c r="G9" s="103"/>
      <c r="H9" s="103"/>
      <c r="I9" s="103"/>
      <c r="J9" s="103"/>
      <c r="K9" s="103"/>
      <c r="L9" s="103"/>
      <c r="M9" s="103"/>
      <c r="N9" s="103"/>
      <c r="O9" s="103"/>
      <c r="P9" s="103"/>
      <c r="Q9" s="103"/>
      <c r="R9" s="104"/>
    </row>
    <row r="10" spans="1:18" ht="36.950000000000003" customHeight="1" thickBot="1" x14ac:dyDescent="0.35">
      <c r="A10" s="19">
        <v>9</v>
      </c>
      <c r="B10" s="20" t="str">
        <f>IF(Concours!Z16="","",IF(Concours!Z17&gt;Concours!Z16,Concours!Y16,Concours!Y17))</f>
        <v/>
      </c>
      <c r="C10" s="21">
        <v>2</v>
      </c>
      <c r="D10" s="17" t="str" cm="1">
        <f t="array" ref="D10">IFERROR(goalaverage(Concours!$D$8:$Z$23,B10),"")</f>
        <v/>
      </c>
      <c r="E10" s="18" t="str">
        <f>profilvictoire(Concours!$D$8:$Y$23,B10)</f>
        <v/>
      </c>
      <c r="F10" s="102" t="s">
        <v>49</v>
      </c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4"/>
    </row>
    <row r="11" spans="1:18" ht="36.950000000000003" customHeight="1" thickBot="1" x14ac:dyDescent="0.35">
      <c r="A11" s="19">
        <v>10</v>
      </c>
      <c r="B11" s="20" t="str">
        <f>IF(Concours!Z18="","",IF(Concours!Z18&gt;Concours!Z19,Concours!Y18,Concours!Y19))</f>
        <v/>
      </c>
      <c r="C11" s="21">
        <v>2</v>
      </c>
      <c r="D11" s="17" t="str" cm="1">
        <f t="array" ref="D11">IFERROR(goalaverage(Concours!$D$8:$Z$23,B11),"")</f>
        <v/>
      </c>
      <c r="E11" s="18" t="str">
        <f>profilvictoire(Concours!$D$8:$Y$23,B11)</f>
        <v/>
      </c>
      <c r="F11" s="102" t="s">
        <v>50</v>
      </c>
      <c r="G11" s="103"/>
      <c r="H11" s="103"/>
      <c r="I11" s="103"/>
      <c r="J11" s="103"/>
      <c r="K11" s="103"/>
      <c r="L11" s="103"/>
      <c r="M11" s="103"/>
      <c r="N11" s="103"/>
      <c r="O11" s="103"/>
      <c r="P11" s="103"/>
      <c r="Q11" s="103"/>
      <c r="R11" s="104"/>
    </row>
    <row r="12" spans="1:18" ht="36.950000000000003" customHeight="1" thickBot="1" x14ac:dyDescent="0.35">
      <c r="A12" s="19">
        <v>11</v>
      </c>
      <c r="B12" s="20" t="str">
        <f>IF(Concours!Z20="","",IF(Concours!Z20&gt;Concours!Z21,Concours!Y20,Concours!Y21))</f>
        <v/>
      </c>
      <c r="C12" s="21">
        <v>2</v>
      </c>
      <c r="D12" s="17" t="str" cm="1">
        <f t="array" ref="D12">IFERROR(goalaverage(Concours!$D$8:$Z$23,B12),"")</f>
        <v/>
      </c>
      <c r="E12" s="18" t="str">
        <f>profilvictoire(Concours!$D$8:$Y$23,B12)</f>
        <v/>
      </c>
      <c r="F12" s="102" t="s">
        <v>51</v>
      </c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4"/>
    </row>
    <row r="13" spans="1:18" ht="36.950000000000003" customHeight="1" thickBot="1" x14ac:dyDescent="0.35">
      <c r="A13" s="19">
        <v>12</v>
      </c>
      <c r="B13" s="20" t="str">
        <f>IF(Concours!Z14="","",IF(Concours!Z15&gt;Concours!Z14,Concours!Y14,Concours!Y15))</f>
        <v/>
      </c>
      <c r="C13" s="21">
        <v>1</v>
      </c>
      <c r="D13" s="17" t="str" cm="1">
        <f t="array" ref="D13">IFERROR(goalaverage(Concours!$D$8:$Z$23,B13),"")</f>
        <v/>
      </c>
      <c r="E13" s="18" t="str">
        <f>profilvictoire(Concours!$D$8:$Y$23,B13)</f>
        <v/>
      </c>
      <c r="F13" s="102" t="s">
        <v>52</v>
      </c>
      <c r="G13" s="103"/>
      <c r="H13" s="103"/>
      <c r="I13" s="103"/>
      <c r="J13" s="103"/>
      <c r="K13" s="103"/>
      <c r="L13" s="103"/>
      <c r="M13" s="103"/>
      <c r="N13" s="103"/>
      <c r="O13" s="103"/>
      <c r="P13" s="103"/>
      <c r="Q13" s="103"/>
      <c r="R13" s="104"/>
    </row>
    <row r="14" spans="1:18" ht="36.950000000000003" customHeight="1" thickBot="1" x14ac:dyDescent="0.35">
      <c r="A14" s="19">
        <v>13</v>
      </c>
      <c r="B14" s="20" t="str">
        <f>IF(Concours!Z18="","",IF(Concours!Z19&gt;Concours!Z18,Concours!Y18,Concours!Y19))</f>
        <v/>
      </c>
      <c r="C14" s="21">
        <v>1</v>
      </c>
      <c r="D14" s="17" t="str" cm="1">
        <f t="array" ref="D14">IFERROR(goalaverage(Concours!$D$8:$Z$23,B14),"")</f>
        <v/>
      </c>
      <c r="E14" s="18" t="str">
        <f>profilvictoire(Concours!$D$8:$Y$23,B14)</f>
        <v/>
      </c>
      <c r="F14" s="102" t="s">
        <v>53</v>
      </c>
      <c r="G14" s="103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4"/>
    </row>
    <row r="15" spans="1:18" ht="36.950000000000003" customHeight="1" thickBot="1" x14ac:dyDescent="0.35">
      <c r="A15" s="19">
        <v>14</v>
      </c>
      <c r="B15" s="20" t="str">
        <f>IF(Concours!Z20="","",IF(Concours!Z21&gt;Concours!Z20,Concours!Y20,Concours!Y21))</f>
        <v/>
      </c>
      <c r="C15" s="21">
        <v>1</v>
      </c>
      <c r="D15" s="17" t="str" cm="1">
        <f t="array" ref="D15">IFERROR(goalaverage(Concours!$D$8:$Z$23,B15),"")</f>
        <v/>
      </c>
      <c r="E15" s="18" t="str">
        <f>profilvictoire(Concours!$D$8:$Y$23,B15)</f>
        <v/>
      </c>
      <c r="F15" s="102" t="s">
        <v>54</v>
      </c>
      <c r="G15" s="103"/>
      <c r="H15" s="103"/>
      <c r="I15" s="103"/>
      <c r="J15" s="103"/>
      <c r="K15" s="103"/>
      <c r="L15" s="103"/>
      <c r="M15" s="103"/>
      <c r="N15" s="103"/>
      <c r="O15" s="103"/>
      <c r="P15" s="103"/>
      <c r="Q15" s="103"/>
      <c r="R15" s="104"/>
    </row>
    <row r="16" spans="1:18" ht="36.950000000000003" customHeight="1" thickBot="1" x14ac:dyDescent="0.35">
      <c r="A16" s="19">
        <v>15</v>
      </c>
      <c r="B16" s="20" t="str">
        <f>IF(Concours!Z22="","",IF(Concours!Z22&gt;Concours!Z23,Concours!Y22,Concours!Y23))</f>
        <v/>
      </c>
      <c r="C16" s="21">
        <v>1</v>
      </c>
      <c r="D16" s="17" t="str" cm="1">
        <f t="array" ref="D16">IFERROR(goalaverage(Concours!$D$8:$Z$23,B16),"")</f>
        <v/>
      </c>
      <c r="E16" s="18" t="str">
        <f>profilvictoire(Concours!$D$8:$Y$23,B16)</f>
        <v/>
      </c>
      <c r="F16" s="102" t="s">
        <v>55</v>
      </c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4"/>
    </row>
    <row r="17" spans="1:18" ht="36.950000000000003" customHeight="1" thickBot="1" x14ac:dyDescent="0.35">
      <c r="A17" s="22">
        <v>16</v>
      </c>
      <c r="B17" s="23" t="str">
        <f>IF(Concours!Z22="","",IF(Concours!Z23&gt;Concours!Z22,Concours!Y22,Concours!Y23))</f>
        <v/>
      </c>
      <c r="C17" s="24">
        <v>0</v>
      </c>
      <c r="D17" s="17" t="str" cm="1">
        <f t="array" ref="D17">IFERROR(goalaverage(Concours!$D$8:$Z$23,B17),"")</f>
        <v/>
      </c>
      <c r="E17" s="18" t="str">
        <f>profilvictoire(Concours!$D$8:$Y$23,B17)</f>
        <v/>
      </c>
      <c r="F17" s="105" t="s">
        <v>56</v>
      </c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7"/>
    </row>
    <row r="18" spans="1:18" x14ac:dyDescent="0.3">
      <c r="A18" s="7"/>
      <c r="B18" s="8"/>
      <c r="C18" s="8"/>
    </row>
  </sheetData>
  <mergeCells count="17">
    <mergeCell ref="F8:R8"/>
    <mergeCell ref="F7:R7"/>
    <mergeCell ref="F5:R5"/>
    <mergeCell ref="F6:R6"/>
    <mergeCell ref="F1:R1"/>
    <mergeCell ref="F2:R2"/>
    <mergeCell ref="F3:R3"/>
    <mergeCell ref="F4:R4"/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Inscription</vt:lpstr>
      <vt:lpstr>Tirages</vt:lpstr>
      <vt:lpstr>Concours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h2so4</cp:lastModifiedBy>
  <dcterms:created xsi:type="dcterms:W3CDTF">2022-12-10T18:06:11Z</dcterms:created>
  <dcterms:modified xsi:type="dcterms:W3CDTF">2024-10-25T16:14:12Z</dcterms:modified>
</cp:coreProperties>
</file>