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A2B659B-D8C5-487D-B6DA-E3CD060D743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.A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B14" i="1" l="1"/>
  <c r="C5" i="1" l="1"/>
  <c r="C13" i="1"/>
  <c r="C12" i="1"/>
  <c r="C11" i="1"/>
  <c r="C10" i="1"/>
  <c r="C9" i="1"/>
  <c r="C8" i="1"/>
  <c r="C7" i="1"/>
  <c r="C6" i="1"/>
  <c r="C4" i="1"/>
  <c r="C3" i="1"/>
  <c r="C2" i="1"/>
  <c r="D2" i="1" s="1"/>
  <c r="D3" i="1" l="1"/>
  <c r="D4" i="1" s="1"/>
  <c r="D5" i="1" l="1"/>
  <c r="D6" i="1" l="1"/>
  <c r="D7" i="1" l="1"/>
  <c r="D8" i="1" l="1"/>
  <c r="D9" i="1" l="1"/>
  <c r="D10" i="1" l="1"/>
  <c r="D11" i="1" s="1"/>
  <c r="D12" i="1" s="1"/>
  <c r="D13" i="1" l="1"/>
  <c r="D14" i="1" s="1"/>
</calcChain>
</file>

<file path=xl/sharedStrings.xml><?xml version="1.0" encoding="utf-8"?>
<sst xmlns="http://schemas.openxmlformats.org/spreadsheetml/2006/main" count="18" uniqueCount="18">
  <si>
    <t>Chiffre d'affaires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</si>
  <si>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</si>
  <si>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</si>
  <si>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</si>
  <si>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</si>
  <si>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</si>
  <si>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</si>
  <si>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</si>
  <si>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</si>
  <si>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</si>
  <si>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</si>
  <si>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</si>
  <si>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</si>
  <si>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Palier</t>
  </si>
  <si>
    <t>Prime</t>
  </si>
  <si>
    <t>Évolution chiffre d'affaires</t>
  </si>
  <si>
    <t>Primes activées</t>
  </si>
  <si>
    <t>primes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</si>
</sst>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 mmmm\ yyyy;@"/>
    <numFmt numFmtId="165" formatCode="#,##0.00\ &quot;€&quot;"/>
    <numFmt numFmtId="166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12"/>
      <color theme="0"/>
      <name val="Bahnschrift"/>
      <family val="2"/>
    </font>
    <font>
      <b/>
      <sz val="11"/>
      <color theme="0"/>
      <name val="Bahnschrift"/>
      <family val="2"/>
    </font>
    <font>
      <b/>
      <sz val="11"/>
      <color rgb="FFFF0000"/>
      <name val="Bahnschrift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topLeftCell="B1" workbookViewId="0">
      <selection activeCell="C17" sqref="C17"/>
    </sheetView>
  </sheetViews>
  <sheetFormatPr defaultColWidth="8.85546875" defaultRowHeight="14.25" x14ac:dyDescent="0.25"/>
  <cols>
    <col min="1" max="4" width="24.7109375" style="1" customWidth="1"/>
    <col min="5" max="5" width="14.7109375" style="1" customWidth="1"/>
    <col min="6" max="8" width="24.7109375" style="1" customWidth="1"/>
    <col min="9" max="9" width="22.42578125" style="1" customWidth="1"/>
    <col min="10" max="16384" width="8.85546875" style="1"/>
  </cols>
  <sheetData>
    <row r="1" spans="1:9" ht="30" customHeight="1" x14ac:dyDescent="0.25">
      <c r="A1" s="8">
        <v>2024</v>
      </c>
      <c r="B1" s="7" t="s">
        <v>0</v>
      </c>
      <c r="C1" s="6" t="s">
        <v>15</v>
      </c>
      <c r="D1" s="6" t="s">
        <v>16</v>
      </c>
      <c r="E1" s="5"/>
      <c r="F1" s="11" t="s">
        <v>13</v>
      </c>
      <c r="G1" s="12"/>
      <c r="H1" s="10" t="s">
        <v>14</v>
      </c>
      <c r="I1" s="10" t="s">
        <v>17</v>
      </c>
    </row>
    <row r="2" spans="1:9" ht="30" customHeight="1" x14ac:dyDescent="0.25">
      <c r="A2" s="2" t="s">
        <v>1</v>
      </c>
      <c r="B2" s="3">
        <v>31540</v>
      </c>
      <c r="C2" s="3">
        <f>SUM(B2)</f>
        <v>31540</v>
      </c>
      <c r="D2" s="13">
        <f>INDEX($I$2:$I$20,MATCH(C2,$F$2:$F$20,1))-IF(ROW()&lt;&gt;2,SUM($D1:$D$2),0)</f>
        <v>450</v>
      </c>
      <c r="F2" s="4">
        <v>0</v>
      </c>
      <c r="G2" s="4">
        <v>30000</v>
      </c>
      <c r="H2" s="4">
        <v>0</v>
      </c>
      <c r="I2" s="4">
        <f>H2</f>
        <v>0</v>
      </c>
    </row>
    <row r="3" spans="1:9" ht="30" customHeight="1" x14ac:dyDescent="0.25">
      <c r="A3" s="2" t="s">
        <v>2</v>
      </c>
      <c r="B3" s="3">
        <v>4500</v>
      </c>
      <c r="C3" s="3">
        <f>SUM(B2:B3)</f>
        <v>36040</v>
      </c>
      <c r="D3" s="13">
        <f>INDEX($I$2:$I$20,MATCH(C3,$F$2:$F$20,1))-IF(ROW()&lt;&gt;2,SUM($D2:$D$2),0)</f>
        <v>0</v>
      </c>
      <c r="E3" s="13"/>
      <c r="F3" s="4">
        <v>30000</v>
      </c>
      <c r="G3" s="4">
        <v>60000</v>
      </c>
      <c r="H3" s="4">
        <v>450</v>
      </c>
      <c r="I3" s="4">
        <f>H3+I2</f>
        <v>450</v>
      </c>
    </row>
    <row r="4" spans="1:9" ht="30" customHeight="1" x14ac:dyDescent="0.25">
      <c r="A4" s="2" t="s">
        <v>3</v>
      </c>
      <c r="B4" s="3">
        <v>23586</v>
      </c>
      <c r="C4" s="3">
        <f>SUM(B2:B4)</f>
        <v>59626</v>
      </c>
      <c r="D4" s="13">
        <f>INDEX($I$2:$I$20,MATCH(C4,$F$2:$F$20,1))-IF(ROW()&lt;&gt;2,SUM($D$2:$D3),0)</f>
        <v>0</v>
      </c>
      <c r="E4" s="13"/>
      <c r="F4" s="4">
        <v>60000</v>
      </c>
      <c r="G4" s="4">
        <v>90000</v>
      </c>
      <c r="H4" s="4">
        <v>450</v>
      </c>
      <c r="I4" s="4">
        <f>H4+I3</f>
        <v>900</v>
      </c>
    </row>
    <row r="5" spans="1:9" ht="30" customHeight="1" x14ac:dyDescent="0.25">
      <c r="A5" s="2" t="s">
        <v>4</v>
      </c>
      <c r="B5" s="3">
        <v>31256</v>
      </c>
      <c r="C5" s="3">
        <f>SUM(B2:B5)</f>
        <v>90882</v>
      </c>
      <c r="D5" s="13">
        <f>INDEX($I$2:$I$20,MATCH(C5,$F$2:$F$20,1))-IF(ROW()&lt;&gt;2,SUM($D$2:$D4),0)</f>
        <v>900</v>
      </c>
      <c r="E5" s="13"/>
      <c r="F5" s="4">
        <v>90000</v>
      </c>
      <c r="G5" s="4">
        <v>120000</v>
      </c>
      <c r="H5" s="4">
        <v>450</v>
      </c>
      <c r="I5" s="4">
        <f>H5+I4</f>
        <v>1350</v>
      </c>
    </row>
    <row r="6" spans="1:9" ht="30" customHeight="1" x14ac:dyDescent="0.25">
      <c r="A6" s="2" t="s">
        <v>5</v>
      </c>
      <c r="B6" s="3">
        <v>39444</v>
      </c>
      <c r="C6" s="3">
        <f>SUM(B2:B6)</f>
        <v>130326</v>
      </c>
      <c r="D6" s="13">
        <f>INDEX($I$2:$I$20,MATCH(C6,$F$2:$F$20,1))-IF(ROW()&lt;&gt;2,SUM($D$2:$D5),0)</f>
        <v>450</v>
      </c>
      <c r="E6" s="13"/>
      <c r="F6" s="4">
        <v>120000</v>
      </c>
      <c r="G6" s="4">
        <v>150000</v>
      </c>
      <c r="H6" s="4">
        <v>450</v>
      </c>
      <c r="I6" s="4">
        <f>H6+I5</f>
        <v>1800</v>
      </c>
    </row>
    <row r="7" spans="1:9" ht="30" customHeight="1" x14ac:dyDescent="0.25">
      <c r="A7" s="2" t="s">
        <v>6</v>
      </c>
      <c r="B7" s="3">
        <v>31465</v>
      </c>
      <c r="C7" s="3">
        <f>SUM(B2:B7)</f>
        <v>161791</v>
      </c>
      <c r="D7" s="13">
        <f>INDEX($I$2:$I$20,MATCH(C7,$F$2:$F$20,1))-IF(ROW()&lt;&gt;2,SUM($D$2:$D6),0)</f>
        <v>450</v>
      </c>
      <c r="E7" s="13"/>
      <c r="F7" s="4">
        <v>150000</v>
      </c>
      <c r="G7" s="4">
        <v>180000</v>
      </c>
      <c r="H7" s="4">
        <v>450</v>
      </c>
      <c r="I7" s="4">
        <f>H7+I6</f>
        <v>2250</v>
      </c>
    </row>
    <row r="8" spans="1:9" ht="30" customHeight="1" x14ac:dyDescent="0.25">
      <c r="A8" s="2" t="s">
        <v>7</v>
      </c>
      <c r="B8" s="3">
        <v>33452</v>
      </c>
      <c r="C8" s="3">
        <f>SUM(B2:B8)</f>
        <v>195243</v>
      </c>
      <c r="D8" s="13">
        <f>INDEX($I$2:$I$20,MATCH(C8,$F$2:$F$20,1))-IF(ROW()&lt;&gt;2,SUM($D$2:$D7),0)</f>
        <v>450</v>
      </c>
      <c r="E8" s="13"/>
      <c r="F8" s="4">
        <v>180000</v>
      </c>
      <c r="G8" s="4">
        <v>210000</v>
      </c>
      <c r="H8" s="4">
        <v>450</v>
      </c>
      <c r="I8" s="4">
        <f>H8+I7</f>
        <v>2700</v>
      </c>
    </row>
    <row r="9" spans="1:9" ht="30" customHeight="1" x14ac:dyDescent="0.25">
      <c r="A9" s="2" t="s">
        <v>8</v>
      </c>
      <c r="B9" s="3">
        <v>29478</v>
      </c>
      <c r="C9" s="3">
        <f>SUM(B2:B9)</f>
        <v>224721</v>
      </c>
      <c r="D9" s="13">
        <f>INDEX($I$2:$I$20,MATCH(C9,$F$2:$F$20,1))-IF(ROW()&lt;&gt;2,SUM($D$2:$D8),0)</f>
        <v>450</v>
      </c>
      <c r="E9" s="13"/>
      <c r="F9" s="4">
        <v>210000</v>
      </c>
      <c r="G9" s="4">
        <v>240000</v>
      </c>
      <c r="H9" s="4">
        <v>450</v>
      </c>
      <c r="I9" s="4">
        <f>H9+I8</f>
        <v>3150</v>
      </c>
    </row>
    <row r="10" spans="1:9" ht="30" customHeight="1" x14ac:dyDescent="0.25">
      <c r="A10" s="2" t="s">
        <v>9</v>
      </c>
      <c r="B10" s="3">
        <v>43126</v>
      </c>
      <c r="C10" s="3">
        <f>SUM(B2:B10)</f>
        <v>267847</v>
      </c>
      <c r="D10" s="13">
        <f>INDEX($I$2:$I$20,MATCH(C10,$F$2:$F$20,1))-IF(ROW()&lt;&gt;2,SUM($D$2:$D9),0)</f>
        <v>450</v>
      </c>
      <c r="E10" s="13"/>
      <c r="F10" s="4">
        <v>240000</v>
      </c>
      <c r="G10" s="4">
        <v>270000</v>
      </c>
      <c r="H10" s="4">
        <v>450</v>
      </c>
      <c r="I10" s="4">
        <f>H10+I9</f>
        <v>3600</v>
      </c>
    </row>
    <row r="11" spans="1:9" ht="30" customHeight="1" x14ac:dyDescent="0.25">
      <c r="A11" s="2" t="s">
        <v>10</v>
      </c>
      <c r="B11" s="3">
        <v>27896</v>
      </c>
      <c r="C11" s="3">
        <f>SUM(B2:B11)</f>
        <v>295743</v>
      </c>
      <c r="D11" s="13">
        <f>INDEX($I$2:$I$20,MATCH(C11,$F$2:$F$20,1))-IF(ROW()&lt;&gt;2,SUM($D$2:$D10),0)</f>
        <v>450</v>
      </c>
      <c r="E11" s="13"/>
      <c r="F11" s="4">
        <v>270000</v>
      </c>
      <c r="G11" s="4">
        <v>300000</v>
      </c>
      <c r="H11" s="4">
        <v>450</v>
      </c>
      <c r="I11" s="4">
        <f>H11+I10</f>
        <v>4050</v>
      </c>
    </row>
    <row r="12" spans="1:9" ht="30" customHeight="1" x14ac:dyDescent="0.25">
      <c r="A12" s="2" t="s">
        <v>11</v>
      </c>
      <c r="B12" s="3">
        <v>29873</v>
      </c>
      <c r="C12" s="3">
        <f>SUM(B2:B12)</f>
        <v>325616</v>
      </c>
      <c r="D12" s="13">
        <f>INDEX($I$2:$I$20,MATCH(C12,$F$2:$F$20,1))-IF(ROW()&lt;&gt;2,SUM($D$2:$D11),0)</f>
        <v>450</v>
      </c>
      <c r="E12" s="13"/>
      <c r="F12" s="4">
        <v>300000</v>
      </c>
      <c r="G12" s="4">
        <v>330000</v>
      </c>
      <c r="H12" s="4">
        <v>450</v>
      </c>
      <c r="I12" s="4">
        <f>H12+I11</f>
        <v>4500</v>
      </c>
    </row>
    <row r="13" spans="1:9" ht="30" customHeight="1" x14ac:dyDescent="0.25">
      <c r="A13" s="2" t="s">
        <v>12</v>
      </c>
      <c r="B13" s="3">
        <v>44568</v>
      </c>
      <c r="C13" s="3">
        <f>SUM(B2:B13)</f>
        <v>370184</v>
      </c>
      <c r="D13" s="13">
        <f>INDEX($I$2:$I$20,MATCH(C13,$F$2:$F$20,1))-IF(ROW()&lt;&gt;2,SUM($D$2:$D12),0)</f>
        <v>1900</v>
      </c>
      <c r="E13" s="13"/>
      <c r="F13" s="4">
        <v>330000</v>
      </c>
      <c r="G13" s="4">
        <v>350000</v>
      </c>
      <c r="H13" s="4">
        <v>450</v>
      </c>
      <c r="I13" s="4">
        <f>H13+I12</f>
        <v>4950</v>
      </c>
    </row>
    <row r="14" spans="1:9" ht="30" customHeight="1" x14ac:dyDescent="0.25">
      <c r="B14" s="3">
        <f>SUM(B2:B13)</f>
        <v>370184</v>
      </c>
      <c r="D14" s="9">
        <f>SUM(D2:D13)</f>
        <v>6400</v>
      </c>
      <c r="E14" s="13"/>
      <c r="F14" s="4">
        <v>350000</v>
      </c>
      <c r="G14" s="4">
        <v>360000</v>
      </c>
      <c r="H14" s="4">
        <v>1000</v>
      </c>
      <c r="I14" s="4">
        <f>H14+I13</f>
        <v>5950</v>
      </c>
    </row>
    <row r="15" spans="1:9" ht="30" customHeight="1" x14ac:dyDescent="0.25">
      <c r="E15" s="13"/>
      <c r="F15" s="4">
        <v>360000</v>
      </c>
      <c r="G15" s="4">
        <v>390000</v>
      </c>
      <c r="H15" s="4">
        <v>450</v>
      </c>
      <c r="I15" s="4">
        <f>H15+I14</f>
        <v>6400</v>
      </c>
    </row>
    <row r="16" spans="1:9" ht="30" customHeight="1" x14ac:dyDescent="0.25">
      <c r="E16" s="13"/>
      <c r="F16" s="4">
        <v>390000</v>
      </c>
      <c r="G16" s="4">
        <v>400000</v>
      </c>
      <c r="H16" s="4">
        <v>450</v>
      </c>
      <c r="I16" s="4">
        <f>H16+I15</f>
        <v>6850</v>
      </c>
    </row>
    <row r="17" spans="5:9" ht="30" customHeight="1" x14ac:dyDescent="0.25">
      <c r="E17" s="13"/>
      <c r="F17" s="4">
        <v>400000</v>
      </c>
      <c r="G17" s="4">
        <v>420000</v>
      </c>
      <c r="H17" s="4">
        <v>1000</v>
      </c>
      <c r="I17" s="4">
        <f>H17+I16</f>
        <v>7850</v>
      </c>
    </row>
    <row r="18" spans="5:9" ht="30" customHeight="1" x14ac:dyDescent="0.25">
      <c r="E18" s="13"/>
      <c r="F18" s="4">
        <v>420000</v>
      </c>
      <c r="G18" s="4">
        <v>450000</v>
      </c>
      <c r="H18" s="4">
        <v>450</v>
      </c>
      <c r="I18" s="4">
        <f>H18+I17</f>
        <v>8300</v>
      </c>
    </row>
    <row r="19" spans="5:9" ht="30" customHeight="1" x14ac:dyDescent="0.25">
      <c r="E19" s="13"/>
      <c r="F19" s="4">
        <v>450000</v>
      </c>
      <c r="G19" s="4">
        <v>480000</v>
      </c>
      <c r="H19" s="4">
        <v>450</v>
      </c>
      <c r="I19" s="4">
        <f>H19+I18</f>
        <v>8750</v>
      </c>
    </row>
    <row r="20" spans="5:9" ht="30" customHeight="1" x14ac:dyDescent="0.25">
      <c r="E20" s="13"/>
      <c r="F20" s="4">
        <v>480000</v>
      </c>
      <c r="G20" s="4">
        <v>510000</v>
      </c>
      <c r="H20" s="4">
        <v>450</v>
      </c>
      <c r="I20" s="4">
        <f>H20+I19</f>
        <v>9200</v>
      </c>
    </row>
  </sheetData>
  <mergeCells count="1">
    <mergeCell ref="F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C.A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h2so4</cp:lastModifiedBy>
  <dcterms:created xsi:type="dcterms:W3CDTF">2015-06-05T18:19:34Z</dcterms:created>
  <dcterms:modified xsi:type="dcterms:W3CDTF">2024-05-21T14:33:23Z</dcterms:modified>
</cp:coreProperties>
</file>