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1A56C49-5E19-4EBF-A6C0-5127C7FEA49B}" xr6:coauthVersionLast="47" xr6:coauthVersionMax="47" xr10:uidLastSave="{00000000-0000-0000-0000-000000000000}"/>
  <bookViews>
    <workbookView xWindow="-120" yWindow="-120" windowWidth="29040" windowHeight="15990" xr2:uid="{FBC798C8-A7C0-4827-A1A8-FE7EB9C0FF35}"/>
  </bookViews>
  <sheets>
    <sheet name="Feuil1" sheetId="1" r:id="rId1"/>
  </sheets>
  <definedNames>
    <definedName name="_eq1">Feuil1!$C$4:$C$232</definedName>
    <definedName name="_eq2">Feuil1!$D$4:$D$232</definedName>
    <definedName name="_pts1">Feuil1!$I$4:$I$232</definedName>
    <definedName name="_pts2">Feuil1!$J$4:$J$232</definedName>
    <definedName name="_sc1">Feuil1!$E$4:$E$232</definedName>
    <definedName name="_sc2">Feuil1!$F$4:$F$232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0" i="1" l="1" a="1"/>
  <c r="P20" i="1" s="1"/>
  <c r="K17" i="1"/>
  <c r="L17" i="1" s="1" a="1"/>
  <c r="L17" i="1" s="1"/>
  <c r="K18" i="1"/>
  <c r="O18" i="1" s="1" a="1"/>
  <c r="O18" i="1" s="1"/>
  <c r="K19" i="1"/>
  <c r="L19" i="1" s="1" a="1"/>
  <c r="L19" i="1" s="1"/>
  <c r="K20" i="1"/>
  <c r="L20" i="1" s="1" a="1"/>
  <c r="L20" i="1" s="1"/>
  <c r="K6" i="1"/>
  <c r="K7" i="1"/>
  <c r="O7" i="1" s="1" a="1"/>
  <c r="O7" i="1" s="1"/>
  <c r="K8" i="1"/>
  <c r="K9" i="1"/>
  <c r="M9" i="1" s="1" a="1"/>
  <c r="M9" i="1" s="1"/>
  <c r="K10" i="1"/>
  <c r="K11" i="1"/>
  <c r="M11" i="1" s="1" a="1"/>
  <c r="M11" i="1" s="1"/>
  <c r="K12" i="1"/>
  <c r="K13" i="1"/>
  <c r="O13" i="1" s="1" a="1"/>
  <c r="O13" i="1" s="1"/>
  <c r="K14" i="1"/>
  <c r="K15" i="1"/>
  <c r="P15" i="1" s="1" a="1"/>
  <c r="P15" i="1" s="1"/>
  <c r="K16" i="1"/>
  <c r="K5" i="1"/>
  <c r="L5" i="1" s="1" a="1"/>
  <c r="L5" i="1" s="1"/>
  <c r="M7" i="1" a="1"/>
  <c r="M7" i="1" s="1"/>
  <c r="L8" i="1" a="1"/>
  <c r="L8" i="1" s="1"/>
  <c r="M8" i="1" a="1"/>
  <c r="M8" i="1" s="1"/>
  <c r="O8" i="1" a="1"/>
  <c r="O8" i="1" s="1"/>
  <c r="P8" i="1" a="1"/>
  <c r="P8" i="1" s="1"/>
  <c r="L9" i="1" a="1"/>
  <c r="L9" i="1" s="1"/>
  <c r="O9" i="1" a="1"/>
  <c r="O9" i="1" s="1"/>
  <c r="P9" i="1" a="1"/>
  <c r="P9" i="1" s="1"/>
  <c r="L10" i="1" a="1"/>
  <c r="L10" i="1" s="1"/>
  <c r="M10" i="1" a="1"/>
  <c r="M10" i="1" s="1"/>
  <c r="O10" i="1" a="1"/>
  <c r="O10" i="1" s="1"/>
  <c r="P10" i="1" a="1"/>
  <c r="P10" i="1" s="1"/>
  <c r="L11" i="1" a="1"/>
  <c r="L11" i="1" s="1"/>
  <c r="O11" i="1" a="1"/>
  <c r="O11" i="1" s="1"/>
  <c r="P11" i="1" a="1"/>
  <c r="P11" i="1" s="1"/>
  <c r="L12" i="1" a="1"/>
  <c r="L12" i="1" s="1"/>
  <c r="M12" i="1" a="1"/>
  <c r="M12" i="1" s="1"/>
  <c r="O12" i="1" a="1"/>
  <c r="O12" i="1" s="1"/>
  <c r="P12" i="1" a="1"/>
  <c r="P12" i="1" s="1"/>
  <c r="L13" i="1" a="1"/>
  <c r="L13" i="1" s="1"/>
  <c r="P13" i="1" a="1"/>
  <c r="P13" i="1" s="1"/>
  <c r="O15" i="1" a="1"/>
  <c r="O15" i="1" s="1"/>
  <c r="L16" i="1" a="1"/>
  <c r="L16" i="1" s="1"/>
  <c r="M16" i="1" a="1"/>
  <c r="M16" i="1" s="1"/>
  <c r="O16" i="1" a="1"/>
  <c r="O16" i="1" s="1"/>
  <c r="P16" i="1" a="1"/>
  <c r="P16" i="1" s="1"/>
  <c r="I6" i="1"/>
  <c r="J6" i="1" s="1"/>
  <c r="I7" i="1"/>
  <c r="J7" i="1" s="1"/>
  <c r="I8" i="1"/>
  <c r="J8" i="1" s="1"/>
  <c r="I9" i="1"/>
  <c r="I10" i="1"/>
  <c r="J10" i="1" s="1"/>
  <c r="I11" i="1"/>
  <c r="J11" i="1" s="1"/>
  <c r="I12" i="1"/>
  <c r="J12" i="1" s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5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5" i="1"/>
  <c r="J9" i="1"/>
  <c r="O5" i="1" a="1"/>
  <c r="O5" i="1" s="1"/>
  <c r="P5" i="1" a="1"/>
  <c r="P5" i="1" s="1"/>
  <c r="M5" i="1" a="1"/>
  <c r="M5" i="1" s="1"/>
  <c r="Q20" i="1" l="1" a="1"/>
  <c r="Q20" i="1" s="1"/>
  <c r="M13" i="1" a="1"/>
  <c r="M13" i="1" s="1"/>
  <c r="L15" i="1" a="1"/>
  <c r="L15" i="1" s="1"/>
  <c r="P6" i="1" a="1"/>
  <c r="P6" i="1" s="1"/>
  <c r="L7" i="1" a="1"/>
  <c r="L7" i="1" s="1"/>
  <c r="N7" i="1" s="1"/>
  <c r="P14" i="1" a="1"/>
  <c r="P14" i="1" s="1"/>
  <c r="O6" i="1" a="1"/>
  <c r="O6" i="1" s="1"/>
  <c r="M6" i="1" a="1"/>
  <c r="M6" i="1" s="1"/>
  <c r="N6" i="1" s="1"/>
  <c r="O14" i="1" a="1"/>
  <c r="O14" i="1" s="1"/>
  <c r="L6" i="1" a="1"/>
  <c r="L6" i="1" s="1"/>
  <c r="M14" i="1" a="1"/>
  <c r="M14" i="1" s="1"/>
  <c r="L14" i="1" a="1"/>
  <c r="L14" i="1" s="1"/>
  <c r="P7" i="1" a="1"/>
  <c r="P7" i="1" s="1"/>
  <c r="M15" i="1" a="1"/>
  <c r="M15" i="1" s="1"/>
  <c r="N15" i="1" s="1"/>
  <c r="Q19" i="1" a="1"/>
  <c r="Q19" i="1" s="1"/>
  <c r="P19" i="1" a="1"/>
  <c r="P19" i="1" s="1"/>
  <c r="O19" i="1" a="1"/>
  <c r="O19" i="1" s="1"/>
  <c r="M18" i="1" a="1"/>
  <c r="M18" i="1" s="1"/>
  <c r="L18" i="1" a="1"/>
  <c r="L18" i="1" s="1"/>
  <c r="M19" i="1" a="1"/>
  <c r="M19" i="1" s="1"/>
  <c r="N19" i="1" s="1"/>
  <c r="Q17" i="1" a="1"/>
  <c r="Q17" i="1" s="1"/>
  <c r="O20" i="1" a="1"/>
  <c r="O20" i="1" s="1"/>
  <c r="P17" i="1" a="1"/>
  <c r="P17" i="1" s="1"/>
  <c r="M20" i="1" a="1"/>
  <c r="M20" i="1" s="1"/>
  <c r="N20" i="1" s="1"/>
  <c r="O17" i="1" a="1"/>
  <c r="O17" i="1" s="1"/>
  <c r="Q18" i="1" a="1"/>
  <c r="Q18" i="1" s="1"/>
  <c r="M17" i="1" a="1"/>
  <c r="M17" i="1" s="1"/>
  <c r="N17" i="1" s="1"/>
  <c r="P18" i="1" a="1"/>
  <c r="P18" i="1" s="1"/>
  <c r="N13" i="1"/>
  <c r="Q15" i="1" a="1"/>
  <c r="Q15" i="1" s="1"/>
  <c r="R15" i="1" s="1"/>
  <c r="Q11" i="1" a="1"/>
  <c r="Q11" i="1" s="1"/>
  <c r="R11" i="1" s="1"/>
  <c r="Q9" i="1" a="1"/>
  <c r="Q9" i="1" s="1"/>
  <c r="R9" i="1" s="1"/>
  <c r="Q12" i="1" a="1"/>
  <c r="Q12" i="1" s="1"/>
  <c r="R12" i="1" s="1"/>
  <c r="N9" i="1"/>
  <c r="N16" i="1"/>
  <c r="Q13" i="1" a="1"/>
  <c r="Q13" i="1" s="1"/>
  <c r="R13" i="1" s="1"/>
  <c r="Q5" i="1" a="1"/>
  <c r="Q5" i="1" s="1"/>
  <c r="R5" i="1" s="1"/>
  <c r="Q14" i="1" a="1"/>
  <c r="Q14" i="1" s="1"/>
  <c r="N10" i="1"/>
  <c r="Q16" i="1" a="1"/>
  <c r="Q16" i="1" s="1"/>
  <c r="R16" i="1" s="1"/>
  <c r="Q6" i="1" a="1"/>
  <c r="Q6" i="1" s="1"/>
  <c r="Q8" i="1" a="1"/>
  <c r="Q8" i="1" s="1"/>
  <c r="R8" i="1" s="1"/>
  <c r="Q7" i="1" a="1"/>
  <c r="Q7" i="1" s="1"/>
  <c r="N12" i="1"/>
  <c r="Q10" i="1" a="1"/>
  <c r="Q10" i="1" s="1"/>
  <c r="R10" i="1" s="1"/>
  <c r="N11" i="1"/>
  <c r="N8" i="1"/>
  <c r="N5" i="1"/>
  <c r="R20" i="1" l="1"/>
  <c r="R7" i="1"/>
  <c r="N14" i="1"/>
  <c r="R6" i="1"/>
  <c r="R17" i="1"/>
  <c r="R18" i="1"/>
  <c r="R14" i="1"/>
  <c r="N18" i="1"/>
  <c r="R19" i="1"/>
  <c r="S20" i="1" l="1"/>
  <c r="S19" i="1"/>
  <c r="S18" i="1"/>
  <c r="S9" i="1"/>
  <c r="S17" i="1"/>
  <c r="S15" i="1"/>
  <c r="S12" i="1"/>
  <c r="S16" i="1"/>
  <c r="S10" i="1"/>
  <c r="S6" i="1"/>
  <c r="S11" i="1"/>
  <c r="S7" i="1"/>
  <c r="S5" i="1"/>
  <c r="S8" i="1"/>
  <c r="S13" i="1"/>
  <c r="S14" i="1"/>
  <c r="AC20" i="1" l="1" a="1"/>
  <c r="AC20" i="1" s="1"/>
  <c r="AB20" i="1" a="1"/>
  <c r="AB20" i="1" s="1"/>
  <c r="AE17" i="1" a="1"/>
  <c r="AE17" i="1" s="1"/>
  <c r="AF20" i="1" a="1"/>
  <c r="AF20" i="1" s="1"/>
  <c r="AA17" i="1" a="1"/>
  <c r="AA17" i="1" s="1"/>
  <c r="Y20" i="1" a="1"/>
  <c r="Y20" i="1" s="1"/>
  <c r="AF18" i="1" a="1"/>
  <c r="AF18" i="1" s="1"/>
  <c r="Z19" i="1" a="1"/>
  <c r="Z19" i="1" s="1"/>
  <c r="AB18" i="1" a="1"/>
  <c r="AB18" i="1" s="1"/>
  <c r="Y19" i="1" a="1"/>
  <c r="Y19" i="1" s="1"/>
  <c r="AA18" i="1" a="1"/>
  <c r="AA18" i="1" s="1"/>
  <c r="AE18" i="1" a="1"/>
  <c r="AE18" i="1" s="1"/>
  <c r="AC17" i="1" a="1"/>
  <c r="AC17" i="1" s="1"/>
  <c r="Z17" i="1" a="1"/>
  <c r="Z17" i="1" s="1"/>
  <c r="AA19" i="1" a="1"/>
  <c r="AA19" i="1" s="1"/>
  <c r="AA20" i="1" a="1"/>
  <c r="AA20" i="1" s="1"/>
  <c r="Z18" i="1" a="1"/>
  <c r="Z18" i="1" s="1"/>
  <c r="Y6" i="1" a="1"/>
  <c r="Y6" i="1" s="1"/>
  <c r="AB6" i="1" a="1"/>
  <c r="AB6" i="1" s="1"/>
  <c r="AB8" i="1" a="1"/>
  <c r="AB8" i="1" s="1"/>
  <c r="AB9" i="1" a="1"/>
  <c r="AB9" i="1" s="1"/>
  <c r="AB10" i="1" a="1"/>
  <c r="AB10" i="1" s="1"/>
  <c r="AB11" i="1" a="1"/>
  <c r="AB11" i="1" s="1"/>
  <c r="AB12" i="1" a="1"/>
  <c r="AB12" i="1" s="1"/>
  <c r="AA16" i="1" a="1"/>
  <c r="AA16" i="1" s="1"/>
  <c r="Y5" i="1" a="1"/>
  <c r="Y5" i="1" s="1"/>
  <c r="AA15" i="1" a="1"/>
  <c r="AA15" i="1" s="1"/>
  <c r="AC6" i="1" a="1"/>
  <c r="AC6" i="1" s="1"/>
  <c r="AC8" i="1" a="1"/>
  <c r="AC8" i="1" s="1"/>
  <c r="AC9" i="1" a="1"/>
  <c r="AC9" i="1" s="1"/>
  <c r="AC10" i="1" a="1"/>
  <c r="AC10" i="1" s="1"/>
  <c r="AC11" i="1" a="1"/>
  <c r="AC11" i="1" s="1"/>
  <c r="AC12" i="1" a="1"/>
  <c r="AC12" i="1" s="1"/>
  <c r="Z5" i="1" a="1"/>
  <c r="Z5" i="1" s="1"/>
  <c r="AA11" i="1" a="1"/>
  <c r="AA11" i="1" s="1"/>
  <c r="AD6" i="1" a="1"/>
  <c r="AD6" i="1" s="1"/>
  <c r="AD8" i="1" a="1"/>
  <c r="AD8" i="1" s="1"/>
  <c r="AD9" i="1" a="1"/>
  <c r="AD9" i="1" s="1"/>
  <c r="AD10" i="1" a="1"/>
  <c r="AD10" i="1" s="1"/>
  <c r="AD11" i="1" a="1"/>
  <c r="AD11" i="1" s="1"/>
  <c r="AD12" i="1" a="1"/>
  <c r="AD12" i="1" s="1"/>
  <c r="AA5" i="1" a="1"/>
  <c r="AA5" i="1" s="1"/>
  <c r="AA10" i="1" a="1"/>
  <c r="AA10" i="1" s="1"/>
  <c r="AE6" i="1" a="1"/>
  <c r="AE6" i="1" s="1"/>
  <c r="AE8" i="1" a="1"/>
  <c r="AE8" i="1" s="1"/>
  <c r="AE9" i="1" a="1"/>
  <c r="AE9" i="1" s="1"/>
  <c r="AE10" i="1" a="1"/>
  <c r="AE10" i="1" s="1"/>
  <c r="AE11" i="1" a="1"/>
  <c r="AE11" i="1" s="1"/>
  <c r="AE12" i="1" a="1"/>
  <c r="AE12" i="1" s="1"/>
  <c r="AB5" i="1" a="1"/>
  <c r="AB5" i="1" s="1"/>
  <c r="AF6" i="1" a="1"/>
  <c r="AF6" i="1" s="1"/>
  <c r="AF8" i="1" a="1"/>
  <c r="AF8" i="1" s="1"/>
  <c r="AF9" i="1" a="1"/>
  <c r="AF9" i="1" s="1"/>
  <c r="AF10" i="1" a="1"/>
  <c r="AF10" i="1" s="1"/>
  <c r="AF11" i="1" a="1"/>
  <c r="AF11" i="1" s="1"/>
  <c r="AF12" i="1" a="1"/>
  <c r="AF12" i="1" s="1"/>
  <c r="AC5" i="1" a="1"/>
  <c r="AC5" i="1" s="1"/>
  <c r="Z11" i="1" a="1"/>
  <c r="Z11" i="1" s="1"/>
  <c r="AE5" i="1" a="1"/>
  <c r="AE5" i="1" s="1"/>
  <c r="AA9" i="1" a="1"/>
  <c r="AA9" i="1" s="1"/>
  <c r="Y8" i="1" a="1"/>
  <c r="Y8" i="1" s="1"/>
  <c r="Y9" i="1" a="1"/>
  <c r="Y9" i="1" s="1"/>
  <c r="Y10" i="1" a="1"/>
  <c r="Y10" i="1" s="1"/>
  <c r="Y11" i="1" a="1"/>
  <c r="Y11" i="1" s="1"/>
  <c r="Y12" i="1" a="1"/>
  <c r="Y12" i="1" s="1"/>
  <c r="AA13" i="1" a="1"/>
  <c r="AA13" i="1" s="1"/>
  <c r="AD5" i="1" a="1"/>
  <c r="AD5" i="1" s="1"/>
  <c r="Z8" i="1" a="1"/>
  <c r="Z8" i="1" s="1"/>
  <c r="Z9" i="1" a="1"/>
  <c r="Z9" i="1" s="1"/>
  <c r="Z10" i="1" a="1"/>
  <c r="Z10" i="1" s="1"/>
  <c r="Z12" i="1" a="1"/>
  <c r="Z12" i="1" s="1"/>
  <c r="AA14" i="1" a="1"/>
  <c r="AA14" i="1" s="1"/>
  <c r="AA8" i="1" a="1"/>
  <c r="AA8" i="1" s="1"/>
  <c r="AA12" i="1" a="1"/>
  <c r="AA12" i="1" s="1"/>
  <c r="AF5" i="1" a="1"/>
  <c r="AF5" i="1" s="1"/>
  <c r="Z14" i="1" a="1"/>
  <c r="Z14" i="1" s="1"/>
  <c r="AA7" i="1" a="1"/>
  <c r="AA7" i="1" s="1"/>
  <c r="AE14" i="1" a="1"/>
  <c r="AE14" i="1" s="1"/>
  <c r="AC16" i="1" a="1"/>
  <c r="AC16" i="1" s="1"/>
  <c r="AB13" i="1" a="1"/>
  <c r="AB13" i="1" s="1"/>
  <c r="AF13" i="1" a="1"/>
  <c r="AF13" i="1" s="1"/>
  <c r="AD15" i="1" a="1"/>
  <c r="AD15" i="1" s="1"/>
  <c r="Y14" i="1" a="1"/>
  <c r="Y14" i="1" s="1"/>
  <c r="AD14" i="1" a="1"/>
  <c r="AD14" i="1" s="1"/>
  <c r="AB16" i="1" a="1"/>
  <c r="AB16" i="1" s="1"/>
  <c r="Z16" i="1" a="1"/>
  <c r="Z16" i="1" s="1"/>
  <c r="Y13" i="1" a="1"/>
  <c r="Y13" i="1" s="1"/>
  <c r="AE16" i="1" a="1"/>
  <c r="AE16" i="1" s="1"/>
  <c r="AD13" i="1" a="1"/>
  <c r="AD13" i="1" s="1"/>
  <c r="AB15" i="1" a="1"/>
  <c r="AB15" i="1" s="1"/>
  <c r="Z15" i="1" a="1"/>
  <c r="Z15" i="1" s="1"/>
  <c r="Y7" i="1" a="1"/>
  <c r="Y7" i="1" s="1"/>
  <c r="AE15" i="1" a="1"/>
  <c r="AE15" i="1" s="1"/>
  <c r="AD7" i="1" a="1"/>
  <c r="AD7" i="1" s="1"/>
  <c r="AB14" i="1" a="1"/>
  <c r="AB14" i="1" s="1"/>
  <c r="Z13" i="1" a="1"/>
  <c r="Z13" i="1" s="1"/>
  <c r="AF16" i="1" a="1"/>
  <c r="AF16" i="1" s="1"/>
  <c r="AE13" i="1" a="1"/>
  <c r="AE13" i="1" s="1"/>
  <c r="AC15" i="1" a="1"/>
  <c r="AC15" i="1" s="1"/>
  <c r="AA6" i="1" a="1"/>
  <c r="AA6" i="1" s="1"/>
  <c r="Z7" i="1" a="1"/>
  <c r="Z7" i="1" s="1"/>
  <c r="AF15" i="1" a="1"/>
  <c r="AF15" i="1" s="1"/>
  <c r="AE7" i="1" a="1"/>
  <c r="AE7" i="1" s="1"/>
  <c r="AC14" i="1" a="1"/>
  <c r="AC14" i="1" s="1"/>
  <c r="Z6" i="1" a="1"/>
  <c r="Z6" i="1" s="1"/>
  <c r="Y15" i="1" a="1"/>
  <c r="Y15" i="1" s="1"/>
  <c r="AC7" i="1" a="1"/>
  <c r="AC7" i="1" s="1"/>
  <c r="AF7" i="1" a="1"/>
  <c r="AF7" i="1" s="1"/>
  <c r="Y16" i="1" a="1"/>
  <c r="Y16" i="1" s="1"/>
  <c r="AF14" i="1" a="1"/>
  <c r="AF14" i="1" s="1"/>
  <c r="AD16" i="1" a="1"/>
  <c r="AD16" i="1" s="1"/>
  <c r="AC13" i="1" a="1"/>
  <c r="AC13" i="1" s="1"/>
  <c r="AE19" i="1" a="1"/>
  <c r="AE19" i="1" s="1"/>
  <c r="AF17" i="1" a="1"/>
  <c r="AF17" i="1" s="1"/>
  <c r="AD17" i="1" a="1"/>
  <c r="AD17" i="1" s="1"/>
  <c r="AD20" i="1" a="1"/>
  <c r="AD20" i="1" s="1"/>
  <c r="AB17" i="1" a="1"/>
  <c r="AB17" i="1" s="1"/>
  <c r="Z20" i="1" a="1"/>
  <c r="Z20" i="1" s="1"/>
  <c r="AC19" i="1" a="1"/>
  <c r="AC19" i="1" s="1"/>
  <c r="AF19" i="1" a="1"/>
  <c r="AF19" i="1" s="1"/>
  <c r="AD19" i="1" a="1"/>
  <c r="AD19" i="1" s="1"/>
  <c r="AB7" i="1" a="1"/>
  <c r="AB7" i="1" s="1"/>
  <c r="AB19" i="1" a="1"/>
  <c r="AB19" i="1" s="1"/>
  <c r="Y17" i="1" a="1"/>
  <c r="Y17" i="1" s="1"/>
  <c r="AC18" i="1" a="1"/>
  <c r="AC18" i="1" s="1"/>
  <c r="AE20" i="1" a="1"/>
  <c r="AE20" i="1" s="1"/>
  <c r="Y18" i="1" a="1"/>
  <c r="Y18" i="1" s="1"/>
  <c r="AD18" i="1" a="1"/>
  <c r="AD18" i="1" s="1"/>
  <c r="X18" i="1" l="1"/>
  <c r="X20" i="1"/>
  <c r="X17" i="1"/>
  <c r="X19" i="1"/>
  <c r="X14" i="1"/>
  <c r="X15" i="1"/>
  <c r="X12" i="1"/>
  <c r="X11" i="1"/>
  <c r="X13" i="1"/>
  <c r="X16" i="1"/>
  <c r="X6" i="1"/>
  <c r="X10" i="1"/>
  <c r="X9" i="1"/>
  <c r="X8" i="1"/>
  <c r="X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<sst xmlns="http://schemas.openxmlformats.org/spreadsheetml/2006/main" count="349" uniqueCount="60">
  <si>
    <t>4 journée  2 match</t>
  </si>
  <si>
    <t>CALENDRIER MINI CHAMPIONNAT  EN 8 JOURNEE</t>
  </si>
  <si>
    <t>TERRAIN</t>
  </si>
  <si>
    <t>B</t>
  </si>
  <si>
    <t>K</t>
  </si>
  <si>
    <t>C</t>
  </si>
  <si>
    <t>F</t>
  </si>
  <si>
    <t>G</t>
  </si>
  <si>
    <t>I</t>
  </si>
  <si>
    <t>H</t>
  </si>
  <si>
    <t>E</t>
  </si>
  <si>
    <t>J</t>
  </si>
  <si>
    <t>D</t>
  </si>
  <si>
    <t xml:space="preserve">L </t>
  </si>
  <si>
    <t>A</t>
  </si>
  <si>
    <t>L</t>
  </si>
  <si>
    <t>1 journée  1 match 04 JUIN 2024</t>
  </si>
  <si>
    <t>1 journée  2 match 04 JUIN 2024</t>
  </si>
  <si>
    <t>1 journée  3 match 04 JUIN 2024</t>
  </si>
  <si>
    <t>2 journée  1 match 11 JUIN 2024</t>
  </si>
  <si>
    <t>2 journée  2 match 11 JUIN 2024</t>
  </si>
  <si>
    <t>2journée 3 match 11 JUIN 2024</t>
  </si>
  <si>
    <t>3 journée  1 match 18 JUIN 2024</t>
  </si>
  <si>
    <t>3 journée  2 match 18 JUIN 2024</t>
  </si>
  <si>
    <t>3 journée 3 match 18 JUIN 2024</t>
  </si>
  <si>
    <t>4 journée 1 match 25 JUIN 2024</t>
  </si>
  <si>
    <t>4 journée 3 match 25 JUIN 2024</t>
  </si>
  <si>
    <t>5 journée 1 match 02 JUILLET 2024</t>
  </si>
  <si>
    <t>5 journée 2 match 02 JUILLET 2024</t>
  </si>
  <si>
    <t>5 journée 3 match 02 JUILLET 2024</t>
  </si>
  <si>
    <t>6 journée 1 match 09 JUILLET 2024</t>
  </si>
  <si>
    <t>6 journée 2 match 09 JUILLET 2024</t>
  </si>
  <si>
    <t>6 journée 3 match 09 JUILLET 2024</t>
  </si>
  <si>
    <t>7 journée 1 match 16 JUILLET 2024</t>
  </si>
  <si>
    <t>7 journée 2 match 16 JUILLET 2024</t>
  </si>
  <si>
    <t>7 journée 3 match 16 JUILLET 2024</t>
  </si>
  <si>
    <t>8 journée 1 match 23 JUILLET 2024</t>
  </si>
  <si>
    <t>8 journée 2 match 23 JUILLET 2024</t>
  </si>
  <si>
    <t>CLASSEMENT FINAL</t>
  </si>
  <si>
    <t>PLACE</t>
  </si>
  <si>
    <t>EQUIPES</t>
  </si>
  <si>
    <t>POINT POUR</t>
  </si>
  <si>
    <t>POINT CONTRE</t>
  </si>
  <si>
    <t>JOUE</t>
  </si>
  <si>
    <t>PERDU</t>
  </si>
  <si>
    <t>POINTS</t>
  </si>
  <si>
    <t>GAGNE</t>
  </si>
  <si>
    <t>Joué</t>
  </si>
  <si>
    <t>gagné</t>
  </si>
  <si>
    <t>perdu</t>
  </si>
  <si>
    <t>pp</t>
  </si>
  <si>
    <t>pc</t>
  </si>
  <si>
    <t>pts</t>
  </si>
  <si>
    <t>magic</t>
  </si>
  <si>
    <t>rang</t>
  </si>
  <si>
    <t>Liste des équipes</t>
  </si>
  <si>
    <t>M</t>
  </si>
  <si>
    <t>N</t>
  </si>
  <si>
    <t>O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</si>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</sst>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b/>
      <i/>
      <sz val="14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left" vertical="center"/>
    </xf>
    <xf numFmtId="0" fontId="0" fillId="2" borderId="2" xfId="0" applyFill="1" applyBorder="1"/>
    <xf numFmtId="0" fontId="1" fillId="2" borderId="1" xfId="0" applyFont="1" applyFill="1" applyBorder="1" applyAlignment="1">
      <alignment horizontal="centerContinuous" vertical="center"/>
    </xf>
  </cellXfs>
  <cellStyles count="1">
    <cellStyle name="Normal" xfId="0" builtinId="0"/>
  </cellStyles>
  <dxfs count="22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733EA-F4D8-43CB-B760-B92DAF2B0E32}">
  <sheetPr codeName="Sheet1">
    <pageSetUpPr fitToPage="1"/>
  </sheetPr>
  <dimension ref="A2:AI232"/>
  <sheetViews>
    <sheetView tabSelected="1" zoomScale="130" zoomScaleNormal="130" workbookViewId="0">
      <selection activeCell="F12" sqref="F12"/>
    </sheetView>
  </sheetViews>
  <sheetFormatPr defaultColWidth="11.42578125" defaultRowHeight="15" x14ac:dyDescent="0.25"/>
  <cols>
    <col min="1" max="1" width="3" customWidth="1"/>
    <col min="2" max="2" width="8.5703125" customWidth="1"/>
    <col min="5" max="6" width="8.140625" customWidth="1"/>
    <col min="7" max="7" width="6.28515625" customWidth="1"/>
    <col min="8" max="8" width="4.28515625" hidden="1" customWidth="1"/>
    <col min="9" max="22" width="11.42578125" hidden="1" customWidth="1"/>
    <col min="32" max="32" width="11.42578125" hidden="1" customWidth="1"/>
  </cols>
  <sheetData>
    <row r="2" spans="2:35" ht="22.5" customHeight="1" x14ac:dyDescent="0.25">
      <c r="B2" s="12" t="s">
        <v>1</v>
      </c>
      <c r="C2" s="13"/>
      <c r="D2" s="8"/>
      <c r="E2" s="8"/>
      <c r="F2" s="8"/>
      <c r="G2" s="9"/>
      <c r="H2" s="8"/>
      <c r="X2" s="14" t="s">
        <v>38</v>
      </c>
      <c r="Y2" s="14"/>
      <c r="Z2" s="14"/>
      <c r="AA2" s="14"/>
      <c r="AB2" s="14"/>
      <c r="AC2" s="14"/>
      <c r="AD2" s="14"/>
      <c r="AE2" s="14"/>
      <c r="AI2" t="s">
        <v>55</v>
      </c>
    </row>
    <row r="4" spans="2:35" ht="22.5" customHeight="1" x14ac:dyDescent="0.25">
      <c r="B4" s="4" t="s">
        <v>2</v>
      </c>
      <c r="C4" s="14" t="s">
        <v>16</v>
      </c>
      <c r="D4" s="14"/>
      <c r="E4" s="14"/>
      <c r="F4" s="14"/>
      <c r="G4" s="1"/>
      <c r="H4" s="1"/>
      <c r="L4" t="s">
        <v>47</v>
      </c>
      <c r="M4" t="s">
        <v>48</v>
      </c>
      <c r="N4" t="s">
        <v>49</v>
      </c>
      <c r="O4" t="s">
        <v>50</v>
      </c>
      <c r="P4" t="s">
        <v>51</v>
      </c>
      <c r="Q4" t="s">
        <v>52</v>
      </c>
      <c r="R4" t="s">
        <v>53</v>
      </c>
      <c r="S4" t="s">
        <v>54</v>
      </c>
      <c r="X4" s="2" t="s">
        <v>39</v>
      </c>
      <c r="Y4" s="10" t="s">
        <v>40</v>
      </c>
      <c r="Z4" s="10" t="s">
        <v>43</v>
      </c>
      <c r="AA4" s="10" t="s">
        <v>46</v>
      </c>
      <c r="AB4" s="10" t="s">
        <v>44</v>
      </c>
      <c r="AC4" s="10" t="s">
        <v>41</v>
      </c>
      <c r="AD4" s="10" t="s">
        <v>42</v>
      </c>
      <c r="AE4" s="11" t="s">
        <v>45</v>
      </c>
    </row>
    <row r="5" spans="2:35" ht="22.5" customHeight="1" x14ac:dyDescent="0.25">
      <c r="B5" s="4">
        <v>1</v>
      </c>
      <c r="C5" s="5" t="s">
        <v>3</v>
      </c>
      <c r="D5" s="5" t="s">
        <v>9</v>
      </c>
      <c r="E5" s="6">
        <v>13</v>
      </c>
      <c r="F5" s="6">
        <v>10</v>
      </c>
      <c r="H5" s="1"/>
      <c r="I5" s="1">
        <f>IF(E5="",0,IF(E5=13,IF(F5&lt;9,3,2),IF(E5&lt;9,0,1)))</f>
        <v>2</v>
      </c>
      <c r="J5">
        <f>IF(E5="",0,3-I5)</f>
        <v>1</v>
      </c>
      <c r="K5" s="10" t="str">
        <f>AI5</f>
        <v>A</v>
      </c>
      <c r="L5" cm="1">
        <f t="array" ref="L5">SUMPRODUCT((_eq1=K5)*(_sc1&lt;&gt;"")*1)+SUMPRODUCT((_eq2=K5)*(_sc2&lt;&gt;"")*1)</f>
        <v>1</v>
      </c>
      <c r="M5" cm="1">
        <f t="array" ref="M5">SUMPRODUCT((_eq1=K5)*(_sc1&gt;_sc2)*1)+SUMPRODUCT((_eq2=K5)*(_sc1&lt;_sc2)*1)</f>
        <v>1</v>
      </c>
      <c r="N5">
        <f>L5-M5</f>
        <v>0</v>
      </c>
      <c r="O5" cm="1">
        <f t="array" ref="O5">SUMPRODUCT((_eq1=K5)*(_sc1))+SUMPRODUCT((_eq2=K5)*_sc2)</f>
        <v>13</v>
      </c>
      <c r="P5" cm="1">
        <f t="array" ref="P5">SUMPRODUCT((_eq1=K5)*(_sc2))+SUMPRODUCT((_eq2=K5)*_sc1)</f>
        <v>3</v>
      </c>
      <c r="Q5" cm="1">
        <f t="array" ref="Q5">SUMPRODUCT((_eq1=K5)*(_pts1))+SUMPRODUCT((_eq2=K5)*_pts2)</f>
        <v>3</v>
      </c>
      <c r="R5">
        <f>Q5*10000+(O5-P5)*100+O5+(20-ROW())/100-IF(K5=0,10000,0)</f>
        <v>31013.15</v>
      </c>
      <c r="S5">
        <f>IF(K5=0,1/0,RANK(R5,$R$5:$R$20))</f>
        <v>1</v>
      </c>
      <c r="X5" s="2">
        <v>1</v>
      </c>
      <c r="Y5" s="10" t="str" cm="1">
        <f t="array" ref="Y5">IFERROR(INDEX($K$5:$R$20,MATCH(ROW(A1),$S$5:$S$20,0),COLUMN(A1)),"")</f>
        <v>A</v>
      </c>
      <c r="Z5" s="10" cm="1">
        <f t="array" ref="Z5">IFERROR(INDEX($K$5:$R$20,MATCH(ROW(B1),$S$5:$S$20,0),COLUMN(B1)),"")</f>
        <v>1</v>
      </c>
      <c r="AA5" s="10" cm="1">
        <f t="array" ref="AA5">IFERROR(INDEX($K$5:$R$20,MATCH(ROW(C1),$S$5:$S$20,0),COLUMN(C1)),"")</f>
        <v>1</v>
      </c>
      <c r="AB5" s="10" cm="1">
        <f t="array" ref="AB5">IFERROR(INDEX($K$5:$R$20,MATCH(ROW(D1),$S$5:$S$20,0),COLUMN(D1)),"")</f>
        <v>0</v>
      </c>
      <c r="AC5" s="10" cm="1">
        <f t="array" ref="AC5">IFERROR(INDEX($K$5:$R$20,MATCH(ROW(E1),$S$5:$S$20,0),COLUMN(E1)),"")</f>
        <v>13</v>
      </c>
      <c r="AD5" s="10" cm="1">
        <f t="array" ref="AD5">IFERROR(INDEX($K$5:$R$20,MATCH(ROW(F1),$S$5:$S$20,0),COLUMN(F1)),"")</f>
        <v>3</v>
      </c>
      <c r="AE5" s="11" cm="1">
        <f t="array" ref="AE5">IFERROR(INDEX($K$5:$R$20,MATCH(ROW(G1),$S$5:$S$20,0),COLUMN(G1)),"")</f>
        <v>3</v>
      </c>
      <c r="AF5" s="10" cm="1">
        <f t="array" ref="AF5">IFERROR(INDEX($K$5:$R$20,MATCH(ROW(H1),$S$5:$S$20,0),COLUMN(H1)),"")</f>
        <v>31013.15</v>
      </c>
      <c r="AI5" s="10" t="s">
        <v>14</v>
      </c>
    </row>
    <row r="6" spans="2:35" ht="22.5" customHeight="1" x14ac:dyDescent="0.25">
      <c r="B6" s="4">
        <v>2</v>
      </c>
      <c r="C6" s="5" t="s">
        <v>4</v>
      </c>
      <c r="D6" s="5" t="s">
        <v>10</v>
      </c>
      <c r="E6" s="6">
        <v>9</v>
      </c>
      <c r="F6" s="6">
        <v>13</v>
      </c>
      <c r="H6" s="1"/>
      <c r="I6" s="1">
        <f>IF(E6="",0,IF(E6=13,IF(F6&lt;9,3,2),IF(E6&lt;9,0,1)))</f>
        <v>1</v>
      </c>
      <c r="J6">
        <f>IF(E6="",0,3-I6)</f>
        <v>2</v>
      </c>
      <c r="K6" s="10" t="str">
        <f>AI6</f>
        <v>B</v>
      </c>
      <c r="L6" cm="1">
        <f t="array" ref="L6">SUMPRODUCT((_eq1=K6)*(_sc1&lt;&gt;"")*1)+SUMPRODUCT((_eq2=K6)*(_sc2&lt;&gt;"")*1)</f>
        <v>1</v>
      </c>
      <c r="M6" cm="1">
        <f t="array" ref="M6">SUMPRODUCT((_eq1=K6)*(_sc1&gt;_sc2)*1)+SUMPRODUCT((_eq2=K6)*(_sc1&lt;_sc2)*1)</f>
        <v>1</v>
      </c>
      <c r="N6">
        <f t="shared" ref="N6:N16" si="0">L6-M6</f>
        <v>0</v>
      </c>
      <c r="O6" cm="1">
        <f t="array" ref="O6">SUMPRODUCT((_eq1=K6)*(_sc1))+SUMPRODUCT((_eq2=K6)*_sc2)</f>
        <v>13</v>
      </c>
      <c r="P6" cm="1">
        <f t="array" ref="P6">SUMPRODUCT((_eq1=K6)*(_sc2))+SUMPRODUCT((_eq2=K6)*_sc1)</f>
        <v>10</v>
      </c>
      <c r="Q6" cm="1">
        <f t="array" ref="Q6">SUMPRODUCT((_eq1=K6)*(_pts1))+SUMPRODUCT((_eq2=K6)*_pts2)</f>
        <v>2</v>
      </c>
      <c r="R6">
        <f t="shared" ref="R6:R20" si="1">Q6*10000+(O6-P6)*100+O6+(20-ROW())/100-IF(K6=0,10000,0)</f>
        <v>20313.14</v>
      </c>
      <c r="S6">
        <f t="shared" ref="S6:S20" si="2">IF(K6=0,1/0,RANK(R6,$R$5:$R$20))</f>
        <v>6</v>
      </c>
      <c r="X6" s="2">
        <f>IF(Y6="","",IF(INT(AF5)=INT(AF6),"",ROW(A2)))</f>
        <v>2</v>
      </c>
      <c r="Y6" s="10" t="str" cm="1">
        <f t="array" ref="Y6">IFERROR(INDEX($K$5:$R$20,MATCH(ROW(A2),$S$5:$S$20,0),COLUMN(A2)),"")</f>
        <v>C</v>
      </c>
      <c r="Z6" s="10" cm="1">
        <f t="array" ref="Z6">IFERROR(INDEX($K$5:$R$20,MATCH(ROW(B2),$S$5:$S$20,0),COLUMN(B2)),"")</f>
        <v>1</v>
      </c>
      <c r="AA6" s="10" cm="1">
        <f t="array" ref="AA6">IFERROR(INDEX($K$5:$R$20,MATCH(ROW(C2),$S$5:$S$20,0),COLUMN(C2)),"")</f>
        <v>1</v>
      </c>
      <c r="AB6" s="10" cm="1">
        <f t="array" ref="AB6">IFERROR(INDEX($K$5:$R$20,MATCH(ROW(D2),$S$5:$S$20,0),COLUMN(D2)),"")</f>
        <v>0</v>
      </c>
      <c r="AC6" s="10" cm="1">
        <f t="array" ref="AC6">IFERROR(INDEX($K$5:$R$20,MATCH(ROW(E2),$S$5:$S$20,0),COLUMN(E2)),"")</f>
        <v>13</v>
      </c>
      <c r="AD6" s="10" cm="1">
        <f t="array" ref="AD6">IFERROR(INDEX($K$5:$R$20,MATCH(ROW(F2),$S$5:$S$20,0),COLUMN(F2)),"")</f>
        <v>5</v>
      </c>
      <c r="AE6" s="11" cm="1">
        <f t="array" ref="AE6">IFERROR(INDEX($K$5:$R$20,MATCH(ROW(G2),$S$5:$S$20,0),COLUMN(G2)),"")</f>
        <v>3</v>
      </c>
      <c r="AF6" s="10" cm="1">
        <f t="array" ref="AF6">IFERROR(INDEX($K$5:$R$20,MATCH(ROW(H2),$S$5:$S$20,0),COLUMN(H2)),"")</f>
        <v>30813.13</v>
      </c>
      <c r="AI6" s="10" t="s">
        <v>3</v>
      </c>
    </row>
    <row r="7" spans="2:35" ht="22.5" customHeight="1" x14ac:dyDescent="0.25">
      <c r="B7" s="4">
        <v>3</v>
      </c>
      <c r="C7" s="5" t="s">
        <v>5</v>
      </c>
      <c r="D7" s="5" t="s">
        <v>11</v>
      </c>
      <c r="E7" s="6">
        <v>13</v>
      </c>
      <c r="F7" s="6">
        <v>5</v>
      </c>
      <c r="H7" s="1"/>
      <c r="I7" s="1">
        <f>IF(E7="",0,IF(E7=13,IF(F7&lt;9,3,2),IF(E7&lt;9,0,1)))</f>
        <v>3</v>
      </c>
      <c r="J7">
        <f>IF(E7="",0,3-I7)</f>
        <v>0</v>
      </c>
      <c r="K7" s="10" t="str">
        <f>AI7</f>
        <v>C</v>
      </c>
      <c r="L7" cm="1">
        <f t="array" ref="L7">SUMPRODUCT((_eq1=K7)*(_sc1&lt;&gt;"")*1)+SUMPRODUCT((_eq2=K7)*(_sc2&lt;&gt;"")*1)</f>
        <v>1</v>
      </c>
      <c r="M7" cm="1">
        <f t="array" ref="M7">SUMPRODUCT((_eq1=K7)*(_sc1&gt;_sc2)*1)+SUMPRODUCT((_eq2=K7)*(_sc1&lt;_sc2)*1)</f>
        <v>1</v>
      </c>
      <c r="N7">
        <f t="shared" si="0"/>
        <v>0</v>
      </c>
      <c r="O7" cm="1">
        <f t="array" ref="O7">SUMPRODUCT((_eq1=K7)*(_sc1))+SUMPRODUCT((_eq2=K7)*_sc2)</f>
        <v>13</v>
      </c>
      <c r="P7" cm="1">
        <f t="array" ref="P7">SUMPRODUCT((_eq1=K7)*(_sc2))+SUMPRODUCT((_eq2=K7)*_sc1)</f>
        <v>5</v>
      </c>
      <c r="Q7" cm="1">
        <f t="array" ref="Q7">SUMPRODUCT((_eq1=K7)*(_pts1))+SUMPRODUCT((_eq2=K7)*_pts2)</f>
        <v>3</v>
      </c>
      <c r="R7">
        <f t="shared" si="1"/>
        <v>30813.13</v>
      </c>
      <c r="S7">
        <f t="shared" si="2"/>
        <v>2</v>
      </c>
      <c r="X7" s="2" t="str">
        <f>IF(Y7="","",IF(INT(AF6)=INT(AF7),"",ROW(A3)))</f>
        <v/>
      </c>
      <c r="Y7" s="10" t="str" cm="1">
        <f t="array" ref="Y7">IFERROR(INDEX($K$5:$R$20,MATCH(ROW(A3),$S$5:$S$20,0),COLUMN(A3)),"")</f>
        <v>L</v>
      </c>
      <c r="Z7" s="10" cm="1">
        <f t="array" ref="Z7">IFERROR(INDEX($K$5:$R$20,MATCH(ROW(B3),$S$5:$S$20,0),COLUMN(B3)),"")</f>
        <v>1</v>
      </c>
      <c r="AA7" s="10" cm="1">
        <f t="array" ref="AA7">IFERROR(INDEX($K$5:$R$20,MATCH(ROW(C3),$S$5:$S$20,0),COLUMN(C3)),"")</f>
        <v>1</v>
      </c>
      <c r="AB7" s="10" cm="1">
        <f t="array" ref="AB7">IFERROR(INDEX($K$5:$R$20,MATCH(ROW(D3),$S$5:$S$20,0),COLUMN(D3)),"")</f>
        <v>0</v>
      </c>
      <c r="AC7" s="10" cm="1">
        <f t="array" ref="AC7">IFERROR(INDEX($K$5:$R$20,MATCH(ROW(E3),$S$5:$S$20,0),COLUMN(E3)),"")</f>
        <v>13</v>
      </c>
      <c r="AD7" s="10" cm="1">
        <f t="array" ref="AD7">IFERROR(INDEX($K$5:$R$20,MATCH(ROW(F3),$S$5:$S$20,0),COLUMN(F3)),"")</f>
        <v>5</v>
      </c>
      <c r="AE7" s="11" cm="1">
        <f t="array" ref="AE7">IFERROR(INDEX($K$5:$R$20,MATCH(ROW(G3),$S$5:$S$20,0),COLUMN(G3)),"")</f>
        <v>3</v>
      </c>
      <c r="AF7" s="10" cm="1">
        <f t="array" ref="AF7">IFERROR(INDEX($K$5:$R$20,MATCH(ROW(H3),$S$5:$S$20,0),COLUMN(H3)),"")</f>
        <v>30813.040000000001</v>
      </c>
      <c r="AI7" s="10" t="s">
        <v>5</v>
      </c>
    </row>
    <row r="8" spans="2:35" ht="22.5" customHeight="1" x14ac:dyDescent="0.25">
      <c r="B8" s="4">
        <v>4</v>
      </c>
      <c r="C8" s="5" t="s">
        <v>6</v>
      </c>
      <c r="D8" s="5" t="s">
        <v>14</v>
      </c>
      <c r="E8" s="6">
        <v>3</v>
      </c>
      <c r="F8" s="6">
        <v>13</v>
      </c>
      <c r="H8" s="1"/>
      <c r="I8" s="1">
        <f>IF(E8="",0,IF(E8=13,IF(F8&lt;9,3,2),IF(E8&lt;9,0,1)))</f>
        <v>0</v>
      </c>
      <c r="J8">
        <f>IF(E8="",0,3-I8)</f>
        <v>3</v>
      </c>
      <c r="K8" s="10" t="str">
        <f>AI8</f>
        <v>D</v>
      </c>
      <c r="L8" cm="1">
        <f t="array" ref="L8">SUMPRODUCT((_eq1=K8)*(_sc1&lt;&gt;"")*1)+SUMPRODUCT((_eq2=K8)*(_sc2&lt;&gt;"")*1)</f>
        <v>1</v>
      </c>
      <c r="M8" cm="1">
        <f t="array" ref="M8">SUMPRODUCT((_eq1=K8)*(_sc1&gt;_sc2)*1)+SUMPRODUCT((_eq2=K8)*(_sc1&lt;_sc2)*1)</f>
        <v>0</v>
      </c>
      <c r="N8">
        <f t="shared" si="0"/>
        <v>1</v>
      </c>
      <c r="O8" cm="1">
        <f t="array" ref="O8">SUMPRODUCT((_eq1=K8)*(_sc1))+SUMPRODUCT((_eq2=K8)*_sc2)</f>
        <v>11</v>
      </c>
      <c r="P8" cm="1">
        <f t="array" ref="P8">SUMPRODUCT((_eq1=K8)*(_sc2))+SUMPRODUCT((_eq2=K8)*_sc1)</f>
        <v>13</v>
      </c>
      <c r="Q8" cm="1">
        <f t="array" ref="Q8">SUMPRODUCT((_eq1=K8)*(_pts1))+SUMPRODUCT((_eq2=K8)*_pts2)</f>
        <v>1</v>
      </c>
      <c r="R8">
        <f t="shared" si="1"/>
        <v>9811.1200000000008</v>
      </c>
      <c r="S8">
        <f t="shared" si="2"/>
        <v>9</v>
      </c>
      <c r="X8" s="2">
        <f>IF(Y8="","",IF(INT(AF7)=INT(AF8),"",ROW(A4)))</f>
        <v>4</v>
      </c>
      <c r="Y8" s="10" t="str" cm="1">
        <f t="array" ref="Y8">IFERROR(INDEX($K$5:$R$20,MATCH(ROW(A4),$S$5:$S$20,0),COLUMN(A4)),"")</f>
        <v>P</v>
      </c>
      <c r="Z8" s="10" cm="1">
        <f t="array" ref="Z8">IFERROR(INDEX($K$5:$R$20,MATCH(ROW(B4),$S$5:$S$20,0),COLUMN(B4)),"")</f>
        <v>1</v>
      </c>
      <c r="AA8" s="10" cm="1">
        <f t="array" ref="AA8">IFERROR(INDEX($K$5:$R$20,MATCH(ROW(C4),$S$5:$S$20,0),COLUMN(C4)),"")</f>
        <v>1</v>
      </c>
      <c r="AB8" s="10" cm="1">
        <f t="array" ref="AB8">IFERROR(INDEX($K$5:$R$20,MATCH(ROW(D4),$S$5:$S$20,0),COLUMN(D4)),"")</f>
        <v>0</v>
      </c>
      <c r="AC8" s="10" cm="1">
        <f t="array" ref="AC8">IFERROR(INDEX($K$5:$R$20,MATCH(ROW(E4),$S$5:$S$20,0),COLUMN(E4)),"")</f>
        <v>13</v>
      </c>
      <c r="AD8" s="10" cm="1">
        <f t="array" ref="AD8">IFERROR(INDEX($K$5:$R$20,MATCH(ROW(F4),$S$5:$S$20,0),COLUMN(F4)),"")</f>
        <v>6</v>
      </c>
      <c r="AE8" s="11" cm="1">
        <f t="array" ref="AE8">IFERROR(INDEX($K$5:$R$20,MATCH(ROW(G4),$S$5:$S$20,0),COLUMN(G4)),"")</f>
        <v>3</v>
      </c>
      <c r="AF8" s="10" cm="1">
        <f t="array" ref="AF8">IFERROR(INDEX($K$5:$R$20,MATCH(ROW(H4),$S$5:$S$20,0),COLUMN(H4)),"")</f>
        <v>30713</v>
      </c>
      <c r="AI8" s="10" t="s">
        <v>12</v>
      </c>
    </row>
    <row r="9" spans="2:35" ht="22.5" customHeight="1" x14ac:dyDescent="0.25">
      <c r="B9" s="4">
        <v>5</v>
      </c>
      <c r="C9" s="5" t="s">
        <v>7</v>
      </c>
      <c r="D9" s="5" t="s">
        <v>12</v>
      </c>
      <c r="E9" s="6">
        <v>13</v>
      </c>
      <c r="F9" s="6">
        <v>11</v>
      </c>
      <c r="H9" s="1"/>
      <c r="I9" s="1">
        <f>IF(E9="",0,IF(E9=13,IF(F9&lt;9,3,2),IF(E9&lt;9,0,1)))</f>
        <v>2</v>
      </c>
      <c r="J9">
        <f>IF(E9="",0,3-I9)</f>
        <v>1</v>
      </c>
      <c r="K9" s="10" t="str">
        <f>AI9</f>
        <v>E</v>
      </c>
      <c r="L9" cm="1">
        <f t="array" ref="L9">SUMPRODUCT((_eq1=K9)*(_sc1&lt;&gt;"")*1)+SUMPRODUCT((_eq2=K9)*(_sc2&lt;&gt;"")*1)</f>
        <v>1</v>
      </c>
      <c r="M9" cm="1">
        <f t="array" ref="M9">SUMPRODUCT((_eq1=K9)*(_sc1&gt;_sc2)*1)+SUMPRODUCT((_eq2=K9)*(_sc1&lt;_sc2)*1)</f>
        <v>1</v>
      </c>
      <c r="N9">
        <f t="shared" si="0"/>
        <v>0</v>
      </c>
      <c r="O9" cm="1">
        <f t="array" ref="O9">SUMPRODUCT((_eq1=K9)*(_sc1))+SUMPRODUCT((_eq2=K9)*_sc2)</f>
        <v>13</v>
      </c>
      <c r="P9" cm="1">
        <f t="array" ref="P9">SUMPRODUCT((_eq1=K9)*(_sc2))+SUMPRODUCT((_eq2=K9)*_sc1)</f>
        <v>9</v>
      </c>
      <c r="Q9" cm="1">
        <f t="array" ref="Q9">SUMPRODUCT((_eq1=K9)*(_pts1))+SUMPRODUCT((_eq2=K9)*_pts2)</f>
        <v>2</v>
      </c>
      <c r="R9">
        <f t="shared" si="1"/>
        <v>20413.11</v>
      </c>
      <c r="S9">
        <f t="shared" si="2"/>
        <v>5</v>
      </c>
      <c r="X9" s="2">
        <f>IF(Y9="","",IF(INT(AF8)=INT(AF9),"",ROW(A5)))</f>
        <v>5</v>
      </c>
      <c r="Y9" s="10" t="str" cm="1">
        <f t="array" ref="Y9">IFERROR(INDEX($K$5:$R$20,MATCH(ROW(A5),$S$5:$S$20,0),COLUMN(A5)),"")</f>
        <v>E</v>
      </c>
      <c r="Z9" s="10" cm="1">
        <f t="array" ref="Z9">IFERROR(INDEX($K$5:$R$20,MATCH(ROW(B5),$S$5:$S$20,0),COLUMN(B5)),"")</f>
        <v>1</v>
      </c>
      <c r="AA9" s="10" cm="1">
        <f t="array" ref="AA9">IFERROR(INDEX($K$5:$R$20,MATCH(ROW(C5),$S$5:$S$20,0),COLUMN(C5)),"")</f>
        <v>1</v>
      </c>
      <c r="AB9" s="10" cm="1">
        <f t="array" ref="AB9">IFERROR(INDEX($K$5:$R$20,MATCH(ROW(D5),$S$5:$S$20,0),COLUMN(D5)),"")</f>
        <v>0</v>
      </c>
      <c r="AC9" s="10" cm="1">
        <f t="array" ref="AC9">IFERROR(INDEX($K$5:$R$20,MATCH(ROW(E5),$S$5:$S$20,0),COLUMN(E5)),"")</f>
        <v>13</v>
      </c>
      <c r="AD9" s="10" cm="1">
        <f t="array" ref="AD9">IFERROR(INDEX($K$5:$R$20,MATCH(ROW(F5),$S$5:$S$20,0),COLUMN(F5)),"")</f>
        <v>9</v>
      </c>
      <c r="AE9" s="11" cm="1">
        <f t="array" ref="AE9">IFERROR(INDEX($K$5:$R$20,MATCH(ROW(G5),$S$5:$S$20,0),COLUMN(G5)),"")</f>
        <v>2</v>
      </c>
      <c r="AF9" s="10" cm="1">
        <f t="array" ref="AF9">IFERROR(INDEX($K$5:$R$20,MATCH(ROW(H5),$S$5:$S$20,0),COLUMN(H5)),"")</f>
        <v>20413.11</v>
      </c>
      <c r="AI9" s="10" t="s">
        <v>10</v>
      </c>
    </row>
    <row r="10" spans="2:35" ht="22.5" customHeight="1" x14ac:dyDescent="0.25">
      <c r="B10" s="4">
        <v>6</v>
      </c>
      <c r="C10" s="5" t="s">
        <v>8</v>
      </c>
      <c r="D10" s="5" t="s">
        <v>15</v>
      </c>
      <c r="E10" s="6">
        <v>5</v>
      </c>
      <c r="F10" s="6">
        <v>13</v>
      </c>
      <c r="H10" s="1"/>
      <c r="I10" s="1">
        <f>IF(E10="",0,IF(E10=13,IF(F10&lt;9,3,2),IF(E10&lt;9,0,1)))</f>
        <v>0</v>
      </c>
      <c r="J10">
        <f>IF(E10="",0,3-I10)</f>
        <v>3</v>
      </c>
      <c r="K10" s="10" t="str">
        <f>AI10</f>
        <v>F</v>
      </c>
      <c r="L10" cm="1">
        <f t="array" ref="L10">SUMPRODUCT((_eq1=K10)*(_sc1&lt;&gt;"")*1)+SUMPRODUCT((_eq2=K10)*(_sc2&lt;&gt;"")*1)</f>
        <v>1</v>
      </c>
      <c r="M10" cm="1">
        <f t="array" ref="M10">SUMPRODUCT((_eq1=K10)*(_sc1&gt;_sc2)*1)+SUMPRODUCT((_eq2=K10)*(_sc1&lt;_sc2)*1)</f>
        <v>0</v>
      </c>
      <c r="N10">
        <f t="shared" si="0"/>
        <v>1</v>
      </c>
      <c r="O10" cm="1">
        <f t="array" ref="O10">SUMPRODUCT((_eq1=K10)*(_sc1))+SUMPRODUCT((_eq2=K10)*_sc2)</f>
        <v>3</v>
      </c>
      <c r="P10" cm="1">
        <f t="array" ref="P10">SUMPRODUCT((_eq1=K10)*(_sc2))+SUMPRODUCT((_eq2=K10)*_sc1)</f>
        <v>13</v>
      </c>
      <c r="Q10" cm="1">
        <f t="array" ref="Q10">SUMPRODUCT((_eq1=K10)*(_pts1))+SUMPRODUCT((_eq2=K10)*_pts2)</f>
        <v>0</v>
      </c>
      <c r="R10">
        <f t="shared" si="1"/>
        <v>-996.9</v>
      </c>
      <c r="S10">
        <f t="shared" si="2"/>
        <v>16</v>
      </c>
      <c r="X10" s="2">
        <f>IF(Y10="","",IF(INT(AF9)=INT(AF10),"",ROW(A6)))</f>
        <v>6</v>
      </c>
      <c r="Y10" s="10" t="str" cm="1">
        <f t="array" ref="Y10">IFERROR(INDEX($K$5:$R$20,MATCH(ROW(A6),$S$5:$S$20,0),COLUMN(A6)),"")</f>
        <v>B</v>
      </c>
      <c r="Z10" s="10" cm="1">
        <f t="array" ref="Z10">IFERROR(INDEX($K$5:$R$20,MATCH(ROW(B6),$S$5:$S$20,0),COLUMN(B6)),"")</f>
        <v>1</v>
      </c>
      <c r="AA10" s="10" cm="1">
        <f t="array" ref="AA10">IFERROR(INDEX($K$5:$R$20,MATCH(ROW(C6),$S$5:$S$20,0),COLUMN(C6)),"")</f>
        <v>1</v>
      </c>
      <c r="AB10" s="10" cm="1">
        <f t="array" ref="AB10">IFERROR(INDEX($K$5:$R$20,MATCH(ROW(D6),$S$5:$S$20,0),COLUMN(D6)),"")</f>
        <v>0</v>
      </c>
      <c r="AC10" s="10" cm="1">
        <f t="array" ref="AC10">IFERROR(INDEX($K$5:$R$20,MATCH(ROW(E6),$S$5:$S$20,0),COLUMN(E6)),"")</f>
        <v>13</v>
      </c>
      <c r="AD10" s="10" cm="1">
        <f t="array" ref="AD10">IFERROR(INDEX($K$5:$R$20,MATCH(ROW(F6),$S$5:$S$20,0),COLUMN(F6)),"")</f>
        <v>10</v>
      </c>
      <c r="AE10" s="11" cm="1">
        <f t="array" ref="AE10">IFERROR(INDEX($K$5:$R$20,MATCH(ROW(G6),$S$5:$S$20,0),COLUMN(G6)),"")</f>
        <v>2</v>
      </c>
      <c r="AF10" s="10" cm="1">
        <f t="array" ref="AF10">IFERROR(INDEX($K$5:$R$20,MATCH(ROW(H6),$S$5:$S$20,0),COLUMN(H6)),"")</f>
        <v>20313.14</v>
      </c>
      <c r="AI10" s="10" t="s">
        <v>6</v>
      </c>
    </row>
    <row r="11" spans="2:35" ht="22.5" customHeight="1" x14ac:dyDescent="0.25">
      <c r="B11" s="4">
        <v>7</v>
      </c>
      <c r="C11" s="7" t="s">
        <v>56</v>
      </c>
      <c r="D11" s="7" t="s">
        <v>57</v>
      </c>
      <c r="E11" s="6">
        <v>13</v>
      </c>
      <c r="F11" s="6">
        <v>11</v>
      </c>
      <c r="G11" s="1"/>
      <c r="H11" s="1"/>
      <c r="I11" s="1">
        <f>IF(E11="",0,IF(E11=13,IF(F11&lt;9,3,2),IF(E11&lt;9,0,1)))</f>
        <v>2</v>
      </c>
      <c r="J11">
        <f>IF(E11="",0,3-I11)</f>
        <v>1</v>
      </c>
      <c r="K11" s="10" t="str">
        <f>AI11</f>
        <v>G</v>
      </c>
      <c r="L11" cm="1">
        <f t="array" ref="L11">SUMPRODUCT((_eq1=K11)*(_sc1&lt;&gt;"")*1)+SUMPRODUCT((_eq2=K11)*(_sc2&lt;&gt;"")*1)</f>
        <v>1</v>
      </c>
      <c r="M11" cm="1">
        <f t="array" ref="M11">SUMPRODUCT((_eq1=K11)*(_sc1&gt;_sc2)*1)+SUMPRODUCT((_eq2=K11)*(_sc1&lt;_sc2)*1)</f>
        <v>1</v>
      </c>
      <c r="N11">
        <f t="shared" si="0"/>
        <v>0</v>
      </c>
      <c r="O11" cm="1">
        <f t="array" ref="O11">SUMPRODUCT((_eq1=K11)*(_sc1))+SUMPRODUCT((_eq2=K11)*_sc2)</f>
        <v>13</v>
      </c>
      <c r="P11" cm="1">
        <f t="array" ref="P11">SUMPRODUCT((_eq1=K11)*(_sc2))+SUMPRODUCT((_eq2=K11)*_sc1)</f>
        <v>11</v>
      </c>
      <c r="Q11" cm="1">
        <f t="array" ref="Q11">SUMPRODUCT((_eq1=K11)*(_pts1))+SUMPRODUCT((_eq2=K11)*_pts2)</f>
        <v>2</v>
      </c>
      <c r="R11">
        <f t="shared" si="1"/>
        <v>20213.09</v>
      </c>
      <c r="S11">
        <f t="shared" si="2"/>
        <v>7</v>
      </c>
      <c r="X11" s="2">
        <f>IF(Y11="","",IF(INT(AF10)=INT(AF11),"",ROW(A7)))</f>
        <v>7</v>
      </c>
      <c r="Y11" s="10" t="str" cm="1">
        <f t="array" ref="Y11">IFERROR(INDEX($K$5:$R$20,MATCH(ROW(A7),$S$5:$S$20,0),COLUMN(A7)),"")</f>
        <v>G</v>
      </c>
      <c r="Z11" s="10" cm="1">
        <f t="array" ref="Z11">IFERROR(INDEX($K$5:$R$20,MATCH(ROW(B7),$S$5:$S$20,0),COLUMN(B7)),"")</f>
        <v>1</v>
      </c>
      <c r="AA11" s="10" cm="1">
        <f t="array" ref="AA11">IFERROR(INDEX($K$5:$R$20,MATCH(ROW(C7),$S$5:$S$20,0),COLUMN(C7)),"")</f>
        <v>1</v>
      </c>
      <c r="AB11" s="10" cm="1">
        <f t="array" ref="AB11">IFERROR(INDEX($K$5:$R$20,MATCH(ROW(D7),$S$5:$S$20,0),COLUMN(D7)),"")</f>
        <v>0</v>
      </c>
      <c r="AC11" s="10" cm="1">
        <f t="array" ref="AC11">IFERROR(INDEX($K$5:$R$20,MATCH(ROW(E7),$S$5:$S$20,0),COLUMN(E7)),"")</f>
        <v>13</v>
      </c>
      <c r="AD11" s="10" cm="1">
        <f t="array" ref="AD11">IFERROR(INDEX($K$5:$R$20,MATCH(ROW(F7),$S$5:$S$20,0),COLUMN(F7)),"")</f>
        <v>11</v>
      </c>
      <c r="AE11" s="11" cm="1">
        <f t="array" ref="AE11">IFERROR(INDEX($K$5:$R$20,MATCH(ROW(G7),$S$5:$S$20,0),COLUMN(G7)),"")</f>
        <v>2</v>
      </c>
      <c r="AF11" s="10" cm="1">
        <f t="array" ref="AF11">IFERROR(INDEX($K$5:$R$20,MATCH(ROW(H7),$S$5:$S$20,0),COLUMN(H7)),"")</f>
        <v>20213.09</v>
      </c>
      <c r="AI11" s="10" t="s">
        <v>7</v>
      </c>
    </row>
    <row r="12" spans="2:35" ht="22.5" customHeight="1" x14ac:dyDescent="0.25">
      <c r="B12" s="4">
        <v>8</v>
      </c>
      <c r="C12" s="7" t="s">
        <v>58</v>
      </c>
      <c r="D12" s="7" t="s">
        <v>59</v>
      </c>
      <c r="E12" s="6">
        <v>6</v>
      </c>
      <c r="F12" s="6">
        <v>13</v>
      </c>
      <c r="G12" s="1"/>
      <c r="H12" s="1"/>
      <c r="I12" s="1">
        <f>IF(E12="",0,IF(E12=13,IF(F12&lt;9,3,2),IF(E12&lt;9,0,1)))</f>
        <v>0</v>
      </c>
      <c r="J12">
        <f>IF(E12="",0,3-I12)</f>
        <v>3</v>
      </c>
      <c r="K12" s="10" t="str">
        <f>AI12</f>
        <v>H</v>
      </c>
      <c r="L12" cm="1">
        <f t="array" ref="L12">SUMPRODUCT((_eq1=K12)*(_sc1&lt;&gt;"")*1)+SUMPRODUCT((_eq2=K12)*(_sc2&lt;&gt;"")*1)</f>
        <v>1</v>
      </c>
      <c r="M12" cm="1">
        <f t="array" ref="M12">SUMPRODUCT((_eq1=K12)*(_sc1&gt;_sc2)*1)+SUMPRODUCT((_eq2=K12)*(_sc1&lt;_sc2)*1)</f>
        <v>0</v>
      </c>
      <c r="N12">
        <f t="shared" si="0"/>
        <v>1</v>
      </c>
      <c r="O12" cm="1">
        <f t="array" ref="O12">SUMPRODUCT((_eq1=K12)*(_sc1))+SUMPRODUCT((_eq2=K12)*_sc2)</f>
        <v>10</v>
      </c>
      <c r="P12" cm="1">
        <f t="array" ref="P12">SUMPRODUCT((_eq1=K12)*(_sc2))+SUMPRODUCT((_eq2=K12)*_sc1)</f>
        <v>13</v>
      </c>
      <c r="Q12" cm="1">
        <f t="array" ref="Q12">SUMPRODUCT((_eq1=K12)*(_pts1))+SUMPRODUCT((_eq2=K12)*_pts2)</f>
        <v>1</v>
      </c>
      <c r="R12">
        <f t="shared" si="1"/>
        <v>9710.08</v>
      </c>
      <c r="S12">
        <f t="shared" si="2"/>
        <v>11</v>
      </c>
      <c r="X12" s="2" t="str">
        <f>IF(Y12="","",IF(INT(AF11)=INT(AF12),"",ROW(A8)))</f>
        <v/>
      </c>
      <c r="Y12" s="10" t="str" cm="1">
        <f t="array" ref="Y12">IFERROR(INDEX($K$5:$R$20,MATCH(ROW(A8),$S$5:$S$20,0),COLUMN(A8)),"")</f>
        <v>M</v>
      </c>
      <c r="Z12" s="10" cm="1">
        <f t="array" ref="Z12">IFERROR(INDEX($K$5:$R$20,MATCH(ROW(B8),$S$5:$S$20,0),COLUMN(B8)),"")</f>
        <v>1</v>
      </c>
      <c r="AA12" s="10" cm="1">
        <f t="array" ref="AA12">IFERROR(INDEX($K$5:$R$20,MATCH(ROW(C8),$S$5:$S$20,0),COLUMN(C8)),"")</f>
        <v>1</v>
      </c>
      <c r="AB12" s="10" cm="1">
        <f t="array" ref="AB12">IFERROR(INDEX($K$5:$R$20,MATCH(ROW(D8),$S$5:$S$20,0),COLUMN(D8)),"")</f>
        <v>0</v>
      </c>
      <c r="AC12" s="10" cm="1">
        <f t="array" ref="AC12">IFERROR(INDEX($K$5:$R$20,MATCH(ROW(E8),$S$5:$S$20,0),COLUMN(E8)),"")</f>
        <v>13</v>
      </c>
      <c r="AD12" s="10" cm="1">
        <f t="array" ref="AD12">IFERROR(INDEX($K$5:$R$20,MATCH(ROW(F8),$S$5:$S$20,0),COLUMN(F8)),"")</f>
        <v>11</v>
      </c>
      <c r="AE12" s="11" cm="1">
        <f t="array" ref="AE12">IFERROR(INDEX($K$5:$R$20,MATCH(ROW(G8),$S$5:$S$20,0),COLUMN(G8)),"")</f>
        <v>2</v>
      </c>
      <c r="AF12" s="10" cm="1">
        <f t="array" ref="AF12">IFERROR(INDEX($K$5:$R$20,MATCH(ROW(H8),$S$5:$S$20,0),COLUMN(H8)),"")</f>
        <v>20213.03</v>
      </c>
      <c r="AI12" s="10" t="s">
        <v>9</v>
      </c>
    </row>
    <row r="13" spans="2:35" ht="22.5" customHeight="1" x14ac:dyDescent="0.25">
      <c r="G13" s="1"/>
      <c r="H13" s="1"/>
      <c r="I13" s="1">
        <f>IF(E13="",0,IF(E13=13,IF(F13&lt;9,3,2),IF(E13&lt;9,0,1)))</f>
        <v>0</v>
      </c>
      <c r="J13">
        <f>IF(E13="",0,3-I13)</f>
        <v>0</v>
      </c>
      <c r="K13" s="10" t="str">
        <f>AI13</f>
        <v>I</v>
      </c>
      <c r="L13" cm="1">
        <f t="array" ref="L13">SUMPRODUCT((_eq1=K13)*(_sc1&lt;&gt;"")*1)+SUMPRODUCT((_eq2=K13)*(_sc2&lt;&gt;"")*1)</f>
        <v>1</v>
      </c>
      <c r="M13" cm="1">
        <f t="array" ref="M13">SUMPRODUCT((_eq1=K13)*(_sc1&gt;_sc2)*1)+SUMPRODUCT((_eq2=K13)*(_sc1&lt;_sc2)*1)</f>
        <v>0</v>
      </c>
      <c r="N13">
        <f t="shared" si="0"/>
        <v>1</v>
      </c>
      <c r="O13" cm="1">
        <f t="array" ref="O13">SUMPRODUCT((_eq1=K13)*(_sc1))+SUMPRODUCT((_eq2=K13)*_sc2)</f>
        <v>5</v>
      </c>
      <c r="P13" cm="1">
        <f t="array" ref="P13">SUMPRODUCT((_eq1=K13)*(_sc2))+SUMPRODUCT((_eq2=K13)*_sc1)</f>
        <v>13</v>
      </c>
      <c r="Q13" cm="1">
        <f t="array" ref="Q13">SUMPRODUCT((_eq1=K13)*(_pts1))+SUMPRODUCT((_eq2=K13)*_pts2)</f>
        <v>0</v>
      </c>
      <c r="R13">
        <f t="shared" si="1"/>
        <v>-794.93</v>
      </c>
      <c r="S13">
        <f t="shared" si="2"/>
        <v>14</v>
      </c>
      <c r="X13" s="2">
        <f>IF(Y13="","",IF(INT(AF12)=INT(AF13),"",ROW(A9)))</f>
        <v>9</v>
      </c>
      <c r="Y13" s="10" t="str" cm="1">
        <f t="array" ref="Y13">IFERROR(INDEX($K$5:$R$20,MATCH(ROW(A9),$S$5:$S$20,0),COLUMN(A9)),"")</f>
        <v>D</v>
      </c>
      <c r="Z13" s="10" cm="1">
        <f t="array" ref="Z13">IFERROR(INDEX($K$5:$R$20,MATCH(ROW(B9),$S$5:$S$20,0),COLUMN(B9)),"")</f>
        <v>1</v>
      </c>
      <c r="AA13" s="10" cm="1">
        <f t="array" ref="AA13">IFERROR(INDEX($K$5:$R$20,MATCH(ROW(C9),$S$5:$S$20,0),COLUMN(C9)),"")</f>
        <v>0</v>
      </c>
      <c r="AB13" s="10" cm="1">
        <f t="array" ref="AB13">IFERROR(INDEX($K$5:$R$20,MATCH(ROW(D9),$S$5:$S$20,0),COLUMN(D9)),"")</f>
        <v>1</v>
      </c>
      <c r="AC13" s="10" cm="1">
        <f t="array" ref="AC13">IFERROR(INDEX($K$5:$R$20,MATCH(ROW(E9),$S$5:$S$20,0),COLUMN(E9)),"")</f>
        <v>11</v>
      </c>
      <c r="AD13" s="10" cm="1">
        <f t="array" ref="AD13">IFERROR(INDEX($K$5:$R$20,MATCH(ROW(F9),$S$5:$S$20,0),COLUMN(F9)),"")</f>
        <v>13</v>
      </c>
      <c r="AE13" s="11" cm="1">
        <f t="array" ref="AE13">IFERROR(INDEX($K$5:$R$20,MATCH(ROW(G9),$S$5:$S$20,0),COLUMN(G9)),"")</f>
        <v>1</v>
      </c>
      <c r="AF13" s="10" cm="1">
        <f t="array" ref="AF13">IFERROR(INDEX($K$5:$R$20,MATCH(ROW(H9),$S$5:$S$20,0),COLUMN(H9)),"")</f>
        <v>9811.1200000000008</v>
      </c>
      <c r="AI13" s="10" t="s">
        <v>8</v>
      </c>
    </row>
    <row r="14" spans="2:35" ht="22.5" customHeight="1" x14ac:dyDescent="0.25">
      <c r="B14" s="4" t="s">
        <v>2</v>
      </c>
      <c r="C14" s="14" t="s">
        <v>17</v>
      </c>
      <c r="D14" s="14"/>
      <c r="E14" s="14"/>
      <c r="F14" s="14"/>
      <c r="G14" s="1"/>
      <c r="H14" s="1"/>
      <c r="I14" s="1">
        <f>IF(E14="",0,IF(E14=13,IF(F14&lt;9,3,2),IF(E14&lt;9,0,1)))</f>
        <v>0</v>
      </c>
      <c r="J14">
        <f>IF(E14="",0,3-I14)</f>
        <v>0</v>
      </c>
      <c r="K14" s="10" t="str">
        <f>AI14</f>
        <v>J</v>
      </c>
      <c r="L14" cm="1">
        <f t="array" ref="L14">SUMPRODUCT((_eq1=K14)*(_sc1&lt;&gt;"")*1)+SUMPRODUCT((_eq2=K14)*(_sc2&lt;&gt;"")*1)</f>
        <v>1</v>
      </c>
      <c r="M14" cm="1">
        <f t="array" ref="M14">SUMPRODUCT((_eq1=K14)*(_sc1&gt;_sc2)*1)+SUMPRODUCT((_eq2=K14)*(_sc1&lt;_sc2)*1)</f>
        <v>0</v>
      </c>
      <c r="N14">
        <f t="shared" si="0"/>
        <v>1</v>
      </c>
      <c r="O14" cm="1">
        <f t="array" ref="O14">SUMPRODUCT((_eq1=K14)*(_sc1))+SUMPRODUCT((_eq2=K14)*_sc2)</f>
        <v>5</v>
      </c>
      <c r="P14" cm="1">
        <f t="array" ref="P14">SUMPRODUCT((_eq1=K14)*(_sc2))+SUMPRODUCT((_eq2=K14)*_sc1)</f>
        <v>13</v>
      </c>
      <c r="Q14" cm="1">
        <f t="array" ref="Q14">SUMPRODUCT((_eq1=K14)*(_pts1))+SUMPRODUCT((_eq2=K14)*_pts2)</f>
        <v>0</v>
      </c>
      <c r="R14">
        <f t="shared" si="1"/>
        <v>-794.94</v>
      </c>
      <c r="S14">
        <f t="shared" si="2"/>
        <v>15</v>
      </c>
      <c r="X14" s="2" t="str">
        <f>IF(Y14="","",IF(INT(AF13)=INT(AF14),"",ROW(A10)))</f>
        <v/>
      </c>
      <c r="Y14" s="10" t="str" cm="1">
        <f t="array" ref="Y14">IFERROR(INDEX($K$5:$R$20,MATCH(ROW(A10),$S$5:$S$20,0),COLUMN(A10)),"")</f>
        <v>N</v>
      </c>
      <c r="Z14" s="10" cm="1">
        <f t="array" ref="Z14">IFERROR(INDEX($K$5:$R$20,MATCH(ROW(B10),$S$5:$S$20,0),COLUMN(B10)),"")</f>
        <v>1</v>
      </c>
      <c r="AA14" s="10" cm="1">
        <f t="array" ref="AA14">IFERROR(INDEX($K$5:$R$20,MATCH(ROW(C10),$S$5:$S$20,0),COLUMN(C10)),"")</f>
        <v>0</v>
      </c>
      <c r="AB14" s="10" cm="1">
        <f t="array" ref="AB14">IFERROR(INDEX($K$5:$R$20,MATCH(ROW(D10),$S$5:$S$20,0),COLUMN(D10)),"")</f>
        <v>1</v>
      </c>
      <c r="AC14" s="10" cm="1">
        <f t="array" ref="AC14">IFERROR(INDEX($K$5:$R$20,MATCH(ROW(E10),$S$5:$S$20,0),COLUMN(E10)),"")</f>
        <v>11</v>
      </c>
      <c r="AD14" s="10" cm="1">
        <f t="array" ref="AD14">IFERROR(INDEX($K$5:$R$20,MATCH(ROW(F10),$S$5:$S$20,0),COLUMN(F10)),"")</f>
        <v>13</v>
      </c>
      <c r="AE14" s="11" cm="1">
        <f t="array" ref="AE14">IFERROR(INDEX($K$5:$R$20,MATCH(ROW(G10),$S$5:$S$20,0),COLUMN(G10)),"")</f>
        <v>1</v>
      </c>
      <c r="AF14" s="10" cm="1">
        <f t="array" ref="AF14">IFERROR(INDEX($K$5:$R$20,MATCH(ROW(H10),$S$5:$S$20,0),COLUMN(H10)),"")</f>
        <v>9811.02</v>
      </c>
      <c r="AI14" s="10" t="s">
        <v>11</v>
      </c>
    </row>
    <row r="15" spans="2:35" ht="21.75" customHeight="1" x14ac:dyDescent="0.25">
      <c r="B15" s="4">
        <v>8</v>
      </c>
      <c r="C15" s="5" t="s">
        <v>14</v>
      </c>
      <c r="D15" s="5" t="s">
        <v>3</v>
      </c>
      <c r="E15" s="6"/>
      <c r="F15" s="6"/>
      <c r="G15" s="1"/>
      <c r="H15" s="1"/>
      <c r="I15" s="1">
        <f>IF(E15="",0,IF(E15=13,IF(F15&lt;9,3,2),IF(E15&lt;9,0,1)))</f>
        <v>0</v>
      </c>
      <c r="J15">
        <f>IF(E15="",0,3-I15)</f>
        <v>0</v>
      </c>
      <c r="K15" s="10" t="str">
        <f>AI15</f>
        <v>K</v>
      </c>
      <c r="L15" cm="1">
        <f t="array" ref="L15">SUMPRODUCT((_eq1=K15)*(_sc1&lt;&gt;"")*1)+SUMPRODUCT((_eq2=K15)*(_sc2&lt;&gt;"")*1)</f>
        <v>1</v>
      </c>
      <c r="M15" cm="1">
        <f t="array" ref="M15">SUMPRODUCT((_eq1=K15)*(_sc1&gt;_sc2)*1)+SUMPRODUCT((_eq2=K15)*(_sc1&lt;_sc2)*1)</f>
        <v>0</v>
      </c>
      <c r="N15">
        <f t="shared" si="0"/>
        <v>1</v>
      </c>
      <c r="O15" cm="1">
        <f t="array" ref="O15">SUMPRODUCT((_eq1=K15)*(_sc1))+SUMPRODUCT((_eq2=K15)*_sc2)</f>
        <v>9</v>
      </c>
      <c r="P15" cm="1">
        <f t="array" ref="P15">SUMPRODUCT((_eq1=K15)*(_sc2))+SUMPRODUCT((_eq2=K15)*_sc1)</f>
        <v>13</v>
      </c>
      <c r="Q15" cm="1">
        <f t="array" ref="Q15">SUMPRODUCT((_eq1=K15)*(_pts1))+SUMPRODUCT((_eq2=K15)*_pts2)</f>
        <v>1</v>
      </c>
      <c r="R15">
        <f t="shared" si="1"/>
        <v>9609.0499999999993</v>
      </c>
      <c r="S15">
        <f t="shared" si="2"/>
        <v>12</v>
      </c>
      <c r="X15" s="2">
        <f>IF(Y15="","",IF(INT(AF14)=INT(AF15),"",ROW(A11)))</f>
        <v>11</v>
      </c>
      <c r="Y15" s="10" t="str" cm="1">
        <f t="array" ref="Y15">IFERROR(INDEX($K$5:$R$20,MATCH(ROW(A11),$S$5:$S$20,0),COLUMN(A11)),"")</f>
        <v>H</v>
      </c>
      <c r="Z15" s="10" cm="1">
        <f t="array" ref="Z15">IFERROR(INDEX($K$5:$R$20,MATCH(ROW(B11),$S$5:$S$20,0),COLUMN(B11)),"")</f>
        <v>1</v>
      </c>
      <c r="AA15" s="10" cm="1">
        <f t="array" ref="AA15">IFERROR(INDEX($K$5:$R$20,MATCH(ROW(C11),$S$5:$S$20,0),COLUMN(C11)),"")</f>
        <v>0</v>
      </c>
      <c r="AB15" s="10" cm="1">
        <f t="array" ref="AB15">IFERROR(INDEX($K$5:$R$20,MATCH(ROW(D11),$S$5:$S$20,0),COLUMN(D11)),"")</f>
        <v>1</v>
      </c>
      <c r="AC15" s="10" cm="1">
        <f t="array" ref="AC15">IFERROR(INDEX($K$5:$R$20,MATCH(ROW(E11),$S$5:$S$20,0),COLUMN(E11)),"")</f>
        <v>10</v>
      </c>
      <c r="AD15" s="10" cm="1">
        <f t="array" ref="AD15">IFERROR(INDEX($K$5:$R$20,MATCH(ROW(F11),$S$5:$S$20,0),COLUMN(F11)),"")</f>
        <v>13</v>
      </c>
      <c r="AE15" s="11" cm="1">
        <f t="array" ref="AE15">IFERROR(INDEX($K$5:$R$20,MATCH(ROW(G11),$S$5:$S$20,0),COLUMN(G11)),"")</f>
        <v>1</v>
      </c>
      <c r="AF15" s="10" cm="1">
        <f t="array" ref="AF15">IFERROR(INDEX($K$5:$R$20,MATCH(ROW(H11),$S$5:$S$20,0),COLUMN(H11)),"")</f>
        <v>9710.08</v>
      </c>
      <c r="AI15" s="10" t="s">
        <v>4</v>
      </c>
    </row>
    <row r="16" spans="2:35" ht="22.5" customHeight="1" x14ac:dyDescent="0.25">
      <c r="B16" s="4">
        <v>7</v>
      </c>
      <c r="C16" s="5" t="s">
        <v>15</v>
      </c>
      <c r="D16" s="5" t="s">
        <v>5</v>
      </c>
      <c r="E16" s="6"/>
      <c r="F16" s="6"/>
      <c r="G16" s="1"/>
      <c r="H16" s="1"/>
      <c r="I16" s="1">
        <f>IF(E16="",0,IF(E16=13,IF(F16&lt;9,3,2),IF(E16&lt;9,0,1)))</f>
        <v>0</v>
      </c>
      <c r="J16">
        <f>IF(E16="",0,3-I16)</f>
        <v>0</v>
      </c>
      <c r="K16" s="10" t="str">
        <f>AI16</f>
        <v>L</v>
      </c>
      <c r="L16" cm="1">
        <f t="array" ref="L16">SUMPRODUCT((_eq1=K16)*(_sc1&lt;&gt;"")*1)+SUMPRODUCT((_eq2=K16)*(_sc2&lt;&gt;"")*1)</f>
        <v>1</v>
      </c>
      <c r="M16" cm="1">
        <f t="array" ref="M16">SUMPRODUCT((_eq1=K16)*(_sc1&gt;_sc2)*1)+SUMPRODUCT((_eq2=K16)*(_sc1&lt;_sc2)*1)</f>
        <v>1</v>
      </c>
      <c r="N16">
        <f t="shared" si="0"/>
        <v>0</v>
      </c>
      <c r="O16" cm="1">
        <f t="array" ref="O16">SUMPRODUCT((_eq1=K16)*(_sc1))+SUMPRODUCT((_eq2=K16)*_sc2)</f>
        <v>13</v>
      </c>
      <c r="P16" cm="1">
        <f t="array" ref="P16">SUMPRODUCT((_eq1=K16)*(_sc2))+SUMPRODUCT((_eq2=K16)*_sc1)</f>
        <v>5</v>
      </c>
      <c r="Q16" cm="1">
        <f t="array" ref="Q16">SUMPRODUCT((_eq1=K16)*(_pts1))+SUMPRODUCT((_eq2=K16)*_pts2)</f>
        <v>3</v>
      </c>
      <c r="R16">
        <f t="shared" si="1"/>
        <v>30813.040000000001</v>
      </c>
      <c r="S16">
        <f t="shared" si="2"/>
        <v>3</v>
      </c>
      <c r="X16" s="2">
        <f>IF(Y16="","",IF(INT(AF15)=INT(AF16),"",ROW(A12)))</f>
        <v>12</v>
      </c>
      <c r="Y16" s="10" t="str" cm="1">
        <f t="array" ref="Y16">IFERROR(INDEX($K$5:$R$20,MATCH(ROW(A12),$S$5:$S$20,0),COLUMN(A12)),"")</f>
        <v>K</v>
      </c>
      <c r="Z16" s="10" cm="1">
        <f t="array" ref="Z16">IFERROR(INDEX($K$5:$R$20,MATCH(ROW(B12),$S$5:$S$20,0),COLUMN(B12)),"")</f>
        <v>1</v>
      </c>
      <c r="AA16" s="10" cm="1">
        <f t="array" ref="AA16">IFERROR(INDEX($K$5:$R$20,MATCH(ROW(C12),$S$5:$S$20,0),COLUMN(C12)),"")</f>
        <v>0</v>
      </c>
      <c r="AB16" s="10" cm="1">
        <f t="array" ref="AB16">IFERROR(INDEX($K$5:$R$20,MATCH(ROW(D12),$S$5:$S$20,0),COLUMN(D12)),"")</f>
        <v>1</v>
      </c>
      <c r="AC16" s="10" cm="1">
        <f t="array" ref="AC16">IFERROR(INDEX($K$5:$R$20,MATCH(ROW(E12),$S$5:$S$20,0),COLUMN(E12)),"")</f>
        <v>9</v>
      </c>
      <c r="AD16" s="10" cm="1">
        <f t="array" ref="AD16">IFERROR(INDEX($K$5:$R$20,MATCH(ROW(F12),$S$5:$S$20,0),COLUMN(F12)),"")</f>
        <v>13</v>
      </c>
      <c r="AE16" s="11" cm="1">
        <f t="array" ref="AE16">IFERROR(INDEX($K$5:$R$20,MATCH(ROW(G12),$S$5:$S$20,0),COLUMN(G12)),"")</f>
        <v>1</v>
      </c>
      <c r="AF16" s="10" cm="1">
        <f t="array" ref="AF16">IFERROR(INDEX($K$5:$R$20,MATCH(ROW(H12),$S$5:$S$20,0),COLUMN(H12)),"")</f>
        <v>9609.0499999999993</v>
      </c>
      <c r="AI16" s="10" t="s">
        <v>15</v>
      </c>
    </row>
    <row r="17" spans="2:35" ht="22.5" customHeight="1" x14ac:dyDescent="0.25">
      <c r="B17" s="4">
        <v>6</v>
      </c>
      <c r="C17" s="5" t="s">
        <v>12</v>
      </c>
      <c r="D17" s="5" t="s">
        <v>8</v>
      </c>
      <c r="E17" s="6"/>
      <c r="F17" s="6"/>
      <c r="G17" s="1"/>
      <c r="H17" s="1"/>
      <c r="I17" s="1">
        <f>IF(E17="",0,IF(E17=13,IF(F17&lt;9,3,2),IF(E17&lt;9,0,1)))</f>
        <v>0</v>
      </c>
      <c r="J17">
        <f>IF(E17="",0,3-I17)</f>
        <v>0</v>
      </c>
      <c r="K17" s="10" t="str">
        <f>AI17</f>
        <v>M</v>
      </c>
      <c r="L17" cm="1">
        <f t="array" ref="L17">SUMPRODUCT((_eq1=K17)*(_sc1&lt;&gt;"")*1)+SUMPRODUCT((_eq2=K17)*(_sc2&lt;&gt;"")*1)</f>
        <v>1</v>
      </c>
      <c r="M17" cm="1">
        <f t="array" ref="M17">SUMPRODUCT((_eq1=K17)*(_sc1&gt;_sc2)*1)+SUMPRODUCT((_eq2=K17)*(_sc1&lt;_sc2)*1)</f>
        <v>1</v>
      </c>
      <c r="N17">
        <f t="shared" ref="N17:N20" si="3">L17-M17</f>
        <v>0</v>
      </c>
      <c r="O17" cm="1">
        <f t="array" ref="O17">SUMPRODUCT((_eq1=K17)*(_sc1))+SUMPRODUCT((_eq2=K17)*_sc2)</f>
        <v>13</v>
      </c>
      <c r="P17" cm="1">
        <f t="array" ref="P17">SUMPRODUCT((_eq1=K17)*(_sc2))+SUMPRODUCT((_eq2=K17)*_sc1)</f>
        <v>11</v>
      </c>
      <c r="Q17" cm="1">
        <f t="array" ref="Q17">SUMPRODUCT((_eq1=K17)*(_pts1))+SUMPRODUCT((_eq2=K17)*_pts2)</f>
        <v>2</v>
      </c>
      <c r="R17">
        <f t="shared" si="1"/>
        <v>20213.03</v>
      </c>
      <c r="S17">
        <f t="shared" si="2"/>
        <v>8</v>
      </c>
      <c r="X17" s="2">
        <f t="shared" ref="X17:X20" si="4">IF(Y17="","",IF(INT(AF16)=INT(AF17),"",ROW(A13)))</f>
        <v>13</v>
      </c>
      <c r="Y17" s="10" t="str" cm="1">
        <f t="array" ref="Y17">IFERROR(INDEX($K$5:$R$20,MATCH(ROW(A13),$S$5:$S$20,0),COLUMN(A13)),"")</f>
        <v>O</v>
      </c>
      <c r="Z17" s="10" cm="1">
        <f t="array" ref="Z17">IFERROR(INDEX($K$5:$R$20,MATCH(ROW(B13),$S$5:$S$20,0),COLUMN(B13)),"")</f>
        <v>1</v>
      </c>
      <c r="AA17" s="10" cm="1">
        <f t="array" ref="AA17">IFERROR(INDEX($K$5:$R$20,MATCH(ROW(C13),$S$5:$S$20,0),COLUMN(C13)),"")</f>
        <v>0</v>
      </c>
      <c r="AB17" s="10" cm="1">
        <f t="array" ref="AB17">IFERROR(INDEX($K$5:$R$20,MATCH(ROW(D13),$S$5:$S$20,0),COLUMN(D13)),"")</f>
        <v>1</v>
      </c>
      <c r="AC17" s="10" cm="1">
        <f t="array" ref="AC17">IFERROR(INDEX($K$5:$R$20,MATCH(ROW(E13),$S$5:$S$20,0),COLUMN(E13)),"")</f>
        <v>6</v>
      </c>
      <c r="AD17" s="10" cm="1">
        <f t="array" ref="AD17">IFERROR(INDEX($K$5:$R$20,MATCH(ROW(F13),$S$5:$S$20,0),COLUMN(F13)),"")</f>
        <v>13</v>
      </c>
      <c r="AE17" s="11" cm="1">
        <f t="array" ref="AE17">IFERROR(INDEX($K$5:$R$20,MATCH(ROW(G13),$S$5:$S$20,0),COLUMN(G13)),"")</f>
        <v>0</v>
      </c>
      <c r="AF17" s="10" cm="1">
        <f t="array" ref="AF17">IFERROR(INDEX($K$5:$R$20,MATCH(ROW(H13),$S$5:$S$20,0),COLUMN(H13)),"")</f>
        <v>-693.99</v>
      </c>
      <c r="AI17" s="10" t="s">
        <v>56</v>
      </c>
    </row>
    <row r="18" spans="2:35" ht="22.5" customHeight="1" x14ac:dyDescent="0.25">
      <c r="B18" s="4">
        <v>5</v>
      </c>
      <c r="C18" s="5" t="s">
        <v>10</v>
      </c>
      <c r="D18" s="5" t="s">
        <v>7</v>
      </c>
      <c r="E18" s="6"/>
      <c r="F18" s="6"/>
      <c r="G18" s="1"/>
      <c r="H18" s="1"/>
      <c r="I18" s="1">
        <f>IF(E18="",0,IF(E18=13,IF(F18&lt;9,3,2),IF(E18&lt;9,0,1)))</f>
        <v>0</v>
      </c>
      <c r="J18">
        <f>IF(E18="",0,3-I18)</f>
        <v>0</v>
      </c>
      <c r="K18" s="10" t="str">
        <f>AI18</f>
        <v>N</v>
      </c>
      <c r="L18" cm="1">
        <f t="array" ref="L18">SUMPRODUCT((_eq1=K18)*(_sc1&lt;&gt;"")*1)+SUMPRODUCT((_eq2=K18)*(_sc2&lt;&gt;"")*1)</f>
        <v>1</v>
      </c>
      <c r="M18" cm="1">
        <f t="array" ref="M18">SUMPRODUCT((_eq1=K18)*(_sc1&gt;_sc2)*1)+SUMPRODUCT((_eq2=K18)*(_sc1&lt;_sc2)*1)</f>
        <v>0</v>
      </c>
      <c r="N18">
        <f t="shared" si="3"/>
        <v>1</v>
      </c>
      <c r="O18" cm="1">
        <f t="array" ref="O18">SUMPRODUCT((_eq1=K18)*(_sc1))+SUMPRODUCT((_eq2=K18)*_sc2)</f>
        <v>11</v>
      </c>
      <c r="P18" cm="1">
        <f t="array" ref="P18">SUMPRODUCT((_eq1=K18)*(_sc2))+SUMPRODUCT((_eq2=K18)*_sc1)</f>
        <v>13</v>
      </c>
      <c r="Q18" cm="1">
        <f t="array" ref="Q18">SUMPRODUCT((_eq1=K18)*(_pts1))+SUMPRODUCT((_eq2=K18)*_pts2)</f>
        <v>1</v>
      </c>
      <c r="R18">
        <f t="shared" si="1"/>
        <v>9811.02</v>
      </c>
      <c r="S18">
        <f t="shared" si="2"/>
        <v>10</v>
      </c>
      <c r="X18" s="2">
        <f t="shared" si="4"/>
        <v>14</v>
      </c>
      <c r="Y18" s="10" t="str" cm="1">
        <f t="array" ref="Y18">IFERROR(INDEX($K$5:$R$20,MATCH(ROW(A14),$S$5:$S$20,0),COLUMN(A14)),"")</f>
        <v>I</v>
      </c>
      <c r="Z18" s="10" cm="1">
        <f t="array" ref="Z18">IFERROR(INDEX($K$5:$R$20,MATCH(ROW(B14),$S$5:$S$20,0),COLUMN(B14)),"")</f>
        <v>1</v>
      </c>
      <c r="AA18" s="10" cm="1">
        <f t="array" ref="AA18">IFERROR(INDEX($K$5:$R$20,MATCH(ROW(C14),$S$5:$S$20,0),COLUMN(C14)),"")</f>
        <v>0</v>
      </c>
      <c r="AB18" s="10" cm="1">
        <f t="array" ref="AB18">IFERROR(INDEX($K$5:$R$20,MATCH(ROW(D14),$S$5:$S$20,0),COLUMN(D14)),"")</f>
        <v>1</v>
      </c>
      <c r="AC18" s="10" cm="1">
        <f t="array" ref="AC18">IFERROR(INDEX($K$5:$R$20,MATCH(ROW(E14),$S$5:$S$20,0),COLUMN(E14)),"")</f>
        <v>5</v>
      </c>
      <c r="AD18" s="10" cm="1">
        <f t="array" ref="AD18">IFERROR(INDEX($K$5:$R$20,MATCH(ROW(F14),$S$5:$S$20,0),COLUMN(F14)),"")</f>
        <v>13</v>
      </c>
      <c r="AE18" s="11" cm="1">
        <f t="array" ref="AE18">IFERROR(INDEX($K$5:$R$20,MATCH(ROW(G14),$S$5:$S$20,0),COLUMN(G14)),"")</f>
        <v>0</v>
      </c>
      <c r="AF18" s="10" cm="1">
        <f t="array" ref="AF18">IFERROR(INDEX($K$5:$R$20,MATCH(ROW(H14),$S$5:$S$20,0),COLUMN(H14)),"")</f>
        <v>-794.93</v>
      </c>
      <c r="AI18" s="10" t="s">
        <v>57</v>
      </c>
    </row>
    <row r="19" spans="2:35" ht="22.5" customHeight="1" x14ac:dyDescent="0.25">
      <c r="B19" s="4">
        <v>4</v>
      </c>
      <c r="C19" s="5" t="s">
        <v>9</v>
      </c>
      <c r="D19" s="5" t="s">
        <v>4</v>
      </c>
      <c r="E19" s="6"/>
      <c r="F19" s="6"/>
      <c r="G19" s="1"/>
      <c r="H19" s="1"/>
      <c r="I19" s="1">
        <f>IF(E19="",0,IF(E19=13,IF(F19&lt;9,3,2),IF(E19&lt;9,0,1)))</f>
        <v>0</v>
      </c>
      <c r="J19">
        <f>IF(E19="",0,3-I19)</f>
        <v>0</v>
      </c>
      <c r="K19" s="10" t="str">
        <f>AI19</f>
        <v>O</v>
      </c>
      <c r="L19" cm="1">
        <f t="array" ref="L19">SUMPRODUCT((_eq1=K19)*(_sc1&lt;&gt;"")*1)+SUMPRODUCT((_eq2=K19)*(_sc2&lt;&gt;"")*1)</f>
        <v>1</v>
      </c>
      <c r="M19" cm="1">
        <f t="array" ref="M19">SUMPRODUCT((_eq1=K19)*(_sc1&gt;_sc2)*1)+SUMPRODUCT((_eq2=K19)*(_sc1&lt;_sc2)*1)</f>
        <v>0</v>
      </c>
      <c r="N19">
        <f t="shared" si="3"/>
        <v>1</v>
      </c>
      <c r="O19" cm="1">
        <f t="array" ref="O19">SUMPRODUCT((_eq1=K19)*(_sc1))+SUMPRODUCT((_eq2=K19)*_sc2)</f>
        <v>6</v>
      </c>
      <c r="P19" cm="1">
        <f t="array" ref="P19">SUMPRODUCT((_eq1=K19)*(_sc2))+SUMPRODUCT((_eq2=K19)*_sc1)</f>
        <v>13</v>
      </c>
      <c r="Q19" cm="1">
        <f t="array" ref="Q19">SUMPRODUCT((_eq1=K19)*(_pts1))+SUMPRODUCT((_eq2=K19)*_pts2)</f>
        <v>0</v>
      </c>
      <c r="R19">
        <f t="shared" si="1"/>
        <v>-693.99</v>
      </c>
      <c r="S19">
        <f t="shared" si="2"/>
        <v>13</v>
      </c>
      <c r="X19" s="2" t="str">
        <f t="shared" si="4"/>
        <v/>
      </c>
      <c r="Y19" s="10" t="str" cm="1">
        <f t="array" ref="Y19">IFERROR(INDEX($K$5:$R$20,MATCH(ROW(A15),$S$5:$S$20,0),COLUMN(A15)),"")</f>
        <v>J</v>
      </c>
      <c r="Z19" s="10" cm="1">
        <f t="array" ref="Z19">IFERROR(INDEX($K$5:$R$20,MATCH(ROW(B15),$S$5:$S$20,0),COLUMN(B15)),"")</f>
        <v>1</v>
      </c>
      <c r="AA19" s="10" cm="1">
        <f t="array" ref="AA19">IFERROR(INDEX($K$5:$R$20,MATCH(ROW(C15),$S$5:$S$20,0),COLUMN(C15)),"")</f>
        <v>0</v>
      </c>
      <c r="AB19" s="10" cm="1">
        <f t="array" ref="AB19">IFERROR(INDEX($K$5:$R$20,MATCH(ROW(D15),$S$5:$S$20,0),COLUMN(D15)),"")</f>
        <v>1</v>
      </c>
      <c r="AC19" s="10" cm="1">
        <f t="array" ref="AC19">IFERROR(INDEX($K$5:$R$20,MATCH(ROW(E15),$S$5:$S$20,0),COLUMN(E15)),"")</f>
        <v>5</v>
      </c>
      <c r="AD19" s="10" cm="1">
        <f t="array" ref="AD19">IFERROR(INDEX($K$5:$R$20,MATCH(ROW(F15),$S$5:$S$20,0),COLUMN(F15)),"")</f>
        <v>13</v>
      </c>
      <c r="AE19" s="11" cm="1">
        <f t="array" ref="AE19">IFERROR(INDEX($K$5:$R$20,MATCH(ROW(G15),$S$5:$S$20,0),COLUMN(G15)),"")</f>
        <v>0</v>
      </c>
      <c r="AF19" s="10" cm="1">
        <f t="array" ref="AF19">IFERROR(INDEX($K$5:$R$20,MATCH(ROW(H15),$S$5:$S$20,0),COLUMN(H15)),"")</f>
        <v>-794.94</v>
      </c>
      <c r="AI19" s="10" t="s">
        <v>58</v>
      </c>
    </row>
    <row r="20" spans="2:35" ht="22.5" customHeight="1" x14ac:dyDescent="0.25">
      <c r="B20" s="4">
        <v>3</v>
      </c>
      <c r="C20" s="5" t="s">
        <v>11</v>
      </c>
      <c r="D20" s="5" t="s">
        <v>6</v>
      </c>
      <c r="E20" s="6"/>
      <c r="F20" s="6"/>
      <c r="G20" s="1"/>
      <c r="H20" s="1"/>
      <c r="I20" s="1">
        <f>IF(E20="",0,IF(E20=13,IF(F20&lt;9,3,2),IF(E20&lt;9,0,1)))</f>
        <v>0</v>
      </c>
      <c r="J20">
        <f>IF(E20="",0,3-I20)</f>
        <v>0</v>
      </c>
      <c r="K20" s="10" t="str">
        <f>AI20</f>
        <v>P</v>
      </c>
      <c r="L20" cm="1">
        <f t="array" ref="L20">SUMPRODUCT((_eq1=K20)*(_sc1&lt;&gt;"")*1)+SUMPRODUCT((_eq2=K20)*(_sc2&lt;&gt;"")*1)</f>
        <v>1</v>
      </c>
      <c r="M20" cm="1">
        <f t="array" ref="M20">SUMPRODUCT((_eq1=K20)*(_sc1&gt;_sc2)*1)+SUMPRODUCT((_eq2=K20)*(_sc1&lt;_sc2)*1)</f>
        <v>1</v>
      </c>
      <c r="N20">
        <f t="shared" si="3"/>
        <v>0</v>
      </c>
      <c r="O20" cm="1">
        <f t="array" ref="O20">SUMPRODUCT((_eq1=K20)*(_sc1))+SUMPRODUCT((_eq2=K20)*_sc2)</f>
        <v>13</v>
      </c>
      <c r="P20" cm="1">
        <f t="array" ref="P20">SUMPRODUCT((_eq1=K20)*(_sc2))+SUMPRODUCT((_eq2=K20)*_sc1)</f>
        <v>6</v>
      </c>
      <c r="Q20" cm="1">
        <f t="array" ref="Q20">SUMPRODUCT((_eq1=K20)*(_pts1))+SUMPRODUCT((_eq2=K20)*_pts2)</f>
        <v>3</v>
      </c>
      <c r="R20">
        <f t="shared" si="1"/>
        <v>30713</v>
      </c>
      <c r="S20">
        <f t="shared" si="2"/>
        <v>4</v>
      </c>
      <c r="X20" s="2">
        <f t="shared" si="4"/>
        <v>16</v>
      </c>
      <c r="Y20" s="10" t="str" cm="1">
        <f t="array" ref="Y20">IFERROR(INDEX($K$5:$R$20,MATCH(ROW(A16),$S$5:$S$20,0),COLUMN(A16)),"")</f>
        <v>F</v>
      </c>
      <c r="Z20" s="10" cm="1">
        <f t="array" ref="Z20">IFERROR(INDEX($K$5:$R$20,MATCH(ROW(B16),$S$5:$S$20,0),COLUMN(B16)),"")</f>
        <v>1</v>
      </c>
      <c r="AA20" s="10" cm="1">
        <f t="array" ref="AA20">IFERROR(INDEX($K$5:$R$20,MATCH(ROW(C16),$S$5:$S$20,0),COLUMN(C16)),"")</f>
        <v>0</v>
      </c>
      <c r="AB20" s="10" cm="1">
        <f t="array" ref="AB20">IFERROR(INDEX($K$5:$R$20,MATCH(ROW(D16),$S$5:$S$20,0),COLUMN(D16)),"")</f>
        <v>1</v>
      </c>
      <c r="AC20" s="10" cm="1">
        <f t="array" ref="AC20">IFERROR(INDEX($K$5:$R$20,MATCH(ROW(E16),$S$5:$S$20,0),COLUMN(E16)),"")</f>
        <v>3</v>
      </c>
      <c r="AD20" s="10" cm="1">
        <f t="array" ref="AD20">IFERROR(INDEX($K$5:$R$20,MATCH(ROW(F16),$S$5:$S$20,0),COLUMN(F16)),"")</f>
        <v>13</v>
      </c>
      <c r="AE20" s="11" cm="1">
        <f t="array" ref="AE20">IFERROR(INDEX($K$5:$R$20,MATCH(ROW(G16),$S$5:$S$20,0),COLUMN(G16)),"")</f>
        <v>0</v>
      </c>
      <c r="AF20" s="10" cm="1">
        <f t="array" ref="AF20">IFERROR(INDEX($K$5:$R$20,MATCH(ROW(H16),$S$5:$S$20,0),COLUMN(H16)),"")</f>
        <v>-996.9</v>
      </c>
      <c r="AI20" s="10" t="s">
        <v>59</v>
      </c>
    </row>
    <row r="21" spans="2:35" ht="22.5" customHeight="1" x14ac:dyDescent="0.25">
      <c r="B21" s="4">
        <v>2</v>
      </c>
      <c r="C21" s="7"/>
      <c r="D21" s="7"/>
      <c r="E21" s="6"/>
      <c r="F21" s="6"/>
      <c r="G21" s="1"/>
      <c r="H21" s="1"/>
      <c r="I21" s="1">
        <f>IF(E21="",0,IF(E21=13,IF(F21&lt;9,3,2),IF(E21&lt;9,0,1)))</f>
        <v>0</v>
      </c>
      <c r="J21">
        <f>IF(E21="",0,3-I21)</f>
        <v>0</v>
      </c>
    </row>
    <row r="22" spans="2:35" ht="22.5" customHeight="1" x14ac:dyDescent="0.25">
      <c r="B22" s="4">
        <v>1</v>
      </c>
      <c r="C22" s="7"/>
      <c r="D22" s="7"/>
      <c r="E22" s="6"/>
      <c r="F22" s="6"/>
      <c r="G22" s="1"/>
      <c r="H22" s="1"/>
      <c r="I22" s="1">
        <f>IF(E22="",0,IF(E22=13,IF(F22&lt;9,3,2),IF(E22&lt;9,0,1)))</f>
        <v>0</v>
      </c>
      <c r="J22">
        <f>IF(E22="",0,3-I22)</f>
        <v>0</v>
      </c>
    </row>
    <row r="23" spans="2:35" x14ac:dyDescent="0.25">
      <c r="G23" s="1"/>
      <c r="H23" s="1"/>
      <c r="I23" s="1">
        <f>IF(E23="",0,IF(E23=13,IF(F23&lt;9,3,2),IF(E23&lt;9,0,1)))</f>
        <v>0</v>
      </c>
      <c r="J23">
        <f>IF(E23="",0,3-I23)</f>
        <v>0</v>
      </c>
    </row>
    <row r="24" spans="2:35" ht="22.5" customHeight="1" x14ac:dyDescent="0.25">
      <c r="B24" s="4" t="s">
        <v>2</v>
      </c>
      <c r="C24" s="14" t="s">
        <v>18</v>
      </c>
      <c r="D24" s="14"/>
      <c r="E24" s="14"/>
      <c r="F24" s="14"/>
      <c r="G24" s="1"/>
      <c r="H24" s="1"/>
      <c r="I24" s="1">
        <f>IF(E24="",0,IF(E24=13,IF(F24&lt;9,3,2),IF(E24&lt;9,0,1)))</f>
        <v>0</v>
      </c>
      <c r="J24">
        <f>IF(E24="",0,3-I24)</f>
        <v>0</v>
      </c>
    </row>
    <row r="25" spans="2:35" ht="22.5" customHeight="1" x14ac:dyDescent="0.25">
      <c r="B25" s="4">
        <v>5</v>
      </c>
      <c r="C25" s="5" t="s">
        <v>4</v>
      </c>
      <c r="D25" s="5" t="s">
        <v>3</v>
      </c>
      <c r="E25" s="6"/>
      <c r="F25" s="6"/>
      <c r="G25" s="1"/>
      <c r="H25" s="1"/>
      <c r="I25" s="1">
        <f>IF(E25="",0,IF(E25=13,IF(F25&lt;9,3,2),IF(E25&lt;9,0,1)))</f>
        <v>0</v>
      </c>
      <c r="J25">
        <f>IF(E25="",0,3-I25)</f>
        <v>0</v>
      </c>
    </row>
    <row r="26" spans="2:35" ht="22.5" customHeight="1" x14ac:dyDescent="0.25">
      <c r="B26" s="4">
        <v>6</v>
      </c>
      <c r="C26" s="5" t="s">
        <v>5</v>
      </c>
      <c r="D26" s="5" t="s">
        <v>12</v>
      </c>
      <c r="E26" s="6"/>
      <c r="F26" s="6"/>
      <c r="G26" s="1"/>
      <c r="H26" s="1"/>
      <c r="I26" s="1">
        <f>IF(E26="",0,IF(E26=13,IF(F26&lt;9,3,2),IF(E26&lt;9,0,1)))</f>
        <v>0</v>
      </c>
      <c r="J26">
        <f>IF(E26="",0,3-I26)</f>
        <v>0</v>
      </c>
    </row>
    <row r="27" spans="2:35" ht="22.5" customHeight="1" x14ac:dyDescent="0.25">
      <c r="B27" s="4">
        <v>7</v>
      </c>
      <c r="C27" s="5" t="s">
        <v>6</v>
      </c>
      <c r="D27" s="5" t="s">
        <v>15</v>
      </c>
      <c r="E27" s="6"/>
      <c r="F27" s="6"/>
      <c r="G27" s="1"/>
      <c r="H27" s="1"/>
      <c r="I27" s="1">
        <f>IF(E27="",0,IF(E27=13,IF(F27&lt;9,3,2),IF(E27&lt;9,0,1)))</f>
        <v>0</v>
      </c>
      <c r="J27">
        <f>IF(E27="",0,3-I27)</f>
        <v>0</v>
      </c>
    </row>
    <row r="28" spans="2:35" ht="22.5" customHeight="1" x14ac:dyDescent="0.25">
      <c r="B28" s="4">
        <v>8</v>
      </c>
      <c r="C28" s="5" t="s">
        <v>7</v>
      </c>
      <c r="D28" s="5" t="s">
        <v>9</v>
      </c>
      <c r="E28" s="6"/>
      <c r="F28" s="6"/>
      <c r="G28" s="1"/>
      <c r="H28" s="1"/>
      <c r="I28" s="1">
        <f>IF(E28="",0,IF(E28=13,IF(F28&lt;9,3,2),IF(E28&lt;9,0,1)))</f>
        <v>0</v>
      </c>
      <c r="J28">
        <f>IF(E28="",0,3-I28)</f>
        <v>0</v>
      </c>
    </row>
    <row r="29" spans="2:35" ht="22.5" customHeight="1" x14ac:dyDescent="0.25">
      <c r="B29" s="4">
        <v>1</v>
      </c>
      <c r="C29" s="5" t="s">
        <v>8</v>
      </c>
      <c r="D29" s="5" t="s">
        <v>10</v>
      </c>
      <c r="E29" s="6"/>
      <c r="F29" s="6"/>
      <c r="G29" s="1"/>
      <c r="H29" s="1"/>
      <c r="I29" s="1">
        <f>IF(E29="",0,IF(E29=13,IF(F29&lt;9,3,2),IF(E29&lt;9,0,1)))</f>
        <v>0</v>
      </c>
      <c r="J29">
        <f>IF(E29="",0,3-I29)</f>
        <v>0</v>
      </c>
    </row>
    <row r="30" spans="2:35" ht="22.5" customHeight="1" x14ac:dyDescent="0.25">
      <c r="B30" s="4">
        <v>2</v>
      </c>
      <c r="C30" s="5" t="s">
        <v>11</v>
      </c>
      <c r="D30" s="5" t="s">
        <v>14</v>
      </c>
      <c r="E30" s="6"/>
      <c r="F30" s="6"/>
      <c r="G30" s="1"/>
      <c r="H30" s="1"/>
      <c r="I30" s="1">
        <f>IF(E30="",0,IF(E30=13,IF(F30&lt;9,3,2),IF(E30&lt;9,0,1)))</f>
        <v>0</v>
      </c>
      <c r="J30">
        <f>IF(E30="",0,3-I30)</f>
        <v>0</v>
      </c>
    </row>
    <row r="31" spans="2:35" ht="22.5" customHeight="1" x14ac:dyDescent="0.25">
      <c r="B31" s="4">
        <v>3</v>
      </c>
      <c r="C31" s="7"/>
      <c r="D31" s="7"/>
      <c r="E31" s="6"/>
      <c r="F31" s="6"/>
      <c r="G31" s="1"/>
      <c r="H31" s="1"/>
      <c r="I31" s="1">
        <f>IF(E31="",0,IF(E31=13,IF(F31&lt;9,3,2),IF(E31&lt;9,0,1)))</f>
        <v>0</v>
      </c>
      <c r="J31">
        <f>IF(E31="",0,3-I31)</f>
        <v>0</v>
      </c>
    </row>
    <row r="32" spans="2:35" ht="22.5" customHeight="1" x14ac:dyDescent="0.25">
      <c r="B32" s="4">
        <v>4</v>
      </c>
      <c r="C32" s="7"/>
      <c r="D32" s="7"/>
      <c r="E32" s="6"/>
      <c r="F32" s="6"/>
      <c r="G32" s="1"/>
      <c r="H32" s="1"/>
      <c r="I32" s="1">
        <f>IF(E32="",0,IF(E32=13,IF(F32&lt;9,3,2),IF(E32&lt;9,0,1)))</f>
        <v>0</v>
      </c>
      <c r="J32">
        <f>IF(E32="",0,3-I32)</f>
        <v>0</v>
      </c>
    </row>
    <row r="33" spans="1:10" x14ac:dyDescent="0.25">
      <c r="G33" s="1"/>
      <c r="H33" s="1"/>
      <c r="I33" s="1">
        <f>IF(E33="",0,IF(E33=13,IF(F33&lt;9,3,2),IF(E33&lt;9,0,1)))</f>
        <v>0</v>
      </c>
      <c r="J33">
        <f>IF(E33="",0,3-I33)</f>
        <v>0</v>
      </c>
    </row>
    <row r="34" spans="1:10" ht="22.5" customHeight="1" x14ac:dyDescent="0.25">
      <c r="B34" s="4" t="s">
        <v>2</v>
      </c>
      <c r="C34" s="14" t="s">
        <v>19</v>
      </c>
      <c r="D34" s="14"/>
      <c r="E34" s="14"/>
      <c r="F34" s="14"/>
      <c r="G34" s="1"/>
      <c r="H34" s="1"/>
      <c r="I34" s="1">
        <f>IF(E34="",0,IF(E34=13,IF(F34&lt;9,3,2),IF(E34&lt;9,0,1)))</f>
        <v>0</v>
      </c>
      <c r="J34">
        <f>IF(E34="",0,3-I34)</f>
        <v>0</v>
      </c>
    </row>
    <row r="35" spans="1:10" ht="22.5" customHeight="1" x14ac:dyDescent="0.25">
      <c r="A35" s="3"/>
      <c r="B35" s="4">
        <v>1</v>
      </c>
      <c r="C35" s="5" t="s">
        <v>14</v>
      </c>
      <c r="D35" s="5" t="s">
        <v>4</v>
      </c>
      <c r="E35" s="6"/>
      <c r="F35" s="6"/>
      <c r="G35" s="1"/>
      <c r="H35" s="1"/>
      <c r="I35" s="1">
        <f>IF(E35="",0,IF(E35=13,IF(F35&lt;9,3,2),IF(E35&lt;9,0,1)))</f>
        <v>0</v>
      </c>
      <c r="J35">
        <f>IF(E35="",0,3-I35)</f>
        <v>0</v>
      </c>
    </row>
    <row r="36" spans="1:10" ht="22.5" customHeight="1" x14ac:dyDescent="0.25">
      <c r="A36" s="3"/>
      <c r="B36" s="4">
        <v>2</v>
      </c>
      <c r="C36" s="5" t="s">
        <v>3</v>
      </c>
      <c r="D36" s="5" t="s">
        <v>7</v>
      </c>
      <c r="E36" s="6"/>
      <c r="F36" s="6"/>
      <c r="G36" s="1"/>
      <c r="H36" s="1"/>
      <c r="I36" s="1">
        <f>IF(E36="",0,IF(E36=13,IF(F36&lt;9,3,2),IF(E36&lt;9,0,1)))</f>
        <v>0</v>
      </c>
      <c r="J36">
        <f>IF(E36="",0,3-I36)</f>
        <v>0</v>
      </c>
    </row>
    <row r="37" spans="1:10" ht="22.5" customHeight="1" x14ac:dyDescent="0.25">
      <c r="B37" s="4">
        <v>3</v>
      </c>
      <c r="C37" s="5" t="s">
        <v>13</v>
      </c>
      <c r="D37" s="5" t="s">
        <v>11</v>
      </c>
      <c r="E37" s="6"/>
      <c r="F37" s="6"/>
      <c r="G37" s="1"/>
      <c r="H37" s="1"/>
      <c r="I37" s="1">
        <f>IF(E37="",0,IF(E37=13,IF(F37&lt;9,3,2),IF(E37&lt;9,0,1)))</f>
        <v>0</v>
      </c>
      <c r="J37">
        <f>IF(E37="",0,3-I37)</f>
        <v>0</v>
      </c>
    </row>
    <row r="38" spans="1:10" ht="22.5" customHeight="1" x14ac:dyDescent="0.25">
      <c r="B38" s="4">
        <v>4</v>
      </c>
      <c r="C38" s="5" t="s">
        <v>12</v>
      </c>
      <c r="D38" s="5" t="s">
        <v>6</v>
      </c>
      <c r="E38" s="6"/>
      <c r="F38" s="6"/>
      <c r="G38" s="1"/>
      <c r="H38" s="1"/>
      <c r="I38" s="1">
        <f>IF(E38="",0,IF(E38=13,IF(F38&lt;9,3,2),IF(E38&lt;9,0,1)))</f>
        <v>0</v>
      </c>
      <c r="J38">
        <f>IF(E38="",0,3-I38)</f>
        <v>0</v>
      </c>
    </row>
    <row r="39" spans="1:10" ht="22.5" customHeight="1" x14ac:dyDescent="0.25">
      <c r="B39" s="4">
        <v>5</v>
      </c>
      <c r="C39" s="5" t="s">
        <v>10</v>
      </c>
      <c r="D39" s="5" t="s">
        <v>5</v>
      </c>
      <c r="E39" s="6"/>
      <c r="F39" s="6"/>
      <c r="G39" s="1"/>
      <c r="H39" s="1"/>
      <c r="I39" s="1">
        <f>IF(E39="",0,IF(E39=13,IF(F39&lt;9,3,2),IF(E39&lt;9,0,1)))</f>
        <v>0</v>
      </c>
      <c r="J39">
        <f>IF(E39="",0,3-I39)</f>
        <v>0</v>
      </c>
    </row>
    <row r="40" spans="1:10" ht="22.5" customHeight="1" x14ac:dyDescent="0.25">
      <c r="B40" s="4">
        <v>6</v>
      </c>
      <c r="C40" s="5" t="s">
        <v>9</v>
      </c>
      <c r="D40" s="5" t="s">
        <v>8</v>
      </c>
      <c r="E40" s="6"/>
      <c r="F40" s="6"/>
      <c r="G40" s="1"/>
      <c r="H40" s="1"/>
      <c r="I40" s="1">
        <f>IF(E40="",0,IF(E40=13,IF(F40&lt;9,3,2),IF(E40&lt;9,0,1)))</f>
        <v>0</v>
      </c>
      <c r="J40">
        <f>IF(E40="",0,3-I40)</f>
        <v>0</v>
      </c>
    </row>
    <row r="41" spans="1:10" ht="22.5" customHeight="1" x14ac:dyDescent="0.25">
      <c r="B41" s="4">
        <v>7</v>
      </c>
      <c r="C41" s="7"/>
      <c r="D41" s="7"/>
      <c r="E41" s="6"/>
      <c r="F41" s="6"/>
      <c r="G41" s="1"/>
      <c r="H41" s="1"/>
      <c r="I41" s="1">
        <f>IF(E41="",0,IF(E41=13,IF(F41&lt;9,3,2),IF(E41&lt;9,0,1)))</f>
        <v>0</v>
      </c>
      <c r="J41">
        <f>IF(E41="",0,3-I41)</f>
        <v>0</v>
      </c>
    </row>
    <row r="42" spans="1:10" ht="22.5" customHeight="1" x14ac:dyDescent="0.25">
      <c r="B42" s="4">
        <v>8</v>
      </c>
      <c r="C42" s="7"/>
      <c r="D42" s="7"/>
      <c r="E42" s="6"/>
      <c r="F42" s="6"/>
      <c r="G42" s="1"/>
      <c r="H42" s="1"/>
      <c r="I42" s="1">
        <f>IF(E42="",0,IF(E42=13,IF(F42&lt;9,3,2),IF(E42&lt;9,0,1)))</f>
        <v>0</v>
      </c>
      <c r="J42">
        <f>IF(E42="",0,3-I42)</f>
        <v>0</v>
      </c>
    </row>
    <row r="43" spans="1:10" x14ac:dyDescent="0.25">
      <c r="G43" s="1"/>
      <c r="H43" s="1"/>
      <c r="I43" s="1">
        <f>IF(E43="",0,IF(E43=13,IF(F43&lt;9,3,2),IF(E43&lt;9,0,1)))</f>
        <v>0</v>
      </c>
      <c r="J43">
        <f>IF(E43="",0,3-I43)</f>
        <v>0</v>
      </c>
    </row>
    <row r="44" spans="1:10" ht="22.5" customHeight="1" x14ac:dyDescent="0.25">
      <c r="B44" s="4" t="s">
        <v>2</v>
      </c>
      <c r="C44" s="14" t="s">
        <v>20</v>
      </c>
      <c r="D44" s="14"/>
      <c r="E44" s="14"/>
      <c r="F44" s="14"/>
      <c r="G44" s="1"/>
      <c r="H44" s="1"/>
      <c r="I44" s="1">
        <f>IF(E44="",0,IF(E44=13,IF(F44&lt;9,3,2),IF(E44&lt;9,0,1)))</f>
        <v>0</v>
      </c>
      <c r="J44">
        <f>IF(E44="",0,3-I44)</f>
        <v>0</v>
      </c>
    </row>
    <row r="45" spans="1:10" ht="22.5" customHeight="1" x14ac:dyDescent="0.25">
      <c r="B45" s="4">
        <v>8</v>
      </c>
      <c r="C45" s="5" t="s">
        <v>15</v>
      </c>
      <c r="D45" s="5" t="s">
        <v>14</v>
      </c>
      <c r="E45" s="6"/>
      <c r="F45" s="6"/>
      <c r="G45" s="1"/>
      <c r="H45" s="1"/>
      <c r="I45" s="1">
        <f>IF(E45="",0,IF(E45=13,IF(F45&lt;9,3,2),IF(E45&lt;9,0,1)))</f>
        <v>0</v>
      </c>
      <c r="J45">
        <f>IF(E45="",0,3-I45)</f>
        <v>0</v>
      </c>
    </row>
    <row r="46" spans="1:10" ht="22.5" customHeight="1" x14ac:dyDescent="0.25">
      <c r="B46" s="4">
        <v>7</v>
      </c>
      <c r="C46" s="5" t="s">
        <v>5</v>
      </c>
      <c r="D46" s="5" t="s">
        <v>9</v>
      </c>
      <c r="E46" s="6"/>
      <c r="F46" s="6"/>
      <c r="G46" s="1"/>
      <c r="H46" s="1"/>
      <c r="I46" s="1">
        <f>IF(E46="",0,IF(E46=13,IF(F46&lt;9,3,2),IF(E46&lt;9,0,1)))</f>
        <v>0</v>
      </c>
      <c r="J46">
        <f>IF(E46="",0,3-I46)</f>
        <v>0</v>
      </c>
    </row>
    <row r="47" spans="1:10" ht="22.5" customHeight="1" x14ac:dyDescent="0.25">
      <c r="B47" s="4">
        <v>6</v>
      </c>
      <c r="C47" s="5" t="s">
        <v>6</v>
      </c>
      <c r="D47" s="5" t="s">
        <v>10</v>
      </c>
      <c r="E47" s="6"/>
      <c r="F47" s="6"/>
      <c r="G47" s="1"/>
      <c r="H47" s="1"/>
      <c r="I47" s="1">
        <f>IF(E47="",0,IF(E47=13,IF(F47&lt;9,3,2),IF(E47&lt;9,0,1)))</f>
        <v>0</v>
      </c>
      <c r="J47">
        <f>IF(E47="",0,3-I47)</f>
        <v>0</v>
      </c>
    </row>
    <row r="48" spans="1:10" ht="22.5" customHeight="1" x14ac:dyDescent="0.25">
      <c r="B48" s="4">
        <v>5</v>
      </c>
      <c r="C48" s="5" t="s">
        <v>7</v>
      </c>
      <c r="D48" s="5" t="s">
        <v>4</v>
      </c>
      <c r="E48" s="6"/>
      <c r="F48" s="6"/>
      <c r="G48" s="1"/>
      <c r="H48" s="1"/>
      <c r="I48" s="1">
        <f>IF(E48="",0,IF(E48=13,IF(F48&lt;9,3,2),IF(E48&lt;9,0,1)))</f>
        <v>0</v>
      </c>
      <c r="J48">
        <f>IF(E48="",0,3-I48)</f>
        <v>0</v>
      </c>
    </row>
    <row r="49" spans="2:10" ht="22.5" customHeight="1" x14ac:dyDescent="0.25">
      <c r="B49" s="4">
        <v>4</v>
      </c>
      <c r="C49" s="5" t="s">
        <v>8</v>
      </c>
      <c r="D49" s="5" t="s">
        <v>3</v>
      </c>
      <c r="E49" s="6"/>
      <c r="F49" s="6"/>
      <c r="G49" s="1"/>
      <c r="H49" s="1"/>
      <c r="I49" s="1">
        <f>IF(E49="",0,IF(E49=13,IF(F49&lt;9,3,2),IF(E49&lt;9,0,1)))</f>
        <v>0</v>
      </c>
      <c r="J49">
        <f>IF(E49="",0,3-I49)</f>
        <v>0</v>
      </c>
    </row>
    <row r="50" spans="2:10" ht="22.5" customHeight="1" x14ac:dyDescent="0.25">
      <c r="B50" s="4">
        <v>3</v>
      </c>
      <c r="C50" s="5" t="s">
        <v>11</v>
      </c>
      <c r="D50" s="5" t="s">
        <v>12</v>
      </c>
      <c r="E50" s="6"/>
      <c r="F50" s="6"/>
      <c r="G50" s="1"/>
      <c r="H50" s="1"/>
      <c r="I50" s="1">
        <f>IF(E50="",0,IF(E50=13,IF(F50&lt;9,3,2),IF(E50&lt;9,0,1)))</f>
        <v>0</v>
      </c>
      <c r="J50">
        <f>IF(E50="",0,3-I50)</f>
        <v>0</v>
      </c>
    </row>
    <row r="51" spans="2:10" ht="22.5" customHeight="1" x14ac:dyDescent="0.25">
      <c r="B51" s="4">
        <v>2</v>
      </c>
      <c r="C51" s="7"/>
      <c r="D51" s="7"/>
      <c r="E51" s="6"/>
      <c r="F51" s="6"/>
      <c r="G51" s="1"/>
      <c r="H51" s="1"/>
      <c r="I51" s="1">
        <f>IF(E51="",0,IF(E51=13,IF(F51&lt;9,3,2),IF(E51&lt;9,0,1)))</f>
        <v>0</v>
      </c>
      <c r="J51">
        <f>IF(E51="",0,3-I51)</f>
        <v>0</v>
      </c>
    </row>
    <row r="52" spans="2:10" ht="22.5" customHeight="1" x14ac:dyDescent="0.25">
      <c r="B52" s="4">
        <v>1</v>
      </c>
      <c r="C52" s="7"/>
      <c r="D52" s="7"/>
      <c r="E52" s="6"/>
      <c r="F52" s="6"/>
      <c r="G52" s="1"/>
      <c r="H52" s="1"/>
      <c r="I52" s="1">
        <f>IF(E52="",0,IF(E52=13,IF(F52&lt;9,3,2),IF(E52&lt;9,0,1)))</f>
        <v>0</v>
      </c>
      <c r="J52">
        <f>IF(E52="",0,3-I52)</f>
        <v>0</v>
      </c>
    </row>
    <row r="53" spans="2:10" x14ac:dyDescent="0.25">
      <c r="I53" s="1">
        <f>IF(E53="",0,IF(E53=13,IF(F53&lt;9,3,2),IF(E53&lt;9,0,1)))</f>
        <v>0</v>
      </c>
      <c r="J53">
        <f>IF(E53="",0,3-I53)</f>
        <v>0</v>
      </c>
    </row>
    <row r="54" spans="2:10" ht="22.5" customHeight="1" x14ac:dyDescent="0.25">
      <c r="B54" s="4" t="s">
        <v>2</v>
      </c>
      <c r="C54" s="14" t="s">
        <v>21</v>
      </c>
      <c r="D54" s="14"/>
      <c r="E54" s="14"/>
      <c r="F54" s="14"/>
      <c r="G54" s="1"/>
      <c r="H54" s="1"/>
      <c r="I54" s="1">
        <f>IF(E54="",0,IF(E54=13,IF(F54&lt;9,3,2),IF(E54&lt;9,0,1)))</f>
        <v>0</v>
      </c>
      <c r="J54">
        <f>IF(E54="",0,3-I54)</f>
        <v>0</v>
      </c>
    </row>
    <row r="55" spans="2:10" ht="22.5" customHeight="1" x14ac:dyDescent="0.25">
      <c r="B55" s="4">
        <v>5</v>
      </c>
      <c r="C55" s="5" t="s">
        <v>14</v>
      </c>
      <c r="D55" s="5" t="s">
        <v>7</v>
      </c>
      <c r="E55" s="6"/>
      <c r="F55" s="6"/>
      <c r="G55" s="1"/>
      <c r="H55" s="1"/>
      <c r="I55" s="1">
        <f>IF(E55="",0,IF(E55=13,IF(F55&lt;9,3,2),IF(E55&lt;9,0,1)))</f>
        <v>0</v>
      </c>
      <c r="J55">
        <f>IF(E55="",0,3-I55)</f>
        <v>0</v>
      </c>
    </row>
    <row r="56" spans="2:10" ht="22.5" customHeight="1" x14ac:dyDescent="0.25">
      <c r="B56" s="4">
        <v>6</v>
      </c>
      <c r="C56" s="5" t="s">
        <v>3</v>
      </c>
      <c r="D56" s="5" t="s">
        <v>5</v>
      </c>
      <c r="E56" s="6"/>
      <c r="F56" s="6"/>
      <c r="G56" s="1"/>
      <c r="H56" s="1"/>
      <c r="I56" s="1">
        <f>IF(E56="",0,IF(E56=13,IF(F56&lt;9,3,2),IF(E56&lt;9,0,1)))</f>
        <v>0</v>
      </c>
      <c r="J56">
        <f>IF(E56="",0,3-I56)</f>
        <v>0</v>
      </c>
    </row>
    <row r="57" spans="2:10" ht="22.5" customHeight="1" x14ac:dyDescent="0.25">
      <c r="B57" s="4">
        <v>7</v>
      </c>
      <c r="C57" s="5" t="s">
        <v>4</v>
      </c>
      <c r="D57" s="5" t="s">
        <v>8</v>
      </c>
      <c r="E57" s="6"/>
      <c r="F57" s="6"/>
      <c r="G57" s="1"/>
      <c r="H57" s="1"/>
      <c r="I57" s="1">
        <f>IF(E57="",0,IF(E57=13,IF(F57&lt;9,3,2),IF(E57&lt;9,0,1)))</f>
        <v>0</v>
      </c>
      <c r="J57">
        <f>IF(E57="",0,3-I57)</f>
        <v>0</v>
      </c>
    </row>
    <row r="58" spans="2:10" ht="22.5" customHeight="1" x14ac:dyDescent="0.25">
      <c r="B58" s="4">
        <v>8</v>
      </c>
      <c r="C58" s="5" t="s">
        <v>12</v>
      </c>
      <c r="D58" s="5" t="s">
        <v>15</v>
      </c>
      <c r="E58" s="6"/>
      <c r="F58" s="6"/>
      <c r="G58" s="1"/>
      <c r="H58" s="1"/>
      <c r="I58" s="1">
        <f>IF(E58="",0,IF(E58=13,IF(F58&lt;9,3,2),IF(E58&lt;9,0,1)))</f>
        <v>0</v>
      </c>
      <c r="J58">
        <f>IF(E58="",0,3-I58)</f>
        <v>0</v>
      </c>
    </row>
    <row r="59" spans="2:10" ht="22.5" customHeight="1" x14ac:dyDescent="0.25">
      <c r="B59" s="4">
        <v>1</v>
      </c>
      <c r="C59" s="5" t="s">
        <v>10</v>
      </c>
      <c r="D59" s="5" t="s">
        <v>11</v>
      </c>
      <c r="E59" s="6"/>
      <c r="F59" s="6"/>
      <c r="G59" s="1"/>
      <c r="H59" s="1"/>
      <c r="I59" s="1">
        <f>IF(E59="",0,IF(E59=13,IF(F59&lt;9,3,2),IF(E59&lt;9,0,1)))</f>
        <v>0</v>
      </c>
      <c r="J59">
        <f>IF(E59="",0,3-I59)</f>
        <v>0</v>
      </c>
    </row>
    <row r="60" spans="2:10" ht="22.5" customHeight="1" x14ac:dyDescent="0.25">
      <c r="B60" s="4">
        <v>2</v>
      </c>
      <c r="C60" s="5" t="s">
        <v>9</v>
      </c>
      <c r="D60" s="5" t="s">
        <v>6</v>
      </c>
      <c r="E60" s="6"/>
      <c r="F60" s="6"/>
      <c r="G60" s="1"/>
      <c r="H60" s="1"/>
      <c r="I60" s="1">
        <f>IF(E60="",0,IF(E60=13,IF(F60&lt;9,3,2),IF(E60&lt;9,0,1)))</f>
        <v>0</v>
      </c>
      <c r="J60">
        <f>IF(E60="",0,3-I60)</f>
        <v>0</v>
      </c>
    </row>
    <row r="61" spans="2:10" ht="22.5" customHeight="1" x14ac:dyDescent="0.25">
      <c r="B61" s="4">
        <v>3</v>
      </c>
      <c r="C61" s="7"/>
      <c r="D61" s="7"/>
      <c r="E61" s="6"/>
      <c r="F61" s="6"/>
      <c r="G61" s="1"/>
      <c r="H61" s="1"/>
      <c r="I61" s="1">
        <f>IF(E61="",0,IF(E61=13,IF(F61&lt;9,3,2),IF(E61&lt;9,0,1)))</f>
        <v>0</v>
      </c>
      <c r="J61">
        <f>IF(E61="",0,3-I61)</f>
        <v>0</v>
      </c>
    </row>
    <row r="62" spans="2:10" ht="22.5" customHeight="1" x14ac:dyDescent="0.25">
      <c r="B62" s="4">
        <v>4</v>
      </c>
      <c r="C62" s="7"/>
      <c r="D62" s="7"/>
      <c r="E62" s="6"/>
      <c r="F62" s="6"/>
      <c r="G62" s="1"/>
      <c r="H62" s="1"/>
      <c r="I62" s="1">
        <f>IF(E62="",0,IF(E62=13,IF(F62&lt;9,3,2),IF(E62&lt;9,0,1)))</f>
        <v>0</v>
      </c>
      <c r="J62">
        <f>IF(E62="",0,3-I62)</f>
        <v>0</v>
      </c>
    </row>
    <row r="63" spans="2:10" x14ac:dyDescent="0.25">
      <c r="G63" s="1"/>
      <c r="H63" s="1"/>
      <c r="I63" s="1">
        <f>IF(E63="",0,IF(E63=13,IF(F63&lt;9,3,2),IF(E63&lt;9,0,1)))</f>
        <v>0</v>
      </c>
      <c r="J63">
        <f>IF(E63="",0,3-I63)</f>
        <v>0</v>
      </c>
    </row>
    <row r="64" spans="2:10" ht="22.5" customHeight="1" x14ac:dyDescent="0.25">
      <c r="B64" s="4" t="s">
        <v>2</v>
      </c>
      <c r="C64" s="14" t="s">
        <v>22</v>
      </c>
      <c r="D64" s="14"/>
      <c r="E64" s="14"/>
      <c r="F64" s="14"/>
      <c r="G64" s="1"/>
      <c r="H64" s="1"/>
      <c r="I64" s="1">
        <f>IF(E64="",0,IF(E64=13,IF(F64&lt;9,3,2),IF(E64&lt;9,0,1)))</f>
        <v>0</v>
      </c>
      <c r="J64">
        <f>IF(E64="",0,3-I64)</f>
        <v>0</v>
      </c>
    </row>
    <row r="65" spans="2:10" ht="22.5" customHeight="1" x14ac:dyDescent="0.25">
      <c r="B65" s="4">
        <v>1</v>
      </c>
      <c r="C65" s="5" t="s">
        <v>15</v>
      </c>
      <c r="D65" s="5" t="s">
        <v>10</v>
      </c>
      <c r="E65" s="6"/>
      <c r="F65" s="6"/>
      <c r="G65" s="1"/>
      <c r="H65" s="1"/>
      <c r="I65" s="1">
        <f>IF(E65="",0,IF(E65=13,IF(F65&lt;9,3,2),IF(E65&lt;9,0,1)))</f>
        <v>0</v>
      </c>
      <c r="J65">
        <f>IF(E65="",0,3-I65)</f>
        <v>0</v>
      </c>
    </row>
    <row r="66" spans="2:10" ht="22.5" customHeight="1" x14ac:dyDescent="0.25">
      <c r="B66" s="4">
        <v>2</v>
      </c>
      <c r="C66" s="5" t="s">
        <v>5</v>
      </c>
      <c r="D66" s="5" t="s">
        <v>4</v>
      </c>
      <c r="E66" s="6"/>
      <c r="F66" s="6"/>
      <c r="G66" s="1"/>
      <c r="H66" s="1"/>
      <c r="I66" s="1">
        <f>IF(E66="",0,IF(E66=13,IF(F66&lt;9,3,2),IF(E66&lt;9,0,1)))</f>
        <v>0</v>
      </c>
      <c r="J66">
        <f>IF(E66="",0,3-I66)</f>
        <v>0</v>
      </c>
    </row>
    <row r="67" spans="2:10" ht="22.5" customHeight="1" x14ac:dyDescent="0.25">
      <c r="B67" s="4">
        <v>3</v>
      </c>
      <c r="C67" s="5" t="s">
        <v>12</v>
      </c>
      <c r="D67" s="5" t="s">
        <v>14</v>
      </c>
      <c r="E67" s="6"/>
      <c r="F67" s="6"/>
      <c r="G67" s="1"/>
      <c r="H67" s="1"/>
      <c r="I67" s="1">
        <f>IF(E67="",0,IF(E67=13,IF(F67&lt;9,3,2),IF(E67&lt;9,0,1)))</f>
        <v>0</v>
      </c>
      <c r="J67">
        <f>IF(E67="",0,3-I67)</f>
        <v>0</v>
      </c>
    </row>
    <row r="68" spans="2:10" ht="22.5" customHeight="1" x14ac:dyDescent="0.25">
      <c r="B68" s="4">
        <v>4</v>
      </c>
      <c r="C68" s="5" t="s">
        <v>6</v>
      </c>
      <c r="D68" s="5" t="s">
        <v>3</v>
      </c>
      <c r="E68" s="6"/>
      <c r="F68" s="6"/>
      <c r="G68" s="1"/>
      <c r="H68" s="1"/>
      <c r="I68" s="1">
        <f>IF(E68="",0,IF(E68=13,IF(F68&lt;9,3,2),IF(E68&lt;9,0,1)))</f>
        <v>0</v>
      </c>
      <c r="J68">
        <f>IF(E68="",0,3-I68)</f>
        <v>0</v>
      </c>
    </row>
    <row r="69" spans="2:10" ht="22.5" customHeight="1" x14ac:dyDescent="0.25">
      <c r="B69" s="4">
        <v>5</v>
      </c>
      <c r="C69" s="5" t="s">
        <v>8</v>
      </c>
      <c r="D69" s="5" t="s">
        <v>7</v>
      </c>
      <c r="E69" s="6"/>
      <c r="F69" s="6"/>
      <c r="G69" s="1"/>
      <c r="H69" s="1"/>
      <c r="I69" s="1">
        <f>IF(E69="",0,IF(E69=13,IF(F69&lt;9,3,2),IF(E69&lt;9,0,1)))</f>
        <v>0</v>
      </c>
      <c r="J69">
        <f>IF(E69="",0,3-I69)</f>
        <v>0</v>
      </c>
    </row>
    <row r="70" spans="2:10" ht="22.5" customHeight="1" x14ac:dyDescent="0.25">
      <c r="B70" s="4">
        <v>6</v>
      </c>
      <c r="C70" s="5" t="s">
        <v>11</v>
      </c>
      <c r="D70" s="5" t="s">
        <v>9</v>
      </c>
      <c r="E70" s="6"/>
      <c r="F70" s="6"/>
      <c r="G70" s="1"/>
      <c r="H70" s="1"/>
      <c r="I70" s="1">
        <f>IF(E70="",0,IF(E70=13,IF(F70&lt;9,3,2),IF(E70&lt;9,0,1)))</f>
        <v>0</v>
      </c>
      <c r="J70">
        <f>IF(E70="",0,3-I70)</f>
        <v>0</v>
      </c>
    </row>
    <row r="71" spans="2:10" ht="22.5" customHeight="1" x14ac:dyDescent="0.25">
      <c r="B71" s="4">
        <v>7</v>
      </c>
      <c r="C71" s="7"/>
      <c r="D71" s="7"/>
      <c r="E71" s="6"/>
      <c r="F71" s="6"/>
      <c r="G71" s="1"/>
      <c r="H71" s="1"/>
      <c r="I71" s="1">
        <f>IF(E71="",0,IF(E71=13,IF(F71&lt;9,3,2),IF(E71&lt;9,0,1)))</f>
        <v>0</v>
      </c>
      <c r="J71">
        <f>IF(E71="",0,3-I71)</f>
        <v>0</v>
      </c>
    </row>
    <row r="72" spans="2:10" ht="22.5" customHeight="1" x14ac:dyDescent="0.25">
      <c r="B72" s="4">
        <v>8</v>
      </c>
      <c r="C72" s="7"/>
      <c r="D72" s="7"/>
      <c r="E72" s="6"/>
      <c r="F72" s="6"/>
      <c r="G72" s="1"/>
      <c r="H72" s="1"/>
      <c r="I72" s="1">
        <f>IF(E72="",0,IF(E72=13,IF(F72&lt;9,3,2),IF(E72&lt;9,0,1)))</f>
        <v>0</v>
      </c>
      <c r="J72">
        <f>IF(E72="",0,3-I72)</f>
        <v>0</v>
      </c>
    </row>
    <row r="73" spans="2:10" x14ac:dyDescent="0.25">
      <c r="G73" s="1"/>
      <c r="H73" s="1"/>
      <c r="I73" s="1">
        <f>IF(E73="",0,IF(E73=13,IF(F73&lt;9,3,2),IF(E73&lt;9,0,1)))</f>
        <v>0</v>
      </c>
      <c r="J73">
        <f>IF(E73="",0,3-I73)</f>
        <v>0</v>
      </c>
    </row>
    <row r="74" spans="2:10" ht="22.5" customHeight="1" x14ac:dyDescent="0.25">
      <c r="B74" s="4" t="s">
        <v>2</v>
      </c>
      <c r="C74" s="14" t="s">
        <v>23</v>
      </c>
      <c r="D74" s="14"/>
      <c r="E74" s="14"/>
      <c r="F74" s="14"/>
      <c r="G74" s="1"/>
      <c r="H74" s="1"/>
      <c r="I74" s="1">
        <f>IF(E74="",0,IF(E74=13,IF(F74&lt;9,3,2),IF(E74&lt;9,0,1)))</f>
        <v>0</v>
      </c>
      <c r="J74">
        <f>IF(E74="",0,3-I74)</f>
        <v>0</v>
      </c>
    </row>
    <row r="75" spans="2:10" ht="22.5" customHeight="1" x14ac:dyDescent="0.25">
      <c r="B75" s="4">
        <v>8</v>
      </c>
      <c r="C75" s="5" t="s">
        <v>14</v>
      </c>
      <c r="D75" s="5" t="s">
        <v>8</v>
      </c>
      <c r="E75" s="6"/>
      <c r="F75" s="6"/>
      <c r="G75" s="1"/>
      <c r="H75" s="1"/>
      <c r="I75" s="1">
        <f>IF(E75="",0,IF(E75=13,IF(F75&lt;9,3,2),IF(E75&lt;9,0,1)))</f>
        <v>0</v>
      </c>
      <c r="J75">
        <f>IF(E75="",0,3-I75)</f>
        <v>0</v>
      </c>
    </row>
    <row r="76" spans="2:10" ht="22.5" customHeight="1" x14ac:dyDescent="0.25">
      <c r="B76" s="4">
        <v>7</v>
      </c>
      <c r="C76" s="5" t="s">
        <v>3</v>
      </c>
      <c r="D76" s="5" t="s">
        <v>11</v>
      </c>
      <c r="E76" s="6"/>
      <c r="F76" s="6"/>
      <c r="G76" s="1"/>
      <c r="H76" s="1"/>
      <c r="I76" s="1">
        <f>IF(E76="",0,IF(E76=13,IF(F76&lt;9,3,2),IF(E76&lt;9,0,1)))</f>
        <v>0</v>
      </c>
      <c r="J76">
        <f>IF(E76="",0,3-I76)</f>
        <v>0</v>
      </c>
    </row>
    <row r="77" spans="2:10" ht="22.5" customHeight="1" x14ac:dyDescent="0.25">
      <c r="B77" s="4">
        <v>6</v>
      </c>
      <c r="C77" s="5" t="s">
        <v>4</v>
      </c>
      <c r="D77" s="5" t="s">
        <v>6</v>
      </c>
      <c r="E77" s="6"/>
      <c r="F77" s="6"/>
      <c r="G77" s="1"/>
      <c r="H77" s="1"/>
      <c r="I77" s="1">
        <f>IF(E77="",0,IF(E77=13,IF(F77&lt;9,3,2),IF(E77&lt;9,0,1)))</f>
        <v>0</v>
      </c>
      <c r="J77">
        <f>IF(E77="",0,3-I77)</f>
        <v>0</v>
      </c>
    </row>
    <row r="78" spans="2:10" ht="22.5" customHeight="1" x14ac:dyDescent="0.25">
      <c r="B78" s="4">
        <v>5</v>
      </c>
      <c r="C78" s="5" t="s">
        <v>10</v>
      </c>
      <c r="D78" s="5" t="s">
        <v>12</v>
      </c>
      <c r="E78" s="6"/>
      <c r="F78" s="6"/>
      <c r="G78" s="1"/>
      <c r="H78" s="1"/>
      <c r="I78" s="1">
        <f>IF(E78="",0,IF(E78=13,IF(F78&lt;9,3,2),IF(E78&lt;9,0,1)))</f>
        <v>0</v>
      </c>
      <c r="J78">
        <f>IF(E78="",0,3-I78)</f>
        <v>0</v>
      </c>
    </row>
    <row r="79" spans="2:10" ht="22.5" customHeight="1" x14ac:dyDescent="0.25">
      <c r="B79" s="4">
        <v>4</v>
      </c>
      <c r="C79" s="5" t="s">
        <v>7</v>
      </c>
      <c r="D79" s="5" t="s">
        <v>5</v>
      </c>
      <c r="E79" s="6"/>
      <c r="F79" s="6"/>
      <c r="G79" s="1"/>
      <c r="H79" s="1"/>
      <c r="I79" s="1">
        <f>IF(E79="",0,IF(E79=13,IF(F79&lt;9,3,2),IF(E79&lt;9,0,1)))</f>
        <v>0</v>
      </c>
      <c r="J79">
        <f>IF(E79="",0,3-I79)</f>
        <v>0</v>
      </c>
    </row>
    <row r="80" spans="2:10" ht="22.5" customHeight="1" x14ac:dyDescent="0.25">
      <c r="B80" s="4">
        <v>3</v>
      </c>
      <c r="C80" s="5" t="s">
        <v>9</v>
      </c>
      <c r="D80" s="5" t="s">
        <v>15</v>
      </c>
      <c r="E80" s="6"/>
      <c r="F80" s="6"/>
      <c r="G80" s="1"/>
      <c r="H80" s="1"/>
      <c r="I80" s="1">
        <f>IF(E80="",0,IF(E80=13,IF(F80&lt;9,3,2),IF(E80&lt;9,0,1)))</f>
        <v>0</v>
      </c>
      <c r="J80">
        <f>IF(E80="",0,3-I80)</f>
        <v>0</v>
      </c>
    </row>
    <row r="81" spans="2:10" ht="22.5" customHeight="1" x14ac:dyDescent="0.25">
      <c r="B81" s="4">
        <v>2</v>
      </c>
      <c r="C81" s="7"/>
      <c r="D81" s="7"/>
      <c r="E81" s="6"/>
      <c r="F81" s="6"/>
      <c r="G81" s="1"/>
      <c r="H81" s="1"/>
      <c r="I81" s="1">
        <f>IF(E81="",0,IF(E81=13,IF(F81&lt;9,3,2),IF(E81&lt;9,0,1)))</f>
        <v>0</v>
      </c>
      <c r="J81">
        <f>IF(E81="",0,3-I81)</f>
        <v>0</v>
      </c>
    </row>
    <row r="82" spans="2:10" ht="22.5" customHeight="1" x14ac:dyDescent="0.25">
      <c r="B82" s="4">
        <v>1</v>
      </c>
      <c r="C82" s="7"/>
      <c r="D82" s="7"/>
      <c r="E82" s="6"/>
      <c r="F82" s="6"/>
      <c r="G82" s="1"/>
      <c r="H82" s="1"/>
      <c r="I82" s="1">
        <f>IF(E82="",0,IF(E82=13,IF(F82&lt;9,3,2),IF(E82&lt;9,0,1)))</f>
        <v>0</v>
      </c>
      <c r="J82">
        <f>IF(E82="",0,3-I82)</f>
        <v>0</v>
      </c>
    </row>
    <row r="83" spans="2:10" ht="22.5" customHeight="1" x14ac:dyDescent="0.25">
      <c r="I83" s="1">
        <f>IF(E83="",0,IF(E83=13,IF(F83&lt;9,3,2),IF(E83&lt;9,0,1)))</f>
        <v>0</v>
      </c>
      <c r="J83">
        <f>IF(E83="",0,3-I83)</f>
        <v>0</v>
      </c>
    </row>
    <row r="84" spans="2:10" x14ac:dyDescent="0.25">
      <c r="B84" s="4" t="s">
        <v>2</v>
      </c>
      <c r="C84" s="14" t="s">
        <v>24</v>
      </c>
      <c r="D84" s="14"/>
      <c r="E84" s="14"/>
      <c r="F84" s="14"/>
      <c r="I84" s="1">
        <f>IF(E84="",0,IF(E84=13,IF(F84&lt;9,3,2),IF(E84&lt;9,0,1)))</f>
        <v>0</v>
      </c>
      <c r="J84">
        <f>IF(E84="",0,3-I84)</f>
        <v>0</v>
      </c>
    </row>
    <row r="85" spans="2:10" x14ac:dyDescent="0.25">
      <c r="B85" s="4">
        <v>5</v>
      </c>
      <c r="C85" s="5" t="s">
        <v>15</v>
      </c>
      <c r="D85" s="5" t="s">
        <v>3</v>
      </c>
      <c r="E85" s="6"/>
      <c r="F85" s="6"/>
      <c r="I85" s="1">
        <f>IF(E85="",0,IF(E85=13,IF(F85&lt;9,3,2),IF(E85&lt;9,0,1)))</f>
        <v>0</v>
      </c>
      <c r="J85">
        <f>IF(E85="",0,3-I85)</f>
        <v>0</v>
      </c>
    </row>
    <row r="86" spans="2:10" x14ac:dyDescent="0.25">
      <c r="B86" s="4">
        <v>6</v>
      </c>
      <c r="C86" s="5" t="s">
        <v>5</v>
      </c>
      <c r="D86" s="5" t="s">
        <v>8</v>
      </c>
      <c r="E86" s="6"/>
      <c r="F86" s="6"/>
      <c r="I86" s="1">
        <f>IF(E86="",0,IF(E86=13,IF(F86&lt;9,3,2),IF(E86&lt;9,0,1)))</f>
        <v>0</v>
      </c>
      <c r="J86">
        <f>IF(E86="",0,3-I86)</f>
        <v>0</v>
      </c>
    </row>
    <row r="87" spans="2:10" x14ac:dyDescent="0.25">
      <c r="B87" s="4">
        <v>7</v>
      </c>
      <c r="C87" s="5" t="s">
        <v>12</v>
      </c>
      <c r="D87" s="5" t="s">
        <v>9</v>
      </c>
      <c r="E87" s="6"/>
      <c r="F87" s="6"/>
      <c r="I87" s="1">
        <f>IF(E87="",0,IF(E87=13,IF(F87&lt;9,3,2),IF(E87&lt;9,0,1)))</f>
        <v>0</v>
      </c>
      <c r="J87">
        <f>IF(E87="",0,3-I87)</f>
        <v>0</v>
      </c>
    </row>
    <row r="88" spans="2:10" x14ac:dyDescent="0.25">
      <c r="B88" s="4">
        <v>8</v>
      </c>
      <c r="C88" s="5" t="s">
        <v>6</v>
      </c>
      <c r="D88" s="5" t="s">
        <v>7</v>
      </c>
      <c r="E88" s="6"/>
      <c r="F88" s="6"/>
      <c r="I88" s="1">
        <f>IF(E88="",0,IF(E88=13,IF(F88&lt;9,3,2),IF(E88&lt;9,0,1)))</f>
        <v>0</v>
      </c>
      <c r="J88">
        <f>IF(E88="",0,3-I88)</f>
        <v>0</v>
      </c>
    </row>
    <row r="89" spans="2:10" x14ac:dyDescent="0.25">
      <c r="B89" s="4">
        <v>1</v>
      </c>
      <c r="C89" s="5" t="s">
        <v>10</v>
      </c>
      <c r="D89" s="5" t="s">
        <v>14</v>
      </c>
      <c r="E89" s="6"/>
      <c r="F89" s="6"/>
      <c r="I89" s="1">
        <f>IF(E89="",0,IF(E89=13,IF(F89&lt;9,3,2),IF(E89&lt;9,0,1)))</f>
        <v>0</v>
      </c>
      <c r="J89">
        <f>IF(E89="",0,3-I89)</f>
        <v>0</v>
      </c>
    </row>
    <row r="90" spans="2:10" x14ac:dyDescent="0.25">
      <c r="B90" s="4">
        <v>2</v>
      </c>
      <c r="C90" s="5" t="s">
        <v>11</v>
      </c>
      <c r="D90" s="5" t="s">
        <v>4</v>
      </c>
      <c r="E90" s="6"/>
      <c r="F90" s="6"/>
      <c r="I90" s="1">
        <f>IF(E90="",0,IF(E90=13,IF(F90&lt;9,3,2),IF(E90&lt;9,0,1)))</f>
        <v>0</v>
      </c>
      <c r="J90">
        <f>IF(E90="",0,3-I90)</f>
        <v>0</v>
      </c>
    </row>
    <row r="91" spans="2:10" x14ac:dyDescent="0.25">
      <c r="B91" s="4">
        <v>3</v>
      </c>
      <c r="C91" s="7"/>
      <c r="D91" s="7"/>
      <c r="E91" s="6"/>
      <c r="F91" s="6"/>
      <c r="I91" s="1">
        <f>IF(E91="",0,IF(E91=13,IF(F91&lt;9,3,2),IF(E91&lt;9,0,1)))</f>
        <v>0</v>
      </c>
      <c r="J91">
        <f>IF(E91="",0,3-I91)</f>
        <v>0</v>
      </c>
    </row>
    <row r="92" spans="2:10" x14ac:dyDescent="0.25">
      <c r="B92" s="4">
        <v>4</v>
      </c>
      <c r="C92" s="7"/>
      <c r="D92" s="7"/>
      <c r="E92" s="6"/>
      <c r="F92" s="6"/>
      <c r="I92" s="1">
        <f>IF(E92="",0,IF(E92=13,IF(F92&lt;9,3,2),IF(E92&lt;9,0,1)))</f>
        <v>0</v>
      </c>
      <c r="J92">
        <f>IF(E92="",0,3-I92)</f>
        <v>0</v>
      </c>
    </row>
    <row r="93" spans="2:10" x14ac:dyDescent="0.25">
      <c r="I93" s="1">
        <f>IF(E93="",0,IF(E93=13,IF(F93&lt;9,3,2),IF(E93&lt;9,0,1)))</f>
        <v>0</v>
      </c>
      <c r="J93">
        <f>IF(E93="",0,3-I93)</f>
        <v>0</v>
      </c>
    </row>
    <row r="94" spans="2:10" x14ac:dyDescent="0.25">
      <c r="B94" s="4" t="s">
        <v>2</v>
      </c>
      <c r="C94" s="14" t="s">
        <v>25</v>
      </c>
      <c r="D94" s="14"/>
      <c r="E94" s="14"/>
      <c r="F94" s="14"/>
      <c r="I94" s="1">
        <f>IF(E94="",0,IF(E94=13,IF(F94&lt;9,3,2),IF(E94&lt;9,0,1)))</f>
        <v>0</v>
      </c>
      <c r="J94">
        <f>IF(E94="",0,3-I94)</f>
        <v>0</v>
      </c>
    </row>
    <row r="95" spans="2:10" x14ac:dyDescent="0.25">
      <c r="B95" s="4">
        <v>1</v>
      </c>
      <c r="C95" s="5" t="s">
        <v>3</v>
      </c>
      <c r="D95" s="5" t="s">
        <v>12</v>
      </c>
      <c r="E95" s="6"/>
      <c r="F95" s="6"/>
      <c r="I95" s="1">
        <f>IF(E95="",0,IF(E95=13,IF(F95&lt;9,3,2),IF(E95&lt;9,0,1)))</f>
        <v>0</v>
      </c>
      <c r="J95">
        <f>IF(E95="",0,3-I95)</f>
        <v>0</v>
      </c>
    </row>
    <row r="96" spans="2:10" x14ac:dyDescent="0.25">
      <c r="B96" s="4">
        <v>2</v>
      </c>
      <c r="C96" s="5" t="s">
        <v>4</v>
      </c>
      <c r="D96" s="5" t="s">
        <v>15</v>
      </c>
      <c r="E96" s="6"/>
      <c r="F96" s="6"/>
      <c r="I96" s="1">
        <f>IF(E96="",0,IF(E96=13,IF(F96&lt;9,3,2),IF(E96&lt;9,0,1)))</f>
        <v>0</v>
      </c>
      <c r="J96">
        <f>IF(E96="",0,3-I96)</f>
        <v>0</v>
      </c>
    </row>
    <row r="97" spans="2:10" x14ac:dyDescent="0.25">
      <c r="B97" s="4">
        <v>3</v>
      </c>
      <c r="C97" s="5" t="s">
        <v>5</v>
      </c>
      <c r="D97" s="5" t="s">
        <v>14</v>
      </c>
      <c r="E97" s="6"/>
      <c r="F97" s="6"/>
      <c r="I97" s="1">
        <f>IF(E97="",0,IF(E97=13,IF(F97&lt;9,3,2),IF(E97&lt;9,0,1)))</f>
        <v>0</v>
      </c>
      <c r="J97">
        <f>IF(E97="",0,3-I97)</f>
        <v>0</v>
      </c>
    </row>
    <row r="98" spans="2:10" x14ac:dyDescent="0.25">
      <c r="B98" s="4">
        <v>4</v>
      </c>
      <c r="C98" s="5" t="s">
        <v>7</v>
      </c>
      <c r="D98" s="5" t="s">
        <v>11</v>
      </c>
      <c r="E98" s="6"/>
      <c r="F98" s="6"/>
      <c r="I98" s="1">
        <f>IF(E98="",0,IF(E98=13,IF(F98&lt;9,3,2),IF(E98&lt;9,0,1)))</f>
        <v>0</v>
      </c>
      <c r="J98">
        <f>IF(E98="",0,3-I98)</f>
        <v>0</v>
      </c>
    </row>
    <row r="99" spans="2:10" x14ac:dyDescent="0.25">
      <c r="B99" s="4">
        <v>5</v>
      </c>
      <c r="C99" s="5" t="s">
        <v>9</v>
      </c>
      <c r="D99" s="5" t="s">
        <v>10</v>
      </c>
      <c r="E99" s="6"/>
      <c r="F99" s="6"/>
      <c r="I99" s="1">
        <f>IF(E99="",0,IF(E99=13,IF(F99&lt;9,3,2),IF(E99&lt;9,0,1)))</f>
        <v>0</v>
      </c>
      <c r="J99">
        <f>IF(E99="",0,3-I99)</f>
        <v>0</v>
      </c>
    </row>
    <row r="100" spans="2:10" x14ac:dyDescent="0.25">
      <c r="B100" s="4">
        <v>6</v>
      </c>
      <c r="C100" s="5" t="s">
        <v>8</v>
      </c>
      <c r="D100" s="5" t="s">
        <v>6</v>
      </c>
      <c r="E100" s="6"/>
      <c r="F100" s="6"/>
      <c r="I100" s="1">
        <f>IF(E100="",0,IF(E100=13,IF(F100&lt;9,3,2),IF(E100&lt;9,0,1)))</f>
        <v>0</v>
      </c>
      <c r="J100">
        <f>IF(E100="",0,3-I100)</f>
        <v>0</v>
      </c>
    </row>
    <row r="101" spans="2:10" x14ac:dyDescent="0.25">
      <c r="B101" s="4">
        <v>7</v>
      </c>
      <c r="C101" s="7"/>
      <c r="D101" s="7"/>
      <c r="E101" s="6"/>
      <c r="F101" s="6"/>
      <c r="I101" s="1">
        <f>IF(E101="",0,IF(E101=13,IF(F101&lt;9,3,2),IF(E101&lt;9,0,1)))</f>
        <v>0</v>
      </c>
      <c r="J101">
        <f>IF(E101="",0,3-I101)</f>
        <v>0</v>
      </c>
    </row>
    <row r="102" spans="2:10" x14ac:dyDescent="0.25">
      <c r="B102" s="4">
        <v>8</v>
      </c>
      <c r="C102" s="7"/>
      <c r="D102" s="7"/>
      <c r="E102" s="6"/>
      <c r="F102" s="6"/>
      <c r="I102" s="1">
        <f>IF(E102="",0,IF(E102=13,IF(F102&lt;9,3,2),IF(E102&lt;9,0,1)))</f>
        <v>0</v>
      </c>
      <c r="J102">
        <f>IF(E102="",0,3-I102)</f>
        <v>0</v>
      </c>
    </row>
    <row r="103" spans="2:10" x14ac:dyDescent="0.25">
      <c r="I103" s="1">
        <f>IF(E103="",0,IF(E103=13,IF(F103&lt;9,3,2),IF(E103&lt;9,0,1)))</f>
        <v>0</v>
      </c>
      <c r="J103">
        <f>IF(E103="",0,3-I103)</f>
        <v>0</v>
      </c>
    </row>
    <row r="104" spans="2:10" x14ac:dyDescent="0.25">
      <c r="B104" s="4" t="s">
        <v>2</v>
      </c>
      <c r="C104" s="14" t="s">
        <v>0</v>
      </c>
      <c r="D104" s="14"/>
      <c r="E104" s="14"/>
      <c r="F104" s="14"/>
      <c r="I104" s="1">
        <f>IF(E104="",0,IF(E104=13,IF(F104&lt;9,3,2),IF(E104&lt;9,0,1)))</f>
        <v>0</v>
      </c>
      <c r="J104">
        <f>IF(E104="",0,3-I104)</f>
        <v>0</v>
      </c>
    </row>
    <row r="105" spans="2:10" x14ac:dyDescent="0.25">
      <c r="B105" s="4">
        <v>8</v>
      </c>
      <c r="C105" s="5"/>
      <c r="D105" s="5"/>
      <c r="E105" s="6"/>
      <c r="F105" s="6"/>
      <c r="I105" s="1">
        <f>IF(E105="",0,IF(E105=13,IF(F105&lt;9,3,2),IF(E105&lt;9,0,1)))</f>
        <v>0</v>
      </c>
      <c r="J105">
        <f>IF(E105="",0,3-I105)</f>
        <v>0</v>
      </c>
    </row>
    <row r="106" spans="2:10" x14ac:dyDescent="0.25">
      <c r="B106" s="4">
        <v>7</v>
      </c>
      <c r="C106" s="5"/>
      <c r="D106" s="5"/>
      <c r="E106" s="6"/>
      <c r="F106" s="6"/>
      <c r="I106" s="1">
        <f>IF(E106="",0,IF(E106=13,IF(F106&lt;9,3,2),IF(E106&lt;9,0,1)))</f>
        <v>0</v>
      </c>
      <c r="J106">
        <f>IF(E106="",0,3-I106)</f>
        <v>0</v>
      </c>
    </row>
    <row r="107" spans="2:10" x14ac:dyDescent="0.25">
      <c r="B107" s="4">
        <v>6</v>
      </c>
      <c r="C107" s="5"/>
      <c r="D107" s="5"/>
      <c r="E107" s="6"/>
      <c r="F107" s="6"/>
      <c r="I107" s="1">
        <f>IF(E107="",0,IF(E107=13,IF(F107&lt;9,3,2),IF(E107&lt;9,0,1)))</f>
        <v>0</v>
      </c>
      <c r="J107">
        <f>IF(E107="",0,3-I107)</f>
        <v>0</v>
      </c>
    </row>
    <row r="108" spans="2:10" x14ac:dyDescent="0.25">
      <c r="B108" s="4">
        <v>5</v>
      </c>
      <c r="C108" s="5"/>
      <c r="D108" s="5"/>
      <c r="E108" s="6"/>
      <c r="F108" s="6"/>
      <c r="I108" s="1">
        <f>IF(E108="",0,IF(E108=13,IF(F108&lt;9,3,2),IF(E108&lt;9,0,1)))</f>
        <v>0</v>
      </c>
      <c r="J108">
        <f>IF(E108="",0,3-I108)</f>
        <v>0</v>
      </c>
    </row>
    <row r="109" spans="2:10" x14ac:dyDescent="0.25">
      <c r="B109" s="4">
        <v>4</v>
      </c>
      <c r="C109" s="5"/>
      <c r="D109" s="5"/>
      <c r="E109" s="6"/>
      <c r="F109" s="6"/>
      <c r="I109" s="1">
        <f>IF(E109="",0,IF(E109=13,IF(F109&lt;9,3,2),IF(E109&lt;9,0,1)))</f>
        <v>0</v>
      </c>
      <c r="J109">
        <f>IF(E109="",0,3-I109)</f>
        <v>0</v>
      </c>
    </row>
    <row r="110" spans="2:10" x14ac:dyDescent="0.25">
      <c r="B110" s="4">
        <v>3</v>
      </c>
      <c r="C110" s="5"/>
      <c r="D110" s="5"/>
      <c r="E110" s="6"/>
      <c r="F110" s="6"/>
      <c r="I110" s="1">
        <f>IF(E110="",0,IF(E110=13,IF(F110&lt;9,3,2),IF(E110&lt;9,0,1)))</f>
        <v>0</v>
      </c>
      <c r="J110">
        <f>IF(E110="",0,3-I110)</f>
        <v>0</v>
      </c>
    </row>
    <row r="111" spans="2:10" x14ac:dyDescent="0.25">
      <c r="B111" s="4">
        <v>2</v>
      </c>
      <c r="C111" s="7"/>
      <c r="D111" s="7"/>
      <c r="E111" s="6"/>
      <c r="F111" s="6"/>
      <c r="I111" s="1">
        <f>IF(E111="",0,IF(E111=13,IF(F111&lt;9,3,2),IF(E111&lt;9,0,1)))</f>
        <v>0</v>
      </c>
      <c r="J111">
        <f>IF(E111="",0,3-I111)</f>
        <v>0</v>
      </c>
    </row>
    <row r="112" spans="2:10" x14ac:dyDescent="0.25">
      <c r="B112" s="4">
        <v>1</v>
      </c>
      <c r="C112" s="7"/>
      <c r="D112" s="7"/>
      <c r="E112" s="6"/>
      <c r="F112" s="6"/>
      <c r="I112" s="1">
        <f>IF(E112="",0,IF(E112=13,IF(F112&lt;9,3,2),IF(E112&lt;9,0,1)))</f>
        <v>0</v>
      </c>
      <c r="J112">
        <f>IF(E112="",0,3-I112)</f>
        <v>0</v>
      </c>
    </row>
    <row r="113" spans="2:10" x14ac:dyDescent="0.25">
      <c r="I113" s="1">
        <f>IF(E113="",0,IF(E113=13,IF(F113&lt;9,3,2),IF(E113&lt;9,0,1)))</f>
        <v>0</v>
      </c>
      <c r="J113">
        <f>IF(E113="",0,3-I113)</f>
        <v>0</v>
      </c>
    </row>
    <row r="114" spans="2:10" x14ac:dyDescent="0.25">
      <c r="B114" s="4" t="s">
        <v>2</v>
      </c>
      <c r="C114" s="14" t="s">
        <v>26</v>
      </c>
      <c r="D114" s="14"/>
      <c r="E114" s="14"/>
      <c r="F114" s="14"/>
      <c r="I114" s="1">
        <f>IF(E114="",0,IF(E114=13,IF(F114&lt;9,3,2),IF(E114&lt;9,0,1)))</f>
        <v>0</v>
      </c>
      <c r="J114">
        <f>IF(E114="",0,3-I114)</f>
        <v>0</v>
      </c>
    </row>
    <row r="115" spans="2:10" x14ac:dyDescent="0.25">
      <c r="B115" s="4">
        <v>5</v>
      </c>
      <c r="C115" s="5" t="s">
        <v>14</v>
      </c>
      <c r="D115" s="5" t="s">
        <v>9</v>
      </c>
      <c r="E115" s="6"/>
      <c r="F115" s="6"/>
      <c r="I115" s="1">
        <f>IF(E115="",0,IF(E115=13,IF(F115&lt;9,3,2),IF(E115&lt;9,0,1)))</f>
        <v>0</v>
      </c>
      <c r="J115">
        <f>IF(E115="",0,3-I115)</f>
        <v>0</v>
      </c>
    </row>
    <row r="116" spans="2:10" x14ac:dyDescent="0.25">
      <c r="B116" s="4">
        <v>6</v>
      </c>
      <c r="C116" s="5" t="s">
        <v>15</v>
      </c>
      <c r="D116" s="5" t="s">
        <v>7</v>
      </c>
      <c r="E116" s="6"/>
      <c r="F116" s="6"/>
      <c r="I116" s="1">
        <f>IF(E116="",0,IF(E116=13,IF(F116&lt;9,3,2),IF(E116&lt;9,0,1)))</f>
        <v>0</v>
      </c>
      <c r="J116">
        <f>IF(E116="",0,3-I116)</f>
        <v>0</v>
      </c>
    </row>
    <row r="117" spans="2:10" x14ac:dyDescent="0.25">
      <c r="B117" s="4">
        <v>7</v>
      </c>
      <c r="C117" s="5" t="s">
        <v>12</v>
      </c>
      <c r="D117" s="5" t="s">
        <v>4</v>
      </c>
      <c r="E117" s="6"/>
      <c r="F117" s="6"/>
      <c r="I117" s="1">
        <f>IF(E117="",0,IF(E117=13,IF(F117&lt;9,3,2),IF(E117&lt;9,0,1)))</f>
        <v>0</v>
      </c>
      <c r="J117">
        <f>IF(E117="",0,3-I117)</f>
        <v>0</v>
      </c>
    </row>
    <row r="118" spans="2:10" x14ac:dyDescent="0.25">
      <c r="B118" s="4">
        <v>8</v>
      </c>
      <c r="C118" s="5" t="s">
        <v>10</v>
      </c>
      <c r="D118" s="5" t="s">
        <v>14</v>
      </c>
      <c r="E118" s="6"/>
      <c r="F118" s="6"/>
      <c r="I118" s="1">
        <f>IF(E118="",0,IF(E118=13,IF(F118&lt;9,3,2),IF(E118&lt;9,0,1)))</f>
        <v>0</v>
      </c>
      <c r="J118">
        <f>IF(E118="",0,3-I118)</f>
        <v>0</v>
      </c>
    </row>
    <row r="119" spans="2:10" x14ac:dyDescent="0.25">
      <c r="B119" s="4">
        <v>1</v>
      </c>
      <c r="C119" s="5" t="s">
        <v>6</v>
      </c>
      <c r="D119" s="5" t="s">
        <v>5</v>
      </c>
      <c r="E119" s="6"/>
      <c r="F119" s="6"/>
      <c r="I119" s="1">
        <f>IF(E119="",0,IF(E119=13,IF(F119&lt;9,3,2),IF(E119&lt;9,0,1)))</f>
        <v>0</v>
      </c>
      <c r="J119">
        <f>IF(E119="",0,3-I119)</f>
        <v>0</v>
      </c>
    </row>
    <row r="120" spans="2:10" x14ac:dyDescent="0.25">
      <c r="B120" s="4">
        <v>2</v>
      </c>
      <c r="C120" s="5" t="s">
        <v>11</v>
      </c>
      <c r="D120" s="5" t="s">
        <v>8</v>
      </c>
      <c r="E120" s="6"/>
      <c r="F120" s="6"/>
      <c r="I120" s="1">
        <f>IF(E120="",0,IF(E120=13,IF(F120&lt;9,3,2),IF(E120&lt;9,0,1)))</f>
        <v>0</v>
      </c>
      <c r="J120">
        <f>IF(E120="",0,3-I120)</f>
        <v>0</v>
      </c>
    </row>
    <row r="121" spans="2:10" x14ac:dyDescent="0.25">
      <c r="B121" s="4">
        <v>3</v>
      </c>
      <c r="C121" s="7"/>
      <c r="D121" s="7"/>
      <c r="E121" s="6"/>
      <c r="F121" s="6"/>
      <c r="I121" s="1">
        <f>IF(E121="",0,IF(E121=13,IF(F121&lt;9,3,2),IF(E121&lt;9,0,1)))</f>
        <v>0</v>
      </c>
      <c r="J121">
        <f>IF(E121="",0,3-I121)</f>
        <v>0</v>
      </c>
    </row>
    <row r="122" spans="2:10" x14ac:dyDescent="0.25">
      <c r="B122" s="4">
        <v>4</v>
      </c>
      <c r="C122" s="7"/>
      <c r="D122" s="7"/>
      <c r="E122" s="6"/>
      <c r="F122" s="6"/>
      <c r="I122" s="1">
        <f>IF(E122="",0,IF(E122=13,IF(F122&lt;9,3,2),IF(E122&lt;9,0,1)))</f>
        <v>0</v>
      </c>
      <c r="J122">
        <f>IF(E122="",0,3-I122)</f>
        <v>0</v>
      </c>
    </row>
    <row r="123" spans="2:10" x14ac:dyDescent="0.25">
      <c r="I123" s="1">
        <f>IF(E123="",0,IF(E123=13,IF(F123&lt;9,3,2),IF(E123&lt;9,0,1)))</f>
        <v>0</v>
      </c>
      <c r="J123">
        <f>IF(E123="",0,3-I123)</f>
        <v>0</v>
      </c>
    </row>
    <row r="124" spans="2:10" x14ac:dyDescent="0.25">
      <c r="B124" s="4" t="s">
        <v>2</v>
      </c>
      <c r="C124" s="14" t="s">
        <v>27</v>
      </c>
      <c r="D124" s="14"/>
      <c r="E124" s="14"/>
      <c r="F124" s="14"/>
      <c r="I124" s="1">
        <f>IF(E124="",0,IF(E124=13,IF(F124&lt;9,3,2),IF(E124&lt;9,0,1)))</f>
        <v>0</v>
      </c>
      <c r="J124">
        <f>IF(E124="",0,3-I124)</f>
        <v>0</v>
      </c>
    </row>
    <row r="125" spans="2:10" x14ac:dyDescent="0.25">
      <c r="B125" s="4">
        <v>1</v>
      </c>
      <c r="C125" s="5" t="s">
        <v>9</v>
      </c>
      <c r="D125" s="5" t="s">
        <v>3</v>
      </c>
      <c r="E125" s="6"/>
      <c r="F125" s="6"/>
      <c r="I125" s="1">
        <f>IF(E125="",0,IF(E125=13,IF(F125&lt;9,3,2),IF(E125&lt;9,0,1)))</f>
        <v>0</v>
      </c>
      <c r="J125">
        <f>IF(E125="",0,3-I125)</f>
        <v>0</v>
      </c>
    </row>
    <row r="126" spans="2:10" x14ac:dyDescent="0.25">
      <c r="B126" s="4">
        <v>2</v>
      </c>
      <c r="C126" s="5" t="s">
        <v>10</v>
      </c>
      <c r="D126" s="5" t="s">
        <v>4</v>
      </c>
      <c r="E126" s="6"/>
      <c r="F126" s="6"/>
      <c r="I126" s="1">
        <f>IF(E126="",0,IF(E126=13,IF(F126&lt;9,3,2),IF(E126&lt;9,0,1)))</f>
        <v>0</v>
      </c>
      <c r="J126">
        <f>IF(E126="",0,3-I126)</f>
        <v>0</v>
      </c>
    </row>
    <row r="127" spans="2:10" x14ac:dyDescent="0.25">
      <c r="B127" s="4">
        <v>3</v>
      </c>
      <c r="C127" s="5" t="s">
        <v>11</v>
      </c>
      <c r="D127" s="5" t="s">
        <v>5</v>
      </c>
      <c r="E127" s="6"/>
      <c r="F127" s="6"/>
      <c r="I127" s="1">
        <f>IF(E127="",0,IF(E127=13,IF(F127&lt;9,3,2),IF(E127&lt;9,0,1)))</f>
        <v>0</v>
      </c>
      <c r="J127">
        <f>IF(E127="",0,3-I127)</f>
        <v>0</v>
      </c>
    </row>
    <row r="128" spans="2:10" x14ac:dyDescent="0.25">
      <c r="B128" s="4">
        <v>4</v>
      </c>
      <c r="C128" s="5" t="s">
        <v>14</v>
      </c>
      <c r="D128" s="5" t="s">
        <v>6</v>
      </c>
      <c r="E128" s="6"/>
      <c r="F128" s="6"/>
      <c r="I128" s="1">
        <f>IF(E128="",0,IF(E128=13,IF(F128&lt;9,3,2),IF(E128&lt;9,0,1)))</f>
        <v>0</v>
      </c>
      <c r="J128">
        <f>IF(E128="",0,3-I128)</f>
        <v>0</v>
      </c>
    </row>
    <row r="129" spans="2:10" x14ac:dyDescent="0.25">
      <c r="B129" s="4">
        <v>5</v>
      </c>
      <c r="C129" s="5" t="s">
        <v>12</v>
      </c>
      <c r="D129" s="5" t="s">
        <v>7</v>
      </c>
      <c r="E129" s="6"/>
      <c r="F129" s="6"/>
      <c r="I129" s="1">
        <f>IF(E129="",0,IF(E129=13,IF(F129&lt;9,3,2),IF(E129&lt;9,0,1)))</f>
        <v>0</v>
      </c>
      <c r="J129">
        <f>IF(E129="",0,3-I129)</f>
        <v>0</v>
      </c>
    </row>
    <row r="130" spans="2:10" x14ac:dyDescent="0.25">
      <c r="B130" s="4">
        <v>6</v>
      </c>
      <c r="C130" s="5" t="s">
        <v>15</v>
      </c>
      <c r="D130" s="5" t="s">
        <v>8</v>
      </c>
      <c r="E130" s="6"/>
      <c r="F130" s="6"/>
      <c r="I130" s="1">
        <f>IF(E130="",0,IF(E130=13,IF(F130&lt;9,3,2),IF(E130&lt;9,0,1)))</f>
        <v>0</v>
      </c>
      <c r="J130">
        <f>IF(E130="",0,3-I130)</f>
        <v>0</v>
      </c>
    </row>
    <row r="131" spans="2:10" x14ac:dyDescent="0.25">
      <c r="B131" s="4">
        <v>7</v>
      </c>
      <c r="C131" s="7"/>
      <c r="D131" s="7"/>
      <c r="E131" s="6"/>
      <c r="F131" s="6"/>
      <c r="I131" s="1">
        <f>IF(E131="",0,IF(E131=13,IF(F131&lt;9,3,2),IF(E131&lt;9,0,1)))</f>
        <v>0</v>
      </c>
      <c r="J131">
        <f>IF(E131="",0,3-I131)</f>
        <v>0</v>
      </c>
    </row>
    <row r="132" spans="2:10" x14ac:dyDescent="0.25">
      <c r="B132" s="4">
        <v>8</v>
      </c>
      <c r="C132" s="7"/>
      <c r="D132" s="7"/>
      <c r="E132" s="6"/>
      <c r="F132" s="6"/>
      <c r="I132" s="1">
        <f>IF(E132="",0,IF(E132=13,IF(F132&lt;9,3,2),IF(E132&lt;9,0,1)))</f>
        <v>0</v>
      </c>
      <c r="J132">
        <f>IF(E132="",0,3-I132)</f>
        <v>0</v>
      </c>
    </row>
    <row r="133" spans="2:10" x14ac:dyDescent="0.25">
      <c r="I133" s="1">
        <f>IF(E133="",0,IF(E133=13,IF(F133&lt;9,3,2),IF(E133&lt;9,0,1)))</f>
        <v>0</v>
      </c>
      <c r="J133">
        <f>IF(E133="",0,3-I133)</f>
        <v>0</v>
      </c>
    </row>
    <row r="134" spans="2:10" x14ac:dyDescent="0.25">
      <c r="B134" s="4" t="s">
        <v>2</v>
      </c>
      <c r="C134" s="14" t="s">
        <v>28</v>
      </c>
      <c r="D134" s="14"/>
      <c r="E134" s="14"/>
      <c r="F134" s="14"/>
      <c r="I134" s="1">
        <f>IF(E134="",0,IF(E134=13,IF(F134&lt;9,3,2),IF(E134&lt;9,0,1)))</f>
        <v>0</v>
      </c>
      <c r="J134">
        <f>IF(E134="",0,3-I134)</f>
        <v>0</v>
      </c>
    </row>
    <row r="135" spans="2:10" x14ac:dyDescent="0.25">
      <c r="B135" s="4">
        <v>8</v>
      </c>
      <c r="C135" s="5" t="s">
        <v>3</v>
      </c>
      <c r="D135" s="5" t="s">
        <v>14</v>
      </c>
      <c r="E135" s="6"/>
      <c r="F135" s="6"/>
      <c r="I135" s="1">
        <f>IF(E135="",0,IF(E135=13,IF(F135&lt;9,3,2),IF(E135&lt;9,0,1)))</f>
        <v>0</v>
      </c>
      <c r="J135">
        <f>IF(E135="",0,3-I135)</f>
        <v>0</v>
      </c>
    </row>
    <row r="136" spans="2:10" x14ac:dyDescent="0.25">
      <c r="B136" s="4">
        <v>7</v>
      </c>
      <c r="C136" s="5" t="s">
        <v>5</v>
      </c>
      <c r="D136" s="5" t="s">
        <v>15</v>
      </c>
      <c r="E136" s="6"/>
      <c r="F136" s="6"/>
      <c r="I136" s="1">
        <f>IF(E136="",0,IF(E136=13,IF(F136&lt;9,3,2),IF(E136&lt;9,0,1)))</f>
        <v>0</v>
      </c>
      <c r="J136">
        <f>IF(E136="",0,3-I136)</f>
        <v>0</v>
      </c>
    </row>
    <row r="137" spans="2:10" x14ac:dyDescent="0.25">
      <c r="B137" s="4">
        <v>6</v>
      </c>
      <c r="C137" s="5" t="s">
        <v>8</v>
      </c>
      <c r="D137" s="5" t="s">
        <v>12</v>
      </c>
      <c r="E137" s="6"/>
      <c r="F137" s="6"/>
      <c r="I137" s="1">
        <f>IF(E137="",0,IF(E137=13,IF(F137&lt;9,3,2),IF(E137&lt;9,0,1)))</f>
        <v>0</v>
      </c>
      <c r="J137">
        <f>IF(E137="",0,3-I137)</f>
        <v>0</v>
      </c>
    </row>
    <row r="138" spans="2:10" x14ac:dyDescent="0.25">
      <c r="B138" s="4">
        <v>5</v>
      </c>
      <c r="C138" s="5" t="s">
        <v>7</v>
      </c>
      <c r="D138" s="5" t="s">
        <v>10</v>
      </c>
      <c r="E138" s="6"/>
      <c r="F138" s="6"/>
      <c r="I138" s="1">
        <f>IF(E138="",0,IF(E138=13,IF(F138&lt;9,3,2),IF(E138&lt;9,0,1)))</f>
        <v>0</v>
      </c>
      <c r="J138">
        <f>IF(E138="",0,3-I138)</f>
        <v>0</v>
      </c>
    </row>
    <row r="139" spans="2:10" x14ac:dyDescent="0.25">
      <c r="B139" s="4">
        <v>4</v>
      </c>
      <c r="C139" s="5" t="s">
        <v>4</v>
      </c>
      <c r="D139" s="5" t="s">
        <v>9</v>
      </c>
      <c r="E139" s="6"/>
      <c r="F139" s="6"/>
      <c r="I139" s="1">
        <f>IF(E139="",0,IF(E139=13,IF(F139&lt;9,3,2),IF(E139&lt;9,0,1)))</f>
        <v>0</v>
      </c>
      <c r="J139">
        <f>IF(E139="",0,3-I139)</f>
        <v>0</v>
      </c>
    </row>
    <row r="140" spans="2:10" x14ac:dyDescent="0.25">
      <c r="B140" s="4">
        <v>3</v>
      </c>
      <c r="C140" s="5" t="s">
        <v>6</v>
      </c>
      <c r="D140" s="5" t="s">
        <v>11</v>
      </c>
      <c r="E140" s="6"/>
      <c r="F140" s="6"/>
      <c r="I140" s="1">
        <f>IF(E140="",0,IF(E140=13,IF(F140&lt;9,3,2),IF(E140&lt;9,0,1)))</f>
        <v>0</v>
      </c>
      <c r="J140">
        <f>IF(E140="",0,3-I140)</f>
        <v>0</v>
      </c>
    </row>
    <row r="141" spans="2:10" x14ac:dyDescent="0.25">
      <c r="B141" s="4">
        <v>2</v>
      </c>
      <c r="C141" s="7"/>
      <c r="D141" s="7"/>
      <c r="E141" s="6"/>
      <c r="F141" s="6"/>
      <c r="I141" s="1">
        <f>IF(E141="",0,IF(E141=13,IF(F141&lt;9,3,2),IF(E141&lt;9,0,1)))</f>
        <v>0</v>
      </c>
      <c r="J141">
        <f>IF(E141="",0,3-I141)</f>
        <v>0</v>
      </c>
    </row>
    <row r="142" spans="2:10" x14ac:dyDescent="0.25">
      <c r="B142" s="4">
        <v>1</v>
      </c>
      <c r="C142" s="7"/>
      <c r="D142" s="7"/>
      <c r="E142" s="6"/>
      <c r="F142" s="6"/>
      <c r="I142" s="1">
        <f>IF(E142="",0,IF(E142=13,IF(F142&lt;9,3,2),IF(E142&lt;9,0,1)))</f>
        <v>0</v>
      </c>
      <c r="J142">
        <f>IF(E142="",0,3-I142)</f>
        <v>0</v>
      </c>
    </row>
    <row r="143" spans="2:10" x14ac:dyDescent="0.25">
      <c r="I143" s="1">
        <f>IF(E143="",0,IF(E143=13,IF(F143&lt;9,3,2),IF(E143&lt;9,0,1)))</f>
        <v>0</v>
      </c>
      <c r="J143">
        <f>IF(E143="",0,3-I143)</f>
        <v>0</v>
      </c>
    </row>
    <row r="144" spans="2:10" x14ac:dyDescent="0.25">
      <c r="B144" s="4" t="s">
        <v>2</v>
      </c>
      <c r="C144" s="14" t="s">
        <v>29</v>
      </c>
      <c r="D144" s="14"/>
      <c r="E144" s="14"/>
      <c r="F144" s="14"/>
      <c r="I144" s="1">
        <f>IF(E144="",0,IF(E144=13,IF(F144&lt;9,3,2),IF(E144&lt;9,0,1)))</f>
        <v>0</v>
      </c>
      <c r="J144">
        <f>IF(E144="",0,3-I144)</f>
        <v>0</v>
      </c>
    </row>
    <row r="145" spans="2:10" x14ac:dyDescent="0.25">
      <c r="B145" s="4">
        <v>5</v>
      </c>
      <c r="C145" s="5" t="s">
        <v>3</v>
      </c>
      <c r="D145" s="5" t="s">
        <v>4</v>
      </c>
      <c r="E145" s="6"/>
      <c r="F145" s="6"/>
      <c r="I145" s="1">
        <f>IF(E145="",0,IF(E145=13,IF(F145&lt;9,3,2),IF(E145&lt;9,0,1)))</f>
        <v>0</v>
      </c>
      <c r="J145">
        <f>IF(E145="",0,3-I145)</f>
        <v>0</v>
      </c>
    </row>
    <row r="146" spans="2:10" x14ac:dyDescent="0.25">
      <c r="B146" s="4">
        <v>6</v>
      </c>
      <c r="C146" s="5" t="s">
        <v>12</v>
      </c>
      <c r="D146" s="5" t="s">
        <v>5</v>
      </c>
      <c r="E146" s="6"/>
      <c r="F146" s="6"/>
      <c r="I146" s="1">
        <f>IF(E146="",0,IF(E146=13,IF(F146&lt;9,3,2),IF(E146&lt;9,0,1)))</f>
        <v>0</v>
      </c>
      <c r="J146">
        <f>IF(E146="",0,3-I146)</f>
        <v>0</v>
      </c>
    </row>
    <row r="147" spans="2:10" x14ac:dyDescent="0.25">
      <c r="B147" s="4">
        <v>7</v>
      </c>
      <c r="C147" s="5" t="s">
        <v>15</v>
      </c>
      <c r="D147" s="5" t="s">
        <v>6</v>
      </c>
      <c r="E147" s="6"/>
      <c r="F147" s="6"/>
      <c r="I147" s="1">
        <f>IF(E147="",0,IF(E147=13,IF(F147&lt;9,3,2),IF(E147&lt;9,0,1)))</f>
        <v>0</v>
      </c>
      <c r="J147">
        <f>IF(E147="",0,3-I147)</f>
        <v>0</v>
      </c>
    </row>
    <row r="148" spans="2:10" x14ac:dyDescent="0.25">
      <c r="B148" s="4">
        <v>8</v>
      </c>
      <c r="C148" s="5" t="s">
        <v>9</v>
      </c>
      <c r="D148" s="5" t="s">
        <v>7</v>
      </c>
      <c r="E148" s="6"/>
      <c r="F148" s="6"/>
      <c r="I148" s="1">
        <f>IF(E148="",0,IF(E148=13,IF(F148&lt;9,3,2),IF(E148&lt;9,0,1)))</f>
        <v>0</v>
      </c>
      <c r="J148">
        <f>IF(E148="",0,3-I148)</f>
        <v>0</v>
      </c>
    </row>
    <row r="149" spans="2:10" x14ac:dyDescent="0.25">
      <c r="B149" s="4">
        <v>1</v>
      </c>
      <c r="C149" s="5" t="s">
        <v>10</v>
      </c>
      <c r="D149" s="5" t="s">
        <v>8</v>
      </c>
      <c r="E149" s="6"/>
      <c r="F149" s="6"/>
      <c r="I149" s="1">
        <f>IF(E149="",0,IF(E149=13,IF(F149&lt;9,3,2),IF(E149&lt;9,0,1)))</f>
        <v>0</v>
      </c>
      <c r="J149">
        <f>IF(E149="",0,3-I149)</f>
        <v>0</v>
      </c>
    </row>
    <row r="150" spans="2:10" x14ac:dyDescent="0.25">
      <c r="B150" s="4">
        <v>2</v>
      </c>
      <c r="C150" s="5" t="s">
        <v>14</v>
      </c>
      <c r="D150" s="5" t="s">
        <v>11</v>
      </c>
      <c r="E150" s="6"/>
      <c r="F150" s="6"/>
      <c r="I150" s="1">
        <f>IF(E150="",0,IF(E150=13,IF(F150&lt;9,3,2),IF(E150&lt;9,0,1)))</f>
        <v>0</v>
      </c>
      <c r="J150">
        <f>IF(E150="",0,3-I150)</f>
        <v>0</v>
      </c>
    </row>
    <row r="151" spans="2:10" x14ac:dyDescent="0.25">
      <c r="B151" s="4">
        <v>3</v>
      </c>
      <c r="C151" s="7"/>
      <c r="D151" s="7"/>
      <c r="E151" s="6"/>
      <c r="F151" s="6"/>
      <c r="I151" s="1">
        <f>IF(E151="",0,IF(E151=13,IF(F151&lt;9,3,2),IF(E151&lt;9,0,1)))</f>
        <v>0</v>
      </c>
      <c r="J151">
        <f>IF(E151="",0,3-I151)</f>
        <v>0</v>
      </c>
    </row>
    <row r="152" spans="2:10" x14ac:dyDescent="0.25">
      <c r="B152" s="4">
        <v>4</v>
      </c>
      <c r="C152" s="7"/>
      <c r="D152" s="7"/>
      <c r="E152" s="6"/>
      <c r="F152" s="6"/>
      <c r="I152" s="1">
        <f>IF(E152="",0,IF(E152=13,IF(F152&lt;9,3,2),IF(E152&lt;9,0,1)))</f>
        <v>0</v>
      </c>
      <c r="J152">
        <f>IF(E152="",0,3-I152)</f>
        <v>0</v>
      </c>
    </row>
    <row r="153" spans="2:10" x14ac:dyDescent="0.25">
      <c r="I153" s="1">
        <f>IF(E153="",0,IF(E153=13,IF(F153&lt;9,3,2),IF(E153&lt;9,0,1)))</f>
        <v>0</v>
      </c>
      <c r="J153">
        <f>IF(E153="",0,3-I153)</f>
        <v>0</v>
      </c>
    </row>
    <row r="154" spans="2:10" x14ac:dyDescent="0.25">
      <c r="B154" s="4" t="s">
        <v>2</v>
      </c>
      <c r="C154" s="14" t="s">
        <v>30</v>
      </c>
      <c r="D154" s="14"/>
      <c r="E154" s="14"/>
      <c r="F154" s="14"/>
      <c r="I154" s="1">
        <f>IF(E154="",0,IF(E154=13,IF(F154&lt;9,3,2),IF(E154&lt;9,0,1)))</f>
        <v>0</v>
      </c>
      <c r="J154">
        <f>IF(E154="",0,3-I154)</f>
        <v>0</v>
      </c>
    </row>
    <row r="155" spans="2:10" x14ac:dyDescent="0.25">
      <c r="B155" s="4">
        <v>1</v>
      </c>
      <c r="C155" s="5" t="s">
        <v>4</v>
      </c>
      <c r="D155" s="5" t="s">
        <v>14</v>
      </c>
      <c r="E155" s="6"/>
      <c r="F155" s="6"/>
      <c r="I155" s="1">
        <f>IF(E155="",0,IF(E155=13,IF(F155&lt;9,3,2),IF(E155&lt;9,0,1)))</f>
        <v>0</v>
      </c>
      <c r="J155">
        <f>IF(E155="",0,3-I155)</f>
        <v>0</v>
      </c>
    </row>
    <row r="156" spans="2:10" x14ac:dyDescent="0.25">
      <c r="B156" s="4">
        <v>2</v>
      </c>
      <c r="C156" s="5" t="s">
        <v>7</v>
      </c>
      <c r="D156" s="5" t="s">
        <v>3</v>
      </c>
      <c r="E156" s="6"/>
      <c r="F156" s="6"/>
      <c r="I156" s="1">
        <f>IF(E156="",0,IF(E156=13,IF(F156&lt;9,3,2),IF(E156&lt;9,0,1)))</f>
        <v>0</v>
      </c>
      <c r="J156">
        <f>IF(E156="",0,3-I156)</f>
        <v>0</v>
      </c>
    </row>
    <row r="157" spans="2:10" x14ac:dyDescent="0.25">
      <c r="B157" s="4">
        <v>3</v>
      </c>
      <c r="C157" s="5" t="s">
        <v>11</v>
      </c>
      <c r="D157" s="5" t="s">
        <v>15</v>
      </c>
      <c r="E157" s="6"/>
      <c r="F157" s="6"/>
      <c r="I157" s="1">
        <f>IF(E157="",0,IF(E157=13,IF(F157&lt;9,3,2),IF(E157&lt;9,0,1)))</f>
        <v>0</v>
      </c>
      <c r="J157">
        <f>IF(E157="",0,3-I157)</f>
        <v>0</v>
      </c>
    </row>
    <row r="158" spans="2:10" x14ac:dyDescent="0.25">
      <c r="B158" s="4">
        <v>4</v>
      </c>
      <c r="C158" s="5" t="s">
        <v>6</v>
      </c>
      <c r="D158" s="5" t="s">
        <v>12</v>
      </c>
      <c r="E158" s="6"/>
      <c r="F158" s="6"/>
      <c r="I158" s="1">
        <f>IF(E158="",0,IF(E158=13,IF(F158&lt;9,3,2),IF(E158&lt;9,0,1)))</f>
        <v>0</v>
      </c>
      <c r="J158">
        <f>IF(E158="",0,3-I158)</f>
        <v>0</v>
      </c>
    </row>
    <row r="159" spans="2:10" x14ac:dyDescent="0.25">
      <c r="B159" s="4">
        <v>5</v>
      </c>
      <c r="C159" s="5" t="s">
        <v>5</v>
      </c>
      <c r="D159" s="5" t="s">
        <v>10</v>
      </c>
      <c r="E159" s="6"/>
      <c r="F159" s="6"/>
      <c r="I159" s="1">
        <f>IF(E159="",0,IF(E159=13,IF(F159&lt;9,3,2),IF(E159&lt;9,0,1)))</f>
        <v>0</v>
      </c>
      <c r="J159">
        <f>IF(E159="",0,3-I159)</f>
        <v>0</v>
      </c>
    </row>
    <row r="160" spans="2:10" x14ac:dyDescent="0.25">
      <c r="B160" s="4">
        <v>6</v>
      </c>
      <c r="C160" s="5" t="s">
        <v>8</v>
      </c>
      <c r="D160" s="5" t="s">
        <v>9</v>
      </c>
      <c r="E160" s="6"/>
      <c r="F160" s="6"/>
      <c r="I160" s="1">
        <f>IF(E160="",0,IF(E160=13,IF(F160&lt;9,3,2),IF(E160&lt;9,0,1)))</f>
        <v>0</v>
      </c>
      <c r="J160">
        <f>IF(E160="",0,3-I160)</f>
        <v>0</v>
      </c>
    </row>
    <row r="161" spans="2:10" x14ac:dyDescent="0.25">
      <c r="B161" s="4">
        <v>7</v>
      </c>
      <c r="C161" s="7"/>
      <c r="D161" s="7"/>
      <c r="E161" s="6"/>
      <c r="F161" s="6"/>
      <c r="I161" s="1">
        <f>IF(E161="",0,IF(E161=13,IF(F161&lt;9,3,2),IF(E161&lt;9,0,1)))</f>
        <v>0</v>
      </c>
      <c r="J161">
        <f>IF(E161="",0,3-I161)</f>
        <v>0</v>
      </c>
    </row>
    <row r="162" spans="2:10" x14ac:dyDescent="0.25">
      <c r="B162" s="4">
        <v>8</v>
      </c>
      <c r="C162" s="7"/>
      <c r="D162" s="7"/>
      <c r="E162" s="6"/>
      <c r="F162" s="6"/>
      <c r="I162" s="1">
        <f>IF(E162="",0,IF(E162=13,IF(F162&lt;9,3,2),IF(E162&lt;9,0,1)))</f>
        <v>0</v>
      </c>
      <c r="J162">
        <f>IF(E162="",0,3-I162)</f>
        <v>0</v>
      </c>
    </row>
    <row r="163" spans="2:10" x14ac:dyDescent="0.25">
      <c r="I163" s="1">
        <f>IF(E163="",0,IF(E163=13,IF(F163&lt;9,3,2),IF(E163&lt;9,0,1)))</f>
        <v>0</v>
      </c>
      <c r="J163">
        <f>IF(E163="",0,3-I163)</f>
        <v>0</v>
      </c>
    </row>
    <row r="164" spans="2:10" x14ac:dyDescent="0.25">
      <c r="B164" s="4" t="s">
        <v>2</v>
      </c>
      <c r="C164" s="14" t="s">
        <v>31</v>
      </c>
      <c r="D164" s="14"/>
      <c r="E164" s="14"/>
      <c r="F164" s="14"/>
      <c r="I164" s="1">
        <f>IF(E164="",0,IF(E164=13,IF(F164&lt;9,3,2),IF(E164&lt;9,0,1)))</f>
        <v>0</v>
      </c>
      <c r="J164">
        <f>IF(E164="",0,3-I164)</f>
        <v>0</v>
      </c>
    </row>
    <row r="165" spans="2:10" x14ac:dyDescent="0.25">
      <c r="B165" s="4">
        <v>8</v>
      </c>
      <c r="C165" s="5" t="s">
        <v>14</v>
      </c>
      <c r="D165" s="5" t="s">
        <v>15</v>
      </c>
      <c r="E165" s="6"/>
      <c r="F165" s="6"/>
      <c r="I165" s="1">
        <f>IF(E165="",0,IF(E165=13,IF(F165&lt;9,3,2),IF(E165&lt;9,0,1)))</f>
        <v>0</v>
      </c>
      <c r="J165">
        <f>IF(E165="",0,3-I165)</f>
        <v>0</v>
      </c>
    </row>
    <row r="166" spans="2:10" x14ac:dyDescent="0.25">
      <c r="B166" s="4">
        <v>7</v>
      </c>
      <c r="C166" s="5" t="s">
        <v>9</v>
      </c>
      <c r="D166" s="5" t="s">
        <v>5</v>
      </c>
      <c r="E166" s="6"/>
      <c r="F166" s="6"/>
      <c r="I166" s="1">
        <f>IF(E166="",0,IF(E166=13,IF(F166&lt;9,3,2),IF(E166&lt;9,0,1)))</f>
        <v>0</v>
      </c>
      <c r="J166">
        <f>IF(E166="",0,3-I166)</f>
        <v>0</v>
      </c>
    </row>
    <row r="167" spans="2:10" x14ac:dyDescent="0.25">
      <c r="B167" s="4">
        <v>6</v>
      </c>
      <c r="C167" s="5" t="s">
        <v>10</v>
      </c>
      <c r="D167" s="5" t="s">
        <v>6</v>
      </c>
      <c r="E167" s="6"/>
      <c r="F167" s="6"/>
      <c r="I167" s="1">
        <f>IF(E167="",0,IF(E167=13,IF(F167&lt;9,3,2),IF(E167&lt;9,0,1)))</f>
        <v>0</v>
      </c>
      <c r="J167">
        <f>IF(E167="",0,3-I167)</f>
        <v>0</v>
      </c>
    </row>
    <row r="168" spans="2:10" x14ac:dyDescent="0.25">
      <c r="B168" s="4">
        <v>5</v>
      </c>
      <c r="C168" s="5" t="s">
        <v>4</v>
      </c>
      <c r="D168" s="5" t="s">
        <v>7</v>
      </c>
      <c r="E168" s="6"/>
      <c r="F168" s="6"/>
      <c r="I168" s="1">
        <f>IF(E168="",0,IF(E168=13,IF(F168&lt;9,3,2),IF(E168&lt;9,0,1)))</f>
        <v>0</v>
      </c>
      <c r="J168">
        <f>IF(E168="",0,3-I168)</f>
        <v>0</v>
      </c>
    </row>
    <row r="169" spans="2:10" x14ac:dyDescent="0.25">
      <c r="B169" s="4">
        <v>4</v>
      </c>
      <c r="C169" s="5" t="s">
        <v>3</v>
      </c>
      <c r="D169" s="5" t="s">
        <v>8</v>
      </c>
      <c r="E169" s="6"/>
      <c r="F169" s="6"/>
      <c r="I169" s="1">
        <f>IF(E169="",0,IF(E169=13,IF(F169&lt;9,3,2),IF(E169&lt;9,0,1)))</f>
        <v>0</v>
      </c>
      <c r="J169">
        <f>IF(E169="",0,3-I169)</f>
        <v>0</v>
      </c>
    </row>
    <row r="170" spans="2:10" x14ac:dyDescent="0.25">
      <c r="B170" s="4">
        <v>3</v>
      </c>
      <c r="C170" s="5" t="s">
        <v>12</v>
      </c>
      <c r="D170" s="5" t="s">
        <v>11</v>
      </c>
      <c r="E170" s="6"/>
      <c r="F170" s="6"/>
      <c r="I170" s="1">
        <f>IF(E170="",0,IF(E170=13,IF(F170&lt;9,3,2),IF(E170&lt;9,0,1)))</f>
        <v>0</v>
      </c>
      <c r="J170">
        <f>IF(E170="",0,3-I170)</f>
        <v>0</v>
      </c>
    </row>
    <row r="171" spans="2:10" x14ac:dyDescent="0.25">
      <c r="B171" s="4">
        <v>2</v>
      </c>
      <c r="C171" s="7"/>
      <c r="D171" s="7"/>
      <c r="E171" s="6"/>
      <c r="F171" s="6"/>
      <c r="I171" s="1">
        <f>IF(E171="",0,IF(E171=13,IF(F171&lt;9,3,2),IF(E171&lt;9,0,1)))</f>
        <v>0</v>
      </c>
      <c r="J171">
        <f>IF(E171="",0,3-I171)</f>
        <v>0</v>
      </c>
    </row>
    <row r="172" spans="2:10" x14ac:dyDescent="0.25">
      <c r="B172" s="4">
        <v>1</v>
      </c>
      <c r="C172" s="7"/>
      <c r="D172" s="7"/>
      <c r="E172" s="6"/>
      <c r="F172" s="6"/>
      <c r="I172" s="1">
        <f>IF(E172="",0,IF(E172=13,IF(F172&lt;9,3,2),IF(E172&lt;9,0,1)))</f>
        <v>0</v>
      </c>
      <c r="J172">
        <f>IF(E172="",0,3-I172)</f>
        <v>0</v>
      </c>
    </row>
    <row r="173" spans="2:10" x14ac:dyDescent="0.25">
      <c r="I173" s="1">
        <f>IF(E173="",0,IF(E173=13,IF(F173&lt;9,3,2),IF(E173&lt;9,0,1)))</f>
        <v>0</v>
      </c>
      <c r="J173">
        <f>IF(E173="",0,3-I173)</f>
        <v>0</v>
      </c>
    </row>
    <row r="174" spans="2:10" x14ac:dyDescent="0.25">
      <c r="B174" s="4" t="s">
        <v>2</v>
      </c>
      <c r="C174" s="14" t="s">
        <v>32</v>
      </c>
      <c r="D174" s="14"/>
      <c r="E174" s="14"/>
      <c r="F174" s="14"/>
      <c r="I174" s="1">
        <f>IF(E174="",0,IF(E174=13,IF(F174&lt;9,3,2),IF(E174&lt;9,0,1)))</f>
        <v>0</v>
      </c>
      <c r="J174">
        <f>IF(E174="",0,3-I174)</f>
        <v>0</v>
      </c>
    </row>
    <row r="175" spans="2:10" x14ac:dyDescent="0.25">
      <c r="B175" s="4">
        <v>5</v>
      </c>
      <c r="C175" s="5" t="s">
        <v>7</v>
      </c>
      <c r="D175" s="5" t="s">
        <v>14</v>
      </c>
      <c r="E175" s="6"/>
      <c r="F175" s="6"/>
      <c r="I175" s="1">
        <f>IF(E175="",0,IF(E175=13,IF(F175&lt;9,3,2),IF(E175&lt;9,0,1)))</f>
        <v>0</v>
      </c>
      <c r="J175">
        <f>IF(E175="",0,3-I175)</f>
        <v>0</v>
      </c>
    </row>
    <row r="176" spans="2:10" x14ac:dyDescent="0.25">
      <c r="B176" s="4">
        <v>6</v>
      </c>
      <c r="C176" s="5" t="s">
        <v>5</v>
      </c>
      <c r="D176" s="5" t="s">
        <v>3</v>
      </c>
      <c r="E176" s="6"/>
      <c r="F176" s="6"/>
      <c r="I176" s="1">
        <f>IF(E176="",0,IF(E176=13,IF(F176&lt;9,3,2),IF(E176&lt;9,0,1)))</f>
        <v>0</v>
      </c>
      <c r="J176">
        <f>IF(E176="",0,3-I176)</f>
        <v>0</v>
      </c>
    </row>
    <row r="177" spans="2:10" x14ac:dyDescent="0.25">
      <c r="B177" s="4">
        <v>7</v>
      </c>
      <c r="C177" s="5" t="s">
        <v>8</v>
      </c>
      <c r="D177" s="5" t="s">
        <v>4</v>
      </c>
      <c r="E177" s="6"/>
      <c r="F177" s="6"/>
      <c r="I177" s="1">
        <f>IF(E177="",0,IF(E177=13,IF(F177&lt;9,3,2),IF(E177&lt;9,0,1)))</f>
        <v>0</v>
      </c>
      <c r="J177">
        <f>IF(E177="",0,3-I177)</f>
        <v>0</v>
      </c>
    </row>
    <row r="178" spans="2:10" x14ac:dyDescent="0.25">
      <c r="B178" s="4">
        <v>8</v>
      </c>
      <c r="C178" s="5" t="s">
        <v>15</v>
      </c>
      <c r="D178" s="5" t="s">
        <v>12</v>
      </c>
      <c r="E178" s="6"/>
      <c r="F178" s="6"/>
      <c r="I178" s="1">
        <f>IF(E178="",0,IF(E178=13,IF(F178&lt;9,3,2),IF(E178&lt;9,0,1)))</f>
        <v>0</v>
      </c>
      <c r="J178">
        <f>IF(E178="",0,3-I178)</f>
        <v>0</v>
      </c>
    </row>
    <row r="179" spans="2:10" x14ac:dyDescent="0.25">
      <c r="B179" s="4">
        <v>1</v>
      </c>
      <c r="C179" s="5" t="s">
        <v>11</v>
      </c>
      <c r="D179" s="5" t="s">
        <v>10</v>
      </c>
      <c r="E179" s="6"/>
      <c r="F179" s="6"/>
      <c r="I179" s="1">
        <f>IF(E179="",0,IF(E179=13,IF(F179&lt;9,3,2),IF(E179&lt;9,0,1)))</f>
        <v>0</v>
      </c>
      <c r="J179">
        <f>IF(E179="",0,3-I179)</f>
        <v>0</v>
      </c>
    </row>
    <row r="180" spans="2:10" x14ac:dyDescent="0.25">
      <c r="B180" s="4">
        <v>2</v>
      </c>
      <c r="C180" s="5" t="s">
        <v>6</v>
      </c>
      <c r="D180" s="5" t="s">
        <v>9</v>
      </c>
      <c r="E180" s="6"/>
      <c r="F180" s="6"/>
      <c r="I180" s="1">
        <f>IF(E180="",0,IF(E180=13,IF(F180&lt;9,3,2),IF(E180&lt;9,0,1)))</f>
        <v>0</v>
      </c>
      <c r="J180">
        <f>IF(E180="",0,3-I180)</f>
        <v>0</v>
      </c>
    </row>
    <row r="181" spans="2:10" x14ac:dyDescent="0.25">
      <c r="B181" s="4">
        <v>3</v>
      </c>
      <c r="C181" s="7"/>
      <c r="D181" s="7"/>
      <c r="E181" s="6"/>
      <c r="F181" s="6"/>
      <c r="I181" s="1">
        <f>IF(E181="",0,IF(E181=13,IF(F181&lt;9,3,2),IF(E181&lt;9,0,1)))</f>
        <v>0</v>
      </c>
      <c r="J181">
        <f>IF(E181="",0,3-I181)</f>
        <v>0</v>
      </c>
    </row>
    <row r="182" spans="2:10" x14ac:dyDescent="0.25">
      <c r="B182" s="4">
        <v>4</v>
      </c>
      <c r="C182" s="7"/>
      <c r="D182" s="7"/>
      <c r="E182" s="6"/>
      <c r="F182" s="6"/>
      <c r="I182" s="1">
        <f>IF(E182="",0,IF(E182=13,IF(F182&lt;9,3,2),IF(E182&lt;9,0,1)))</f>
        <v>0</v>
      </c>
      <c r="J182">
        <f>IF(E182="",0,3-I182)</f>
        <v>0</v>
      </c>
    </row>
    <row r="183" spans="2:10" x14ac:dyDescent="0.25">
      <c r="I183" s="1">
        <f>IF(E183="",0,IF(E183=13,IF(F183&lt;9,3,2),IF(E183&lt;9,0,1)))</f>
        <v>0</v>
      </c>
      <c r="J183">
        <f>IF(E183="",0,3-I183)</f>
        <v>0</v>
      </c>
    </row>
    <row r="184" spans="2:10" x14ac:dyDescent="0.25">
      <c r="B184" s="4" t="s">
        <v>2</v>
      </c>
      <c r="C184" s="14" t="s">
        <v>33</v>
      </c>
      <c r="D184" s="14"/>
      <c r="E184" s="14"/>
      <c r="F184" s="14"/>
      <c r="I184" s="1">
        <f>IF(E184="",0,IF(E184=13,IF(F184&lt;9,3,2),IF(E184&lt;9,0,1)))</f>
        <v>0</v>
      </c>
      <c r="J184">
        <f>IF(E184="",0,3-I184)</f>
        <v>0</v>
      </c>
    </row>
    <row r="185" spans="2:10" x14ac:dyDescent="0.25">
      <c r="B185" s="4">
        <v>3</v>
      </c>
      <c r="C185" s="5" t="s">
        <v>10</v>
      </c>
      <c r="D185" s="5" t="s">
        <v>15</v>
      </c>
      <c r="E185" s="6"/>
      <c r="F185" s="6"/>
      <c r="I185" s="1">
        <f>IF(E185="",0,IF(E185=13,IF(F185&lt;9,3,2),IF(E185&lt;9,0,1)))</f>
        <v>0</v>
      </c>
      <c r="J185">
        <f>IF(E185="",0,3-I185)</f>
        <v>0</v>
      </c>
    </row>
    <row r="186" spans="2:10" x14ac:dyDescent="0.25">
      <c r="B186" s="4">
        <v>5</v>
      </c>
      <c r="C186" s="5" t="s">
        <v>4</v>
      </c>
      <c r="D186" s="5" t="s">
        <v>5</v>
      </c>
      <c r="E186" s="6"/>
      <c r="F186" s="6"/>
      <c r="I186" s="1">
        <f>IF(E186="",0,IF(E186=13,IF(F186&lt;9,3,2),IF(E186&lt;9,0,1)))</f>
        <v>0</v>
      </c>
      <c r="J186">
        <f>IF(E186="",0,3-I186)</f>
        <v>0</v>
      </c>
    </row>
    <row r="187" spans="2:10" x14ac:dyDescent="0.25">
      <c r="B187" s="4">
        <v>7</v>
      </c>
      <c r="C187" s="5" t="s">
        <v>14</v>
      </c>
      <c r="D187" s="5" t="s">
        <v>12</v>
      </c>
      <c r="E187" s="6"/>
      <c r="F187" s="6"/>
      <c r="I187" s="1">
        <f>IF(E187="",0,IF(E187=13,IF(F187&lt;9,3,2),IF(E187&lt;9,0,1)))</f>
        <v>0</v>
      </c>
      <c r="J187">
        <f>IF(E187="",0,3-I187)</f>
        <v>0</v>
      </c>
    </row>
    <row r="188" spans="2:10" x14ac:dyDescent="0.25">
      <c r="B188" s="4">
        <v>1</v>
      </c>
      <c r="C188" s="5" t="s">
        <v>3</v>
      </c>
      <c r="D188" s="5" t="s">
        <v>6</v>
      </c>
      <c r="E188" s="6"/>
      <c r="F188" s="6"/>
      <c r="I188" s="1">
        <f>IF(E188="",0,IF(E188=13,IF(F188&lt;9,3,2),IF(E188&lt;9,0,1)))</f>
        <v>0</v>
      </c>
      <c r="J188">
        <f>IF(E188="",0,3-I188)</f>
        <v>0</v>
      </c>
    </row>
    <row r="189" spans="2:10" x14ac:dyDescent="0.25">
      <c r="B189" s="4">
        <v>2</v>
      </c>
      <c r="C189" s="5" t="s">
        <v>7</v>
      </c>
      <c r="D189" s="5" t="s">
        <v>8</v>
      </c>
      <c r="E189" s="6"/>
      <c r="F189" s="6"/>
      <c r="I189" s="1">
        <f>IF(E189="",0,IF(E189=13,IF(F189&lt;9,3,2),IF(E189&lt;9,0,1)))</f>
        <v>0</v>
      </c>
      <c r="J189">
        <f>IF(E189="",0,3-I189)</f>
        <v>0</v>
      </c>
    </row>
    <row r="190" spans="2:10" x14ac:dyDescent="0.25">
      <c r="B190" s="4">
        <v>4</v>
      </c>
      <c r="C190" s="5" t="s">
        <v>9</v>
      </c>
      <c r="D190" s="5" t="s">
        <v>11</v>
      </c>
      <c r="E190" s="6"/>
      <c r="F190" s="6"/>
      <c r="I190" s="1">
        <f>IF(E190="",0,IF(E190=13,IF(F190&lt;9,3,2),IF(E190&lt;9,0,1)))</f>
        <v>0</v>
      </c>
      <c r="J190">
        <f>IF(E190="",0,3-I190)</f>
        <v>0</v>
      </c>
    </row>
    <row r="191" spans="2:10" x14ac:dyDescent="0.25">
      <c r="B191" s="4">
        <v>6</v>
      </c>
      <c r="C191" s="7"/>
      <c r="D191" s="7"/>
      <c r="E191" s="6"/>
      <c r="F191" s="6"/>
      <c r="I191" s="1">
        <f>IF(E191="",0,IF(E191=13,IF(F191&lt;9,3,2),IF(E191&lt;9,0,1)))</f>
        <v>0</v>
      </c>
      <c r="J191">
        <f>IF(E191="",0,3-I191)</f>
        <v>0</v>
      </c>
    </row>
    <row r="192" spans="2:10" x14ac:dyDescent="0.25">
      <c r="B192" s="4">
        <v>8</v>
      </c>
      <c r="C192" s="7"/>
      <c r="D192" s="7"/>
      <c r="E192" s="6"/>
      <c r="F192" s="6"/>
      <c r="I192" s="1">
        <f>IF(E192="",0,IF(E192=13,IF(F192&lt;9,3,2),IF(E192&lt;9,0,1)))</f>
        <v>0</v>
      </c>
      <c r="J192">
        <f>IF(E192="",0,3-I192)</f>
        <v>0</v>
      </c>
    </row>
    <row r="193" spans="2:10" x14ac:dyDescent="0.25">
      <c r="I193" s="1">
        <f>IF(E193="",0,IF(E193=13,IF(F193&lt;9,3,2),IF(E193&lt;9,0,1)))</f>
        <v>0</v>
      </c>
      <c r="J193">
        <f>IF(E193="",0,3-I193)</f>
        <v>0</v>
      </c>
    </row>
    <row r="194" spans="2:10" x14ac:dyDescent="0.25">
      <c r="B194" s="4" t="s">
        <v>2</v>
      </c>
      <c r="C194" s="14" t="s">
        <v>34</v>
      </c>
      <c r="D194" s="14"/>
      <c r="E194" s="14"/>
      <c r="F194" s="14"/>
      <c r="I194" s="1">
        <f>IF(E194="",0,IF(E194=13,IF(F194&lt;9,3,2),IF(E194&lt;9,0,1)))</f>
        <v>0</v>
      </c>
      <c r="J194">
        <f>IF(E194="",0,3-I194)</f>
        <v>0</v>
      </c>
    </row>
    <row r="195" spans="2:10" x14ac:dyDescent="0.25">
      <c r="B195" s="4">
        <v>3</v>
      </c>
      <c r="C195" s="5" t="s">
        <v>8</v>
      </c>
      <c r="D195" s="5" t="s">
        <v>14</v>
      </c>
      <c r="E195" s="6"/>
      <c r="F195" s="6"/>
      <c r="I195" s="1">
        <f>IF(E195="",0,IF(E195=13,IF(F195&lt;9,3,2),IF(E195&lt;9,0,1)))</f>
        <v>0</v>
      </c>
      <c r="J195">
        <f>IF(E195="",0,3-I195)</f>
        <v>0</v>
      </c>
    </row>
    <row r="196" spans="2:10" x14ac:dyDescent="0.25">
      <c r="B196" s="4">
        <v>5</v>
      </c>
      <c r="C196" s="5" t="s">
        <v>11</v>
      </c>
      <c r="D196" s="5" t="s">
        <v>3</v>
      </c>
      <c r="E196" s="6"/>
      <c r="F196" s="6"/>
      <c r="I196" s="1">
        <f>IF(E196="",0,IF(E196=13,IF(F196&lt;9,3,2),IF(E196&lt;9,0,1)))</f>
        <v>0</v>
      </c>
      <c r="J196">
        <f>IF(E196="",0,3-I196)</f>
        <v>0</v>
      </c>
    </row>
    <row r="197" spans="2:10" x14ac:dyDescent="0.25">
      <c r="B197" s="4">
        <v>7</v>
      </c>
      <c r="C197" s="5" t="s">
        <v>6</v>
      </c>
      <c r="D197" s="5" t="s">
        <v>4</v>
      </c>
      <c r="E197" s="6"/>
      <c r="F197" s="6"/>
      <c r="I197" s="1">
        <f>IF(E197="",0,IF(E197=13,IF(F197&lt;9,3,2),IF(E197&lt;9,0,1)))</f>
        <v>0</v>
      </c>
      <c r="J197">
        <f>IF(E197="",0,3-I197)</f>
        <v>0</v>
      </c>
    </row>
    <row r="198" spans="2:10" x14ac:dyDescent="0.25">
      <c r="B198" s="4">
        <v>1</v>
      </c>
      <c r="C198" s="5" t="s">
        <v>12</v>
      </c>
      <c r="D198" s="5" t="s">
        <v>10</v>
      </c>
      <c r="E198" s="6"/>
      <c r="F198" s="6"/>
      <c r="I198" s="1">
        <f>IF(E198="",0,IF(E198=13,IF(F198&lt;9,3,2),IF(E198&lt;9,0,1)))</f>
        <v>0</v>
      </c>
      <c r="J198">
        <f>IF(E198="",0,3-I198)</f>
        <v>0</v>
      </c>
    </row>
    <row r="199" spans="2:10" x14ac:dyDescent="0.25">
      <c r="B199" s="4">
        <v>2</v>
      </c>
      <c r="C199" s="5" t="s">
        <v>5</v>
      </c>
      <c r="D199" s="5" t="s">
        <v>7</v>
      </c>
      <c r="E199" s="6"/>
      <c r="F199" s="6"/>
      <c r="I199" s="1">
        <f>IF(E199="",0,IF(E199=13,IF(F199&lt;9,3,2),IF(E199&lt;9,0,1)))</f>
        <v>0</v>
      </c>
      <c r="J199">
        <f>IF(E199="",0,3-I199)</f>
        <v>0</v>
      </c>
    </row>
    <row r="200" spans="2:10" x14ac:dyDescent="0.25">
      <c r="B200" s="4">
        <v>4</v>
      </c>
      <c r="C200" s="5" t="s">
        <v>15</v>
      </c>
      <c r="D200" s="5" t="s">
        <v>9</v>
      </c>
      <c r="E200" s="6"/>
      <c r="F200" s="6"/>
      <c r="I200" s="1">
        <f>IF(E200="",0,IF(E200=13,IF(F200&lt;9,3,2),IF(E200&lt;9,0,1)))</f>
        <v>0</v>
      </c>
      <c r="J200">
        <f>IF(E200="",0,3-I200)</f>
        <v>0</v>
      </c>
    </row>
    <row r="201" spans="2:10" x14ac:dyDescent="0.25">
      <c r="B201" s="4">
        <v>6</v>
      </c>
      <c r="C201" s="7"/>
      <c r="D201" s="7"/>
      <c r="E201" s="6"/>
      <c r="F201" s="6"/>
      <c r="I201" s="1">
        <f>IF(E201="",0,IF(E201=13,IF(F201&lt;9,3,2),IF(E201&lt;9,0,1)))</f>
        <v>0</v>
      </c>
      <c r="J201">
        <f>IF(E201="",0,3-I201)</f>
        <v>0</v>
      </c>
    </row>
    <row r="202" spans="2:10" x14ac:dyDescent="0.25">
      <c r="B202" s="4">
        <v>8</v>
      </c>
      <c r="C202" s="7"/>
      <c r="D202" s="7"/>
      <c r="E202" s="6"/>
      <c r="F202" s="6"/>
      <c r="I202" s="1">
        <f>IF(E202="",0,IF(E202=13,IF(F202&lt;9,3,2),IF(E202&lt;9,0,1)))</f>
        <v>0</v>
      </c>
      <c r="J202">
        <f>IF(E202="",0,3-I202)</f>
        <v>0</v>
      </c>
    </row>
    <row r="203" spans="2:10" x14ac:dyDescent="0.25">
      <c r="I203" s="1">
        <f>IF(E203="",0,IF(E203=13,IF(F203&lt;9,3,2),IF(E203&lt;9,0,1)))</f>
        <v>0</v>
      </c>
      <c r="J203">
        <f>IF(E203="",0,3-I203)</f>
        <v>0</v>
      </c>
    </row>
    <row r="204" spans="2:10" x14ac:dyDescent="0.25">
      <c r="B204" s="4" t="s">
        <v>2</v>
      </c>
      <c r="C204" s="14" t="s">
        <v>35</v>
      </c>
      <c r="D204" s="14"/>
      <c r="E204" s="14"/>
      <c r="F204" s="14"/>
      <c r="I204" s="1">
        <f>IF(E204="",0,IF(E204=13,IF(F204&lt;9,3,2),IF(E204&lt;9,0,1)))</f>
        <v>0</v>
      </c>
      <c r="J204">
        <f>IF(E204="",0,3-I204)</f>
        <v>0</v>
      </c>
    </row>
    <row r="205" spans="2:10" x14ac:dyDescent="0.25">
      <c r="B205" s="4">
        <v>7</v>
      </c>
      <c r="C205" s="5" t="s">
        <v>3</v>
      </c>
      <c r="D205" s="5" t="s">
        <v>15</v>
      </c>
      <c r="E205" s="6"/>
      <c r="F205" s="6"/>
      <c r="I205" s="1">
        <f>IF(E205="",0,IF(E205=13,IF(F205&lt;9,3,2),IF(E205&lt;9,0,1)))</f>
        <v>0</v>
      </c>
      <c r="J205">
        <f>IF(E205="",0,3-I205)</f>
        <v>0</v>
      </c>
    </row>
    <row r="206" spans="2:10" x14ac:dyDescent="0.25">
      <c r="B206" s="4">
        <v>1</v>
      </c>
      <c r="C206" s="5" t="s">
        <v>8</v>
      </c>
      <c r="D206" s="5" t="s">
        <v>5</v>
      </c>
      <c r="E206" s="6"/>
      <c r="F206" s="6"/>
      <c r="I206" s="1">
        <f>IF(E206="",0,IF(E206=13,IF(F206&lt;9,3,2),IF(E206&lt;9,0,1)))</f>
        <v>0</v>
      </c>
      <c r="J206">
        <f>IF(E206="",0,3-I206)</f>
        <v>0</v>
      </c>
    </row>
    <row r="207" spans="2:10" x14ac:dyDescent="0.25">
      <c r="B207" s="4">
        <v>3</v>
      </c>
      <c r="C207" s="5" t="s">
        <v>9</v>
      </c>
      <c r="D207" s="5" t="s">
        <v>12</v>
      </c>
      <c r="E207" s="6"/>
      <c r="F207" s="6"/>
      <c r="I207" s="1">
        <f>IF(E207="",0,IF(E207=13,IF(F207&lt;9,3,2),IF(E207&lt;9,0,1)))</f>
        <v>0</v>
      </c>
      <c r="J207">
        <f>IF(E207="",0,3-I207)</f>
        <v>0</v>
      </c>
    </row>
    <row r="208" spans="2:10" x14ac:dyDescent="0.25">
      <c r="B208" s="4">
        <v>5</v>
      </c>
      <c r="C208" s="5" t="s">
        <v>14</v>
      </c>
      <c r="D208" s="5" t="s">
        <v>10</v>
      </c>
      <c r="E208" s="6"/>
      <c r="F208" s="6"/>
      <c r="I208" s="1">
        <f>IF(E208="",0,IF(E208=13,IF(F208&lt;9,3,2),IF(E208&lt;9,0,1)))</f>
        <v>0</v>
      </c>
      <c r="J208">
        <f>IF(E208="",0,3-I208)</f>
        <v>0</v>
      </c>
    </row>
    <row r="209" spans="2:10" x14ac:dyDescent="0.25">
      <c r="B209" s="4">
        <v>6</v>
      </c>
      <c r="C209" s="5" t="s">
        <v>7</v>
      </c>
      <c r="D209" s="5" t="s">
        <v>6</v>
      </c>
      <c r="E209" s="6"/>
      <c r="F209" s="6"/>
      <c r="I209" s="1">
        <f>IF(E209="",0,IF(E209=13,IF(F209&lt;9,3,2),IF(E209&lt;9,0,1)))</f>
        <v>0</v>
      </c>
      <c r="J209">
        <f>IF(E209="",0,3-I209)</f>
        <v>0</v>
      </c>
    </row>
    <row r="210" spans="2:10" x14ac:dyDescent="0.25">
      <c r="B210" s="4">
        <v>8</v>
      </c>
      <c r="C210" s="5" t="s">
        <v>4</v>
      </c>
      <c r="D210" s="5" t="s">
        <v>11</v>
      </c>
      <c r="E210" s="6"/>
      <c r="F210" s="6"/>
      <c r="I210" s="1">
        <f>IF(E210="",0,IF(E210=13,IF(F210&lt;9,3,2),IF(E210&lt;9,0,1)))</f>
        <v>0</v>
      </c>
      <c r="J210">
        <f>IF(E210="",0,3-I210)</f>
        <v>0</v>
      </c>
    </row>
    <row r="211" spans="2:10" x14ac:dyDescent="0.25">
      <c r="B211" s="4">
        <v>2</v>
      </c>
      <c r="C211" s="7"/>
      <c r="D211" s="7"/>
      <c r="E211" s="6"/>
      <c r="F211" s="6"/>
      <c r="I211" s="1">
        <f>IF(E211="",0,IF(E211=13,IF(F211&lt;9,3,2),IF(E211&lt;9,0,1)))</f>
        <v>0</v>
      </c>
      <c r="J211">
        <f>IF(E211="",0,3-I211)</f>
        <v>0</v>
      </c>
    </row>
    <row r="212" spans="2:10" x14ac:dyDescent="0.25">
      <c r="B212" s="4">
        <v>6</v>
      </c>
      <c r="C212" s="7"/>
      <c r="D212" s="7"/>
      <c r="E212" s="6"/>
      <c r="F212" s="6"/>
      <c r="I212" s="1">
        <f>IF(E212="",0,IF(E212=13,IF(F212&lt;9,3,2),IF(E212&lt;9,0,1)))</f>
        <v>0</v>
      </c>
      <c r="J212">
        <f>IF(E212="",0,3-I212)</f>
        <v>0</v>
      </c>
    </row>
    <row r="213" spans="2:10" x14ac:dyDescent="0.25">
      <c r="I213" s="1">
        <f>IF(E213="",0,IF(E213=13,IF(F213&lt;9,3,2),IF(E213&lt;9,0,1)))</f>
        <v>0</v>
      </c>
      <c r="J213">
        <f>IF(E213="",0,3-I213)</f>
        <v>0</v>
      </c>
    </row>
    <row r="214" spans="2:10" x14ac:dyDescent="0.25">
      <c r="B214" s="4" t="s">
        <v>2</v>
      </c>
      <c r="C214" s="14" t="s">
        <v>36</v>
      </c>
      <c r="D214" s="14"/>
      <c r="E214" s="14"/>
      <c r="F214" s="14"/>
      <c r="I214" s="1">
        <f>IF(E214="",0,IF(E214=13,IF(F214&lt;9,3,2),IF(E214&lt;9,0,1)))</f>
        <v>0</v>
      </c>
      <c r="J214">
        <f>IF(E214="",0,3-I214)</f>
        <v>0</v>
      </c>
    </row>
    <row r="215" spans="2:10" x14ac:dyDescent="0.25">
      <c r="B215" s="4">
        <v>5</v>
      </c>
      <c r="C215" s="5" t="s">
        <v>12</v>
      </c>
      <c r="D215" s="5" t="s">
        <v>3</v>
      </c>
      <c r="E215" s="6"/>
      <c r="F215" s="6"/>
      <c r="I215" s="1">
        <f>IF(E215="",0,IF(E215=13,IF(F215&lt;9,3,2),IF(E215&lt;9,0,1)))</f>
        <v>0</v>
      </c>
      <c r="J215">
        <f>IF(E215="",0,3-I215)</f>
        <v>0</v>
      </c>
    </row>
    <row r="216" spans="2:10" x14ac:dyDescent="0.25">
      <c r="B216" s="4">
        <v>3</v>
      </c>
      <c r="C216" s="5" t="s">
        <v>15</v>
      </c>
      <c r="D216" s="5" t="s">
        <v>4</v>
      </c>
      <c r="E216" s="6"/>
      <c r="F216" s="6"/>
      <c r="I216" s="1">
        <f>IF(E216="",0,IF(E216=13,IF(F216&lt;9,3,2),IF(E216&lt;9,0,1)))</f>
        <v>0</v>
      </c>
      <c r="J216">
        <f>IF(E216="",0,3-I216)</f>
        <v>0</v>
      </c>
    </row>
    <row r="217" spans="2:10" x14ac:dyDescent="0.25">
      <c r="B217" s="4">
        <v>1</v>
      </c>
      <c r="C217" s="5" t="s">
        <v>14</v>
      </c>
      <c r="D217" s="5" t="s">
        <v>5</v>
      </c>
      <c r="E217" s="6"/>
      <c r="F217" s="6"/>
      <c r="I217" s="1">
        <f>IF(E217="",0,IF(E217=13,IF(F217&lt;9,3,2),IF(E217&lt;9,0,1)))</f>
        <v>0</v>
      </c>
      <c r="J217">
        <f>IF(E217="",0,3-I217)</f>
        <v>0</v>
      </c>
    </row>
    <row r="218" spans="2:10" x14ac:dyDescent="0.25">
      <c r="B218" s="4">
        <v>7</v>
      </c>
      <c r="C218" s="5" t="s">
        <v>11</v>
      </c>
      <c r="D218" s="5" t="s">
        <v>7</v>
      </c>
      <c r="E218" s="6"/>
      <c r="F218" s="6"/>
      <c r="I218" s="1">
        <f>IF(E218="",0,IF(E218=13,IF(F218&lt;9,3,2),IF(E218&lt;9,0,1)))</f>
        <v>0</v>
      </c>
      <c r="J218">
        <f>IF(E218="",0,3-I218)</f>
        <v>0</v>
      </c>
    </row>
    <row r="219" spans="2:10" x14ac:dyDescent="0.25">
      <c r="B219" s="4">
        <v>8</v>
      </c>
      <c r="C219" s="5" t="s">
        <v>10</v>
      </c>
      <c r="D219" s="5" t="s">
        <v>9</v>
      </c>
      <c r="E219" s="6"/>
      <c r="F219" s="6"/>
      <c r="I219" s="1">
        <f>IF(E219="",0,IF(E219=13,IF(F219&lt;9,3,2),IF(E219&lt;9,0,1)))</f>
        <v>0</v>
      </c>
      <c r="J219">
        <f>IF(E219="",0,3-I219)</f>
        <v>0</v>
      </c>
    </row>
    <row r="220" spans="2:10" x14ac:dyDescent="0.25">
      <c r="B220" s="4">
        <v>6</v>
      </c>
      <c r="C220" s="5" t="s">
        <v>6</v>
      </c>
      <c r="D220" s="5" t="s">
        <v>8</v>
      </c>
      <c r="E220" s="6"/>
      <c r="F220" s="6"/>
      <c r="I220" s="1">
        <f>IF(E220="",0,IF(E220=13,IF(F220&lt;9,3,2),IF(E220&lt;9,0,1)))</f>
        <v>0</v>
      </c>
      <c r="J220">
        <f>IF(E220="",0,3-I220)</f>
        <v>0</v>
      </c>
    </row>
    <row r="221" spans="2:10" x14ac:dyDescent="0.25">
      <c r="B221" s="4">
        <v>4</v>
      </c>
      <c r="C221" s="7"/>
      <c r="D221" s="7"/>
      <c r="E221" s="6"/>
      <c r="F221" s="6"/>
      <c r="I221" s="1">
        <f>IF(E221="",0,IF(E221=13,IF(F221&lt;9,3,2),IF(E221&lt;9,0,1)))</f>
        <v>0</v>
      </c>
      <c r="J221">
        <f>IF(E221="",0,3-I221)</f>
        <v>0</v>
      </c>
    </row>
    <row r="222" spans="2:10" x14ac:dyDescent="0.25">
      <c r="B222" s="4">
        <v>2</v>
      </c>
      <c r="C222" s="7"/>
      <c r="D222" s="7"/>
      <c r="E222" s="6"/>
      <c r="F222" s="6"/>
      <c r="I222" s="1">
        <f>IF(E222="",0,IF(E222=13,IF(F222&lt;9,3,2),IF(E222&lt;9,0,1)))</f>
        <v>0</v>
      </c>
      <c r="J222">
        <f>IF(E222="",0,3-I222)</f>
        <v>0</v>
      </c>
    </row>
    <row r="223" spans="2:10" x14ac:dyDescent="0.25">
      <c r="I223" s="1">
        <f>IF(E223="",0,IF(E223=13,IF(F223&lt;9,3,2),IF(E223&lt;9,0,1)))</f>
        <v>0</v>
      </c>
      <c r="J223">
        <f>IF(E223="",0,3-I223)</f>
        <v>0</v>
      </c>
    </row>
    <row r="224" spans="2:10" x14ac:dyDescent="0.25">
      <c r="B224" s="4" t="s">
        <v>2</v>
      </c>
      <c r="C224" s="14" t="s">
        <v>37</v>
      </c>
      <c r="D224" s="14"/>
      <c r="E224" s="14"/>
      <c r="F224" s="14"/>
      <c r="I224" s="1">
        <f>IF(E224="",0,IF(E224=13,IF(F224&lt;9,3,2),IF(E224&lt;9,0,1)))</f>
        <v>0</v>
      </c>
      <c r="J224">
        <f>IF(E224="",0,3-I224)</f>
        <v>0</v>
      </c>
    </row>
    <row r="225" spans="2:10" x14ac:dyDescent="0.25">
      <c r="B225" s="4">
        <v>7</v>
      </c>
      <c r="C225" s="5" t="s">
        <v>9</v>
      </c>
      <c r="D225" s="5" t="s">
        <v>14</v>
      </c>
      <c r="E225" s="6"/>
      <c r="F225" s="6"/>
      <c r="I225" s="1">
        <f>IF(E225="",0,IF(E225=13,IF(F225&lt;9,3,2),IF(E225&lt;9,0,1)))</f>
        <v>0</v>
      </c>
      <c r="J225">
        <f>IF(E225="",0,3-I225)</f>
        <v>0</v>
      </c>
    </row>
    <row r="226" spans="2:10" x14ac:dyDescent="0.25">
      <c r="B226" s="4">
        <v>1</v>
      </c>
      <c r="C226" s="5" t="s">
        <v>7</v>
      </c>
      <c r="D226" s="5" t="s">
        <v>15</v>
      </c>
      <c r="E226" s="6"/>
      <c r="F226" s="6"/>
      <c r="I226" s="1">
        <f>IF(E226="",0,IF(E226=13,IF(F226&lt;9,3,2),IF(E226&lt;9,0,1)))</f>
        <v>0</v>
      </c>
      <c r="J226">
        <f>IF(E226="",0,3-I226)</f>
        <v>0</v>
      </c>
    </row>
    <row r="227" spans="2:10" x14ac:dyDescent="0.25">
      <c r="B227" s="4">
        <v>3</v>
      </c>
      <c r="C227" s="5" t="s">
        <v>4</v>
      </c>
      <c r="D227" s="5" t="s">
        <v>12</v>
      </c>
      <c r="E227" s="6"/>
      <c r="F227" s="6"/>
      <c r="I227" s="1">
        <f>IF(E227="",0,IF(E227=13,IF(F227&lt;9,3,2),IF(E227&lt;9,0,1)))</f>
        <v>0</v>
      </c>
      <c r="J227">
        <f>IF(E227="",0,3-I227)</f>
        <v>0</v>
      </c>
    </row>
    <row r="228" spans="2:10" x14ac:dyDescent="0.25">
      <c r="B228" s="4">
        <v>5</v>
      </c>
      <c r="C228" s="5" t="s">
        <v>3</v>
      </c>
      <c r="D228" s="5" t="s">
        <v>10</v>
      </c>
      <c r="E228" s="6"/>
      <c r="F228" s="6"/>
      <c r="I228" s="1">
        <f>IF(E228="",0,IF(E228=13,IF(F228&lt;9,3,2),IF(E228&lt;9,0,1)))</f>
        <v>0</v>
      </c>
      <c r="J228">
        <f>IF(E228="",0,3-I228)</f>
        <v>0</v>
      </c>
    </row>
    <row r="229" spans="2:10" x14ac:dyDescent="0.25">
      <c r="B229" s="4">
        <v>6</v>
      </c>
      <c r="C229" s="5" t="s">
        <v>5</v>
      </c>
      <c r="D229" s="5" t="s">
        <v>6</v>
      </c>
      <c r="E229" s="6"/>
      <c r="F229" s="6"/>
      <c r="I229" s="1">
        <f>IF(E229="",0,IF(E229=13,IF(F229&lt;9,3,2),IF(E229&lt;9,0,1)))</f>
        <v>0</v>
      </c>
      <c r="J229">
        <f>IF(E229="",0,3-I229)</f>
        <v>0</v>
      </c>
    </row>
    <row r="230" spans="2:10" x14ac:dyDescent="0.25">
      <c r="B230" s="4">
        <v>8</v>
      </c>
      <c r="C230" s="5" t="s">
        <v>8</v>
      </c>
      <c r="D230" s="5" t="s">
        <v>11</v>
      </c>
      <c r="E230" s="6"/>
      <c r="F230" s="6"/>
      <c r="I230" s="1">
        <f>IF(E230="",0,IF(E230=13,IF(F230&lt;9,3,2),IF(E230&lt;9,0,1)))</f>
        <v>0</v>
      </c>
      <c r="J230">
        <f>IF(E230="",0,3-I230)</f>
        <v>0</v>
      </c>
    </row>
    <row r="231" spans="2:10" x14ac:dyDescent="0.25">
      <c r="B231" s="4">
        <v>2</v>
      </c>
      <c r="C231" s="7"/>
      <c r="D231" s="7"/>
      <c r="E231" s="6"/>
      <c r="F231" s="6"/>
      <c r="I231" s="1">
        <f>IF(E231="",0,IF(E231=13,IF(F231&lt;9,3,2),IF(E231&lt;9,0,1)))</f>
        <v>0</v>
      </c>
      <c r="J231">
        <f>IF(E231="",0,3-I231)</f>
        <v>0</v>
      </c>
    </row>
    <row r="232" spans="2:10" x14ac:dyDescent="0.25">
      <c r="B232" s="4">
        <v>6</v>
      </c>
      <c r="C232" s="7"/>
      <c r="D232" s="7"/>
      <c r="E232" s="6"/>
      <c r="F232" s="6"/>
      <c r="I232" s="1">
        <f>IF(E232="",0,IF(E232=13,IF(F232&lt;9,3,2),IF(E232&lt;9,0,1)))</f>
        <v>0</v>
      </c>
      <c r="J232">
        <f>IF(E232="",0,3-I232)</f>
        <v>0</v>
      </c>
    </row>
  </sheetData>
  <sortState xmlns:xlrd2="http://schemas.microsoft.com/office/spreadsheetml/2017/richdata2" ref="K5:K16">
    <sortCondition ref="K5:K16"/>
  </sortState>
  <conditionalFormatting sqref="E5:F13 E15:F23 E25:F33 E35:F43 E45:F53 E55:F63 E65:F73 E75:F83 E85:F93 E95:F103 E105:F113 E115:F123 E125:F133 E135:F143 E145:F153 E155:F163 E165:F173 E175:F183 E185:F193 E195:F203 E205:F213 E215:F223 E225:F232">
    <cfRule type="cellIs" dxfId="21" priority="32" operator="equal">
      <formula>13</formula>
    </cfRule>
  </conditionalFormatting>
  <pageMargins left="0.70866141732283472" right="0.70866141732283472" top="0.74803149606299213" bottom="0.74803149606299213" header="0.31496062992125984" footer="0.31496062992125984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6</vt:i4>
      </vt:variant>
    </vt:vector>
  </HeadingPairs>
  <TitlesOfParts>
    <vt:vector size="7" baseType="lpstr">
      <vt:lpstr>Feuil1</vt:lpstr>
      <vt:lpstr>_eq1</vt:lpstr>
      <vt:lpstr>_eq2</vt:lpstr>
      <vt:lpstr>_pts1</vt:lpstr>
      <vt:lpstr>_pts2</vt:lpstr>
      <vt:lpstr>_sc1</vt:lpstr>
      <vt:lpstr>_sc2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h2so4</cp:lastModifiedBy>
  <cp:lastPrinted>2024-05-09T08:06:50Z</cp:lastPrinted>
  <dcterms:created xsi:type="dcterms:W3CDTF">2024-04-11T19:12:17Z</dcterms:created>
  <dcterms:modified xsi:type="dcterms:W3CDTF">2024-05-20T22:45:01Z</dcterms:modified>
</cp:coreProperties>
</file>