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4B03D51-3B09-45B5-8289-1873C17FAA51}" xr6:coauthVersionLast="45" xr6:coauthVersionMax="45" xr10:uidLastSave="{00000000-0000-0000-0000-000000000000}"/>
  <bookViews>
    <workbookView xWindow="-120" yWindow="-120" windowWidth="29040" windowHeight="16440" xr2:uid="{181FBF3E-6E66-4799-ADE4-E2A53AC15CB2}"/>
  </bookViews>
  <sheets>
    <sheet name="Exemple" sheetId="1" r:id="rId1"/>
  </sheets>
  <definedNames>
    <definedName name="_xlcn.WorksheetConnection_Test_PP.xlsxdProduit" hidden="1">dProduit[]</definedName>
    <definedName name="_xlcn.WorksheetConnection_Test_PP.xlsxdVille" hidden="1">dVille[]</definedName>
    <definedName name="_xlcn.WorksheetConnection_Test_PP.xlsxtBudget" hidden="1">tBudget[]</definedName>
    <definedName name="_xlcn.WorksheetConnection_Test_PP.xlsxtVentes" hidden="1">tVentes[]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Ventes" name="tVentes" connection="WorksheetConnection_Test_PP.xlsx!tVentes"/>
          <x15:modelTable id="tBudget" name="tBudget" connection="WorksheetConnection_Test_PP.xlsx!tBudget"/>
          <x15:modelTable id="dVille" name="dVille" connection="WorksheetConnection_Test_PP.xlsx!dVille"/>
          <x15:modelTable id="dProduit" name="dProduit" connection="WorksheetConnection_Test_PP.xlsx!dProduit"/>
        </x15:modelTables>
        <x15:modelRelationships>
          <x15:modelRelationship fromTable="tVentes" fromColumn="Produit" toTable="dProduit" toColumn="Produit"/>
          <x15:modelRelationship fromTable="tBudget" fromColumn="Produit" toTable="dProduit" toColumn="Produit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11B3F0-B519-472E-BFAB-3B30C3B05850}" keepAlive="1" name="ThisWorkbookDataModel" description="Datenmodell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DDC5350-D8A1-4791-B0E7-E58B530E1DA6}" name="WorksheetConnection_Test_PP.xlsx!dProduit" type="102" refreshedVersion="6" minRefreshableVersion="5">
    <extLst>
      <ext xmlns:x15="http://schemas.microsoft.com/office/spreadsheetml/2010/11/main" uri="{DE250136-89BD-433C-8126-D09CA5730AF9}">
        <x15:connection id="dProduit">
          <x15:rangePr sourceName="_xlcn.WorksheetConnection_Test_PP.xlsxdProduit"/>
        </x15:connection>
      </ext>
    </extLst>
  </connection>
  <connection id="3" xr16:uid="{8296BCDA-E38A-4BAA-869D-FD116E56104C}" name="WorksheetConnection_Test_PP.xlsx!dVille" type="102" refreshedVersion="6" minRefreshableVersion="5">
    <extLst>
      <ext xmlns:x15="http://schemas.microsoft.com/office/spreadsheetml/2010/11/main" uri="{DE250136-89BD-433C-8126-D09CA5730AF9}">
        <x15:connection id="dVille">
          <x15:rangePr sourceName="_xlcn.WorksheetConnection_Test_PP.xlsxdVille"/>
        </x15:connection>
      </ext>
    </extLst>
  </connection>
  <connection id="4" xr16:uid="{8DE8176D-DFFE-4005-8B60-264A711D12E4}" name="WorksheetConnection_Test_PP.xlsx!tBudget" type="102" refreshedVersion="6" minRefreshableVersion="5">
    <extLst>
      <ext xmlns:x15="http://schemas.microsoft.com/office/spreadsheetml/2010/11/main" uri="{DE250136-89BD-433C-8126-D09CA5730AF9}">
        <x15:connection id="tBudget">
          <x15:rangePr sourceName="_xlcn.WorksheetConnection_Test_PP.xlsxtBudget"/>
        </x15:connection>
      </ext>
    </extLst>
  </connection>
  <connection id="5" xr16:uid="{F2B05A72-029B-40E7-A376-B7608510B298}" name="WorksheetConnection_Test_PP.xlsx!tVentes" type="102" refreshedVersion="6" minRefreshableVersion="5">
    <extLst>
      <ext xmlns:x15="http://schemas.microsoft.com/office/spreadsheetml/2010/11/main" uri="{DE250136-89BD-433C-8126-D09CA5730AF9}">
        <x15:connection id="tVentes">
          <x15:rangePr sourceName="_xlcn.WorksheetConnection_Test_PP.xlsxtVentes"/>
        </x15:connection>
      </ext>
    </extLst>
  </connection>
</connections>
</file>

<file path=xl/sharedStrings.xml><?xml version="1.0" encoding="utf-8"?>
<sst xmlns="http://schemas.openxmlformats.org/spreadsheetml/2006/main" count="208" uniqueCount="54">
  <si>
    <t>France</t>
  </si>
  <si>
    <t>Pays</t>
  </si>
  <si>
    <t>Zone</t>
  </si>
  <si>
    <t>Région</t>
  </si>
  <si>
    <t>Europe</t>
  </si>
  <si>
    <t>Amérique</t>
  </si>
  <si>
    <t>Asie</t>
  </si>
  <si>
    <t>Allemagne</t>
  </si>
  <si>
    <t>Suisse</t>
  </si>
  <si>
    <t>Canada</t>
  </si>
  <si>
    <t>USA</t>
  </si>
  <si>
    <t>Mexique</t>
  </si>
  <si>
    <t>Brésil</t>
  </si>
  <si>
    <t>Chine</t>
  </si>
  <si>
    <t>Japon</t>
  </si>
  <si>
    <t>Corée du Sud</t>
  </si>
  <si>
    <t>Mongolie</t>
  </si>
  <si>
    <t>Espagne</t>
  </si>
  <si>
    <t>Produit</t>
  </si>
  <si>
    <t>AA</t>
  </si>
  <si>
    <t>BB</t>
  </si>
  <si>
    <t>CC</t>
  </si>
  <si>
    <t>DD</t>
  </si>
  <si>
    <t>EE</t>
  </si>
  <si>
    <t>N°Report</t>
  </si>
  <si>
    <t>QtéBudgt.</t>
  </si>
  <si>
    <t>Secteur1</t>
  </si>
  <si>
    <t>Secteur2</t>
  </si>
  <si>
    <t>Secteur3</t>
  </si>
  <si>
    <t>Secteur4</t>
  </si>
  <si>
    <t>Secteur5</t>
  </si>
  <si>
    <t>Secteur6</t>
  </si>
  <si>
    <t>Secteur7</t>
  </si>
  <si>
    <t>Secteur8</t>
  </si>
  <si>
    <t>Secteur9</t>
  </si>
  <si>
    <t>Secteur10</t>
  </si>
  <si>
    <t>Secteur11</t>
  </si>
  <si>
    <t>Secteur12</t>
  </si>
  <si>
    <t>Secteur13</t>
  </si>
  <si>
    <t>Secteur14</t>
  </si>
  <si>
    <t>Secteur15</t>
  </si>
  <si>
    <t>Secteur16</t>
  </si>
  <si>
    <t>Secteur17</t>
  </si>
  <si>
    <t>Secteur18</t>
  </si>
  <si>
    <t>Secteur19</t>
  </si>
  <si>
    <t>Secteur20</t>
  </si>
  <si>
    <t>Secteur21</t>
  </si>
  <si>
    <t>Secteur22</t>
  </si>
  <si>
    <t>Secteur23</t>
  </si>
  <si>
    <t>Secteur24</t>
  </si>
  <si>
    <t>QtéVentes</t>
  </si>
  <si>
    <t>zone</t>
  </si>
  <si>
    <t>budget</t>
  </si>
  <si>
    <t>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</si>
</sst>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26" Type="http://schemas.openxmlformats.org/officeDocument/2006/relationships/customXml" Target="../customXml/item19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theme" Target="theme/theme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29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28" Type="http://schemas.openxmlformats.org/officeDocument/2006/relationships/customXml" Target="../customXml/item21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Relationship Id="rId27" Type="http://schemas.openxmlformats.org/officeDocument/2006/relationships/customXml" Target="../customXml/item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352425</xdr:colOff>
      <xdr:row>3</xdr:row>
      <xdr:rowOff>66675</xdr:rowOff>
    </xdr:from>
    <xdr:to>
      <xdr:col>21</xdr:col>
      <xdr:colOff>638175</xdr:colOff>
      <xdr:row>9</xdr:row>
      <xdr:rowOff>171450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A140F3DD-6492-4361-B6DE-8C31FE6D3A11}"/>
            </a:ext>
          </a:extLst>
        </xdr:cNvPr>
        <xdr:cNvSpPr txBox="1"/>
      </xdr:nvSpPr>
      <xdr:spPr>
        <a:xfrm>
          <a:off x="11820525" y="638175"/>
          <a:ext cx="5619750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table de dimension "dProduit" ne pose pas de problème car mê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 niveau de granularité.</a:t>
          </a: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table de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dimension "dVille" présente une hiérarchie des données.</a:t>
          </a:r>
          <a:endParaRPr lang="de-DE">
            <a:effectLst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 : la table des transactions "tVentes" a une granularité "Région" alors que la table des transactions "tBudget" a une granularité "Zone"</a:t>
          </a:r>
          <a:endParaRPr lang="de-DE">
            <a:effectLst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créer une relation ?</a:t>
          </a:r>
          <a:endParaRPr lang="de-DE">
            <a:effectLst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  <a:endParaRPr lang="de-DE">
            <a:effectLst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AC492A-BFEC-4C26-A17A-4A4FE44F76E9}" name="dVille" displayName="dVille" ref="G2:H14" totalsRowShown="0" headerRowDxfId="9" dataDxfId="8">
  <autoFilter ref="G2:H14" xr:uid="{FF2EF25D-9538-4347-A457-457FBD093D5D}"/>
  <sortState xmlns:xlrd2="http://schemas.microsoft.com/office/spreadsheetml/2017/richdata2" ref="G3:H14">
    <sortCondition ref="H2:H29"/>
  </sortState>
  <tableColumns count="2">
    <tableColumn id="1" xr3:uid="{FF8D33FC-C6EC-4FDF-9E53-977B4067A113}" name="Zone" dataDxfId="7"/>
    <tableColumn id="2" xr3:uid="{F1E33C78-52BE-40EF-B04A-ED3A622A0493}" name="Pays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28CC76-6F3A-4800-A996-933A0CB58C9C}" name="dProduit" displayName="dProduit" ref="G17:G22" totalsRowShown="0" headerRowDxfId="5" dataDxfId="4">
  <autoFilter ref="G17:G22" xr:uid="{CE5E898D-F7CC-4519-8878-910D3B50BC76}"/>
  <tableColumns count="1">
    <tableColumn id="1" xr3:uid="{595E24A9-610F-417C-B96E-26B86919DF3E}" name="Produit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FC9C206-DD89-405E-A924-F047EA9A96EE}" name="tBudget" displayName="tBudget" ref="A2:E26" totalsRowShown="0">
  <autoFilter ref="A2:E26" xr:uid="{238CBFCD-E8E5-4B72-AEBC-0A666214F39B}"/>
  <tableColumns count="5">
    <tableColumn id="1" xr3:uid="{2CAFDB12-D7DE-42D4-ACAD-6297D4ECEA2A}" name="N°Report"/>
    <tableColumn id="2" xr3:uid="{D9F80151-24E9-4069-B36E-52691EF3EFB7}" name="Zone"/>
    <tableColumn id="4" xr3:uid="{AF36A11B-DF22-4649-AD17-DE013CF718D2}" name="Produit"/>
    <tableColumn id="3" xr3:uid="{BA6BF9D5-74A1-4437-B825-225FBB0C7BA5}" name="QtéBudgt."/>
    <tableColumn id="5" xr3:uid="{ED9F336E-A6AA-46D4-A08E-6E8B6F7E1A63}" name="ZP" dataDxfId="1">
      <calculatedColumnFormula>tBudget[[#This Row],[Produit]]&amp;tBudget[[#This Row],[Zone]]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878234-93B0-4037-A9F8-85EE339BA6FD}" name="tVentes" displayName="tVentes" ref="J2:N49" totalsRowShown="0">
  <autoFilter ref="J2:N49" xr:uid="{E39FCE50-3201-4584-B91F-4F16E4A73456}"/>
  <tableColumns count="5">
    <tableColumn id="1" xr3:uid="{28EC56C2-FB54-4520-BD65-7044C4D7C85A}" name="Région"/>
    <tableColumn id="2" xr3:uid="{806C798B-3BF5-4E27-9A75-89A404867262}" name="Produit"/>
    <tableColumn id="3" xr3:uid="{198BEECA-E64E-43F1-B92D-121882AA5476}" name="QtéVentes"/>
    <tableColumn id="4" xr3:uid="{FC0E3D1E-5E62-4E72-AE3D-73993D273A50}" name="zone" dataDxfId="2">
      <calculatedColumnFormula>INDEX(dVille[Zone],MATCH(tVentes[[#This Row],[Région]],dVille[Pays],0))</calculatedColumnFormula>
    </tableColumn>
    <tableColumn id="5" xr3:uid="{B89ED358-B69B-456B-9871-44E3D1371794}" name="budget" dataDxfId="0">
      <calculatedColumnFormula>INDEX(tBudget[QtéBudgt.],MATCH(tVentes[[#This Row],[Produit]]&amp;tVentes[[#This Row],[zone]],tBudget[ZP],0))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D8D6F-F959-4EA3-862E-7A35632415EB}">
  <dimension ref="A2:N49"/>
  <sheetViews>
    <sheetView tabSelected="1" workbookViewId="0">
      <selection activeCell="P23" sqref="P23"/>
    </sheetView>
  </sheetViews>
  <sheetFormatPr defaultColWidth="11.42578125" defaultRowHeight="15" x14ac:dyDescent="0.25"/>
  <cols>
    <col min="4" max="5" width="12.140625" customWidth="1"/>
    <col min="6" max="6" width="8.7109375" customWidth="1"/>
    <col min="7" max="7" width="12.140625" bestFit="1" customWidth="1"/>
    <col min="8" max="8" width="12.7109375" bestFit="1" customWidth="1"/>
    <col min="9" max="9" width="9.28515625" customWidth="1"/>
    <col min="10" max="10" width="22.5703125" customWidth="1"/>
    <col min="11" max="11" width="13.7109375" customWidth="1"/>
  </cols>
  <sheetData>
    <row r="2" spans="1:14" x14ac:dyDescent="0.25">
      <c r="A2" t="s">
        <v>24</v>
      </c>
      <c r="B2" t="s">
        <v>2</v>
      </c>
      <c r="C2" t="s">
        <v>18</v>
      </c>
      <c r="D2" t="s">
        <v>25</v>
      </c>
      <c r="E2" t="s">
        <v>53</v>
      </c>
      <c r="G2" s="2" t="s">
        <v>2</v>
      </c>
      <c r="H2" s="2" t="s">
        <v>1</v>
      </c>
      <c r="I2" s="2"/>
      <c r="J2" t="s">
        <v>3</v>
      </c>
      <c r="K2" t="s">
        <v>18</v>
      </c>
      <c r="L2" t="s">
        <v>50</v>
      </c>
      <c r="M2" t="s">
        <v>51</v>
      </c>
      <c r="N2" t="s">
        <v>52</v>
      </c>
    </row>
    <row r="3" spans="1:14" x14ac:dyDescent="0.25">
      <c r="A3" t="s">
        <v>26</v>
      </c>
      <c r="B3" t="s">
        <v>4</v>
      </c>
      <c r="C3" t="s">
        <v>23</v>
      </c>
      <c r="D3">
        <v>82</v>
      </c>
      <c r="E3" t="str">
        <f>tBudget[[#This Row],[Produit]]&amp;tBudget[[#This Row],[Zone]]</f>
        <v>EEEurope</v>
      </c>
      <c r="G3" s="2" t="s">
        <v>4</v>
      </c>
      <c r="H3" s="1" t="s">
        <v>7</v>
      </c>
      <c r="I3" s="1"/>
      <c r="J3" t="s">
        <v>17</v>
      </c>
      <c r="K3" t="s">
        <v>20</v>
      </c>
      <c r="L3">
        <v>128</v>
      </c>
      <c r="M3" t="str">
        <f>INDEX(dVille[Zone],MATCH(tVentes[[#This Row],[Région]],dVille[Pays],0))</f>
        <v>Europe</v>
      </c>
      <c r="N3">
        <f>INDEX(tBudget[QtéBudgt.],MATCH(tVentes[[#This Row],[Produit]]&amp;tVentes[[#This Row],[zone]],tBudget[ZP],0))</f>
        <v>90</v>
      </c>
    </row>
    <row r="4" spans="1:14" x14ac:dyDescent="0.25">
      <c r="A4" t="s">
        <v>27</v>
      </c>
      <c r="B4" t="s">
        <v>6</v>
      </c>
      <c r="C4" t="s">
        <v>23</v>
      </c>
      <c r="D4">
        <v>64</v>
      </c>
      <c r="E4" t="str">
        <f>tBudget[[#This Row],[Produit]]&amp;tBudget[[#This Row],[Zone]]</f>
        <v>EEAsie</v>
      </c>
      <c r="F4" s="1"/>
      <c r="G4" s="2" t="s">
        <v>5</v>
      </c>
      <c r="H4" s="1" t="s">
        <v>12</v>
      </c>
      <c r="I4" s="1"/>
      <c r="J4" t="s">
        <v>8</v>
      </c>
      <c r="K4" t="s">
        <v>23</v>
      </c>
      <c r="L4">
        <v>70</v>
      </c>
      <c r="M4" t="str">
        <f>INDEX(dVille[Zone],MATCH(tVentes[[#This Row],[Région]],dVille[Pays],0))</f>
        <v>Europe</v>
      </c>
      <c r="N4">
        <f>INDEX(tBudget[QtéBudgt.],MATCH(tVentes[[#This Row],[Produit]]&amp;tVentes[[#This Row],[zone]],tBudget[ZP],0))</f>
        <v>82</v>
      </c>
    </row>
    <row r="5" spans="1:14" x14ac:dyDescent="0.25">
      <c r="A5" t="s">
        <v>28</v>
      </c>
      <c r="B5" t="s">
        <v>4</v>
      </c>
      <c r="C5" t="s">
        <v>22</v>
      </c>
      <c r="D5">
        <v>82</v>
      </c>
      <c r="E5" t="str">
        <f>tBudget[[#This Row],[Produit]]&amp;tBudget[[#This Row],[Zone]]</f>
        <v>DDEurope</v>
      </c>
      <c r="F5" s="1"/>
      <c r="G5" s="2" t="s">
        <v>5</v>
      </c>
      <c r="H5" s="1" t="s">
        <v>9</v>
      </c>
      <c r="I5" s="2"/>
      <c r="J5" t="s">
        <v>16</v>
      </c>
      <c r="K5" t="s">
        <v>22</v>
      </c>
      <c r="L5">
        <v>125</v>
      </c>
      <c r="M5" t="str">
        <f>INDEX(dVille[Zone],MATCH(tVentes[[#This Row],[Région]],dVille[Pays],0))</f>
        <v>Asie</v>
      </c>
      <c r="N5">
        <f>INDEX(tBudget[QtéBudgt.],MATCH(tVentes[[#This Row],[Produit]]&amp;tVentes[[#This Row],[zone]],tBudget[ZP],0))</f>
        <v>79</v>
      </c>
    </row>
    <row r="6" spans="1:14" x14ac:dyDescent="0.25">
      <c r="A6" t="s">
        <v>29</v>
      </c>
      <c r="B6" t="s">
        <v>6</v>
      </c>
      <c r="C6" t="s">
        <v>23</v>
      </c>
      <c r="D6">
        <v>74</v>
      </c>
      <c r="E6" t="str">
        <f>tBudget[[#This Row],[Produit]]&amp;tBudget[[#This Row],[Zone]]</f>
        <v>EEAsie</v>
      </c>
      <c r="F6" s="1"/>
      <c r="G6" s="2" t="s">
        <v>6</v>
      </c>
      <c r="H6" s="1" t="s">
        <v>13</v>
      </c>
      <c r="I6" s="2"/>
      <c r="J6" t="s">
        <v>15</v>
      </c>
      <c r="K6" t="s">
        <v>20</v>
      </c>
      <c r="L6">
        <v>29</v>
      </c>
      <c r="M6" t="str">
        <f>INDEX(dVille[Zone],MATCH(tVentes[[#This Row],[Région]],dVille[Pays],0))</f>
        <v>Asie</v>
      </c>
      <c r="N6">
        <f>INDEX(tBudget[QtéBudgt.],MATCH(tVentes[[#This Row],[Produit]]&amp;tVentes[[#This Row],[zone]],tBudget[ZP],0))</f>
        <v>71</v>
      </c>
    </row>
    <row r="7" spans="1:14" x14ac:dyDescent="0.25">
      <c r="A7" t="s">
        <v>30</v>
      </c>
      <c r="B7" t="s">
        <v>6</v>
      </c>
      <c r="C7" t="s">
        <v>21</v>
      </c>
      <c r="D7">
        <v>63</v>
      </c>
      <c r="E7" t="str">
        <f>tBudget[[#This Row],[Produit]]&amp;tBudget[[#This Row],[Zone]]</f>
        <v>CCAsie</v>
      </c>
      <c r="F7" s="1"/>
      <c r="G7" s="2" t="s">
        <v>6</v>
      </c>
      <c r="H7" s="1" t="s">
        <v>15</v>
      </c>
      <c r="I7" s="2"/>
      <c r="J7" t="s">
        <v>10</v>
      </c>
      <c r="K7" t="s">
        <v>19</v>
      </c>
      <c r="L7">
        <v>118</v>
      </c>
      <c r="M7" t="str">
        <f>INDEX(dVille[Zone],MATCH(tVentes[[#This Row],[Région]],dVille[Pays],0))</f>
        <v>Amérique</v>
      </c>
      <c r="N7">
        <f>INDEX(tBudget[QtéBudgt.],MATCH(tVentes[[#This Row],[Produit]]&amp;tVentes[[#This Row],[zone]],tBudget[ZP],0))</f>
        <v>87</v>
      </c>
    </row>
    <row r="8" spans="1:14" x14ac:dyDescent="0.25">
      <c r="A8" t="s">
        <v>31</v>
      </c>
      <c r="B8" t="s">
        <v>6</v>
      </c>
      <c r="C8" t="s">
        <v>22</v>
      </c>
      <c r="D8">
        <v>79</v>
      </c>
      <c r="E8" t="str">
        <f>tBudget[[#This Row],[Produit]]&amp;tBudget[[#This Row],[Zone]]</f>
        <v>DDAsie</v>
      </c>
      <c r="F8" s="1"/>
      <c r="G8" s="2" t="s">
        <v>4</v>
      </c>
      <c r="H8" s="1" t="s">
        <v>17</v>
      </c>
      <c r="I8" s="2"/>
      <c r="J8" t="s">
        <v>14</v>
      </c>
      <c r="K8" t="s">
        <v>23</v>
      </c>
      <c r="L8">
        <v>110</v>
      </c>
      <c r="M8" t="str">
        <f>INDEX(dVille[Zone],MATCH(tVentes[[#This Row],[Région]],dVille[Pays],0))</f>
        <v>Asie</v>
      </c>
      <c r="N8">
        <f>INDEX(tBudget[QtéBudgt.],MATCH(tVentes[[#This Row],[Produit]]&amp;tVentes[[#This Row],[zone]],tBudget[ZP],0))</f>
        <v>64</v>
      </c>
    </row>
    <row r="9" spans="1:14" x14ac:dyDescent="0.25">
      <c r="A9" t="s">
        <v>32</v>
      </c>
      <c r="B9" t="s">
        <v>6</v>
      </c>
      <c r="C9" t="s">
        <v>23</v>
      </c>
      <c r="D9">
        <v>75</v>
      </c>
      <c r="E9" t="str">
        <f>tBudget[[#This Row],[Produit]]&amp;tBudget[[#This Row],[Zone]]</f>
        <v>EEAsie</v>
      </c>
      <c r="G9" s="2" t="s">
        <v>4</v>
      </c>
      <c r="H9" s="1" t="s">
        <v>0</v>
      </c>
      <c r="I9" s="2"/>
      <c r="J9" t="s">
        <v>0</v>
      </c>
      <c r="K9" t="s">
        <v>19</v>
      </c>
      <c r="L9">
        <v>21</v>
      </c>
      <c r="M9" t="str">
        <f>INDEX(dVille[Zone],MATCH(tVentes[[#This Row],[Région]],dVille[Pays],0))</f>
        <v>Europe</v>
      </c>
      <c r="N9">
        <f>INDEX(tBudget[QtéBudgt.],MATCH(tVentes[[#This Row],[Produit]]&amp;tVentes[[#This Row],[zone]],tBudget[ZP],0))</f>
        <v>53</v>
      </c>
    </row>
    <row r="10" spans="1:14" x14ac:dyDescent="0.25">
      <c r="A10" t="s">
        <v>33</v>
      </c>
      <c r="B10" t="s">
        <v>5</v>
      </c>
      <c r="C10" t="s">
        <v>19</v>
      </c>
      <c r="D10">
        <v>87</v>
      </c>
      <c r="E10" t="str">
        <f>tBudget[[#This Row],[Produit]]&amp;tBudget[[#This Row],[Zone]]</f>
        <v>AAAmérique</v>
      </c>
      <c r="F10" s="1"/>
      <c r="G10" s="2" t="s">
        <v>6</v>
      </c>
      <c r="H10" s="1" t="s">
        <v>14</v>
      </c>
      <c r="I10" s="2"/>
      <c r="J10" t="s">
        <v>17</v>
      </c>
      <c r="K10" t="s">
        <v>19</v>
      </c>
      <c r="L10">
        <v>18</v>
      </c>
      <c r="M10" t="str">
        <f>INDEX(dVille[Zone],MATCH(tVentes[[#This Row],[Région]],dVille[Pays],0))</f>
        <v>Europe</v>
      </c>
      <c r="N10">
        <f>INDEX(tBudget[QtéBudgt.],MATCH(tVentes[[#This Row],[Produit]]&amp;tVentes[[#This Row],[zone]],tBudget[ZP],0))</f>
        <v>53</v>
      </c>
    </row>
    <row r="11" spans="1:14" x14ac:dyDescent="0.25">
      <c r="A11" t="s">
        <v>34</v>
      </c>
      <c r="B11" t="s">
        <v>4</v>
      </c>
      <c r="C11" t="s">
        <v>22</v>
      </c>
      <c r="D11">
        <v>73</v>
      </c>
      <c r="E11" t="str">
        <f>tBudget[[#This Row],[Produit]]&amp;tBudget[[#This Row],[Zone]]</f>
        <v>DDEurope</v>
      </c>
      <c r="G11" s="2" t="s">
        <v>5</v>
      </c>
      <c r="H11" s="1" t="s">
        <v>11</v>
      </c>
      <c r="I11" s="2"/>
      <c r="J11" t="s">
        <v>7</v>
      </c>
      <c r="K11" t="s">
        <v>23</v>
      </c>
      <c r="L11">
        <v>77</v>
      </c>
      <c r="M11" t="str">
        <f>INDEX(dVille[Zone],MATCH(tVentes[[#This Row],[Région]],dVille[Pays],0))</f>
        <v>Europe</v>
      </c>
      <c r="N11">
        <f>INDEX(tBudget[QtéBudgt.],MATCH(tVentes[[#This Row],[Produit]]&amp;tVentes[[#This Row],[zone]],tBudget[ZP],0))</f>
        <v>82</v>
      </c>
    </row>
    <row r="12" spans="1:14" x14ac:dyDescent="0.25">
      <c r="A12" t="s">
        <v>35</v>
      </c>
      <c r="B12" t="s">
        <v>4</v>
      </c>
      <c r="C12" t="s">
        <v>23</v>
      </c>
      <c r="D12">
        <v>74</v>
      </c>
      <c r="E12" t="str">
        <f>tBudget[[#This Row],[Produit]]&amp;tBudget[[#This Row],[Zone]]</f>
        <v>EEEurope</v>
      </c>
      <c r="F12" s="1"/>
      <c r="G12" s="2" t="s">
        <v>6</v>
      </c>
      <c r="H12" s="1" t="s">
        <v>16</v>
      </c>
      <c r="I12" s="2"/>
      <c r="J12" t="s">
        <v>9</v>
      </c>
      <c r="K12" t="s">
        <v>21</v>
      </c>
      <c r="L12">
        <v>90</v>
      </c>
      <c r="M12" t="str">
        <f>INDEX(dVille[Zone],MATCH(tVentes[[#This Row],[Région]],dVille[Pays],0))</f>
        <v>Amérique</v>
      </c>
      <c r="N12" t="e">
        <f>INDEX(tBudget[QtéBudgt.],MATCH(tVentes[[#This Row],[Produit]]&amp;tVentes[[#This Row],[zone]],tBudget[ZP],0))</f>
        <v>#N/A</v>
      </c>
    </row>
    <row r="13" spans="1:14" x14ac:dyDescent="0.25">
      <c r="A13" t="s">
        <v>36</v>
      </c>
      <c r="B13" t="s">
        <v>4</v>
      </c>
      <c r="C13" t="s">
        <v>22</v>
      </c>
      <c r="D13">
        <v>68</v>
      </c>
      <c r="E13" t="str">
        <f>tBudget[[#This Row],[Produit]]&amp;tBudget[[#This Row],[Zone]]</f>
        <v>DDEurope</v>
      </c>
      <c r="F13" s="1"/>
      <c r="G13" s="2" t="s">
        <v>4</v>
      </c>
      <c r="H13" s="1" t="s">
        <v>8</v>
      </c>
      <c r="I13" s="2"/>
      <c r="J13" t="s">
        <v>7</v>
      </c>
      <c r="K13" t="s">
        <v>22</v>
      </c>
      <c r="L13">
        <v>92</v>
      </c>
      <c r="M13" t="str">
        <f>INDEX(dVille[Zone],MATCH(tVentes[[#This Row],[Région]],dVille[Pays],0))</f>
        <v>Europe</v>
      </c>
      <c r="N13">
        <f>INDEX(tBudget[QtéBudgt.],MATCH(tVentes[[#This Row],[Produit]]&amp;tVentes[[#This Row],[zone]],tBudget[ZP],0))</f>
        <v>82</v>
      </c>
    </row>
    <row r="14" spans="1:14" x14ac:dyDescent="0.25">
      <c r="A14" t="s">
        <v>37</v>
      </c>
      <c r="B14" t="s">
        <v>5</v>
      </c>
      <c r="C14" t="s">
        <v>20</v>
      </c>
      <c r="D14">
        <v>61</v>
      </c>
      <c r="E14" t="str">
        <f>tBudget[[#This Row],[Produit]]&amp;tBudget[[#This Row],[Zone]]</f>
        <v>BBAmérique</v>
      </c>
      <c r="F14" s="1"/>
      <c r="G14" s="2" t="s">
        <v>5</v>
      </c>
      <c r="H14" s="1" t="s">
        <v>10</v>
      </c>
      <c r="I14" s="2"/>
      <c r="J14" t="s">
        <v>9</v>
      </c>
      <c r="K14" t="s">
        <v>23</v>
      </c>
      <c r="L14">
        <v>127</v>
      </c>
      <c r="M14" t="str">
        <f>INDEX(dVille[Zone],MATCH(tVentes[[#This Row],[Région]],dVille[Pays],0))</f>
        <v>Amérique</v>
      </c>
      <c r="N14">
        <f>INDEX(tBudget[QtéBudgt.],MATCH(tVentes[[#This Row],[Produit]]&amp;tVentes[[#This Row],[zone]],tBudget[ZP],0))</f>
        <v>55</v>
      </c>
    </row>
    <row r="15" spans="1:14" x14ac:dyDescent="0.25">
      <c r="A15" t="s">
        <v>38</v>
      </c>
      <c r="B15" t="s">
        <v>6</v>
      </c>
      <c r="C15" t="s">
        <v>20</v>
      </c>
      <c r="D15">
        <v>71</v>
      </c>
      <c r="E15" t="str">
        <f>tBudget[[#This Row],[Produit]]&amp;tBudget[[#This Row],[Zone]]</f>
        <v>BBAsie</v>
      </c>
      <c r="F15" s="1"/>
      <c r="I15" s="2"/>
      <c r="J15" t="s">
        <v>0</v>
      </c>
      <c r="K15" t="s">
        <v>19</v>
      </c>
      <c r="L15">
        <v>28</v>
      </c>
      <c r="M15" t="str">
        <f>INDEX(dVille[Zone],MATCH(tVentes[[#This Row],[Région]],dVille[Pays],0))</f>
        <v>Europe</v>
      </c>
      <c r="N15">
        <f>INDEX(tBudget[QtéBudgt.],MATCH(tVentes[[#This Row],[Produit]]&amp;tVentes[[#This Row],[zone]],tBudget[ZP],0))</f>
        <v>53</v>
      </c>
    </row>
    <row r="16" spans="1:14" x14ac:dyDescent="0.25">
      <c r="A16" t="s">
        <v>39</v>
      </c>
      <c r="B16" t="s">
        <v>4</v>
      </c>
      <c r="C16" t="s">
        <v>20</v>
      </c>
      <c r="D16">
        <v>90</v>
      </c>
      <c r="E16" t="str">
        <f>tBudget[[#This Row],[Produit]]&amp;tBudget[[#This Row],[Zone]]</f>
        <v>BBEurope</v>
      </c>
      <c r="F16" s="1"/>
      <c r="I16" s="2"/>
      <c r="J16" t="s">
        <v>0</v>
      </c>
      <c r="K16" t="s">
        <v>21</v>
      </c>
      <c r="L16">
        <v>80</v>
      </c>
      <c r="M16" t="str">
        <f>INDEX(dVille[Zone],MATCH(tVentes[[#This Row],[Région]],dVille[Pays],0))</f>
        <v>Europe</v>
      </c>
      <c r="N16" t="e">
        <f>INDEX(tBudget[QtéBudgt.],MATCH(tVentes[[#This Row],[Produit]]&amp;tVentes[[#This Row],[zone]],tBudget[ZP],0))</f>
        <v>#N/A</v>
      </c>
    </row>
    <row r="17" spans="1:14" x14ac:dyDescent="0.25">
      <c r="A17" t="s">
        <v>40</v>
      </c>
      <c r="B17" t="s">
        <v>4</v>
      </c>
      <c r="C17" t="s">
        <v>19</v>
      </c>
      <c r="D17">
        <v>53</v>
      </c>
      <c r="E17" t="str">
        <f>tBudget[[#This Row],[Produit]]&amp;tBudget[[#This Row],[Zone]]</f>
        <v>AAEurope</v>
      </c>
      <c r="F17" s="1"/>
      <c r="G17" s="2" t="s">
        <v>18</v>
      </c>
      <c r="I17" s="2"/>
      <c r="J17" t="s">
        <v>17</v>
      </c>
      <c r="K17" t="s">
        <v>23</v>
      </c>
      <c r="L17">
        <v>35</v>
      </c>
      <c r="M17" t="str">
        <f>INDEX(dVille[Zone],MATCH(tVentes[[#This Row],[Région]],dVille[Pays],0))</f>
        <v>Europe</v>
      </c>
      <c r="N17">
        <f>INDEX(tBudget[QtéBudgt.],MATCH(tVentes[[#This Row],[Produit]]&amp;tVentes[[#This Row],[zone]],tBudget[ZP],0))</f>
        <v>82</v>
      </c>
    </row>
    <row r="18" spans="1:14" x14ac:dyDescent="0.25">
      <c r="A18" t="s">
        <v>41</v>
      </c>
      <c r="B18" t="s">
        <v>6</v>
      </c>
      <c r="C18" t="s">
        <v>20</v>
      </c>
      <c r="D18">
        <v>55</v>
      </c>
      <c r="E18" t="str">
        <f>tBudget[[#This Row],[Produit]]&amp;tBudget[[#This Row],[Zone]]</f>
        <v>BBAsie</v>
      </c>
      <c r="F18" s="1"/>
      <c r="G18" s="2" t="s">
        <v>19</v>
      </c>
      <c r="I18" s="2"/>
      <c r="J18" t="s">
        <v>10</v>
      </c>
      <c r="K18" t="s">
        <v>23</v>
      </c>
      <c r="L18">
        <v>32</v>
      </c>
      <c r="M18" t="str">
        <f>INDEX(dVille[Zone],MATCH(tVentes[[#This Row],[Région]],dVille[Pays],0))</f>
        <v>Amérique</v>
      </c>
      <c r="N18">
        <f>INDEX(tBudget[QtéBudgt.],MATCH(tVentes[[#This Row],[Produit]]&amp;tVentes[[#This Row],[zone]],tBudget[ZP],0))</f>
        <v>55</v>
      </c>
    </row>
    <row r="19" spans="1:14" x14ac:dyDescent="0.25">
      <c r="A19" t="s">
        <v>42</v>
      </c>
      <c r="B19" t="s">
        <v>6</v>
      </c>
      <c r="C19" t="s">
        <v>21</v>
      </c>
      <c r="D19">
        <v>78</v>
      </c>
      <c r="E19" t="str">
        <f>tBudget[[#This Row],[Produit]]&amp;tBudget[[#This Row],[Zone]]</f>
        <v>CCAsie</v>
      </c>
      <c r="F19" s="1"/>
      <c r="G19" s="2" t="s">
        <v>20</v>
      </c>
      <c r="I19" s="2"/>
      <c r="J19" t="s">
        <v>16</v>
      </c>
      <c r="K19" t="s">
        <v>23</v>
      </c>
      <c r="L19">
        <v>98</v>
      </c>
      <c r="M19" t="str">
        <f>INDEX(dVille[Zone],MATCH(tVentes[[#This Row],[Région]],dVille[Pays],0))</f>
        <v>Asie</v>
      </c>
      <c r="N19">
        <f>INDEX(tBudget[QtéBudgt.],MATCH(tVentes[[#This Row],[Produit]]&amp;tVentes[[#This Row],[zone]],tBudget[ZP],0))</f>
        <v>64</v>
      </c>
    </row>
    <row r="20" spans="1:14" x14ac:dyDescent="0.25">
      <c r="A20" t="s">
        <v>43</v>
      </c>
      <c r="B20" t="s">
        <v>5</v>
      </c>
      <c r="C20" t="s">
        <v>23</v>
      </c>
      <c r="D20">
        <v>55</v>
      </c>
      <c r="E20" t="str">
        <f>tBudget[[#This Row],[Produit]]&amp;tBudget[[#This Row],[Zone]]</f>
        <v>EEAmérique</v>
      </c>
      <c r="F20" s="1"/>
      <c r="G20" s="2" t="s">
        <v>21</v>
      </c>
      <c r="I20" s="2"/>
      <c r="J20" t="s">
        <v>15</v>
      </c>
      <c r="K20" t="s">
        <v>22</v>
      </c>
      <c r="L20">
        <v>117</v>
      </c>
      <c r="M20" t="str">
        <f>INDEX(dVille[Zone],MATCH(tVentes[[#This Row],[Région]],dVille[Pays],0))</f>
        <v>Asie</v>
      </c>
      <c r="N20">
        <f>INDEX(tBudget[QtéBudgt.],MATCH(tVentes[[#This Row],[Produit]]&amp;tVentes[[#This Row],[zone]],tBudget[ZP],0))</f>
        <v>79</v>
      </c>
    </row>
    <row r="21" spans="1:14" x14ac:dyDescent="0.25">
      <c r="A21" t="s">
        <v>44</v>
      </c>
      <c r="B21" t="s">
        <v>6</v>
      </c>
      <c r="C21" t="s">
        <v>23</v>
      </c>
      <c r="D21">
        <v>64</v>
      </c>
      <c r="E21" t="str">
        <f>tBudget[[#This Row],[Produit]]&amp;tBudget[[#This Row],[Zone]]</f>
        <v>EEAsie</v>
      </c>
      <c r="F21" s="1"/>
      <c r="G21" s="2" t="s">
        <v>22</v>
      </c>
      <c r="I21" s="2"/>
      <c r="J21" t="s">
        <v>9</v>
      </c>
      <c r="K21" t="s">
        <v>20</v>
      </c>
      <c r="L21">
        <v>103</v>
      </c>
      <c r="M21" t="str">
        <f>INDEX(dVille[Zone],MATCH(tVentes[[#This Row],[Région]],dVille[Pays],0))</f>
        <v>Amérique</v>
      </c>
      <c r="N21">
        <f>INDEX(tBudget[QtéBudgt.],MATCH(tVentes[[#This Row],[Produit]]&amp;tVentes[[#This Row],[zone]],tBudget[ZP],0))</f>
        <v>61</v>
      </c>
    </row>
    <row r="22" spans="1:14" x14ac:dyDescent="0.25">
      <c r="A22" t="s">
        <v>45</v>
      </c>
      <c r="B22" t="s">
        <v>4</v>
      </c>
      <c r="C22" t="s">
        <v>22</v>
      </c>
      <c r="D22">
        <v>58</v>
      </c>
      <c r="E22" t="str">
        <f>tBudget[[#This Row],[Produit]]&amp;tBudget[[#This Row],[Zone]]</f>
        <v>DDEurope</v>
      </c>
      <c r="F22" s="1"/>
      <c r="G22" s="2" t="s">
        <v>23</v>
      </c>
      <c r="I22" s="2"/>
      <c r="J22" t="s">
        <v>11</v>
      </c>
      <c r="K22" t="s">
        <v>21</v>
      </c>
      <c r="L22">
        <v>79</v>
      </c>
      <c r="M22" t="str">
        <f>INDEX(dVille[Zone],MATCH(tVentes[[#This Row],[Région]],dVille[Pays],0))</f>
        <v>Amérique</v>
      </c>
      <c r="N22" t="e">
        <f>INDEX(tBudget[QtéBudgt.],MATCH(tVentes[[#This Row],[Produit]]&amp;tVentes[[#This Row],[zone]],tBudget[ZP],0))</f>
        <v>#N/A</v>
      </c>
    </row>
    <row r="23" spans="1:14" x14ac:dyDescent="0.25">
      <c r="A23" t="s">
        <v>46</v>
      </c>
      <c r="B23" t="s">
        <v>6</v>
      </c>
      <c r="C23" t="s">
        <v>23</v>
      </c>
      <c r="D23">
        <v>63</v>
      </c>
      <c r="E23" t="str">
        <f>tBudget[[#This Row],[Produit]]&amp;tBudget[[#This Row],[Zone]]</f>
        <v>EEAsie</v>
      </c>
      <c r="F23" s="1"/>
      <c r="I23" s="2"/>
      <c r="J23" t="s">
        <v>15</v>
      </c>
      <c r="K23" t="s">
        <v>23</v>
      </c>
      <c r="L23">
        <v>15</v>
      </c>
      <c r="M23" t="str">
        <f>INDEX(dVille[Zone],MATCH(tVentes[[#This Row],[Région]],dVille[Pays],0))</f>
        <v>Asie</v>
      </c>
      <c r="N23">
        <f>INDEX(tBudget[QtéBudgt.],MATCH(tVentes[[#This Row],[Produit]]&amp;tVentes[[#This Row],[zone]],tBudget[ZP],0))</f>
        <v>64</v>
      </c>
    </row>
    <row r="24" spans="1:14" x14ac:dyDescent="0.25">
      <c r="A24" t="s">
        <v>47</v>
      </c>
      <c r="B24" t="s">
        <v>6</v>
      </c>
      <c r="C24" t="s">
        <v>19</v>
      </c>
      <c r="D24">
        <v>74</v>
      </c>
      <c r="E24" t="str">
        <f>tBudget[[#This Row],[Produit]]&amp;tBudget[[#This Row],[Zone]]</f>
        <v>AAAsie</v>
      </c>
      <c r="F24" s="1"/>
      <c r="I24" s="2"/>
      <c r="J24" t="s">
        <v>0</v>
      </c>
      <c r="K24" t="s">
        <v>20</v>
      </c>
      <c r="L24">
        <v>68</v>
      </c>
      <c r="M24" t="str">
        <f>INDEX(dVille[Zone],MATCH(tVentes[[#This Row],[Région]],dVille[Pays],0))</f>
        <v>Europe</v>
      </c>
      <c r="N24">
        <f>INDEX(tBudget[QtéBudgt.],MATCH(tVentes[[#This Row],[Produit]]&amp;tVentes[[#This Row],[zone]],tBudget[ZP],0))</f>
        <v>90</v>
      </c>
    </row>
    <row r="25" spans="1:14" x14ac:dyDescent="0.25">
      <c r="A25" t="s">
        <v>48</v>
      </c>
      <c r="B25" t="s">
        <v>6</v>
      </c>
      <c r="C25" t="s">
        <v>23</v>
      </c>
      <c r="D25">
        <v>69</v>
      </c>
      <c r="E25" t="str">
        <f>tBudget[[#This Row],[Produit]]&amp;tBudget[[#This Row],[Zone]]</f>
        <v>EEAsie</v>
      </c>
      <c r="F25" s="1"/>
      <c r="I25" s="2"/>
      <c r="J25" t="s">
        <v>13</v>
      </c>
      <c r="K25" t="s">
        <v>22</v>
      </c>
      <c r="L25">
        <v>28</v>
      </c>
      <c r="M25" t="str">
        <f>INDEX(dVille[Zone],MATCH(tVentes[[#This Row],[Région]],dVille[Pays],0))</f>
        <v>Asie</v>
      </c>
      <c r="N25">
        <f>INDEX(tBudget[QtéBudgt.],MATCH(tVentes[[#This Row],[Produit]]&amp;tVentes[[#This Row],[zone]],tBudget[ZP],0))</f>
        <v>79</v>
      </c>
    </row>
    <row r="26" spans="1:14" x14ac:dyDescent="0.25">
      <c r="A26" t="s">
        <v>49</v>
      </c>
      <c r="B26" t="s">
        <v>4</v>
      </c>
      <c r="C26" t="s">
        <v>20</v>
      </c>
      <c r="D26">
        <v>68</v>
      </c>
      <c r="E26" t="str">
        <f>tBudget[[#This Row],[Produit]]&amp;tBudget[[#This Row],[Zone]]</f>
        <v>BBEurope</v>
      </c>
      <c r="F26" s="1"/>
      <c r="I26" s="2"/>
      <c r="J26" t="s">
        <v>16</v>
      </c>
      <c r="K26" t="s">
        <v>22</v>
      </c>
      <c r="L26">
        <v>93</v>
      </c>
      <c r="M26" t="str">
        <f>INDEX(dVille[Zone],MATCH(tVentes[[#This Row],[Région]],dVille[Pays],0))</f>
        <v>Asie</v>
      </c>
      <c r="N26">
        <f>INDEX(tBudget[QtéBudgt.],MATCH(tVentes[[#This Row],[Produit]]&amp;tVentes[[#This Row],[zone]],tBudget[ZP],0))</f>
        <v>79</v>
      </c>
    </row>
    <row r="27" spans="1:14" x14ac:dyDescent="0.25">
      <c r="F27" s="1"/>
      <c r="I27" s="2"/>
      <c r="J27" t="s">
        <v>14</v>
      </c>
      <c r="K27" t="s">
        <v>19</v>
      </c>
      <c r="L27">
        <v>83</v>
      </c>
      <c r="M27" t="str">
        <f>INDEX(dVille[Zone],MATCH(tVentes[[#This Row],[Région]],dVille[Pays],0))</f>
        <v>Asie</v>
      </c>
      <c r="N27">
        <f>INDEX(tBudget[QtéBudgt.],MATCH(tVentes[[#This Row],[Produit]]&amp;tVentes[[#This Row],[zone]],tBudget[ZP],0))</f>
        <v>74</v>
      </c>
    </row>
    <row r="28" spans="1:14" x14ac:dyDescent="0.25">
      <c r="F28" s="1"/>
      <c r="I28" s="2"/>
      <c r="J28" t="s">
        <v>17</v>
      </c>
      <c r="K28" t="s">
        <v>19</v>
      </c>
      <c r="L28">
        <v>34</v>
      </c>
      <c r="M28" t="str">
        <f>INDEX(dVille[Zone],MATCH(tVentes[[#This Row],[Région]],dVille[Pays],0))</f>
        <v>Europe</v>
      </c>
      <c r="N28">
        <f>INDEX(tBudget[QtéBudgt.],MATCH(tVentes[[#This Row],[Produit]]&amp;tVentes[[#This Row],[zone]],tBudget[ZP],0))</f>
        <v>53</v>
      </c>
    </row>
    <row r="29" spans="1:14" x14ac:dyDescent="0.25">
      <c r="F29" s="1"/>
      <c r="I29" s="2"/>
      <c r="J29" t="s">
        <v>10</v>
      </c>
      <c r="K29" t="s">
        <v>23</v>
      </c>
      <c r="L29">
        <v>37</v>
      </c>
      <c r="M29" t="str">
        <f>INDEX(dVille[Zone],MATCH(tVentes[[#This Row],[Région]],dVille[Pays],0))</f>
        <v>Amérique</v>
      </c>
      <c r="N29">
        <f>INDEX(tBudget[QtéBudgt.],MATCH(tVentes[[#This Row],[Produit]]&amp;tVentes[[#This Row],[zone]],tBudget[ZP],0))</f>
        <v>55</v>
      </c>
    </row>
    <row r="30" spans="1:14" x14ac:dyDescent="0.25">
      <c r="F30" s="1"/>
      <c r="J30" t="s">
        <v>0</v>
      </c>
      <c r="K30" t="s">
        <v>23</v>
      </c>
      <c r="L30">
        <v>100</v>
      </c>
      <c r="M30" t="str">
        <f>INDEX(dVille[Zone],MATCH(tVentes[[#This Row],[Région]],dVille[Pays],0))</f>
        <v>Europe</v>
      </c>
      <c r="N30">
        <f>INDEX(tBudget[QtéBudgt.],MATCH(tVentes[[#This Row],[Produit]]&amp;tVentes[[#This Row],[zone]],tBudget[ZP],0))</f>
        <v>82</v>
      </c>
    </row>
    <row r="31" spans="1:14" x14ac:dyDescent="0.25">
      <c r="F31" s="1"/>
      <c r="J31" t="s">
        <v>8</v>
      </c>
      <c r="K31" t="s">
        <v>22</v>
      </c>
      <c r="L31">
        <v>119</v>
      </c>
      <c r="M31" t="str">
        <f>INDEX(dVille[Zone],MATCH(tVentes[[#This Row],[Région]],dVille[Pays],0))</f>
        <v>Europe</v>
      </c>
      <c r="N31">
        <f>INDEX(tBudget[QtéBudgt.],MATCH(tVentes[[#This Row],[Produit]]&amp;tVentes[[#This Row],[zone]],tBudget[ZP],0))</f>
        <v>82</v>
      </c>
    </row>
    <row r="32" spans="1:14" x14ac:dyDescent="0.25">
      <c r="F32" s="1"/>
      <c r="J32" t="s">
        <v>14</v>
      </c>
      <c r="K32" t="s">
        <v>21</v>
      </c>
      <c r="L32">
        <v>51</v>
      </c>
      <c r="M32" t="str">
        <f>INDEX(dVille[Zone],MATCH(tVentes[[#This Row],[Région]],dVille[Pays],0))</f>
        <v>Asie</v>
      </c>
      <c r="N32">
        <f>INDEX(tBudget[QtéBudgt.],MATCH(tVentes[[#This Row],[Produit]]&amp;tVentes[[#This Row],[zone]],tBudget[ZP],0))</f>
        <v>63</v>
      </c>
    </row>
    <row r="33" spans="6:14" x14ac:dyDescent="0.25">
      <c r="F33" s="1"/>
      <c r="J33" t="s">
        <v>16</v>
      </c>
      <c r="K33" t="s">
        <v>20</v>
      </c>
      <c r="L33">
        <v>69</v>
      </c>
      <c r="M33" t="str">
        <f>INDEX(dVille[Zone],MATCH(tVentes[[#This Row],[Région]],dVille[Pays],0))</f>
        <v>Asie</v>
      </c>
      <c r="N33">
        <f>INDEX(tBudget[QtéBudgt.],MATCH(tVentes[[#This Row],[Produit]]&amp;tVentes[[#This Row],[zone]],tBudget[ZP],0))</f>
        <v>71</v>
      </c>
    </row>
    <row r="34" spans="6:14" x14ac:dyDescent="0.25">
      <c r="F34" s="1"/>
      <c r="J34" t="s">
        <v>12</v>
      </c>
      <c r="K34" t="s">
        <v>20</v>
      </c>
      <c r="L34">
        <v>46</v>
      </c>
      <c r="M34" t="str">
        <f>INDEX(dVille[Zone],MATCH(tVentes[[#This Row],[Région]],dVille[Pays],0))</f>
        <v>Amérique</v>
      </c>
      <c r="N34">
        <f>INDEX(tBudget[QtéBudgt.],MATCH(tVentes[[#This Row],[Produit]]&amp;tVentes[[#This Row],[zone]],tBudget[ZP],0))</f>
        <v>61</v>
      </c>
    </row>
    <row r="35" spans="6:14" x14ac:dyDescent="0.25">
      <c r="F35" s="1"/>
      <c r="J35" t="s">
        <v>12</v>
      </c>
      <c r="K35" t="s">
        <v>21</v>
      </c>
      <c r="L35">
        <v>26</v>
      </c>
      <c r="M35" t="str">
        <f>INDEX(dVille[Zone],MATCH(tVentes[[#This Row],[Région]],dVille[Pays],0))</f>
        <v>Amérique</v>
      </c>
      <c r="N35" t="e">
        <f>INDEX(tBudget[QtéBudgt.],MATCH(tVentes[[#This Row],[Produit]]&amp;tVentes[[#This Row],[zone]],tBudget[ZP],0))</f>
        <v>#N/A</v>
      </c>
    </row>
    <row r="36" spans="6:14" x14ac:dyDescent="0.25">
      <c r="F36" s="1"/>
      <c r="J36" t="s">
        <v>10</v>
      </c>
      <c r="K36" t="s">
        <v>19</v>
      </c>
      <c r="L36">
        <v>20</v>
      </c>
      <c r="M36" t="str">
        <f>INDEX(dVille[Zone],MATCH(tVentes[[#This Row],[Région]],dVille[Pays],0))</f>
        <v>Amérique</v>
      </c>
      <c r="N36">
        <f>INDEX(tBudget[QtéBudgt.],MATCH(tVentes[[#This Row],[Produit]]&amp;tVentes[[#This Row],[zone]],tBudget[ZP],0))</f>
        <v>87</v>
      </c>
    </row>
    <row r="37" spans="6:14" x14ac:dyDescent="0.25">
      <c r="F37" s="1"/>
      <c r="J37" t="s">
        <v>0</v>
      </c>
      <c r="K37" t="s">
        <v>21</v>
      </c>
      <c r="L37">
        <v>58</v>
      </c>
      <c r="M37" t="str">
        <f>INDEX(dVille[Zone],MATCH(tVentes[[#This Row],[Région]],dVille[Pays],0))</f>
        <v>Europe</v>
      </c>
      <c r="N37" t="e">
        <f>INDEX(tBudget[QtéBudgt.],MATCH(tVentes[[#This Row],[Produit]]&amp;tVentes[[#This Row],[zone]],tBudget[ZP],0))</f>
        <v>#N/A</v>
      </c>
    </row>
    <row r="38" spans="6:14" x14ac:dyDescent="0.25">
      <c r="F38" s="1"/>
      <c r="J38" t="s">
        <v>13</v>
      </c>
      <c r="K38" t="s">
        <v>20</v>
      </c>
      <c r="L38">
        <v>127</v>
      </c>
      <c r="M38" t="str">
        <f>INDEX(dVille[Zone],MATCH(tVentes[[#This Row],[Région]],dVille[Pays],0))</f>
        <v>Asie</v>
      </c>
      <c r="N38">
        <f>INDEX(tBudget[QtéBudgt.],MATCH(tVentes[[#This Row],[Produit]]&amp;tVentes[[#This Row],[zone]],tBudget[ZP],0))</f>
        <v>71</v>
      </c>
    </row>
    <row r="39" spans="6:14" x14ac:dyDescent="0.25">
      <c r="F39" s="1"/>
      <c r="H39" s="1"/>
      <c r="J39" t="s">
        <v>17</v>
      </c>
      <c r="K39" t="s">
        <v>20</v>
      </c>
      <c r="L39">
        <v>119</v>
      </c>
      <c r="M39" t="str">
        <f>INDEX(dVille[Zone],MATCH(tVentes[[#This Row],[Région]],dVille[Pays],0))</f>
        <v>Europe</v>
      </c>
      <c r="N39">
        <f>INDEX(tBudget[QtéBudgt.],MATCH(tVentes[[#This Row],[Produit]]&amp;tVentes[[#This Row],[zone]],tBudget[ZP],0))</f>
        <v>90</v>
      </c>
    </row>
    <row r="40" spans="6:14" x14ac:dyDescent="0.25">
      <c r="F40" s="1"/>
      <c r="H40" s="1"/>
      <c r="J40" t="s">
        <v>0</v>
      </c>
      <c r="K40" t="s">
        <v>20</v>
      </c>
      <c r="L40">
        <v>92</v>
      </c>
      <c r="M40" t="str">
        <f>INDEX(dVille[Zone],MATCH(tVentes[[#This Row],[Région]],dVille[Pays],0))</f>
        <v>Europe</v>
      </c>
      <c r="N40">
        <f>INDEX(tBudget[QtéBudgt.],MATCH(tVentes[[#This Row],[Produit]]&amp;tVentes[[#This Row],[zone]],tBudget[ZP],0))</f>
        <v>90</v>
      </c>
    </row>
    <row r="41" spans="6:14" x14ac:dyDescent="0.25">
      <c r="F41" s="1"/>
      <c r="H41" s="1"/>
      <c r="J41" t="s">
        <v>12</v>
      </c>
      <c r="K41" t="s">
        <v>23</v>
      </c>
      <c r="L41">
        <v>125</v>
      </c>
      <c r="M41" t="str">
        <f>INDEX(dVille[Zone],MATCH(tVentes[[#This Row],[Région]],dVille[Pays],0))</f>
        <v>Amérique</v>
      </c>
      <c r="N41">
        <f>INDEX(tBudget[QtéBudgt.],MATCH(tVentes[[#This Row],[Produit]]&amp;tVentes[[#This Row],[zone]],tBudget[ZP],0))</f>
        <v>55</v>
      </c>
    </row>
    <row r="42" spans="6:14" x14ac:dyDescent="0.25">
      <c r="J42" t="s">
        <v>17</v>
      </c>
      <c r="K42" t="s">
        <v>21</v>
      </c>
      <c r="L42">
        <v>123</v>
      </c>
      <c r="M42" t="str">
        <f>INDEX(dVille[Zone],MATCH(tVentes[[#This Row],[Région]],dVille[Pays],0))</f>
        <v>Europe</v>
      </c>
      <c r="N42" t="e">
        <f>INDEX(tBudget[QtéBudgt.],MATCH(tVentes[[#This Row],[Produit]]&amp;tVentes[[#This Row],[zone]],tBudget[ZP],0))</f>
        <v>#N/A</v>
      </c>
    </row>
    <row r="43" spans="6:14" x14ac:dyDescent="0.25">
      <c r="J43" t="s">
        <v>9</v>
      </c>
      <c r="K43" t="s">
        <v>20</v>
      </c>
      <c r="L43">
        <v>72</v>
      </c>
      <c r="M43" t="str">
        <f>INDEX(dVille[Zone],MATCH(tVentes[[#This Row],[Région]],dVille[Pays],0))</f>
        <v>Amérique</v>
      </c>
      <c r="N43">
        <f>INDEX(tBudget[QtéBudgt.],MATCH(tVentes[[#This Row],[Produit]]&amp;tVentes[[#This Row],[zone]],tBudget[ZP],0))</f>
        <v>61</v>
      </c>
    </row>
    <row r="44" spans="6:14" x14ac:dyDescent="0.25">
      <c r="J44" t="s">
        <v>17</v>
      </c>
      <c r="K44" t="s">
        <v>21</v>
      </c>
      <c r="L44">
        <v>84</v>
      </c>
      <c r="M44" t="str">
        <f>INDEX(dVille[Zone],MATCH(tVentes[[#This Row],[Région]],dVille[Pays],0))</f>
        <v>Europe</v>
      </c>
      <c r="N44" t="e">
        <f>INDEX(tBudget[QtéBudgt.],MATCH(tVentes[[#This Row],[Produit]]&amp;tVentes[[#This Row],[zone]],tBudget[ZP],0))</f>
        <v>#N/A</v>
      </c>
    </row>
    <row r="45" spans="6:14" x14ac:dyDescent="0.25">
      <c r="J45" t="s">
        <v>13</v>
      </c>
      <c r="K45" t="s">
        <v>22</v>
      </c>
      <c r="L45">
        <v>37</v>
      </c>
      <c r="M45" t="str">
        <f>INDEX(dVille[Zone],MATCH(tVentes[[#This Row],[Région]],dVille[Pays],0))</f>
        <v>Asie</v>
      </c>
      <c r="N45">
        <f>INDEX(tBudget[QtéBudgt.],MATCH(tVentes[[#This Row],[Produit]]&amp;tVentes[[#This Row],[zone]],tBudget[ZP],0))</f>
        <v>79</v>
      </c>
    </row>
    <row r="46" spans="6:14" x14ac:dyDescent="0.25">
      <c r="J46" t="s">
        <v>7</v>
      </c>
      <c r="K46" t="s">
        <v>19</v>
      </c>
      <c r="L46">
        <v>68</v>
      </c>
      <c r="M46" t="str">
        <f>INDEX(dVille[Zone],MATCH(tVentes[[#This Row],[Région]],dVille[Pays],0))</f>
        <v>Europe</v>
      </c>
      <c r="N46">
        <f>INDEX(tBudget[QtéBudgt.],MATCH(tVentes[[#This Row],[Produit]]&amp;tVentes[[#This Row],[zone]],tBudget[ZP],0))</f>
        <v>53</v>
      </c>
    </row>
    <row r="47" spans="6:14" x14ac:dyDescent="0.25">
      <c r="J47" t="s">
        <v>7</v>
      </c>
      <c r="K47" t="s">
        <v>22</v>
      </c>
      <c r="L47">
        <v>53</v>
      </c>
      <c r="M47" t="str">
        <f>INDEX(dVille[Zone],MATCH(tVentes[[#This Row],[Région]],dVille[Pays],0))</f>
        <v>Europe</v>
      </c>
      <c r="N47">
        <f>INDEX(tBudget[QtéBudgt.],MATCH(tVentes[[#This Row],[Produit]]&amp;tVentes[[#This Row],[zone]],tBudget[ZP],0))</f>
        <v>82</v>
      </c>
    </row>
    <row r="48" spans="6:14" x14ac:dyDescent="0.25">
      <c r="J48" t="s">
        <v>8</v>
      </c>
      <c r="K48" t="s">
        <v>23</v>
      </c>
      <c r="L48">
        <v>93</v>
      </c>
      <c r="M48" t="str">
        <f>INDEX(dVille[Zone],MATCH(tVentes[[#This Row],[Région]],dVille[Pays],0))</f>
        <v>Europe</v>
      </c>
      <c r="N48">
        <f>INDEX(tBudget[QtéBudgt.],MATCH(tVentes[[#This Row],[Produit]]&amp;tVentes[[#This Row],[zone]],tBudget[ZP],0))</f>
        <v>82</v>
      </c>
    </row>
    <row r="49" spans="10:14" x14ac:dyDescent="0.25">
      <c r="J49" t="s">
        <v>11</v>
      </c>
      <c r="K49" t="s">
        <v>20</v>
      </c>
      <c r="L49">
        <v>93</v>
      </c>
      <c r="M49" t="str">
        <f>INDEX(dVille[Zone],MATCH(tVentes[[#This Row],[Région]],dVille[Pays],0))</f>
        <v>Amérique</v>
      </c>
      <c r="N49">
        <f>INDEX(tBudget[QtéBudgt.],MATCH(tVentes[[#This Row],[Produit]]&amp;tVentes[[#This Row],[zone]],tBudget[ZP],0))</f>
        <v>61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&amp;R&amp;"Calibri"&amp;12&amp;K0000FFC2&amp;1#</oddHeader>
  </headerFooter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0" ma:contentTypeDescription="Crée un document." ma:contentTypeScope="" ma:versionID="7b85c3712c7cbb0dee5df64c133ffe4b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3c686b6a765fb750068c2292663a3477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66EE2AC-A4F8-4CB7-B397-8D87E99AF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D03A64-6156-47F1-9CE5-0884E5A0D3FA}">
  <ds:schemaRefs/>
</ds:datastoreItem>
</file>

<file path=customXml/itemProps3.xml><?xml version="1.0" encoding="utf-8"?>
<ds:datastoreItem xmlns:ds="http://schemas.openxmlformats.org/officeDocument/2006/customXml" ds:itemID="{50A3DA18-201A-4296-946C-E37A1E54BA07}">
  <ds:schemaRefs/>
</ds:datastoreItem>
</file>

<file path=customXml/itemProps4.xml><?xml version="1.0" encoding="utf-8"?>
<ds:datastoreItem xmlns:ds="http://schemas.openxmlformats.org/officeDocument/2006/customXml" ds:itemID="{3EA262A7-5EB7-437B-A7C6-742D425B6C3A}">
  <ds:schemaRefs/>
</ds:datastoreItem>
</file>

<file path=customXml/itemProps5.xml><?xml version="1.0" encoding="utf-8"?>
<ds:datastoreItem xmlns:ds="http://schemas.openxmlformats.org/officeDocument/2006/customXml" ds:itemID="{20DCFFE8-0EB2-4EE7-B831-A2D2154F9602}">
  <ds:schemaRefs/>
</ds:datastoreItem>
</file>

<file path=customXml/itemProps6.xml><?xml version="1.0" encoding="utf-8"?>
<ds:datastoreItem xmlns:ds="http://schemas.openxmlformats.org/officeDocument/2006/customXml" ds:itemID="{95E928D1-7BC0-4F51-87A5-8F8A977D4589}">
  <ds:schemaRefs/>
</ds:datastoreItem>
</file>

<file path=customXml/itemProps7.xml><?xml version="1.0" encoding="utf-8"?>
<ds:datastoreItem xmlns:ds="http://schemas.openxmlformats.org/officeDocument/2006/customXml" ds:itemID="{4BB0B440-7B10-4C4F-94B2-6F129D376A6D}">
  <ds:schemaRefs/>
</ds:datastoreItem>
</file>

<file path=customXml/itemProps8.xml><?xml version="1.0" encoding="utf-8"?>
<ds:datastoreItem xmlns:ds="http://schemas.openxmlformats.org/officeDocument/2006/customXml" ds:itemID="{1DD45ED9-4436-45AE-B70E-FC18126CFE50}">
  <ds:schemaRefs/>
</ds:datastoreItem>
</file>

<file path=customXml/itemProps9.xml><?xml version="1.0" encoding="utf-8"?>
<ds:datastoreItem xmlns:ds="http://schemas.openxmlformats.org/officeDocument/2006/customXml" ds:itemID="{76C81B58-7DFD-45C8-9F94-3BAE12055C86}">
  <ds:schemaRefs/>
</ds:datastoreItem>
</file>

<file path=customXml/itemProps10.xml><?xml version="1.0" encoding="utf-8"?>
<ds:datastoreItem xmlns:ds="http://schemas.openxmlformats.org/officeDocument/2006/customXml" ds:itemID="{E721E78A-C26F-4CD7-9F77-F109B9A91674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bc0626bf-a0e2-415d-8961-42ff4ea108d0"/>
    <ds:schemaRef ds:uri="http://purl.org/dc/terms/"/>
    <ds:schemaRef ds:uri="bab08f9c-2c21-4cef-af18-4c90826aecbd"/>
    <ds:schemaRef ds:uri="http://schemas.microsoft.com/office/2006/metadata/properties"/>
    <ds:schemaRef ds:uri="http://purl.org/dc/dcmitype/"/>
  </ds:schemaRefs>
</ds:datastoreItem>
</file>

<file path=customXml/itemProps11.xml><?xml version="1.0" encoding="utf-8"?>
<ds:datastoreItem xmlns:ds="http://schemas.openxmlformats.org/officeDocument/2006/customXml" ds:itemID="{C15535E2-F12A-4FF8-9C61-CCAF8D26554C}">
  <ds:schemaRefs/>
</ds:datastoreItem>
</file>

<file path=customXml/itemProps12.xml><?xml version="1.0" encoding="utf-8"?>
<ds:datastoreItem xmlns:ds="http://schemas.openxmlformats.org/officeDocument/2006/customXml" ds:itemID="{FE2ED40D-033B-4D3C-B3BA-7233C2FB334D}">
  <ds:schemaRefs/>
</ds:datastoreItem>
</file>

<file path=customXml/itemProps13.xml><?xml version="1.0" encoding="utf-8"?>
<ds:datastoreItem xmlns:ds="http://schemas.openxmlformats.org/officeDocument/2006/customXml" ds:itemID="{66C80C2D-C370-4AF7-A07E-0BDAE863A94A}">
  <ds:schemaRefs/>
</ds:datastoreItem>
</file>

<file path=customXml/itemProps14.xml><?xml version="1.0" encoding="utf-8"?>
<ds:datastoreItem xmlns:ds="http://schemas.openxmlformats.org/officeDocument/2006/customXml" ds:itemID="{507A2C80-B7A2-41ED-BE77-323070E026D8}">
  <ds:schemaRefs/>
</ds:datastoreItem>
</file>

<file path=customXml/itemProps15.xml><?xml version="1.0" encoding="utf-8"?>
<ds:datastoreItem xmlns:ds="http://schemas.openxmlformats.org/officeDocument/2006/customXml" ds:itemID="{8B39A9DC-F76E-452D-89FB-A4099883CA9F}">
  <ds:schemaRefs/>
</ds:datastoreItem>
</file>

<file path=customXml/itemProps16.xml><?xml version="1.0" encoding="utf-8"?>
<ds:datastoreItem xmlns:ds="http://schemas.openxmlformats.org/officeDocument/2006/customXml" ds:itemID="{4E6D0206-2AC3-430E-8BD9-FF56BA25472D}">
  <ds:schemaRefs/>
</ds:datastoreItem>
</file>

<file path=customXml/itemProps17.xml><?xml version="1.0" encoding="utf-8"?>
<ds:datastoreItem xmlns:ds="http://schemas.openxmlformats.org/officeDocument/2006/customXml" ds:itemID="{1D520DCE-5487-4EAD-BBE8-F4382F457BD2}">
  <ds:schemaRefs/>
</ds:datastoreItem>
</file>

<file path=customXml/itemProps18.xml><?xml version="1.0" encoding="utf-8"?>
<ds:datastoreItem xmlns:ds="http://schemas.openxmlformats.org/officeDocument/2006/customXml" ds:itemID="{8DD7CFA7-85A7-4328-AADD-55B82D4094ED}">
  <ds:schemaRefs>
    <ds:schemaRef ds:uri="http://schemas.microsoft.com/sharepoint/v3/contenttype/forms"/>
  </ds:schemaRefs>
</ds:datastoreItem>
</file>

<file path=customXml/itemProps19.xml><?xml version="1.0" encoding="utf-8"?>
<ds:datastoreItem xmlns:ds="http://schemas.openxmlformats.org/officeDocument/2006/customXml" ds:itemID="{0966B9E4-13FF-4E75-A7BC-3B3E06B186F1}">
  <ds:schemaRefs/>
</ds:datastoreItem>
</file>

<file path=customXml/itemProps20.xml><?xml version="1.0" encoding="utf-8"?>
<ds:datastoreItem xmlns:ds="http://schemas.openxmlformats.org/officeDocument/2006/customXml" ds:itemID="{87A5D7B3-3E32-47C5-B12E-EF35DF6492D2}">
  <ds:schemaRefs/>
</ds:datastoreItem>
</file>

<file path=customXml/itemProps21.xml><?xml version="1.0" encoding="utf-8"?>
<ds:datastoreItem xmlns:ds="http://schemas.openxmlformats.org/officeDocument/2006/customXml" ds:itemID="{2B6C6977-FA5A-4029-9CAC-8C43D695BE19}">
  <ds:schemaRefs/>
</ds:datastoreItem>
</file>

<file path=customXml/itemProps22.xml><?xml version="1.0" encoding="utf-8"?>
<ds:datastoreItem xmlns:ds="http://schemas.openxmlformats.org/officeDocument/2006/customXml" ds:itemID="{C795C74A-7E72-4FF7-910A-9EF31F1CE12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Savencia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h2so4</cp:lastModifiedBy>
  <dcterms:created xsi:type="dcterms:W3CDTF">2020-06-10T12:13:13Z</dcterms:created>
  <dcterms:modified xsi:type="dcterms:W3CDTF">2020-06-10T15:43:35Z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2020-06-10T15:01:39.5117524Z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b9e3d57c-fe9d-48ed-9e02-e9d0b8244627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