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1D014D5-F48A-465D-B147-970316C9690F}" xr6:coauthVersionLast="47" xr6:coauthVersionMax="47" xr10:uidLastSave="{00000000-0000-0000-0000-000000000000}"/>
  <bookViews>
    <workbookView xWindow="-120" yWindow="-120" windowWidth="29040" windowHeight="15990" tabRatio="500" activeTab="1" xr2:uid="{00000000-000D-0000-FFFF-FFFF00000000}"/>
  </bookViews>
  <sheets>
    <sheet name="Groupes" sheetId="2" r:id="rId1"/>
    <sheet name="Graphiques" sheetId="3" r:id="rId2"/>
    <sheet name="OLD" sheetId="1" r:id="rId3"/>
    <sheet name="Feuil4" sheetId="4" r:id="rId4"/>
    <sheet name="Feuil5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53" i="2" l="1"/>
  <c r="D52" i="2"/>
  <c r="D38" i="2"/>
  <c r="D39" i="2"/>
  <c r="D40" i="2"/>
  <c r="D37" i="2"/>
  <c r="D23" i="2"/>
  <c r="D24" i="2"/>
  <c r="D25" i="2"/>
  <c r="D26" i="2"/>
  <c r="D27" i="2"/>
  <c r="D28" i="2"/>
  <c r="D22" i="2"/>
  <c r="D8" i="2"/>
  <c r="D7" i="2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2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2" i="3"/>
  <c r="N9" i="2"/>
  <c r="N10" i="2"/>
  <c r="N11" i="2"/>
  <c r="N12" i="2"/>
  <c r="N13" i="2"/>
  <c r="N14" i="2"/>
  <c r="N15" i="2"/>
  <c r="N16" i="2"/>
  <c r="N29" i="2"/>
  <c r="N30" i="2"/>
  <c r="N31" i="2"/>
  <c r="N41" i="2"/>
  <c r="N42" i="2"/>
  <c r="N43" i="2"/>
  <c r="N44" i="2"/>
  <c r="N45" i="2"/>
  <c r="N46" i="2"/>
  <c r="N59" i="2"/>
  <c r="N60" i="2"/>
  <c r="N61" i="2"/>
  <c r="N53" i="2"/>
  <c r="N54" i="2"/>
  <c r="N55" i="2"/>
  <c r="N56" i="2"/>
  <c r="N57" i="2"/>
  <c r="N58" i="2"/>
  <c r="N52" i="2"/>
  <c r="N38" i="2"/>
  <c r="N39" i="2"/>
  <c r="N40" i="2"/>
  <c r="N37" i="2"/>
  <c r="N23" i="2"/>
  <c r="N24" i="2"/>
  <c r="N25" i="2"/>
  <c r="N26" i="2"/>
  <c r="N27" i="2"/>
  <c r="N28" i="2"/>
  <c r="N22" i="2"/>
  <c r="N8" i="2"/>
  <c r="N7" i="2"/>
  <c r="I53" i="2"/>
  <c r="I54" i="2"/>
  <c r="I55" i="2"/>
  <c r="I56" i="2"/>
  <c r="I52" i="2"/>
  <c r="I38" i="2"/>
  <c r="I39" i="2"/>
  <c r="I40" i="2"/>
  <c r="I41" i="2"/>
  <c r="I37" i="2"/>
  <c r="I23" i="2"/>
  <c r="I24" i="2"/>
  <c r="I25" i="2"/>
  <c r="I22" i="2"/>
  <c r="I7" i="2"/>
  <c r="I47" i="2"/>
  <c r="I45" i="2"/>
  <c r="I44" i="2"/>
  <c r="I43" i="2"/>
  <c r="I42" i="2"/>
  <c r="T39" i="1"/>
  <c r="T40" i="1"/>
  <c r="T41" i="1"/>
  <c r="T42" i="1"/>
  <c r="T43" i="1"/>
  <c r="T44" i="1"/>
  <c r="T45" i="1"/>
  <c r="T46" i="1"/>
  <c r="T47" i="1"/>
  <c r="T38" i="1"/>
  <c r="O39" i="1"/>
  <c r="O40" i="1"/>
  <c r="O41" i="1"/>
  <c r="O42" i="1"/>
  <c r="O43" i="1"/>
  <c r="O44" i="1"/>
  <c r="O45" i="1"/>
  <c r="O46" i="1"/>
  <c r="O47" i="1"/>
  <c r="O38" i="1"/>
  <c r="J39" i="1"/>
  <c r="J40" i="1"/>
  <c r="J41" i="1"/>
  <c r="J42" i="1"/>
  <c r="J43" i="1"/>
  <c r="J44" i="1"/>
  <c r="J45" i="1"/>
  <c r="J46" i="1"/>
  <c r="J47" i="1"/>
  <c r="J38" i="1"/>
  <c r="E39" i="1"/>
  <c r="E40" i="1"/>
  <c r="E41" i="1"/>
  <c r="E42" i="1"/>
  <c r="E43" i="1"/>
  <c r="E44" i="1"/>
  <c r="E45" i="1"/>
  <c r="E46" i="1"/>
  <c r="E47" i="1"/>
  <c r="E38" i="1"/>
  <c r="O24" i="1"/>
  <c r="O25" i="1"/>
  <c r="O26" i="1"/>
  <c r="O27" i="1"/>
  <c r="O28" i="1"/>
  <c r="O29" i="1"/>
  <c r="O30" i="1"/>
  <c r="O31" i="1"/>
  <c r="O33" i="1"/>
  <c r="O23" i="1"/>
  <c r="T27" i="1"/>
  <c r="T26" i="1"/>
  <c r="J26" i="1"/>
  <c r="T25" i="1"/>
  <c r="J25" i="1"/>
  <c r="T24" i="1"/>
  <c r="J24" i="1"/>
  <c r="E24" i="1"/>
  <c r="T23" i="1"/>
  <c r="J23" i="1"/>
  <c r="E23" i="1"/>
  <c r="J14" i="1"/>
  <c r="J13" i="1"/>
  <c r="J12" i="1"/>
  <c r="O11" i="1"/>
  <c r="J11" i="1"/>
  <c r="O10" i="1"/>
  <c r="J10" i="1"/>
  <c r="E10" i="1"/>
  <c r="T9" i="1"/>
  <c r="O9" i="1"/>
  <c r="J9" i="1"/>
  <c r="E9" i="1"/>
  <c r="T8" i="1"/>
  <c r="O8" i="1"/>
  <c r="J8" i="1"/>
  <c r="E8" i="1"/>
  <c r="C17" i="3" l="1"/>
  <c r="C7" i="3"/>
  <c r="D9" i="2"/>
  <c r="C16" i="3" s="1"/>
  <c r="C10" i="3"/>
  <c r="C5" i="3"/>
  <c r="C12" i="3"/>
  <c r="C8" i="3"/>
  <c r="C6" i="3"/>
  <c r="C14" i="3"/>
  <c r="C2" i="3"/>
  <c r="C13" i="3"/>
  <c r="C11" i="3"/>
  <c r="C4" i="3"/>
  <c r="C9" i="3"/>
  <c r="C15" i="3"/>
  <c r="C3" i="3"/>
</calcChain>
</file>

<file path=xl/sharedStrings.xml><?xml version="1.0" encoding="utf-8"?>
<sst xmlns="http://schemas.openxmlformats.org/spreadsheetml/2006/main" count="309" uniqueCount="60">
  <si>
    <t>Dictée n°1 Basketball</t>
  </si>
  <si>
    <t>GROUPE VERT</t>
  </si>
  <si>
    <t>GROUPE BLEU</t>
  </si>
  <si>
    <t>GROUPE JAUNE</t>
  </si>
  <si>
    <t>GROUPE ROUGE</t>
  </si>
  <si>
    <t>Nombre de mots</t>
  </si>
  <si>
    <t>Prénom</t>
  </si>
  <si>
    <t>Nombre faute</t>
  </si>
  <si>
    <t>% de réussite</t>
  </si>
  <si>
    <t>Ylan</t>
  </si>
  <si>
    <t>Raphael</t>
  </si>
  <si>
    <t>Selyan</t>
  </si>
  <si>
    <t>Thaïs</t>
  </si>
  <si>
    <t>Gabin</t>
  </si>
  <si>
    <t>Adem</t>
  </si>
  <si>
    <t>Noah</t>
  </si>
  <si>
    <t>Adrien</t>
  </si>
  <si>
    <t>Tiago</t>
  </si>
  <si>
    <t>absent</t>
  </si>
  <si>
    <t>Charlie</t>
  </si>
  <si>
    <t>Alban</t>
  </si>
  <si>
    <t>Arthur</t>
  </si>
  <si>
    <t>Rohat</t>
  </si>
  <si>
    <t>Samuel</t>
  </si>
  <si>
    <t>Loewann</t>
  </si>
  <si>
    <t>Temperance</t>
  </si>
  <si>
    <t>Dictée n°2 Taekwondo</t>
  </si>
  <si>
    <t>Raphaël</t>
  </si>
  <si>
    <t>Sélyan</t>
  </si>
  <si>
    <t>Dictée n°3 Boxe</t>
  </si>
  <si>
    <t>Tempérance</t>
  </si>
  <si>
    <t>V</t>
  </si>
  <si>
    <t>B</t>
  </si>
  <si>
    <t>J</t>
  </si>
  <si>
    <t>R</t>
  </si>
  <si>
    <t>Dictée 17</t>
  </si>
  <si>
    <t>Dictée 18</t>
  </si>
  <si>
    <t>Dictée 19</t>
  </si>
  <si>
    <t>Dictée 20</t>
  </si>
  <si>
    <t>Dictée 21</t>
  </si>
  <si>
    <t>Dictée 22</t>
  </si>
  <si>
    <t>Dictée 23</t>
  </si>
  <si>
    <t>Dictée 24</t>
  </si>
  <si>
    <t>Dictée 25</t>
  </si>
  <si>
    <t>Dictée 26</t>
  </si>
  <si>
    <t>Dictée n°4</t>
  </si>
  <si>
    <t>Dictée n°5</t>
  </si>
  <si>
    <t>Dictée n°6</t>
  </si>
  <si>
    <t>Dictée n°7</t>
  </si>
  <si>
    <t>Dictée n°8</t>
  </si>
  <si>
    <t>Dictée n°9</t>
  </si>
  <si>
    <t>Dictée n°10</t>
  </si>
  <si>
    <t>Dictée n°11</t>
  </si>
  <si>
    <t>Dictée n°1</t>
  </si>
  <si>
    <t>Dictée n°2</t>
  </si>
  <si>
    <t>Dictée n°3</t>
  </si>
  <si>
    <t>Dictée n°12</t>
  </si>
  <si>
    <t>Dictée n°13</t>
  </si>
  <si>
    <t>Dictée n°14</t>
  </si>
  <si>
    <t>Dictée n°15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</si>
</sst>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\ %"/>
    <numFmt numFmtId="165" formatCode="0\ %"/>
  </numFmts>
  <fonts count="10" x14ac:knownFonts="1">
    <font>
      <sz val="11"/>
      <color rgb="FF000000"/>
      <name val="Calibri"/>
      <family val="2"/>
      <charset val="1"/>
    </font>
    <font>
      <sz val="10"/>
      <name val="Arial"/>
      <family val="2"/>
    </font>
    <font>
      <b/>
      <sz val="20"/>
      <color rgb="FF000000"/>
      <name val="Calibri"/>
      <family val="2"/>
      <charset val="1"/>
    </font>
    <font>
      <b/>
      <sz val="15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</font>
    <font>
      <sz val="8"/>
      <name val="Calibri"/>
      <family val="2"/>
      <charset val="1"/>
    </font>
    <font>
      <b/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3465A4"/>
        <bgColor rgb="FF5983B0"/>
      </patternFill>
    </fill>
    <fill>
      <patternFill patternType="solid">
        <fgColor rgb="FFE6E905"/>
        <bgColor rgb="FFFFFF00"/>
      </patternFill>
    </fill>
    <fill>
      <patternFill patternType="solid">
        <fgColor rgb="FFF10D0C"/>
        <bgColor rgb="FFFF0000"/>
      </patternFill>
    </fill>
    <fill>
      <patternFill patternType="solid">
        <fgColor rgb="FF069A2E"/>
        <bgColor rgb="FF008080"/>
      </patternFill>
    </fill>
    <fill>
      <patternFill patternType="solid">
        <fgColor rgb="FF3FAF46"/>
        <bgColor rgb="FF069A2E"/>
      </patternFill>
    </fill>
    <fill>
      <patternFill patternType="solid">
        <fgColor rgb="FFFF0000"/>
        <bgColor rgb="FFF10D0C"/>
      </patternFill>
    </fill>
    <fill>
      <patternFill patternType="solid">
        <fgColor rgb="FF5983B0"/>
        <bgColor rgb="FF808080"/>
      </patternFill>
    </fill>
    <fill>
      <patternFill patternType="solid">
        <fgColor rgb="FF92D050"/>
        <bgColor rgb="FFBFBFBF"/>
      </patternFill>
    </fill>
    <fill>
      <patternFill patternType="solid">
        <fgColor rgb="FF8FAADC"/>
        <bgColor rgb="FF969696"/>
      </patternFill>
    </fill>
    <fill>
      <patternFill patternType="solid">
        <fgColor rgb="FFFFD966"/>
        <bgColor rgb="FFFFFF99"/>
      </patternFill>
    </fill>
    <fill>
      <patternFill patternType="solid">
        <fgColor rgb="FFFF5050"/>
        <bgColor rgb="FFFF808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theme="1" tint="0.249977111117893"/>
      </left>
      <right/>
      <top style="thin">
        <color theme="1" tint="0.249977111117893"/>
      </top>
      <bottom/>
      <diagonal/>
    </border>
    <border>
      <left/>
      <right/>
      <top style="thin">
        <color theme="1" tint="0.249977111117893"/>
      </top>
      <bottom/>
      <diagonal/>
    </border>
    <border>
      <left/>
      <right style="thin">
        <color theme="1" tint="0.249977111117893"/>
      </right>
      <top style="thin">
        <color theme="1" tint="0.249977111117893"/>
      </top>
      <bottom/>
      <diagonal/>
    </border>
    <border>
      <left style="thin">
        <color theme="1" tint="0.249977111117893"/>
      </left>
      <right/>
      <top/>
      <bottom/>
      <diagonal/>
    </border>
    <border>
      <left/>
      <right style="thin">
        <color theme="1" tint="0.249977111117893"/>
      </right>
      <top/>
      <bottom/>
      <diagonal/>
    </border>
    <border>
      <left style="thin">
        <color theme="1" tint="0.249977111117893"/>
      </left>
      <right/>
      <top/>
      <bottom style="thin">
        <color theme="1" tint="0.249977111117893"/>
      </bottom>
      <diagonal/>
    </border>
    <border>
      <left/>
      <right/>
      <top/>
      <bottom style="thin">
        <color theme="1" tint="0.249977111117893"/>
      </bottom>
      <diagonal/>
    </border>
    <border>
      <left/>
      <right style="thin">
        <color theme="1" tint="0.249977111117893"/>
      </right>
      <top/>
      <bottom style="thin">
        <color theme="1" tint="0.249977111117893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</borders>
  <cellStyleXfs count="19">
    <xf numFmtId="0" fontId="0" fillId="0" borderId="0"/>
    <xf numFmtId="9" fontId="1" fillId="0" borderId="0" applyBorder="0" applyAlignment="0" applyProtection="0"/>
    <xf numFmtId="0" fontId="6" fillId="2" borderId="0" applyBorder="0" applyProtection="0"/>
    <xf numFmtId="0" fontId="6" fillId="3" borderId="0" applyBorder="0" applyProtection="0"/>
    <xf numFmtId="0" fontId="6" fillId="4" borderId="0" applyProtection="0"/>
    <xf numFmtId="0" fontId="6" fillId="2" borderId="0" applyProtection="0"/>
    <xf numFmtId="0" fontId="6" fillId="3" borderId="0" applyBorder="0" applyProtection="0"/>
    <xf numFmtId="0" fontId="6" fillId="5" borderId="0" applyBorder="0" applyProtection="0"/>
    <xf numFmtId="0" fontId="6" fillId="2" borderId="0" applyBorder="0" applyProtection="0"/>
    <xf numFmtId="0" fontId="6" fillId="3" borderId="0" applyBorder="0" applyProtection="0"/>
    <xf numFmtId="0" fontId="6" fillId="5" borderId="0" applyBorder="0" applyProtection="0"/>
    <xf numFmtId="0" fontId="6" fillId="6" borderId="0" applyBorder="0" applyProtection="0"/>
    <xf numFmtId="0" fontId="6" fillId="6" borderId="0" applyBorder="0" applyProtection="0"/>
    <xf numFmtId="0" fontId="6" fillId="3" borderId="0" applyBorder="0" applyProtection="0"/>
    <xf numFmtId="0" fontId="6" fillId="2" borderId="0" applyBorder="0" applyProtection="0"/>
    <xf numFmtId="0" fontId="6" fillId="7" borderId="0" applyBorder="0" applyProtection="0"/>
    <xf numFmtId="0" fontId="6" fillId="3" borderId="0" applyBorder="0" applyProtection="0"/>
    <xf numFmtId="0" fontId="6" fillId="4" borderId="0" applyBorder="0" applyProtection="0"/>
    <xf numFmtId="0" fontId="6" fillId="3" borderId="0" applyBorder="0" applyProtection="0"/>
  </cellStyleXfs>
  <cellXfs count="64">
    <xf numFmtId="0" fontId="0" fillId="0" borderId="0" xfId="0"/>
    <xf numFmtId="165" fontId="4" fillId="9" borderId="2" xfId="0" applyNumberFormat="1" applyFont="1" applyFill="1" applyBorder="1" applyAlignment="1">
      <alignment horizontal="center"/>
    </xf>
    <xf numFmtId="165" fontId="4" fillId="10" borderId="0" xfId="0" applyNumberFormat="1" applyFont="1" applyFill="1" applyAlignment="1">
      <alignment horizontal="center"/>
    </xf>
    <xf numFmtId="165" fontId="4" fillId="11" borderId="0" xfId="0" applyNumberFormat="1" applyFont="1" applyFill="1" applyAlignment="1">
      <alignment horizontal="center"/>
    </xf>
    <xf numFmtId="165" fontId="4" fillId="12" borderId="3" xfId="0" applyNumberFormat="1" applyFont="1" applyFill="1" applyBorder="1" applyAlignment="1">
      <alignment horizontal="center"/>
    </xf>
    <xf numFmtId="0" fontId="5" fillId="0" borderId="0" xfId="0" applyFont="1"/>
    <xf numFmtId="165" fontId="0" fillId="9" borderId="2" xfId="0" applyNumberFormat="1" applyFill="1" applyBorder="1"/>
    <xf numFmtId="165" fontId="0" fillId="10" borderId="0" xfId="0" applyNumberFormat="1" applyFill="1"/>
    <xf numFmtId="165" fontId="0" fillId="11" borderId="0" xfId="0" applyNumberFormat="1" applyFill="1"/>
    <xf numFmtId="165" fontId="0" fillId="12" borderId="3" xfId="0" applyNumberFormat="1" applyFill="1" applyBorder="1"/>
    <xf numFmtId="0" fontId="0" fillId="0" borderId="0" xfId="0" applyAlignment="1">
      <alignment horizontal="center" vertical="center"/>
    </xf>
    <xf numFmtId="0" fontId="0" fillId="0" borderId="8" xfId="0" applyBorder="1"/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0" fillId="0" borderId="7" xfId="0" applyBorder="1"/>
    <xf numFmtId="164" fontId="0" fillId="0" borderId="0" xfId="0" applyNumberFormat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6" xfId="0" applyBorder="1"/>
    <xf numFmtId="0" fontId="4" fillId="0" borderId="15" xfId="0" applyFont="1" applyBorder="1" applyAlignment="1">
      <alignment horizontal="center" vertical="center"/>
    </xf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164" fontId="0" fillId="0" borderId="18" xfId="0" applyNumberFormat="1" applyBorder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0" borderId="20" xfId="0" applyBorder="1"/>
    <xf numFmtId="0" fontId="9" fillId="0" borderId="0" xfId="0" applyFont="1"/>
    <xf numFmtId="10" fontId="1" fillId="0" borderId="0" xfId="1" applyNumberFormat="1" applyAlignment="1" applyProtection="1"/>
    <xf numFmtId="0" fontId="7" fillId="0" borderId="0" xfId="0" applyFont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/>
    </xf>
  </cellXfs>
  <cellStyles count="19">
    <cellStyle name="Bleu" xfId="2" xr:uid="{00000000-0005-0000-0000-000006000000}"/>
    <cellStyle name="Jaune" xfId="3" xr:uid="{00000000-0005-0000-0000-000007000000}"/>
    <cellStyle name="Normal" xfId="0" builtinId="0"/>
    <cellStyle name="Percent" xfId="1" builtinId="5"/>
    <cellStyle name="Rouge" xfId="4" xr:uid="{00000000-0005-0000-0000-000008000000}"/>
    <cellStyle name="Sans nom1" xfId="5" xr:uid="{00000000-0005-0000-0000-000009000000}"/>
    <cellStyle name="Sans nom10" xfId="6" xr:uid="{00000000-0005-0000-0000-00000A000000}"/>
    <cellStyle name="Sans nom11" xfId="7" xr:uid="{00000000-0005-0000-0000-00000B000000}"/>
    <cellStyle name="Sans nom12" xfId="8" xr:uid="{00000000-0005-0000-0000-00000C000000}"/>
    <cellStyle name="Sans nom13" xfId="9" xr:uid="{00000000-0005-0000-0000-00000D000000}"/>
    <cellStyle name="Sans nom14" xfId="10" xr:uid="{00000000-0005-0000-0000-00000E000000}"/>
    <cellStyle name="Sans nom2" xfId="11" xr:uid="{00000000-0005-0000-0000-00000F000000}"/>
    <cellStyle name="Sans nom3" xfId="12" xr:uid="{00000000-0005-0000-0000-000010000000}"/>
    <cellStyle name="Sans nom4" xfId="13" xr:uid="{00000000-0005-0000-0000-000011000000}"/>
    <cellStyle name="Sans nom5" xfId="14" xr:uid="{00000000-0005-0000-0000-000012000000}"/>
    <cellStyle name="Sans nom6" xfId="15" xr:uid="{00000000-0005-0000-0000-000013000000}"/>
    <cellStyle name="Sans nom7" xfId="16" xr:uid="{00000000-0005-0000-0000-000014000000}"/>
    <cellStyle name="Sans nom8" xfId="17" xr:uid="{00000000-0005-0000-0000-000015000000}"/>
    <cellStyle name="Sans nom9" xfId="18" xr:uid="{00000000-0005-0000-0000-000016000000}"/>
  </cellStyles>
  <dxfs count="181"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D966"/>
        </patternFill>
      </fill>
    </dxf>
    <dxf>
      <fill>
        <patternFill>
          <bgColor rgb="FFFF5050"/>
        </patternFill>
      </fill>
    </dxf>
    <dxf>
      <fill>
        <patternFill>
          <bgColor rgb="FF8FAADC"/>
        </patternFill>
      </fill>
    </dxf>
    <dxf>
      <fill>
        <patternFill>
          <bgColor rgb="FFFFD966"/>
        </patternFill>
      </fill>
    </dxf>
    <dxf>
      <fill>
        <patternFill>
          <bgColor rgb="FF92D050"/>
        </patternFill>
      </fill>
    </dxf>
    <dxf>
      <fill>
        <patternFill>
          <bgColor rgb="FF8FAADC"/>
        </patternFill>
      </fill>
    </dxf>
    <dxf>
      <fill>
        <patternFill>
          <bgColor rgb="FFBFBFBF"/>
        </patternFill>
      </fill>
    </dxf>
    <dxf>
      <fill>
        <patternFill>
          <bgColor rgb="FFFFD966"/>
        </patternFill>
      </fill>
    </dxf>
    <dxf>
      <fill>
        <patternFill>
          <bgColor rgb="FFFF5050"/>
        </patternFill>
      </fill>
    </dxf>
    <dxf>
      <fill>
        <patternFill>
          <bgColor rgb="FF8FAADC"/>
        </patternFill>
      </fill>
    </dxf>
    <dxf>
      <fill>
        <patternFill>
          <bgColor rgb="FFFFD966"/>
        </patternFill>
      </fill>
    </dxf>
    <dxf>
      <fill>
        <patternFill>
          <bgColor rgb="FF92D050"/>
        </patternFill>
      </fill>
    </dxf>
    <dxf>
      <fill>
        <patternFill>
          <bgColor rgb="FF8FAADC"/>
        </patternFill>
      </fill>
    </dxf>
    <dxf>
      <fill>
        <patternFill>
          <bgColor rgb="FFBFBFBF"/>
        </patternFill>
      </fill>
    </dxf>
    <dxf>
      <fill>
        <patternFill>
          <bgColor rgb="FFFFD966"/>
        </patternFill>
      </fill>
    </dxf>
    <dxf>
      <fill>
        <patternFill>
          <bgColor rgb="FFFF5050"/>
        </patternFill>
      </fill>
    </dxf>
    <dxf>
      <fill>
        <patternFill>
          <bgColor rgb="FF8FAADC"/>
        </patternFill>
      </fill>
    </dxf>
    <dxf>
      <fill>
        <patternFill>
          <bgColor rgb="FFFFD966"/>
        </patternFill>
      </fill>
    </dxf>
    <dxf>
      <fill>
        <patternFill>
          <bgColor rgb="FF92D050"/>
        </patternFill>
      </fill>
    </dxf>
    <dxf>
      <fill>
        <patternFill>
          <bgColor rgb="FF8FAADC"/>
        </patternFill>
      </fill>
    </dxf>
    <dxf>
      <fill>
        <patternFill>
          <bgColor rgb="FFBFBFBF"/>
        </patternFill>
      </fill>
    </dxf>
    <dxf>
      <fill>
        <patternFill>
          <bgColor rgb="FFFFD966"/>
        </patternFill>
      </fill>
    </dxf>
    <dxf>
      <fill>
        <patternFill>
          <bgColor rgb="FFFF5050"/>
        </patternFill>
      </fill>
    </dxf>
    <dxf>
      <fill>
        <patternFill>
          <bgColor rgb="FF8FAADC"/>
        </patternFill>
      </fill>
    </dxf>
    <dxf>
      <fill>
        <patternFill>
          <bgColor rgb="FFFFD966"/>
        </patternFill>
      </fill>
    </dxf>
    <dxf>
      <fill>
        <patternFill>
          <bgColor rgb="FF92D050"/>
        </patternFill>
      </fill>
    </dxf>
    <dxf>
      <fill>
        <patternFill>
          <bgColor rgb="FF8FAADC"/>
        </patternFill>
      </fill>
    </dxf>
    <dxf>
      <fill>
        <patternFill>
          <bgColor rgb="FFBFBFBF"/>
        </patternFill>
      </fill>
    </dxf>
    <dxf>
      <fill>
        <patternFill>
          <bgColor rgb="FFFFD966"/>
        </patternFill>
      </fill>
    </dxf>
    <dxf>
      <fill>
        <patternFill>
          <bgColor rgb="FFFF5050"/>
        </patternFill>
      </fill>
    </dxf>
    <dxf>
      <fill>
        <patternFill>
          <bgColor rgb="FF8FAADC"/>
        </patternFill>
      </fill>
    </dxf>
    <dxf>
      <fill>
        <patternFill>
          <bgColor rgb="FFFFD966"/>
        </patternFill>
      </fill>
    </dxf>
    <dxf>
      <fill>
        <patternFill>
          <bgColor rgb="FF92D050"/>
        </patternFill>
      </fill>
    </dxf>
    <dxf>
      <fill>
        <patternFill>
          <bgColor rgb="FF8FAADC"/>
        </patternFill>
      </fill>
    </dxf>
    <dxf>
      <fill>
        <patternFill>
          <bgColor rgb="FFBFBFBF"/>
        </patternFill>
      </fill>
    </dxf>
    <dxf>
      <fill>
        <patternFill>
          <bgColor rgb="FFFFD966"/>
        </patternFill>
      </fill>
    </dxf>
    <dxf>
      <fill>
        <patternFill>
          <bgColor rgb="FFFF5050"/>
        </patternFill>
      </fill>
    </dxf>
    <dxf>
      <fill>
        <patternFill>
          <bgColor rgb="FF8FAADC"/>
        </patternFill>
      </fill>
    </dxf>
    <dxf>
      <fill>
        <patternFill>
          <bgColor rgb="FFFFD966"/>
        </patternFill>
      </fill>
    </dxf>
    <dxf>
      <fill>
        <patternFill>
          <bgColor rgb="FF92D050"/>
        </patternFill>
      </fill>
    </dxf>
    <dxf>
      <fill>
        <patternFill>
          <bgColor rgb="FF8FAADC"/>
        </patternFill>
      </fill>
    </dxf>
    <dxf>
      <fill>
        <patternFill>
          <bgColor rgb="FFBFBFBF"/>
        </patternFill>
      </fill>
    </dxf>
    <dxf>
      <fill>
        <patternFill>
          <bgColor rgb="FFFFD966"/>
        </patternFill>
      </fill>
    </dxf>
    <dxf>
      <fill>
        <patternFill>
          <bgColor rgb="FFFF5050"/>
        </patternFill>
      </fill>
    </dxf>
    <dxf>
      <fill>
        <patternFill>
          <bgColor rgb="FF8FAADC"/>
        </patternFill>
      </fill>
    </dxf>
    <dxf>
      <fill>
        <patternFill>
          <bgColor rgb="FFFFD966"/>
        </patternFill>
      </fill>
    </dxf>
    <dxf>
      <fill>
        <patternFill>
          <bgColor rgb="FF92D050"/>
        </patternFill>
      </fill>
    </dxf>
    <dxf>
      <fill>
        <patternFill>
          <bgColor rgb="FF8FAADC"/>
        </patternFill>
      </fill>
    </dxf>
    <dxf>
      <fill>
        <patternFill>
          <bgColor rgb="FFBFBFBF"/>
        </patternFill>
      </fill>
    </dxf>
    <dxf>
      <fill>
        <patternFill>
          <bgColor rgb="FFFFD966"/>
        </patternFill>
      </fill>
    </dxf>
    <dxf>
      <fill>
        <patternFill>
          <bgColor rgb="FFFF5050"/>
        </patternFill>
      </fill>
    </dxf>
    <dxf>
      <fill>
        <patternFill>
          <bgColor rgb="FF8FAADC"/>
        </patternFill>
      </fill>
    </dxf>
    <dxf>
      <fill>
        <patternFill>
          <bgColor rgb="FFFFD966"/>
        </patternFill>
      </fill>
    </dxf>
    <dxf>
      <fill>
        <patternFill>
          <bgColor rgb="FF92D050"/>
        </patternFill>
      </fill>
    </dxf>
    <dxf>
      <fill>
        <patternFill>
          <bgColor rgb="FF8FAADC"/>
        </patternFill>
      </fill>
    </dxf>
    <dxf>
      <fill>
        <patternFill>
          <bgColor rgb="FFBFBFBF"/>
        </patternFill>
      </fill>
    </dxf>
    <dxf>
      <fill>
        <patternFill>
          <bgColor rgb="FFFFD966"/>
        </patternFill>
      </fill>
    </dxf>
    <dxf>
      <fill>
        <patternFill>
          <bgColor rgb="FFFF5050"/>
        </patternFill>
      </fill>
    </dxf>
    <dxf>
      <fill>
        <patternFill>
          <bgColor rgb="FF8FAADC"/>
        </patternFill>
      </fill>
    </dxf>
    <dxf>
      <fill>
        <patternFill>
          <bgColor rgb="FFFFD966"/>
        </patternFill>
      </fill>
    </dxf>
    <dxf>
      <fill>
        <patternFill>
          <bgColor rgb="FF92D050"/>
        </patternFill>
      </fill>
    </dxf>
    <dxf>
      <fill>
        <patternFill>
          <bgColor rgb="FF8FAADC"/>
        </patternFill>
      </fill>
    </dxf>
    <dxf>
      <fill>
        <patternFill>
          <bgColor rgb="FFBFBFBF"/>
        </patternFill>
      </fill>
    </dxf>
    <dxf>
      <fill>
        <patternFill>
          <bgColor rgb="FFFFD966"/>
        </patternFill>
      </fill>
    </dxf>
    <dxf>
      <fill>
        <patternFill>
          <bgColor rgb="FFFF5050"/>
        </patternFill>
      </fill>
    </dxf>
    <dxf>
      <fill>
        <patternFill>
          <bgColor rgb="FF8FAADC"/>
        </patternFill>
      </fill>
    </dxf>
    <dxf>
      <fill>
        <patternFill>
          <bgColor rgb="FFFFD966"/>
        </patternFill>
      </fill>
    </dxf>
    <dxf>
      <fill>
        <patternFill>
          <bgColor rgb="FF92D050"/>
        </patternFill>
      </fill>
    </dxf>
    <dxf>
      <fill>
        <patternFill>
          <bgColor rgb="FF8FAADC"/>
        </patternFill>
      </fill>
    </dxf>
    <dxf>
      <fill>
        <patternFill>
          <bgColor rgb="FFBFBFBF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F10D0C"/>
        </patternFill>
      </fill>
      <border diagonalUp="0" diagonalDown="0">
        <left/>
        <right/>
        <top/>
        <bottom/>
      </border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F10D0C"/>
        </patternFill>
      </fill>
      <border diagonalUp="0" diagonalDown="0">
        <left/>
        <right/>
        <top/>
        <bottom/>
      </border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069A2E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FAF46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FAF46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  <border diagonalUp="0" diagonalDown="0">
        <left/>
        <right/>
        <top/>
        <bottom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F10D0C"/>
        </patternFill>
      </fill>
      <border diagonalUp="0" diagonalDown="0">
        <left/>
        <right/>
        <top/>
        <bottom/>
      </border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F10D0C"/>
        </patternFill>
      </fill>
      <border diagonalUp="0" diagonalDown="0">
        <left/>
        <right/>
        <top/>
        <bottom/>
      </border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069A2E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  <border diagonalUp="0" diagonalDown="0">
        <left/>
        <right/>
        <top/>
        <bottom/>
      </border>
    </dxf>
    <dxf>
      <font>
        <sz val="11"/>
        <color rgb="FF000000"/>
        <name val="Calibri"/>
        <family val="2"/>
        <charset val="1"/>
      </font>
      <fill>
        <patternFill>
          <bgColor rgb="FF3FAF46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FAF46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F10D0C"/>
        </patternFill>
      </fill>
      <border diagonalUp="0" diagonalDown="0">
        <left/>
        <right/>
        <top/>
        <bottom/>
      </border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F10D0C"/>
        </patternFill>
      </fill>
      <border diagonalUp="0" diagonalDown="0">
        <left/>
        <right/>
        <top/>
        <bottom/>
      </border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069A2E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FAF46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FAF46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  <border diagonalUp="0" diagonalDown="0">
        <left/>
        <right/>
        <top/>
        <bottom/>
      </border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F10D0C"/>
        </patternFill>
      </fill>
      <border diagonalUp="0" diagonalDown="0">
        <left/>
        <right/>
        <top/>
        <bottom/>
      </border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F10D0C"/>
        </patternFill>
      </fill>
      <border diagonalUp="0" diagonalDown="0">
        <left/>
        <right/>
        <top/>
        <bottom/>
      </border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069A2E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  <border diagonalUp="0" diagonalDown="0">
        <left/>
        <right/>
        <top/>
        <bottom/>
      </border>
    </dxf>
    <dxf>
      <font>
        <sz val="11"/>
        <color rgb="FF000000"/>
        <name val="Calibri"/>
        <family val="2"/>
        <charset val="1"/>
      </font>
      <fill>
        <patternFill>
          <bgColor rgb="FF3FAF46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FAF46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F10D0C"/>
        </patternFill>
      </fill>
      <border diagonalUp="0" diagonalDown="0">
        <left/>
        <right/>
        <top/>
        <bottom/>
      </border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F10D0C"/>
        </patternFill>
      </fill>
      <border diagonalUp="0" diagonalDown="0">
        <left/>
        <right/>
        <top/>
        <bottom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069A2E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FAF46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FAF46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  <border diagonalUp="0" diagonalDown="0">
        <left/>
        <right/>
        <top/>
        <bottom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F10D0C"/>
        </patternFill>
      </fill>
      <border diagonalUp="0" diagonalDown="0">
        <left/>
        <right/>
        <top/>
        <bottom/>
      </border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F10D0C"/>
        </patternFill>
      </fill>
      <border diagonalUp="0" diagonalDown="0">
        <left/>
        <right/>
        <top/>
        <bottom/>
      </border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069A2E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FAF46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FAF46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  <border diagonalUp="0" diagonalDown="0">
        <left/>
        <right/>
        <top/>
        <bottom/>
      </border>
    </dxf>
    <dxf>
      <font>
        <sz val="11"/>
        <color rgb="FF000000"/>
        <name val="Calibri"/>
        <family val="2"/>
        <charset val="1"/>
      </font>
      <fill>
        <patternFill>
          <bgColor rgb="FFF10D0C"/>
        </patternFill>
      </fill>
      <border diagonalUp="0" diagonalDown="0">
        <left/>
        <right/>
        <top/>
        <bottom/>
      </border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F10D0C"/>
        </patternFill>
      </fill>
      <border diagonalUp="0" diagonalDown="0">
        <left/>
        <right/>
        <top/>
        <bottom/>
      </border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069A2E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E6E905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FAF46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FAF46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3465A4"/>
        </patternFill>
      </fill>
      <border diagonalUp="0" diagonalDown="0">
        <left/>
        <right/>
        <top/>
        <bottom/>
      </border>
    </dxf>
    <dxf>
      <fill>
        <patternFill patternType="none">
          <bgColor auto="1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E6E905"/>
      <rgbColor rgb="FFFF00FF"/>
      <rgbColor rgb="FF00FFFF"/>
      <rgbColor rgb="FF800000"/>
      <rgbColor rgb="FF069A2E"/>
      <rgbColor rgb="FF000080"/>
      <rgbColor rgb="FF808000"/>
      <rgbColor rgb="FF800080"/>
      <rgbColor rgb="FF008080"/>
      <rgbColor rgb="FFBFBFBF"/>
      <rgbColor rgb="FF808080"/>
      <rgbColor rgb="FF8FAADC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966"/>
      <rgbColor rgb="FF3465A4"/>
      <rgbColor rgb="FF33CCCC"/>
      <rgbColor rgb="FF92D050"/>
      <rgbColor rgb="FFFFCC00"/>
      <rgbColor rgb="FFFF9900"/>
      <rgbColor rgb="FFFF5050"/>
      <rgbColor rgb="FF5983B0"/>
      <rgbColor rgb="FF969696"/>
      <rgbColor rgb="FF003366"/>
      <rgbColor rgb="FF3FAF46"/>
      <rgbColor rgb="FF003300"/>
      <rgbColor rgb="FF333300"/>
      <rgbColor rgb="FFF10D0C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24771522673239"/>
          <c:y val="0.30076443569553807"/>
          <c:w val="0.84075218722659673"/>
          <c:h val="0.6149843248760571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Graphiques!$C$1</c:f>
              <c:strCache>
                <c:ptCount val="1"/>
                <c:pt idx="0">
                  <c:v>Dictée n°1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Graphiques!$B$2:$B$17</c15:sqref>
                  </c15:fullRef>
                </c:ext>
              </c:extLst>
              <c:f>Graphiques!$B$2</c:f>
              <c:strCache>
                <c:ptCount val="1"/>
                <c:pt idx="0">
                  <c:v>Adem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Graphiques!$C$2:$C$17</c15:sqref>
                  </c15:fullRef>
                </c:ext>
              </c:extLst>
              <c:f>Graphiques!$C$2</c:f>
              <c:numCache>
                <c:formatCode>0.00%</c:formatCode>
                <c:ptCount val="1"/>
                <c:pt idx="0">
                  <c:v>0.86046511627906974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E7-46CD-9A75-B8B5EB67A82E}"/>
            </c:ext>
          </c:extLst>
        </c:ser>
        <c:ser>
          <c:idx val="1"/>
          <c:order val="1"/>
          <c:tx>
            <c:strRef>
              <c:f>Graphiques!$D$1</c:f>
              <c:strCache>
                <c:ptCount val="1"/>
                <c:pt idx="0">
                  <c:v>Dictée n°2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Graphiques!$B$2:$B$17</c15:sqref>
                  </c15:fullRef>
                </c:ext>
              </c:extLst>
              <c:f>Graphiques!$B$2</c:f>
              <c:strCache>
                <c:ptCount val="1"/>
                <c:pt idx="0">
                  <c:v>Adem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Graphiques!$D$2:$D$17</c15:sqref>
                  </c15:fullRef>
                </c:ext>
              </c:extLst>
              <c:f>Graphiques!$D$2</c:f>
              <c:numCache>
                <c:formatCode>0.00%</c:formatCode>
                <c:ptCount val="1"/>
                <c:pt idx="0">
                  <c:v>0.9178082191780822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E7-46CD-9A75-B8B5EB67A82E}"/>
            </c:ext>
          </c:extLst>
        </c:ser>
        <c:ser>
          <c:idx val="2"/>
          <c:order val="2"/>
          <c:tx>
            <c:strRef>
              <c:f>Graphiques!$E$1</c:f>
              <c:strCache>
                <c:ptCount val="1"/>
                <c:pt idx="0">
                  <c:v>Dictée n°3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Graphiques!$B$2:$B$17</c15:sqref>
                  </c15:fullRef>
                </c:ext>
              </c:extLst>
              <c:f>Graphiques!$B$2</c:f>
              <c:strCache>
                <c:ptCount val="1"/>
                <c:pt idx="0">
                  <c:v>Adem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Graphiques!$E$2:$E$17</c15:sqref>
                  </c15:fullRef>
                </c:ext>
              </c:extLst>
              <c:f>Graphiques!$E$2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E7-46CD-9A75-B8B5EB67A8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40267175"/>
        <c:axId val="640271767"/>
      </c:barChart>
      <c:catAx>
        <c:axId val="6402671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271767"/>
        <c:crosses val="autoZero"/>
        <c:auto val="1"/>
        <c:lblAlgn val="ctr"/>
        <c:lblOffset val="100"/>
        <c:noMultiLvlLbl val="0"/>
      </c:catAx>
      <c:valAx>
        <c:axId val="640271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2671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19</xdr:row>
      <xdr:rowOff>119062</xdr:rowOff>
    </xdr:from>
    <xdr:to>
      <xdr:col>12</xdr:col>
      <xdr:colOff>333375</xdr:colOff>
      <xdr:row>34</xdr:row>
      <xdr:rowOff>4762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6315AFE2-38CB-EBD9-B0FD-8E2C68B680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BC62"/>
  <sheetViews>
    <sheetView topLeftCell="A23" zoomScaleNormal="100" workbookViewId="0">
      <selection activeCell="D53" sqref="D53"/>
    </sheetView>
  </sheetViews>
  <sheetFormatPr defaultColWidth="10.7109375" defaultRowHeight="15" x14ac:dyDescent="0.25"/>
  <cols>
    <col min="1" max="1" width="4.85546875" customWidth="1"/>
    <col min="2" max="2" width="12.7109375" customWidth="1"/>
    <col min="3" max="3" width="10.5703125" customWidth="1"/>
    <col min="4" max="4" width="13.5703125" customWidth="1"/>
    <col min="5" max="5" width="0.85546875" customWidth="1"/>
    <col min="6" max="6" width="4.85546875" customWidth="1"/>
    <col min="7" max="7" width="12.7109375" customWidth="1"/>
    <col min="8" max="8" width="10.5703125" customWidth="1"/>
    <col min="9" max="9" width="13.5703125" customWidth="1"/>
    <col min="10" max="10" width="0.85546875" customWidth="1"/>
    <col min="11" max="11" width="4.85546875" customWidth="1"/>
    <col min="12" max="12" width="12.7109375" customWidth="1"/>
    <col min="13" max="13" width="10.5703125" customWidth="1"/>
    <col min="14" max="14" width="13.5703125" customWidth="1"/>
    <col min="15" max="15" width="0.85546875" customWidth="1"/>
    <col min="16" max="16" width="4.85546875" customWidth="1"/>
    <col min="17" max="17" width="12.7109375" customWidth="1"/>
    <col min="18" max="18" width="10.5703125" customWidth="1"/>
    <col min="19" max="19" width="13.5703125" customWidth="1"/>
    <col min="20" max="20" width="0.85546875" customWidth="1"/>
    <col min="21" max="21" width="4.85546875" customWidth="1"/>
    <col min="22" max="22" width="12.7109375" customWidth="1"/>
    <col min="23" max="23" width="10.5703125" customWidth="1"/>
    <col min="24" max="24" width="13.5703125" customWidth="1"/>
    <col min="25" max="25" width="0.85546875" customWidth="1"/>
    <col min="26" max="26" width="4.7109375" customWidth="1"/>
    <col min="27" max="27" width="12.7109375" customWidth="1"/>
    <col min="28" max="28" width="10.5703125" customWidth="1"/>
    <col min="29" max="29" width="13.5703125" customWidth="1"/>
    <col min="30" max="30" width="0.85546875" customWidth="1"/>
    <col min="31" max="31" width="4.85546875" customWidth="1"/>
    <col min="32" max="32" width="12.7109375" customWidth="1"/>
    <col min="33" max="33" width="10.5703125" customWidth="1"/>
    <col min="34" max="34" width="13.5703125" customWidth="1"/>
    <col min="35" max="35" width="0.85546875" customWidth="1"/>
    <col min="36" max="36" width="4.85546875" customWidth="1"/>
    <col min="37" max="37" width="12.7109375" customWidth="1"/>
    <col min="38" max="38" width="10.5703125" customWidth="1"/>
    <col min="39" max="39" width="13.5703125" customWidth="1"/>
    <col min="40" max="40" width="0.85546875" customWidth="1"/>
    <col min="41" max="41" width="4.85546875" customWidth="1"/>
    <col min="42" max="42" width="12.7109375" customWidth="1"/>
    <col min="43" max="43" width="10.5703125" customWidth="1"/>
    <col min="44" max="44" width="13.5703125" customWidth="1"/>
    <col min="45" max="45" width="0.85546875" customWidth="1"/>
    <col min="46" max="46" width="4.85546875" customWidth="1"/>
    <col min="47" max="47" width="12.7109375" customWidth="1"/>
    <col min="48" max="48" width="10.5703125" customWidth="1"/>
    <col min="49" max="49" width="13.5703125" customWidth="1"/>
    <col min="50" max="50" width="0.85546875" customWidth="1"/>
    <col min="51" max="51" width="4.85546875" customWidth="1"/>
    <col min="52" max="52" width="12.7109375" customWidth="1"/>
    <col min="53" max="53" width="10.5703125" customWidth="1"/>
    <col min="54" max="54" width="13.5703125" customWidth="1"/>
    <col min="55" max="55" width="0.85546875" customWidth="1"/>
  </cols>
  <sheetData>
    <row r="2" spans="2:55" ht="18.75" x14ac:dyDescent="0.3">
      <c r="B2" s="34" t="s">
        <v>0</v>
      </c>
      <c r="C2" s="34"/>
      <c r="D2" s="34"/>
      <c r="E2" s="34"/>
      <c r="G2" s="34" t="s">
        <v>26</v>
      </c>
      <c r="H2" s="34"/>
      <c r="I2" s="34"/>
      <c r="J2" s="34"/>
      <c r="L2" s="34" t="s">
        <v>29</v>
      </c>
      <c r="M2" s="34"/>
      <c r="N2" s="34"/>
      <c r="O2" s="34"/>
      <c r="Q2" s="34" t="s">
        <v>45</v>
      </c>
      <c r="R2" s="34"/>
      <c r="S2" s="34"/>
      <c r="T2" s="34"/>
      <c r="V2" s="34" t="s">
        <v>46</v>
      </c>
      <c r="W2" s="34"/>
      <c r="X2" s="34"/>
      <c r="Y2" s="34"/>
      <c r="Z2" s="28"/>
      <c r="AA2" s="34" t="s">
        <v>47</v>
      </c>
      <c r="AB2" s="34"/>
      <c r="AC2" s="34"/>
      <c r="AD2" s="34"/>
      <c r="AF2" s="34" t="s">
        <v>48</v>
      </c>
      <c r="AG2" s="34"/>
      <c r="AH2" s="34"/>
      <c r="AI2" s="34"/>
      <c r="AK2" s="34" t="s">
        <v>49</v>
      </c>
      <c r="AL2" s="34"/>
      <c r="AM2" s="34"/>
      <c r="AN2" s="34"/>
      <c r="AP2" s="34" t="s">
        <v>50</v>
      </c>
      <c r="AQ2" s="34"/>
      <c r="AR2" s="34"/>
      <c r="AS2" s="34"/>
      <c r="AU2" s="34" t="s">
        <v>51</v>
      </c>
      <c r="AV2" s="34"/>
      <c r="AW2" s="34"/>
      <c r="AX2" s="34"/>
      <c r="AZ2" s="34" t="s">
        <v>52</v>
      </c>
      <c r="BA2" s="34"/>
      <c r="BB2" s="34"/>
      <c r="BC2" s="34"/>
    </row>
    <row r="4" spans="2:55" ht="19.5" x14ac:dyDescent="0.25">
      <c r="B4" s="37" t="s">
        <v>1</v>
      </c>
      <c r="C4" s="38"/>
      <c r="D4" s="38"/>
      <c r="E4" s="39"/>
      <c r="G4" s="59" t="s">
        <v>1</v>
      </c>
      <c r="H4" s="60"/>
      <c r="I4" s="60"/>
      <c r="J4" s="61"/>
      <c r="L4" s="59" t="s">
        <v>1</v>
      </c>
      <c r="M4" s="60"/>
      <c r="N4" s="60"/>
      <c r="O4" s="61"/>
      <c r="Q4" s="59"/>
      <c r="R4" s="60"/>
      <c r="S4" s="60"/>
      <c r="T4" s="61"/>
      <c r="V4" s="59"/>
      <c r="W4" s="60"/>
      <c r="X4" s="60"/>
      <c r="Y4" s="61"/>
      <c r="Z4" s="29"/>
      <c r="AA4" s="59"/>
      <c r="AB4" s="60"/>
      <c r="AC4" s="60"/>
      <c r="AD4" s="61"/>
      <c r="AF4" s="59"/>
      <c r="AG4" s="60"/>
      <c r="AH4" s="60"/>
      <c r="AI4" s="61"/>
      <c r="AK4" s="59"/>
      <c r="AL4" s="60"/>
      <c r="AM4" s="60"/>
      <c r="AN4" s="61"/>
      <c r="AP4" s="59"/>
      <c r="AQ4" s="60"/>
      <c r="AR4" s="60"/>
      <c r="AS4" s="61"/>
      <c r="AU4" s="59"/>
      <c r="AV4" s="60"/>
      <c r="AW4" s="60"/>
      <c r="AX4" s="61"/>
      <c r="AZ4" s="59"/>
      <c r="BA4" s="60"/>
      <c r="BB4" s="60"/>
      <c r="BC4" s="61"/>
    </row>
    <row r="5" spans="2:55" ht="19.5" customHeight="1" x14ac:dyDescent="0.25">
      <c r="B5" s="49" t="s">
        <v>5</v>
      </c>
      <c r="C5" s="36"/>
      <c r="D5" s="10">
        <v>28</v>
      </c>
      <c r="E5" s="11"/>
      <c r="G5" s="35" t="s">
        <v>5</v>
      </c>
      <c r="H5" s="36"/>
      <c r="I5" s="10">
        <v>26</v>
      </c>
      <c r="J5" s="21"/>
      <c r="L5" s="35" t="s">
        <v>5</v>
      </c>
      <c r="M5" s="36"/>
      <c r="N5" s="10">
        <v>28</v>
      </c>
      <c r="O5" s="21"/>
      <c r="Q5" s="35"/>
      <c r="R5" s="36"/>
      <c r="S5" s="10"/>
      <c r="T5" s="21"/>
      <c r="V5" s="35"/>
      <c r="W5" s="36"/>
      <c r="X5" s="10"/>
      <c r="Y5" s="21"/>
      <c r="AA5" s="35"/>
      <c r="AB5" s="36"/>
      <c r="AC5" s="10"/>
      <c r="AD5" s="21"/>
      <c r="AF5" s="35"/>
      <c r="AG5" s="36"/>
      <c r="AH5" s="10"/>
      <c r="AI5" s="21"/>
      <c r="AK5" s="35"/>
      <c r="AL5" s="36"/>
      <c r="AM5" s="10"/>
      <c r="AN5" s="21"/>
      <c r="AP5" s="35"/>
      <c r="AQ5" s="36"/>
      <c r="AR5" s="10"/>
      <c r="AS5" s="21"/>
      <c r="AU5" s="35"/>
      <c r="AV5" s="36"/>
      <c r="AW5" s="10"/>
      <c r="AX5" s="21"/>
      <c r="AZ5" s="35"/>
      <c r="BA5" s="36"/>
      <c r="BB5" s="10"/>
      <c r="BC5" s="21"/>
    </row>
    <row r="6" spans="2:55" ht="36" customHeight="1" x14ac:dyDescent="0.25">
      <c r="B6" s="12" t="s">
        <v>6</v>
      </c>
      <c r="C6" s="13" t="s">
        <v>7</v>
      </c>
      <c r="D6" s="14" t="s">
        <v>8</v>
      </c>
      <c r="E6" s="11"/>
      <c r="G6" s="22" t="s">
        <v>6</v>
      </c>
      <c r="H6" s="13" t="s">
        <v>7</v>
      </c>
      <c r="I6" s="14" t="s">
        <v>8</v>
      </c>
      <c r="J6" s="21"/>
      <c r="L6" s="22" t="s">
        <v>6</v>
      </c>
      <c r="M6" s="13" t="s">
        <v>7</v>
      </c>
      <c r="N6" s="14" t="s">
        <v>8</v>
      </c>
      <c r="O6" s="21"/>
      <c r="Q6" s="22"/>
      <c r="R6" s="13"/>
      <c r="S6" s="14"/>
      <c r="T6" s="21"/>
      <c r="V6" s="22"/>
      <c r="W6" s="13"/>
      <c r="X6" s="14"/>
      <c r="Y6" s="21"/>
      <c r="AA6" s="22"/>
      <c r="AB6" s="13"/>
      <c r="AC6" s="14"/>
      <c r="AD6" s="21"/>
      <c r="AF6" s="22"/>
      <c r="AG6" s="13"/>
      <c r="AH6" s="14"/>
      <c r="AI6" s="21"/>
      <c r="AK6" s="22"/>
      <c r="AL6" s="13"/>
      <c r="AM6" s="14"/>
      <c r="AN6" s="21"/>
      <c r="AP6" s="22"/>
      <c r="AQ6" s="13"/>
      <c r="AR6" s="14"/>
      <c r="AS6" s="21"/>
      <c r="AU6" s="22"/>
      <c r="AV6" s="13"/>
      <c r="AW6" s="14"/>
      <c r="AX6" s="21"/>
      <c r="AZ6" s="22"/>
      <c r="BA6" s="13"/>
      <c r="BB6" s="14"/>
      <c r="BC6" s="21"/>
    </row>
    <row r="7" spans="2:55" x14ac:dyDescent="0.25">
      <c r="B7" s="15" t="s">
        <v>9</v>
      </c>
      <c r="C7">
        <v>2</v>
      </c>
      <c r="D7" s="16">
        <f>(D$5-C7)/D$5</f>
        <v>0.9285714285714286</v>
      </c>
      <c r="E7" s="11"/>
      <c r="G7" s="23" t="s">
        <v>17</v>
      </c>
      <c r="H7">
        <v>6</v>
      </c>
      <c r="I7" s="16">
        <f>(I5-H7)/I5</f>
        <v>0.76923076923076927</v>
      </c>
      <c r="J7" s="21"/>
      <c r="L7" s="23" t="s">
        <v>21</v>
      </c>
      <c r="M7">
        <v>12</v>
      </c>
      <c r="N7" s="16">
        <f>IF(M7="","",(N$5-M7)/N$5)</f>
        <v>0.5714285714285714</v>
      </c>
      <c r="O7" s="21"/>
      <c r="Q7" s="23"/>
      <c r="S7" s="16"/>
      <c r="T7" s="21"/>
      <c r="V7" s="23"/>
      <c r="X7" s="16"/>
      <c r="Y7" s="21"/>
      <c r="AA7" s="23"/>
      <c r="AC7" s="16"/>
      <c r="AD7" s="21"/>
      <c r="AF7" s="23"/>
      <c r="AH7" s="16"/>
      <c r="AI7" s="21"/>
      <c r="AK7" s="23"/>
      <c r="AM7" s="16"/>
      <c r="AN7" s="21"/>
      <c r="AP7" s="23"/>
      <c r="AR7" s="16"/>
      <c r="AS7" s="21"/>
      <c r="AU7" s="23"/>
      <c r="AW7" s="16"/>
      <c r="AX7" s="21"/>
      <c r="AZ7" s="23"/>
      <c r="BB7" s="16"/>
      <c r="BC7" s="21"/>
    </row>
    <row r="8" spans="2:55" x14ac:dyDescent="0.25">
      <c r="B8" s="15" t="s">
        <v>13</v>
      </c>
      <c r="C8">
        <v>12</v>
      </c>
      <c r="D8" s="16">
        <f>(D$5-C8)/D$5</f>
        <v>0.5714285714285714</v>
      </c>
      <c r="E8" s="11"/>
      <c r="G8" s="23"/>
      <c r="I8" s="16"/>
      <c r="J8" s="21"/>
      <c r="L8" s="23" t="s">
        <v>17</v>
      </c>
      <c r="M8">
        <v>6</v>
      </c>
      <c r="N8" s="16">
        <f>IF(M8="","",(N$5-M8)/N$5)</f>
        <v>0.7857142857142857</v>
      </c>
      <c r="O8" s="21"/>
      <c r="Q8" s="23"/>
      <c r="S8" s="16"/>
      <c r="T8" s="21"/>
      <c r="V8" s="23"/>
      <c r="X8" s="16"/>
      <c r="Y8" s="21"/>
      <c r="AA8" s="23"/>
      <c r="AC8" s="16"/>
      <c r="AD8" s="21"/>
      <c r="AF8" s="23"/>
      <c r="AH8" s="16"/>
      <c r="AI8" s="21"/>
      <c r="AK8" s="23"/>
      <c r="AM8" s="16"/>
      <c r="AN8" s="21"/>
      <c r="AP8" s="23"/>
      <c r="AR8" s="16"/>
      <c r="AS8" s="21"/>
      <c r="AU8" s="23"/>
      <c r="AW8" s="16"/>
      <c r="AX8" s="21"/>
      <c r="AZ8" s="23"/>
      <c r="BB8" s="16"/>
      <c r="BC8" s="21"/>
    </row>
    <row r="9" spans="2:55" ht="19.5" customHeight="1" x14ac:dyDescent="0.25">
      <c r="B9" s="15" t="s">
        <v>17</v>
      </c>
      <c r="C9" t="s">
        <v>18</v>
      </c>
      <c r="D9" s="16" t="e">
        <f>(D$8-C9)/D$8</f>
        <v>#VALUE!</v>
      </c>
      <c r="E9" s="11"/>
      <c r="G9" s="23"/>
      <c r="I9" s="16"/>
      <c r="J9" s="21"/>
      <c r="L9" s="23"/>
      <c r="N9" s="16" t="str">
        <f t="shared" ref="N9:N16" si="0">IF(M9="","",(N$5-M9)/N$5)</f>
        <v/>
      </c>
      <c r="O9" s="21"/>
      <c r="Q9" s="23"/>
      <c r="S9" s="16"/>
      <c r="T9" s="21"/>
      <c r="V9" s="23"/>
      <c r="X9" s="16"/>
      <c r="Y9" s="21"/>
      <c r="AA9" s="23"/>
      <c r="AC9" s="16"/>
      <c r="AD9" s="21"/>
      <c r="AF9" s="23"/>
      <c r="AH9" s="16"/>
      <c r="AI9" s="21"/>
      <c r="AK9" s="23"/>
      <c r="AM9" s="16"/>
      <c r="AN9" s="21"/>
      <c r="AP9" s="23"/>
      <c r="AR9" s="16"/>
      <c r="AS9" s="21"/>
      <c r="AU9" s="23"/>
      <c r="AW9" s="16"/>
      <c r="AX9" s="21"/>
      <c r="AZ9" s="23"/>
      <c r="BB9" s="16"/>
      <c r="BC9" s="21"/>
    </row>
    <row r="10" spans="2:55" ht="15" customHeight="1" x14ac:dyDescent="0.25">
      <c r="B10" s="15"/>
      <c r="E10" s="11"/>
      <c r="G10" s="23"/>
      <c r="J10" s="21"/>
      <c r="L10" s="23"/>
      <c r="N10" t="str">
        <f t="shared" si="0"/>
        <v/>
      </c>
      <c r="O10" s="21"/>
      <c r="Q10" s="23"/>
      <c r="T10" s="21"/>
      <c r="V10" s="23"/>
      <c r="Y10" s="21"/>
      <c r="AA10" s="23"/>
      <c r="AD10" s="21"/>
      <c r="AF10" s="23"/>
      <c r="AI10" s="21"/>
      <c r="AK10" s="23"/>
      <c r="AN10" s="21"/>
      <c r="AP10" s="23"/>
      <c r="AS10" s="21"/>
      <c r="AU10" s="23"/>
      <c r="AX10" s="21"/>
      <c r="AZ10" s="23"/>
      <c r="BC10" s="21"/>
    </row>
    <row r="11" spans="2:55" ht="15" customHeight="1" x14ac:dyDescent="0.25">
      <c r="B11" s="15"/>
      <c r="E11" s="11"/>
      <c r="G11" s="23"/>
      <c r="J11" s="21"/>
      <c r="L11" s="23"/>
      <c r="N11" t="str">
        <f t="shared" si="0"/>
        <v/>
      </c>
      <c r="O11" s="21"/>
      <c r="Q11" s="23"/>
      <c r="T11" s="21"/>
      <c r="V11" s="23"/>
      <c r="Y11" s="21"/>
      <c r="AA11" s="23"/>
      <c r="AD11" s="21"/>
      <c r="AF11" s="23"/>
      <c r="AI11" s="21"/>
      <c r="AK11" s="23"/>
      <c r="AN11" s="21"/>
      <c r="AP11" s="23"/>
      <c r="AS11" s="21"/>
      <c r="AU11" s="23"/>
      <c r="AX11" s="21"/>
      <c r="AZ11" s="23"/>
      <c r="BC11" s="21"/>
    </row>
    <row r="12" spans="2:55" ht="15" customHeight="1" x14ac:dyDescent="0.25">
      <c r="B12" s="15"/>
      <c r="E12" s="11"/>
      <c r="G12" s="23"/>
      <c r="J12" s="21"/>
      <c r="L12" s="23"/>
      <c r="N12" t="str">
        <f t="shared" si="0"/>
        <v/>
      </c>
      <c r="O12" s="21"/>
      <c r="Q12" s="23"/>
      <c r="T12" s="21"/>
      <c r="V12" s="23"/>
      <c r="Y12" s="21"/>
      <c r="AA12" s="23"/>
      <c r="AD12" s="21"/>
      <c r="AF12" s="23"/>
      <c r="AI12" s="21"/>
      <c r="AK12" s="23"/>
      <c r="AN12" s="21"/>
      <c r="AP12" s="23"/>
      <c r="AS12" s="21"/>
      <c r="AU12" s="23"/>
      <c r="AX12" s="21"/>
      <c r="AZ12" s="23"/>
      <c r="BC12" s="21"/>
    </row>
    <row r="13" spans="2:55" ht="15" customHeight="1" x14ac:dyDescent="0.25">
      <c r="B13" s="15"/>
      <c r="E13" s="11"/>
      <c r="G13" s="23"/>
      <c r="J13" s="21"/>
      <c r="L13" s="23"/>
      <c r="N13" t="str">
        <f t="shared" si="0"/>
        <v/>
      </c>
      <c r="O13" s="21"/>
      <c r="Q13" s="23"/>
      <c r="T13" s="21"/>
      <c r="V13" s="23"/>
      <c r="Y13" s="21"/>
      <c r="AA13" s="23"/>
      <c r="AD13" s="21"/>
      <c r="AF13" s="23"/>
      <c r="AI13" s="21"/>
      <c r="AK13" s="23"/>
      <c r="AN13" s="21"/>
      <c r="AP13" s="23"/>
      <c r="AS13" s="21"/>
      <c r="AU13" s="23"/>
      <c r="AX13" s="21"/>
      <c r="AZ13" s="23"/>
      <c r="BC13" s="21"/>
    </row>
    <row r="14" spans="2:55" ht="15" customHeight="1" x14ac:dyDescent="0.25">
      <c r="B14" s="15"/>
      <c r="E14" s="11"/>
      <c r="G14" s="23"/>
      <c r="J14" s="21"/>
      <c r="L14" s="23"/>
      <c r="N14" t="str">
        <f t="shared" si="0"/>
        <v/>
      </c>
      <c r="O14" s="21"/>
      <c r="Q14" s="23"/>
      <c r="T14" s="21"/>
      <c r="V14" s="23"/>
      <c r="Y14" s="21"/>
      <c r="AA14" s="23"/>
      <c r="AD14" s="21"/>
      <c r="AF14" s="23"/>
      <c r="AI14" s="21"/>
      <c r="AK14" s="23"/>
      <c r="AN14" s="21"/>
      <c r="AP14" s="23"/>
      <c r="AS14" s="21"/>
      <c r="AU14" s="23"/>
      <c r="AX14" s="21"/>
      <c r="AZ14" s="23"/>
      <c r="BC14" s="21"/>
    </row>
    <row r="15" spans="2:55" ht="15" customHeight="1" x14ac:dyDescent="0.25">
      <c r="B15" s="15"/>
      <c r="E15" s="11"/>
      <c r="G15" s="23"/>
      <c r="J15" s="21"/>
      <c r="L15" s="23"/>
      <c r="N15" t="str">
        <f t="shared" si="0"/>
        <v/>
      </c>
      <c r="O15" s="21"/>
      <c r="Q15" s="23"/>
      <c r="T15" s="21"/>
      <c r="V15" s="23"/>
      <c r="Y15" s="21"/>
      <c r="AA15" s="23"/>
      <c r="AD15" s="21"/>
      <c r="AF15" s="23"/>
      <c r="AI15" s="21"/>
      <c r="AK15" s="23"/>
      <c r="AN15" s="21"/>
      <c r="AP15" s="23"/>
      <c r="AS15" s="21"/>
      <c r="AU15" s="23"/>
      <c r="AX15" s="21"/>
      <c r="AZ15" s="23"/>
      <c r="BC15" s="21"/>
    </row>
    <row r="16" spans="2:55" ht="19.5" customHeight="1" x14ac:dyDescent="0.25">
      <c r="B16" s="15"/>
      <c r="E16" s="11"/>
      <c r="G16" s="23"/>
      <c r="J16" s="21"/>
      <c r="L16" s="23"/>
      <c r="N16" t="str">
        <f t="shared" si="0"/>
        <v/>
      </c>
      <c r="O16" s="21"/>
      <c r="Q16" s="23"/>
      <c r="T16" s="21"/>
      <c r="V16" s="23"/>
      <c r="Y16" s="21"/>
      <c r="AA16" s="23"/>
      <c r="AD16" s="21"/>
      <c r="AF16" s="23"/>
      <c r="AI16" s="21"/>
      <c r="AK16" s="23"/>
      <c r="AN16" s="21"/>
      <c r="AP16" s="23"/>
      <c r="AS16" s="21"/>
      <c r="AU16" s="23"/>
      <c r="AX16" s="21"/>
      <c r="AZ16" s="23"/>
      <c r="BC16" s="21"/>
    </row>
    <row r="17" spans="2:55" ht="15" customHeight="1" x14ac:dyDescent="0.25">
      <c r="B17" s="17"/>
      <c r="C17" s="18"/>
      <c r="D17" s="18"/>
      <c r="E17" s="19"/>
      <c r="G17" s="24"/>
      <c r="H17" s="25"/>
      <c r="I17" s="25"/>
      <c r="J17" s="26"/>
      <c r="L17" s="24"/>
      <c r="M17" s="25"/>
      <c r="N17" s="25"/>
      <c r="O17" s="26"/>
      <c r="Q17" s="24"/>
      <c r="R17" s="25"/>
      <c r="S17" s="25"/>
      <c r="T17" s="26"/>
      <c r="V17" s="24"/>
      <c r="W17" s="25"/>
      <c r="X17" s="25"/>
      <c r="Y17" s="26"/>
      <c r="Z17" s="31"/>
      <c r="AA17" s="24"/>
      <c r="AB17" s="25"/>
      <c r="AC17" s="25"/>
      <c r="AD17" s="26"/>
      <c r="AF17" s="24"/>
      <c r="AG17" s="25"/>
      <c r="AH17" s="25"/>
      <c r="AI17" s="26"/>
      <c r="AK17" s="24"/>
      <c r="AL17" s="25"/>
      <c r="AM17" s="25"/>
      <c r="AN17" s="26"/>
      <c r="AP17" s="24"/>
      <c r="AQ17" s="25"/>
      <c r="AR17" s="25"/>
      <c r="AS17" s="26"/>
      <c r="AU17" s="24"/>
      <c r="AV17" s="25"/>
      <c r="AW17" s="25"/>
      <c r="AX17" s="26"/>
      <c r="AZ17" s="24"/>
      <c r="BA17" s="25"/>
      <c r="BB17" s="25"/>
      <c r="BC17" s="26"/>
    </row>
    <row r="18" spans="2:55" ht="15" customHeight="1" x14ac:dyDescent="0.25"/>
    <row r="19" spans="2:55" ht="19.5" customHeight="1" x14ac:dyDescent="0.25">
      <c r="B19" s="40" t="s">
        <v>2</v>
      </c>
      <c r="C19" s="41"/>
      <c r="D19" s="41"/>
      <c r="E19" s="42"/>
      <c r="G19" s="50" t="s">
        <v>2</v>
      </c>
      <c r="H19" s="51"/>
      <c r="I19" s="51"/>
      <c r="J19" s="52"/>
      <c r="L19" s="50" t="s">
        <v>2</v>
      </c>
      <c r="M19" s="51"/>
      <c r="N19" s="51"/>
      <c r="O19" s="52"/>
      <c r="Q19" s="50"/>
      <c r="R19" s="51"/>
      <c r="S19" s="51"/>
      <c r="T19" s="52"/>
      <c r="V19" s="50"/>
      <c r="W19" s="51"/>
      <c r="X19" s="51"/>
      <c r="Y19" s="52"/>
      <c r="Z19" s="30"/>
      <c r="AA19" s="50"/>
      <c r="AB19" s="51"/>
      <c r="AC19" s="51"/>
      <c r="AD19" s="52"/>
      <c r="AF19" s="50"/>
      <c r="AG19" s="51"/>
      <c r="AH19" s="51"/>
      <c r="AI19" s="52"/>
      <c r="AK19" s="50"/>
      <c r="AL19" s="51"/>
      <c r="AM19" s="51"/>
      <c r="AN19" s="52"/>
      <c r="AP19" s="50"/>
      <c r="AQ19" s="51"/>
      <c r="AR19" s="51"/>
      <c r="AS19" s="52"/>
      <c r="AU19" s="50"/>
      <c r="AV19" s="51"/>
      <c r="AW19" s="51"/>
      <c r="AX19" s="52"/>
      <c r="AZ19" s="50"/>
      <c r="BA19" s="51"/>
      <c r="BB19" s="51"/>
      <c r="BC19" s="52"/>
    </row>
    <row r="20" spans="2:55" ht="19.5" customHeight="1" x14ac:dyDescent="0.25">
      <c r="B20" s="49" t="s">
        <v>5</v>
      </c>
      <c r="C20" s="36"/>
      <c r="D20" s="10">
        <v>43</v>
      </c>
      <c r="E20" s="11"/>
      <c r="G20" s="35" t="s">
        <v>5</v>
      </c>
      <c r="H20" s="36"/>
      <c r="I20" s="10">
        <v>48</v>
      </c>
      <c r="J20" s="21"/>
      <c r="L20" s="35" t="s">
        <v>5</v>
      </c>
      <c r="M20" s="36"/>
      <c r="N20" s="10">
        <v>43</v>
      </c>
      <c r="O20" s="21"/>
      <c r="Q20" s="35"/>
      <c r="R20" s="36"/>
      <c r="S20" s="10"/>
      <c r="T20" s="21"/>
      <c r="V20" s="35"/>
      <c r="W20" s="36"/>
      <c r="X20" s="10"/>
      <c r="Y20" s="21"/>
      <c r="AA20" s="35"/>
      <c r="AB20" s="36"/>
      <c r="AC20" s="10"/>
      <c r="AD20" s="21"/>
      <c r="AF20" s="35"/>
      <c r="AG20" s="36"/>
      <c r="AH20" s="10"/>
      <c r="AI20" s="21"/>
      <c r="AK20" s="35"/>
      <c r="AL20" s="36"/>
      <c r="AM20" s="10"/>
      <c r="AN20" s="21"/>
      <c r="AP20" s="35"/>
      <c r="AQ20" s="36"/>
      <c r="AR20" s="10"/>
      <c r="AS20" s="21"/>
      <c r="AU20" s="35"/>
      <c r="AV20" s="36"/>
      <c r="AW20" s="10"/>
      <c r="AX20" s="21"/>
      <c r="AZ20" s="35"/>
      <c r="BA20" s="36"/>
      <c r="BB20" s="10"/>
      <c r="BC20" s="21"/>
    </row>
    <row r="21" spans="2:55" ht="36" customHeight="1" x14ac:dyDescent="0.25">
      <c r="B21" s="12" t="s">
        <v>6</v>
      </c>
      <c r="C21" s="13" t="s">
        <v>7</v>
      </c>
      <c r="D21" s="14" t="s">
        <v>8</v>
      </c>
      <c r="E21" s="11"/>
      <c r="G21" s="22" t="s">
        <v>6</v>
      </c>
      <c r="H21" s="13" t="s">
        <v>7</v>
      </c>
      <c r="I21" s="14" t="s">
        <v>8</v>
      </c>
      <c r="J21" s="21"/>
      <c r="L21" s="22" t="s">
        <v>6</v>
      </c>
      <c r="M21" s="13" t="s">
        <v>7</v>
      </c>
      <c r="N21" s="14" t="s">
        <v>8</v>
      </c>
      <c r="O21" s="21"/>
      <c r="Q21" s="22"/>
      <c r="R21" s="13"/>
      <c r="S21" s="14"/>
      <c r="T21" s="21"/>
      <c r="V21" s="22"/>
      <c r="W21" s="13"/>
      <c r="X21" s="14"/>
      <c r="Y21" s="21"/>
      <c r="AA21" s="22"/>
      <c r="AB21" s="13"/>
      <c r="AC21" s="14"/>
      <c r="AD21" s="21"/>
      <c r="AF21" s="22"/>
      <c r="AG21" s="13"/>
      <c r="AH21" s="14"/>
      <c r="AI21" s="21"/>
      <c r="AK21" s="22"/>
      <c r="AL21" s="13"/>
      <c r="AM21" s="14"/>
      <c r="AN21" s="21"/>
      <c r="AP21" s="22"/>
      <c r="AQ21" s="13"/>
      <c r="AR21" s="14"/>
      <c r="AS21" s="21"/>
      <c r="AU21" s="22"/>
      <c r="AV21" s="13"/>
      <c r="AW21" s="14"/>
      <c r="AX21" s="21"/>
      <c r="AZ21" s="22"/>
      <c r="BA21" s="13"/>
      <c r="BB21" s="14"/>
      <c r="BC21" s="21"/>
    </row>
    <row r="22" spans="2:55" ht="15" customHeight="1" x14ac:dyDescent="0.25">
      <c r="B22" s="15" t="s">
        <v>10</v>
      </c>
      <c r="C22">
        <v>2</v>
      </c>
      <c r="D22" s="16">
        <f>(D$20-C22)/D$20</f>
        <v>0.95348837209302328</v>
      </c>
      <c r="E22" s="11"/>
      <c r="G22" s="23" t="s">
        <v>24</v>
      </c>
      <c r="H22">
        <v>4</v>
      </c>
      <c r="I22" s="16">
        <f>($I$20-H22)/$I$20</f>
        <v>0.91666666666666663</v>
      </c>
      <c r="J22" s="21"/>
      <c r="L22" s="23" t="s">
        <v>13</v>
      </c>
      <c r="M22">
        <v>2</v>
      </c>
      <c r="N22" s="16">
        <f>IF(M22="","",(N$20-M22)/N$20)</f>
        <v>0.95348837209302328</v>
      </c>
      <c r="O22" s="21"/>
      <c r="Q22" s="23"/>
      <c r="S22" s="16"/>
      <c r="T22" s="21"/>
      <c r="V22" s="23"/>
      <c r="X22" s="16"/>
      <c r="Y22" s="21"/>
      <c r="AA22" s="23"/>
      <c r="AC22" s="16"/>
      <c r="AD22" s="21"/>
      <c r="AF22" s="23"/>
      <c r="AH22" s="16"/>
      <c r="AI22" s="21"/>
      <c r="AK22" s="23"/>
      <c r="AM22" s="16"/>
      <c r="AN22" s="21"/>
      <c r="AP22" s="23"/>
      <c r="AR22" s="16"/>
      <c r="AS22" s="21"/>
      <c r="AU22" s="23"/>
      <c r="AW22" s="16"/>
      <c r="AX22" s="21"/>
      <c r="AZ22" s="23"/>
      <c r="BB22" s="16"/>
      <c r="BC22" s="21"/>
    </row>
    <row r="23" spans="2:55" ht="15" customHeight="1" x14ac:dyDescent="0.25">
      <c r="B23" s="15" t="s">
        <v>14</v>
      </c>
      <c r="C23">
        <v>6</v>
      </c>
      <c r="D23" s="16">
        <f t="shared" ref="D23:D28" si="1">(D$20-C23)/D$20</f>
        <v>0.86046511627906974</v>
      </c>
      <c r="E23" s="11"/>
      <c r="G23" s="23" t="s">
        <v>13</v>
      </c>
      <c r="H23">
        <v>7</v>
      </c>
      <c r="I23" s="16">
        <f t="shared" ref="I23:I25" si="2">($I$20-H23)/$I$20</f>
        <v>0.85416666666666663</v>
      </c>
      <c r="J23" s="21"/>
      <c r="L23" s="23" t="s">
        <v>25</v>
      </c>
      <c r="M23">
        <v>6</v>
      </c>
      <c r="N23" s="16">
        <f t="shared" ref="N23:N31" si="3">IF(M23="","",(N$20-M23)/N$20)</f>
        <v>0.86046511627906974</v>
      </c>
      <c r="O23" s="21"/>
      <c r="Q23" s="23"/>
      <c r="S23" s="16"/>
      <c r="T23" s="21"/>
      <c r="V23" s="23"/>
      <c r="X23" s="16"/>
      <c r="Y23" s="21"/>
      <c r="AA23" s="23"/>
      <c r="AC23" s="16"/>
      <c r="AD23" s="21"/>
      <c r="AF23" s="23"/>
      <c r="AH23" s="16"/>
      <c r="AI23" s="21"/>
      <c r="AK23" s="23"/>
      <c r="AM23" s="16"/>
      <c r="AN23" s="21"/>
      <c r="AP23" s="23"/>
      <c r="AR23" s="16"/>
      <c r="AS23" s="21"/>
      <c r="AU23" s="23"/>
      <c r="AW23" s="16"/>
      <c r="AX23" s="21"/>
      <c r="AZ23" s="23"/>
      <c r="BB23" s="16"/>
      <c r="BC23" s="21"/>
    </row>
    <row r="24" spans="2:55" ht="15" customHeight="1" x14ac:dyDescent="0.25">
      <c r="B24" s="15" t="s">
        <v>19</v>
      </c>
      <c r="C24">
        <v>8</v>
      </c>
      <c r="D24" s="16">
        <f t="shared" si="1"/>
        <v>0.81395348837209303</v>
      </c>
      <c r="E24" s="11"/>
      <c r="G24" s="23" t="s">
        <v>25</v>
      </c>
      <c r="H24">
        <v>6</v>
      </c>
      <c r="I24" s="16">
        <f t="shared" si="2"/>
        <v>0.875</v>
      </c>
      <c r="J24" s="21"/>
      <c r="L24" s="23"/>
      <c r="M24">
        <v>8</v>
      </c>
      <c r="N24" s="16">
        <f t="shared" si="3"/>
        <v>0.81395348837209303</v>
      </c>
      <c r="O24" s="21"/>
      <c r="Q24" s="23"/>
      <c r="S24" s="16"/>
      <c r="T24" s="21"/>
      <c r="V24" s="23"/>
      <c r="X24" s="16"/>
      <c r="Y24" s="21"/>
      <c r="AA24" s="23"/>
      <c r="AC24" s="16"/>
      <c r="AD24" s="21"/>
      <c r="AF24" s="23"/>
      <c r="AH24" s="16"/>
      <c r="AI24" s="21"/>
      <c r="AK24" s="23"/>
      <c r="AM24" s="16"/>
      <c r="AN24" s="21"/>
      <c r="AP24" s="23"/>
      <c r="AR24" s="16"/>
      <c r="AS24" s="21"/>
      <c r="AU24" s="23"/>
      <c r="AW24" s="16"/>
      <c r="AX24" s="21"/>
      <c r="AZ24" s="23"/>
      <c r="BB24" s="16"/>
      <c r="BC24" s="21"/>
    </row>
    <row r="25" spans="2:55" ht="15" customHeight="1" x14ac:dyDescent="0.25">
      <c r="B25" s="15" t="s">
        <v>21</v>
      </c>
      <c r="C25">
        <v>28</v>
      </c>
      <c r="D25" s="16">
        <f t="shared" si="1"/>
        <v>0.34883720930232559</v>
      </c>
      <c r="E25" s="11"/>
      <c r="G25" s="23" t="s">
        <v>21</v>
      </c>
      <c r="H25">
        <v>10</v>
      </c>
      <c r="I25" s="16">
        <f t="shared" si="2"/>
        <v>0.79166666666666663</v>
      </c>
      <c r="J25" s="21"/>
      <c r="L25" s="23"/>
      <c r="M25">
        <v>28</v>
      </c>
      <c r="N25" s="16">
        <f t="shared" si="3"/>
        <v>0.34883720930232559</v>
      </c>
      <c r="O25" s="21"/>
      <c r="Q25" s="23"/>
      <c r="S25" s="16"/>
      <c r="T25" s="21"/>
      <c r="V25" s="23"/>
      <c r="X25" s="16"/>
      <c r="Y25" s="21"/>
      <c r="AA25" s="23"/>
      <c r="AC25" s="16"/>
      <c r="AD25" s="21"/>
      <c r="AF25" s="23"/>
      <c r="AH25" s="16"/>
      <c r="AI25" s="21"/>
      <c r="AK25" s="23"/>
      <c r="AM25" s="16"/>
      <c r="AN25" s="21"/>
      <c r="AP25" s="23"/>
      <c r="AR25" s="16"/>
      <c r="AS25" s="21"/>
      <c r="AU25" s="23"/>
      <c r="AW25" s="16"/>
      <c r="AX25" s="21"/>
      <c r="AZ25" s="23"/>
      <c r="BB25" s="16"/>
      <c r="BC25" s="21"/>
    </row>
    <row r="26" spans="2:55" ht="15" customHeight="1" x14ac:dyDescent="0.25">
      <c r="B26" s="15" t="s">
        <v>23</v>
      </c>
      <c r="C26">
        <v>1</v>
      </c>
      <c r="D26" s="16">
        <f t="shared" si="1"/>
        <v>0.97674418604651159</v>
      </c>
      <c r="E26" s="11"/>
      <c r="G26" s="23"/>
      <c r="I26" s="16"/>
      <c r="J26" s="21"/>
      <c r="L26" s="23"/>
      <c r="M26">
        <v>1</v>
      </c>
      <c r="N26" s="16">
        <f t="shared" si="3"/>
        <v>0.97674418604651159</v>
      </c>
      <c r="O26" s="21"/>
      <c r="Q26" s="23"/>
      <c r="S26" s="16"/>
      <c r="T26" s="21"/>
      <c r="V26" s="23"/>
      <c r="X26" s="16"/>
      <c r="Y26" s="21"/>
      <c r="AA26" s="23"/>
      <c r="AC26" s="16"/>
      <c r="AD26" s="21"/>
      <c r="AF26" s="23"/>
      <c r="AH26" s="16"/>
      <c r="AI26" s="21"/>
      <c r="AK26" s="23"/>
      <c r="AM26" s="16"/>
      <c r="AN26" s="21"/>
      <c r="AP26" s="23"/>
      <c r="AR26" s="16"/>
      <c r="AS26" s="21"/>
      <c r="AU26" s="23"/>
      <c r="AW26" s="16"/>
      <c r="AX26" s="21"/>
      <c r="AZ26" s="23"/>
      <c r="BB26" s="16"/>
      <c r="BC26" s="21"/>
    </row>
    <row r="27" spans="2:55" ht="15" customHeight="1" x14ac:dyDescent="0.25">
      <c r="B27" s="15" t="s">
        <v>24</v>
      </c>
      <c r="C27">
        <v>23</v>
      </c>
      <c r="D27" s="16">
        <f t="shared" si="1"/>
        <v>0.46511627906976744</v>
      </c>
      <c r="E27" s="11"/>
      <c r="G27" s="23"/>
      <c r="I27" s="16"/>
      <c r="J27" s="21"/>
      <c r="L27" s="23"/>
      <c r="M27">
        <v>23</v>
      </c>
      <c r="N27" s="16">
        <f t="shared" si="3"/>
        <v>0.46511627906976744</v>
      </c>
      <c r="O27" s="21"/>
      <c r="Q27" s="23"/>
      <c r="S27" s="16"/>
      <c r="T27" s="21"/>
      <c r="V27" s="23"/>
      <c r="X27" s="16"/>
      <c r="Y27" s="21"/>
      <c r="AA27" s="23"/>
      <c r="AC27" s="16"/>
      <c r="AD27" s="21"/>
      <c r="AF27" s="23"/>
      <c r="AH27" s="16"/>
      <c r="AI27" s="21"/>
      <c r="AK27" s="23"/>
      <c r="AM27" s="16"/>
      <c r="AN27" s="21"/>
      <c r="AP27" s="23"/>
      <c r="AR27" s="16"/>
      <c r="AS27" s="21"/>
      <c r="AU27" s="23"/>
      <c r="AW27" s="16"/>
      <c r="AX27" s="21"/>
      <c r="AZ27" s="23"/>
      <c r="BB27" s="16"/>
      <c r="BC27" s="21"/>
    </row>
    <row r="28" spans="2:55" ht="15" customHeight="1" x14ac:dyDescent="0.25">
      <c r="B28" s="15" t="s">
        <v>25</v>
      </c>
      <c r="C28">
        <v>12</v>
      </c>
      <c r="D28" s="16">
        <f t="shared" si="1"/>
        <v>0.72093023255813948</v>
      </c>
      <c r="E28" s="11"/>
      <c r="G28" s="23"/>
      <c r="I28" s="16"/>
      <c r="J28" s="21"/>
      <c r="L28" s="23"/>
      <c r="M28">
        <v>12</v>
      </c>
      <c r="N28" s="16">
        <f t="shared" si="3"/>
        <v>0.72093023255813948</v>
      </c>
      <c r="O28" s="21"/>
      <c r="Q28" s="23"/>
      <c r="S28" s="16"/>
      <c r="T28" s="21"/>
      <c r="V28" s="23"/>
      <c r="X28" s="16"/>
      <c r="Y28" s="21"/>
      <c r="AA28" s="23"/>
      <c r="AC28" s="16"/>
      <c r="AD28" s="21"/>
      <c r="AF28" s="23"/>
      <c r="AH28" s="16"/>
      <c r="AI28" s="21"/>
      <c r="AK28" s="23"/>
      <c r="AM28" s="16"/>
      <c r="AN28" s="21"/>
      <c r="AP28" s="23"/>
      <c r="AR28" s="16"/>
      <c r="AS28" s="21"/>
      <c r="AU28" s="23"/>
      <c r="AW28" s="16"/>
      <c r="AX28" s="21"/>
      <c r="AZ28" s="23"/>
      <c r="BB28" s="16"/>
      <c r="BC28" s="21"/>
    </row>
    <row r="29" spans="2:55" ht="15" customHeight="1" x14ac:dyDescent="0.25">
      <c r="B29" s="15"/>
      <c r="E29" s="11"/>
      <c r="G29" s="23"/>
      <c r="I29" s="16"/>
      <c r="J29" s="21"/>
      <c r="L29" s="23"/>
      <c r="N29" s="16" t="str">
        <f t="shared" si="3"/>
        <v/>
      </c>
      <c r="O29" s="21"/>
      <c r="Q29" s="23"/>
      <c r="S29" s="16"/>
      <c r="T29" s="21"/>
      <c r="V29" s="23"/>
      <c r="X29" s="16"/>
      <c r="Y29" s="21"/>
      <c r="AA29" s="23"/>
      <c r="AC29" s="16"/>
      <c r="AD29" s="21"/>
      <c r="AF29" s="23"/>
      <c r="AH29" s="16"/>
      <c r="AI29" s="21"/>
      <c r="AK29" s="23"/>
      <c r="AM29" s="16"/>
      <c r="AN29" s="21"/>
      <c r="AP29" s="23"/>
      <c r="AR29" s="16"/>
      <c r="AS29" s="21"/>
      <c r="AU29" s="23"/>
      <c r="AW29" s="16"/>
      <c r="AX29" s="21"/>
      <c r="AZ29" s="23"/>
      <c r="BB29" s="16"/>
      <c r="BC29" s="21"/>
    </row>
    <row r="30" spans="2:55" x14ac:dyDescent="0.25">
      <c r="B30" s="15"/>
      <c r="E30" s="11"/>
      <c r="G30" s="23"/>
      <c r="J30" s="21"/>
      <c r="L30" s="23"/>
      <c r="N30" t="str">
        <f t="shared" si="3"/>
        <v/>
      </c>
      <c r="O30" s="21"/>
      <c r="Q30" s="23"/>
      <c r="T30" s="21"/>
      <c r="V30" s="23"/>
      <c r="Y30" s="21"/>
      <c r="AA30" s="23"/>
      <c r="AD30" s="21"/>
      <c r="AF30" s="23"/>
      <c r="AI30" s="21"/>
      <c r="AK30" s="23"/>
      <c r="AN30" s="21"/>
      <c r="AP30" s="23"/>
      <c r="AS30" s="21"/>
      <c r="AU30" s="23"/>
      <c r="AX30" s="21"/>
      <c r="AZ30" s="23"/>
      <c r="BC30" s="21"/>
    </row>
    <row r="31" spans="2:55" x14ac:dyDescent="0.25">
      <c r="B31" s="15"/>
      <c r="E31" s="11"/>
      <c r="G31" s="23"/>
      <c r="J31" s="21"/>
      <c r="L31" s="23"/>
      <c r="N31" t="str">
        <f t="shared" si="3"/>
        <v/>
      </c>
      <c r="O31" s="21"/>
      <c r="Q31" s="23"/>
      <c r="T31" s="21"/>
      <c r="V31" s="23"/>
      <c r="Y31" s="21"/>
      <c r="AA31" s="23"/>
      <c r="AD31" s="21"/>
      <c r="AF31" s="23"/>
      <c r="AI31" s="21"/>
      <c r="AK31" s="23"/>
      <c r="AN31" s="21"/>
      <c r="AP31" s="23"/>
      <c r="AS31" s="21"/>
      <c r="AU31" s="23"/>
      <c r="AX31" s="21"/>
      <c r="AZ31" s="23"/>
      <c r="BC31" s="21"/>
    </row>
    <row r="32" spans="2:55" x14ac:dyDescent="0.25">
      <c r="B32" s="17"/>
      <c r="C32" s="18"/>
      <c r="D32" s="18"/>
      <c r="E32" s="19"/>
      <c r="G32" s="24"/>
      <c r="H32" s="25"/>
      <c r="I32" s="25"/>
      <c r="J32" s="26"/>
      <c r="L32" s="24"/>
      <c r="M32" s="25"/>
      <c r="N32" s="25"/>
      <c r="O32" s="26"/>
      <c r="Q32" s="24"/>
      <c r="R32" s="25"/>
      <c r="S32" s="25"/>
      <c r="T32" s="26"/>
      <c r="V32" s="24"/>
      <c r="W32" s="25"/>
      <c r="X32" s="25"/>
      <c r="Y32" s="26"/>
      <c r="Z32" s="25"/>
      <c r="AA32" s="24"/>
      <c r="AB32" s="25"/>
      <c r="AC32" s="25"/>
      <c r="AD32" s="26"/>
      <c r="AF32" s="24"/>
      <c r="AG32" s="25"/>
      <c r="AH32" s="25"/>
      <c r="AI32" s="26"/>
      <c r="AK32" s="24"/>
      <c r="AL32" s="25"/>
      <c r="AM32" s="25"/>
      <c r="AN32" s="26"/>
      <c r="AP32" s="24"/>
      <c r="AQ32" s="25"/>
      <c r="AR32" s="25"/>
      <c r="AS32" s="26"/>
      <c r="AU32" s="24"/>
      <c r="AV32" s="25"/>
      <c r="AW32" s="25"/>
      <c r="AX32" s="26"/>
      <c r="AZ32" s="24"/>
      <c r="BA32" s="25"/>
      <c r="BB32" s="25"/>
      <c r="BC32" s="26"/>
    </row>
    <row r="34" spans="2:55" ht="19.5" x14ac:dyDescent="0.25">
      <c r="B34" s="43" t="s">
        <v>3</v>
      </c>
      <c r="C34" s="44"/>
      <c r="D34" s="44"/>
      <c r="E34" s="45"/>
      <c r="G34" s="53" t="s">
        <v>3</v>
      </c>
      <c r="H34" s="54"/>
      <c r="I34" s="54"/>
      <c r="J34" s="55"/>
      <c r="L34" s="53" t="s">
        <v>3</v>
      </c>
      <c r="M34" s="54"/>
      <c r="N34" s="54"/>
      <c r="O34" s="55"/>
      <c r="Q34" s="53"/>
      <c r="R34" s="54"/>
      <c r="S34" s="54"/>
      <c r="T34" s="55"/>
      <c r="V34" s="53"/>
      <c r="W34" s="54"/>
      <c r="X34" s="54"/>
      <c r="Y34" s="55"/>
      <c r="Z34" s="30"/>
      <c r="AA34" s="53"/>
      <c r="AB34" s="54"/>
      <c r="AC34" s="54"/>
      <c r="AD34" s="55"/>
      <c r="AF34" s="53"/>
      <c r="AG34" s="54"/>
      <c r="AH34" s="54"/>
      <c r="AI34" s="55"/>
      <c r="AK34" s="53"/>
      <c r="AL34" s="54"/>
      <c r="AM34" s="54"/>
      <c r="AN34" s="55"/>
      <c r="AP34" s="53"/>
      <c r="AQ34" s="54"/>
      <c r="AR34" s="54"/>
      <c r="AS34" s="55"/>
      <c r="AU34" s="53"/>
      <c r="AV34" s="54"/>
      <c r="AW34" s="54"/>
      <c r="AX34" s="55"/>
      <c r="AZ34" s="53"/>
      <c r="BA34" s="54"/>
      <c r="BB34" s="54"/>
      <c r="BC34" s="55"/>
    </row>
    <row r="35" spans="2:55" ht="19.5" customHeight="1" x14ac:dyDescent="0.25">
      <c r="B35" s="49" t="s">
        <v>5</v>
      </c>
      <c r="C35" s="36"/>
      <c r="D35" s="10">
        <v>77</v>
      </c>
      <c r="E35" s="11"/>
      <c r="G35" s="35" t="s">
        <v>5</v>
      </c>
      <c r="H35" s="36"/>
      <c r="I35" s="10">
        <v>73</v>
      </c>
      <c r="J35" s="21"/>
      <c r="L35" s="35" t="s">
        <v>5</v>
      </c>
      <c r="M35" s="36"/>
      <c r="N35" s="10">
        <v>77</v>
      </c>
      <c r="O35" s="21"/>
      <c r="Q35" s="35"/>
      <c r="R35" s="36"/>
      <c r="S35" s="10"/>
      <c r="T35" s="21"/>
      <c r="V35" s="35"/>
      <c r="W35" s="36"/>
      <c r="X35" s="10"/>
      <c r="Y35" s="21"/>
      <c r="AA35" s="35"/>
      <c r="AB35" s="36"/>
      <c r="AC35" s="10"/>
      <c r="AD35" s="21"/>
      <c r="AF35" s="35"/>
      <c r="AG35" s="36"/>
      <c r="AH35" s="10"/>
      <c r="AI35" s="21"/>
      <c r="AK35" s="35"/>
      <c r="AL35" s="36"/>
      <c r="AM35" s="10"/>
      <c r="AN35" s="21"/>
      <c r="AP35" s="35"/>
      <c r="AQ35" s="36"/>
      <c r="AR35" s="10"/>
      <c r="AS35" s="21"/>
      <c r="AU35" s="35"/>
      <c r="AV35" s="36"/>
      <c r="AW35" s="10"/>
      <c r="AX35" s="21"/>
      <c r="AZ35" s="35"/>
      <c r="BA35" s="36"/>
      <c r="BB35" s="10"/>
      <c r="BC35" s="21"/>
    </row>
    <row r="36" spans="2:55" ht="30" x14ac:dyDescent="0.25">
      <c r="B36" s="12" t="s">
        <v>6</v>
      </c>
      <c r="C36" s="13" t="s">
        <v>7</v>
      </c>
      <c r="D36" s="14" t="s">
        <v>8</v>
      </c>
      <c r="E36" s="11"/>
      <c r="G36" s="22" t="s">
        <v>6</v>
      </c>
      <c r="H36" s="13" t="s">
        <v>7</v>
      </c>
      <c r="I36" s="14" t="s">
        <v>8</v>
      </c>
      <c r="J36" s="21"/>
      <c r="L36" s="22" t="s">
        <v>6</v>
      </c>
      <c r="M36" s="13" t="s">
        <v>7</v>
      </c>
      <c r="N36" s="14" t="s">
        <v>8</v>
      </c>
      <c r="O36" s="21"/>
      <c r="Q36" s="22"/>
      <c r="R36" s="13"/>
      <c r="S36" s="14"/>
      <c r="T36" s="21"/>
      <c r="V36" s="22"/>
      <c r="W36" s="13"/>
      <c r="X36" s="14"/>
      <c r="Y36" s="21"/>
      <c r="AA36" s="22"/>
      <c r="AB36" s="13"/>
      <c r="AC36" s="14"/>
      <c r="AD36" s="21"/>
      <c r="AF36" s="22"/>
      <c r="AG36" s="13"/>
      <c r="AH36" s="14"/>
      <c r="AI36" s="21"/>
      <c r="AK36" s="22"/>
      <c r="AL36" s="13"/>
      <c r="AM36" s="14"/>
      <c r="AN36" s="21"/>
      <c r="AP36" s="22"/>
      <c r="AQ36" s="13"/>
      <c r="AR36" s="14"/>
      <c r="AS36" s="21"/>
      <c r="AU36" s="22"/>
      <c r="AV36" s="13"/>
      <c r="AW36" s="14"/>
      <c r="AX36" s="21"/>
      <c r="AZ36" s="22"/>
      <c r="BA36" s="13"/>
      <c r="BB36" s="14"/>
      <c r="BC36" s="21"/>
    </row>
    <row r="37" spans="2:55" x14ac:dyDescent="0.25">
      <c r="B37" s="15" t="s">
        <v>11</v>
      </c>
      <c r="C37">
        <v>2</v>
      </c>
      <c r="D37" s="16">
        <f>(D$35-C37)/D$35</f>
        <v>0.97402597402597402</v>
      </c>
      <c r="E37" s="11"/>
      <c r="G37" s="23" t="s">
        <v>10</v>
      </c>
      <c r="H37">
        <v>12</v>
      </c>
      <c r="I37" s="16">
        <f>IF(H37="","",($I$35-H37)/$I$35)</f>
        <v>0.83561643835616439</v>
      </c>
      <c r="J37" s="21"/>
      <c r="L37" s="23" t="s">
        <v>24</v>
      </c>
      <c r="M37">
        <v>2</v>
      </c>
      <c r="N37" s="16">
        <f>IF(M37="","",(N$35-M37)/N$35)</f>
        <v>0.97402597402597402</v>
      </c>
      <c r="O37" s="21"/>
      <c r="Q37" s="23"/>
      <c r="S37" s="16"/>
      <c r="T37" s="21"/>
      <c r="V37" s="23"/>
      <c r="X37" s="16"/>
      <c r="Y37" s="21"/>
      <c r="AA37" s="23"/>
      <c r="AC37" s="16"/>
      <c r="AD37" s="21"/>
      <c r="AF37" s="23"/>
      <c r="AH37" s="16"/>
      <c r="AI37" s="21"/>
      <c r="AK37" s="23"/>
      <c r="AM37" s="16"/>
      <c r="AN37" s="21"/>
      <c r="AP37" s="23"/>
      <c r="AR37" s="16"/>
      <c r="AS37" s="21"/>
      <c r="AU37" s="23"/>
      <c r="AW37" s="16"/>
      <c r="AX37" s="21"/>
      <c r="AZ37" s="23"/>
      <c r="BB37" s="16"/>
      <c r="BC37" s="21"/>
    </row>
    <row r="38" spans="2:55" x14ac:dyDescent="0.25">
      <c r="B38" s="15" t="s">
        <v>15</v>
      </c>
      <c r="C38">
        <v>12</v>
      </c>
      <c r="D38" s="16">
        <f t="shared" ref="D38:D40" si="4">(D$35-C38)/D$35</f>
        <v>0.8441558441558441</v>
      </c>
      <c r="E38" s="11"/>
      <c r="G38" s="23" t="s">
        <v>15</v>
      </c>
      <c r="H38">
        <v>11</v>
      </c>
      <c r="I38" s="16">
        <f t="shared" ref="I38:I41" si="5">IF(H38="","",($I$35-H38)/$I$35)</f>
        <v>0.84931506849315064</v>
      </c>
      <c r="J38" s="21"/>
      <c r="L38" s="23" t="s">
        <v>15</v>
      </c>
      <c r="M38">
        <v>12</v>
      </c>
      <c r="N38" s="16">
        <f>IF(M38="","",(N$35-M38)/N$35)</f>
        <v>0.8441558441558441</v>
      </c>
      <c r="O38" s="21"/>
      <c r="Q38" s="23"/>
      <c r="S38" s="16"/>
      <c r="T38" s="21"/>
      <c r="V38" s="23"/>
      <c r="X38" s="16"/>
      <c r="Y38" s="21"/>
      <c r="AA38" s="23"/>
      <c r="AC38" s="16"/>
      <c r="AD38" s="21"/>
      <c r="AF38" s="23"/>
      <c r="AH38" s="16"/>
      <c r="AI38" s="21"/>
      <c r="AK38" s="23"/>
      <c r="AM38" s="16"/>
      <c r="AN38" s="21"/>
      <c r="AP38" s="23"/>
      <c r="AR38" s="16"/>
      <c r="AS38" s="21"/>
      <c r="AU38" s="23"/>
      <c r="AW38" s="16"/>
      <c r="AX38" s="21"/>
      <c r="AZ38" s="23"/>
      <c r="BB38" s="16"/>
      <c r="BC38" s="21"/>
    </row>
    <row r="39" spans="2:55" x14ac:dyDescent="0.25">
      <c r="B39" s="15" t="s">
        <v>20</v>
      </c>
      <c r="C39">
        <v>26</v>
      </c>
      <c r="D39" s="16">
        <f t="shared" si="4"/>
        <v>0.66233766233766234</v>
      </c>
      <c r="E39" s="11"/>
      <c r="G39" s="23" t="s">
        <v>19</v>
      </c>
      <c r="H39">
        <v>4</v>
      </c>
      <c r="I39" s="16">
        <f t="shared" si="5"/>
        <v>0.9452054794520548</v>
      </c>
      <c r="J39" s="21"/>
      <c r="L39" s="23" t="s">
        <v>23</v>
      </c>
      <c r="M39">
        <v>26</v>
      </c>
      <c r="N39" s="16">
        <f t="shared" ref="N39:N46" si="6">IF(M39="","",(N$35-M39)/N$35)</f>
        <v>0.66233766233766234</v>
      </c>
      <c r="O39" s="21"/>
      <c r="Q39" s="23"/>
      <c r="S39" s="16"/>
      <c r="T39" s="21"/>
      <c r="V39" s="23"/>
      <c r="X39" s="16"/>
      <c r="Y39" s="21"/>
      <c r="AA39" s="23"/>
      <c r="AC39" s="16"/>
      <c r="AD39" s="21"/>
      <c r="AF39" s="23"/>
      <c r="AH39" s="16"/>
      <c r="AI39" s="21"/>
      <c r="AK39" s="23"/>
      <c r="AM39" s="16"/>
      <c r="AN39" s="21"/>
      <c r="AP39" s="23"/>
      <c r="AR39" s="16"/>
      <c r="AS39" s="21"/>
      <c r="AU39" s="23"/>
      <c r="AW39" s="16"/>
      <c r="AX39" s="21"/>
      <c r="AZ39" s="23"/>
      <c r="BB39" s="16"/>
      <c r="BC39" s="21"/>
    </row>
    <row r="40" spans="2:55" x14ac:dyDescent="0.25">
      <c r="B40" s="15" t="s">
        <v>22</v>
      </c>
      <c r="C40">
        <v>28</v>
      </c>
      <c r="D40" s="16">
        <f t="shared" si="4"/>
        <v>0.63636363636363635</v>
      </c>
      <c r="E40" s="11"/>
      <c r="G40" s="23" t="s">
        <v>23</v>
      </c>
      <c r="H40">
        <v>11</v>
      </c>
      <c r="I40" s="16">
        <f t="shared" si="5"/>
        <v>0.84931506849315064</v>
      </c>
      <c r="J40" s="21"/>
      <c r="L40" s="23" t="s">
        <v>10</v>
      </c>
      <c r="M40">
        <v>28</v>
      </c>
      <c r="N40" s="16">
        <f t="shared" si="6"/>
        <v>0.63636363636363635</v>
      </c>
      <c r="O40" s="21"/>
      <c r="Q40" s="23"/>
      <c r="S40" s="16"/>
      <c r="T40" s="21"/>
      <c r="V40" s="23"/>
      <c r="X40" s="16"/>
      <c r="Y40" s="21"/>
      <c r="AA40" s="23"/>
      <c r="AC40" s="16"/>
      <c r="AD40" s="21"/>
      <c r="AF40" s="23"/>
      <c r="AH40" s="16"/>
      <c r="AI40" s="21"/>
      <c r="AK40" s="23"/>
      <c r="AM40" s="16"/>
      <c r="AN40" s="21"/>
      <c r="AP40" s="23"/>
      <c r="AR40" s="16"/>
      <c r="AS40" s="21"/>
      <c r="AU40" s="23"/>
      <c r="AW40" s="16"/>
      <c r="AX40" s="21"/>
      <c r="AZ40" s="23"/>
      <c r="BB40" s="16"/>
      <c r="BC40" s="21"/>
    </row>
    <row r="41" spans="2:55" x14ac:dyDescent="0.25">
      <c r="B41" s="15"/>
      <c r="E41" s="11"/>
      <c r="G41" s="23" t="s">
        <v>14</v>
      </c>
      <c r="H41">
        <v>6</v>
      </c>
      <c r="I41" s="16">
        <f t="shared" si="5"/>
        <v>0.9178082191780822</v>
      </c>
      <c r="J41" s="21"/>
      <c r="L41" s="23"/>
      <c r="N41" s="16" t="str">
        <f t="shared" si="6"/>
        <v/>
      </c>
      <c r="O41" s="21"/>
      <c r="Q41" s="23"/>
      <c r="S41" s="16"/>
      <c r="T41" s="21"/>
      <c r="V41" s="23"/>
      <c r="X41" s="16"/>
      <c r="Y41" s="21"/>
      <c r="AA41" s="23"/>
      <c r="AC41" s="16"/>
      <c r="AD41" s="21"/>
      <c r="AF41" s="23"/>
      <c r="AH41" s="16"/>
      <c r="AI41" s="21"/>
      <c r="AK41" s="23"/>
      <c r="AM41" s="16"/>
      <c r="AN41" s="21"/>
      <c r="AP41" s="23"/>
      <c r="AR41" s="16"/>
      <c r="AS41" s="21"/>
      <c r="AU41" s="23"/>
      <c r="AW41" s="16"/>
      <c r="AX41" s="21"/>
      <c r="AZ41" s="23"/>
      <c r="BB41" s="16"/>
      <c r="BC41" s="21"/>
    </row>
    <row r="42" spans="2:55" x14ac:dyDescent="0.25">
      <c r="B42" s="15"/>
      <c r="E42" s="11"/>
      <c r="G42" s="23"/>
      <c r="I42" s="16" t="str">
        <f>IF(H42="","",(AE$6-H42)/AE$6)</f>
        <v/>
      </c>
      <c r="J42" s="21"/>
      <c r="L42" s="23"/>
      <c r="N42" s="16" t="str">
        <f t="shared" si="6"/>
        <v/>
      </c>
      <c r="O42" s="21"/>
      <c r="Q42" s="23"/>
      <c r="S42" s="16"/>
      <c r="T42" s="21"/>
      <c r="V42" s="23"/>
      <c r="X42" s="16"/>
      <c r="Y42" s="21"/>
      <c r="AA42" s="23"/>
      <c r="AC42" s="16"/>
      <c r="AD42" s="21"/>
      <c r="AF42" s="23"/>
      <c r="AH42" s="16"/>
      <c r="AI42" s="21"/>
      <c r="AK42" s="23"/>
      <c r="AM42" s="16"/>
      <c r="AN42" s="21"/>
      <c r="AP42" s="23"/>
      <c r="AR42" s="16"/>
      <c r="AS42" s="21"/>
      <c r="AU42" s="23"/>
      <c r="AW42" s="16"/>
      <c r="AX42" s="21"/>
      <c r="AZ42" s="23"/>
      <c r="BB42" s="16"/>
      <c r="BC42" s="21"/>
    </row>
    <row r="43" spans="2:55" x14ac:dyDescent="0.25">
      <c r="B43" s="15"/>
      <c r="E43" s="11"/>
      <c r="G43" s="23"/>
      <c r="I43" s="16" t="str">
        <f>IF(H43="","",(AE$6-H43)/AE$6)</f>
        <v/>
      </c>
      <c r="J43" s="21"/>
      <c r="L43" s="23"/>
      <c r="N43" s="16" t="str">
        <f t="shared" si="6"/>
        <v/>
      </c>
      <c r="O43" s="21"/>
      <c r="Q43" s="23"/>
      <c r="S43" s="16"/>
      <c r="T43" s="21"/>
      <c r="V43" s="23"/>
      <c r="X43" s="16"/>
      <c r="Y43" s="21"/>
      <c r="AA43" s="23"/>
      <c r="AC43" s="16"/>
      <c r="AD43" s="21"/>
      <c r="AF43" s="23"/>
      <c r="AH43" s="16"/>
      <c r="AI43" s="21"/>
      <c r="AK43" s="23"/>
      <c r="AM43" s="16"/>
      <c r="AN43" s="21"/>
      <c r="AP43" s="23"/>
      <c r="AR43" s="16"/>
      <c r="AS43" s="21"/>
      <c r="AU43" s="23"/>
      <c r="AW43" s="16"/>
      <c r="AX43" s="21"/>
      <c r="AZ43" s="23"/>
      <c r="BB43" s="16"/>
      <c r="BC43" s="21"/>
    </row>
    <row r="44" spans="2:55" x14ac:dyDescent="0.25">
      <c r="B44" s="15"/>
      <c r="E44" s="11"/>
      <c r="G44" s="23"/>
      <c r="I44" s="16" t="str">
        <f>IF(H44="","",(AE$6-H44)/AE$6)</f>
        <v/>
      </c>
      <c r="J44" s="21"/>
      <c r="L44" s="23"/>
      <c r="N44" s="16" t="str">
        <f t="shared" si="6"/>
        <v/>
      </c>
      <c r="O44" s="21"/>
      <c r="Q44" s="23"/>
      <c r="S44" s="16"/>
      <c r="T44" s="21"/>
      <c r="V44" s="23"/>
      <c r="X44" s="16"/>
      <c r="Y44" s="21"/>
      <c r="AA44" s="23"/>
      <c r="AC44" s="16"/>
      <c r="AD44" s="21"/>
      <c r="AF44" s="23"/>
      <c r="AH44" s="16"/>
      <c r="AI44" s="21"/>
      <c r="AK44" s="23"/>
      <c r="AM44" s="16"/>
      <c r="AN44" s="21"/>
      <c r="AP44" s="23"/>
      <c r="AR44" s="16"/>
      <c r="AS44" s="21"/>
      <c r="AU44" s="23"/>
      <c r="AW44" s="16"/>
      <c r="AX44" s="21"/>
      <c r="AZ44" s="23"/>
      <c r="BB44" s="16"/>
      <c r="BC44" s="21"/>
    </row>
    <row r="45" spans="2:55" x14ac:dyDescent="0.25">
      <c r="B45" s="15"/>
      <c r="E45" s="11"/>
      <c r="G45" s="23"/>
      <c r="I45" s="16" t="str">
        <f>IF(H45="","",(AE$6-H45)/AE$6)</f>
        <v/>
      </c>
      <c r="J45" s="21"/>
      <c r="L45" s="23"/>
      <c r="N45" s="16" t="str">
        <f t="shared" si="6"/>
        <v/>
      </c>
      <c r="O45" s="21"/>
      <c r="Q45" s="23"/>
      <c r="S45" s="16"/>
      <c r="T45" s="21"/>
      <c r="V45" s="23"/>
      <c r="X45" s="16"/>
      <c r="Y45" s="21"/>
      <c r="AA45" s="23"/>
      <c r="AC45" s="16"/>
      <c r="AD45" s="21"/>
      <c r="AF45" s="23"/>
      <c r="AH45" s="16"/>
      <c r="AI45" s="21"/>
      <c r="AK45" s="23"/>
      <c r="AM45" s="16"/>
      <c r="AN45" s="21"/>
      <c r="AP45" s="23"/>
      <c r="AR45" s="16"/>
      <c r="AS45" s="21"/>
      <c r="AU45" s="23"/>
      <c r="AW45" s="16"/>
      <c r="AX45" s="21"/>
      <c r="AZ45" s="23"/>
      <c r="BB45" s="16"/>
      <c r="BC45" s="21"/>
    </row>
    <row r="46" spans="2:55" x14ac:dyDescent="0.25">
      <c r="B46" s="15"/>
      <c r="E46" s="11"/>
      <c r="G46" s="23"/>
      <c r="I46" s="16"/>
      <c r="J46" s="21"/>
      <c r="L46" s="23"/>
      <c r="N46" s="16" t="str">
        <f t="shared" si="6"/>
        <v/>
      </c>
      <c r="O46" s="21"/>
      <c r="Q46" s="23"/>
      <c r="S46" s="16"/>
      <c r="T46" s="21"/>
      <c r="V46" s="23"/>
      <c r="X46" s="16"/>
      <c r="Y46" s="21"/>
      <c r="AA46" s="23"/>
      <c r="AC46" s="16"/>
      <c r="AD46" s="21"/>
      <c r="AF46" s="23"/>
      <c r="AH46" s="16"/>
      <c r="AI46" s="21"/>
      <c r="AK46" s="23"/>
      <c r="AM46" s="16"/>
      <c r="AN46" s="21"/>
      <c r="AP46" s="23"/>
      <c r="AR46" s="16"/>
      <c r="AS46" s="21"/>
      <c r="AU46" s="23"/>
      <c r="AW46" s="16"/>
      <c r="AX46" s="21"/>
      <c r="AZ46" s="23"/>
      <c r="BB46" s="16"/>
      <c r="BC46" s="21"/>
    </row>
    <row r="47" spans="2:55" x14ac:dyDescent="0.25">
      <c r="B47" s="17"/>
      <c r="C47" s="18"/>
      <c r="D47" s="18"/>
      <c r="E47" s="19"/>
      <c r="G47" s="24"/>
      <c r="H47" s="25"/>
      <c r="I47" s="27" t="str">
        <f>IF(H47="","",(AE$6-H47)/AE$6)</f>
        <v/>
      </c>
      <c r="J47" s="26"/>
      <c r="L47" s="24"/>
      <c r="M47" s="25"/>
      <c r="N47" s="27"/>
      <c r="O47" s="26"/>
      <c r="Q47" s="24"/>
      <c r="R47" s="25"/>
      <c r="S47" s="27"/>
      <c r="T47" s="26"/>
      <c r="V47" s="24"/>
      <c r="W47" s="25"/>
      <c r="X47" s="27"/>
      <c r="Y47" s="26"/>
      <c r="AA47" s="24"/>
      <c r="AB47" s="25"/>
      <c r="AC47" s="27"/>
      <c r="AD47" s="26"/>
      <c r="AF47" s="24"/>
      <c r="AG47" s="25"/>
      <c r="AH47" s="27"/>
      <c r="AI47" s="26"/>
      <c r="AK47" s="24"/>
      <c r="AL47" s="25"/>
      <c r="AM47" s="27"/>
      <c r="AN47" s="26"/>
      <c r="AP47" s="24"/>
      <c r="AQ47" s="25"/>
      <c r="AR47" s="27"/>
      <c r="AS47" s="26"/>
      <c r="AU47" s="24"/>
      <c r="AV47" s="25"/>
      <c r="AW47" s="27"/>
      <c r="AX47" s="26"/>
      <c r="AZ47" s="24"/>
      <c r="BA47" s="25"/>
      <c r="BB47" s="27"/>
      <c r="BC47" s="26"/>
    </row>
    <row r="49" spans="2:55" ht="19.5" x14ac:dyDescent="0.25">
      <c r="B49" s="46" t="s">
        <v>4</v>
      </c>
      <c r="C49" s="47"/>
      <c r="D49" s="47"/>
      <c r="E49" s="48"/>
      <c r="G49" s="56" t="s">
        <v>4</v>
      </c>
      <c r="H49" s="57"/>
      <c r="I49" s="57"/>
      <c r="J49" s="58"/>
      <c r="L49" s="56" t="s">
        <v>4</v>
      </c>
      <c r="M49" s="57"/>
      <c r="N49" s="57"/>
      <c r="O49" s="58"/>
      <c r="Q49" s="56"/>
      <c r="R49" s="57"/>
      <c r="S49" s="57"/>
      <c r="T49" s="58"/>
      <c r="V49" s="56"/>
      <c r="W49" s="57"/>
      <c r="X49" s="57"/>
      <c r="Y49" s="58"/>
      <c r="Z49" s="30"/>
      <c r="AA49" s="56"/>
      <c r="AB49" s="57"/>
      <c r="AC49" s="57"/>
      <c r="AD49" s="58"/>
      <c r="AF49" s="56"/>
      <c r="AG49" s="57"/>
      <c r="AH49" s="57"/>
      <c r="AI49" s="58"/>
      <c r="AK49" s="56"/>
      <c r="AL49" s="57"/>
      <c r="AM49" s="57"/>
      <c r="AN49" s="58"/>
      <c r="AP49" s="56"/>
      <c r="AQ49" s="57"/>
      <c r="AR49" s="57"/>
      <c r="AS49" s="58"/>
      <c r="AU49" s="56"/>
      <c r="AV49" s="57"/>
      <c r="AW49" s="57"/>
      <c r="AX49" s="58"/>
      <c r="AZ49" s="56"/>
      <c r="BA49" s="57"/>
      <c r="BB49" s="57"/>
      <c r="BC49" s="58"/>
    </row>
    <row r="50" spans="2:55" ht="19.5" customHeight="1" x14ac:dyDescent="0.25">
      <c r="B50" s="49" t="s">
        <v>5</v>
      </c>
      <c r="C50" s="36"/>
      <c r="D50" s="10">
        <v>100</v>
      </c>
      <c r="E50" s="11"/>
      <c r="G50" s="35" t="s">
        <v>5</v>
      </c>
      <c r="H50" s="36"/>
      <c r="I50" s="10">
        <v>103</v>
      </c>
      <c r="J50" s="21"/>
      <c r="L50" s="35" t="s">
        <v>5</v>
      </c>
      <c r="M50" s="36"/>
      <c r="N50" s="10">
        <v>100</v>
      </c>
      <c r="O50" s="21"/>
      <c r="Q50" s="35"/>
      <c r="R50" s="36"/>
      <c r="S50" s="10"/>
      <c r="T50" s="21"/>
      <c r="V50" s="35"/>
      <c r="W50" s="36"/>
      <c r="X50" s="10"/>
      <c r="Y50" s="21"/>
      <c r="AA50" s="35"/>
      <c r="AB50" s="36"/>
      <c r="AC50" s="10"/>
      <c r="AD50" s="21"/>
      <c r="AF50" s="35"/>
      <c r="AG50" s="36"/>
      <c r="AH50" s="10"/>
      <c r="AI50" s="21"/>
      <c r="AK50" s="35"/>
      <c r="AL50" s="36"/>
      <c r="AM50" s="10"/>
      <c r="AN50" s="21"/>
      <c r="AP50" s="35"/>
      <c r="AQ50" s="36"/>
      <c r="AR50" s="10"/>
      <c r="AS50" s="21"/>
      <c r="AU50" s="35"/>
      <c r="AV50" s="36"/>
      <c r="AW50" s="10"/>
      <c r="AX50" s="21"/>
      <c r="AZ50" s="35"/>
      <c r="BA50" s="36"/>
      <c r="BB50" s="10"/>
      <c r="BC50" s="21"/>
    </row>
    <row r="51" spans="2:55" ht="30" x14ac:dyDescent="0.25">
      <c r="B51" s="12" t="s">
        <v>6</v>
      </c>
      <c r="C51" s="13" t="s">
        <v>7</v>
      </c>
      <c r="D51" s="14" t="s">
        <v>8</v>
      </c>
      <c r="E51" s="11"/>
      <c r="G51" s="22" t="s">
        <v>6</v>
      </c>
      <c r="H51" s="13" t="s">
        <v>7</v>
      </c>
      <c r="I51" s="14" t="s">
        <v>8</v>
      </c>
      <c r="J51" s="21"/>
      <c r="L51" s="22" t="s">
        <v>6</v>
      </c>
      <c r="M51" s="13" t="s">
        <v>7</v>
      </c>
      <c r="N51" s="14" t="s">
        <v>8</v>
      </c>
      <c r="O51" s="21"/>
      <c r="Q51" s="22"/>
      <c r="R51" s="13"/>
      <c r="S51" s="14"/>
      <c r="T51" s="21"/>
      <c r="V51" s="22"/>
      <c r="W51" s="13"/>
      <c r="X51" s="14"/>
      <c r="Y51" s="21"/>
      <c r="AA51" s="22"/>
      <c r="AB51" s="13"/>
      <c r="AC51" s="14"/>
      <c r="AD51" s="21"/>
      <c r="AF51" s="22"/>
      <c r="AG51" s="13"/>
      <c r="AH51" s="14"/>
      <c r="AI51" s="21"/>
      <c r="AK51" s="22"/>
      <c r="AL51" s="13"/>
      <c r="AM51" s="14"/>
      <c r="AN51" s="21"/>
      <c r="AP51" s="22"/>
      <c r="AQ51" s="13"/>
      <c r="AR51" s="14"/>
      <c r="AS51" s="21"/>
      <c r="AU51" s="22"/>
      <c r="AV51" s="13"/>
      <c r="AW51" s="14"/>
      <c r="AX51" s="21"/>
      <c r="AZ51" s="22"/>
      <c r="BA51" s="13"/>
      <c r="BB51" s="14"/>
      <c r="BC51" s="21"/>
    </row>
    <row r="52" spans="2:55" x14ac:dyDescent="0.25">
      <c r="B52" s="15" t="s">
        <v>12</v>
      </c>
      <c r="C52">
        <v>2</v>
      </c>
      <c r="D52" s="16">
        <f>(D$50-C52)/D$50</f>
        <v>0.98</v>
      </c>
      <c r="E52" s="11"/>
      <c r="G52" s="23" t="s">
        <v>12</v>
      </c>
      <c r="H52">
        <v>2</v>
      </c>
      <c r="I52" s="16">
        <f>($I$50-H52)/$I$50</f>
        <v>0.98058252427184467</v>
      </c>
      <c r="J52" s="21"/>
      <c r="L52" s="23" t="s">
        <v>12</v>
      </c>
      <c r="M52">
        <v>2</v>
      </c>
      <c r="N52" s="16">
        <f>IF(M52="","",(N$50-M52)/N$50)</f>
        <v>0.98</v>
      </c>
      <c r="O52" s="21"/>
      <c r="Q52" s="23"/>
      <c r="S52" s="16"/>
      <c r="T52" s="21"/>
      <c r="V52" s="23"/>
      <c r="X52" s="16"/>
      <c r="Y52" s="21"/>
      <c r="AA52" s="23"/>
      <c r="AC52" s="16"/>
      <c r="AD52" s="21"/>
      <c r="AF52" s="23"/>
      <c r="AH52" s="16"/>
      <c r="AI52" s="21"/>
      <c r="AK52" s="23"/>
      <c r="AM52" s="16"/>
      <c r="AN52" s="21"/>
      <c r="AP52" s="23"/>
      <c r="AR52" s="16"/>
      <c r="AS52" s="21"/>
      <c r="AU52" s="23"/>
      <c r="AW52" s="16"/>
      <c r="AX52" s="21"/>
      <c r="AZ52" s="23"/>
      <c r="BB52" s="16"/>
      <c r="BC52" s="21"/>
    </row>
    <row r="53" spans="2:55" x14ac:dyDescent="0.25">
      <c r="B53" s="15" t="s">
        <v>16</v>
      </c>
      <c r="C53">
        <v>12</v>
      </c>
      <c r="D53" s="16">
        <f>(D$50-C53)/D$50</f>
        <v>0.88</v>
      </c>
      <c r="E53" s="11"/>
      <c r="G53" s="23" t="s">
        <v>16</v>
      </c>
      <c r="H53">
        <v>2</v>
      </c>
      <c r="I53" s="16">
        <f t="shared" ref="I53:I56" si="7">($I$50-H53)/$I$50</f>
        <v>0.98058252427184467</v>
      </c>
      <c r="J53" s="21"/>
      <c r="L53" s="23" t="s">
        <v>16</v>
      </c>
      <c r="M53">
        <v>4</v>
      </c>
      <c r="N53" s="16">
        <f t="shared" ref="N53:N61" si="8">IF(M53="","",(N$50-M53)/N$50)</f>
        <v>0.96</v>
      </c>
      <c r="O53" s="21"/>
      <c r="Q53" s="23"/>
      <c r="S53" s="16"/>
      <c r="T53" s="21"/>
      <c r="V53" s="23"/>
      <c r="X53" s="16"/>
      <c r="Y53" s="21"/>
      <c r="AA53" s="23"/>
      <c r="AC53" s="16"/>
      <c r="AD53" s="21"/>
      <c r="AF53" s="23"/>
      <c r="AH53" s="16"/>
      <c r="AI53" s="21"/>
      <c r="AK53" s="23"/>
      <c r="AM53" s="16"/>
      <c r="AN53" s="21"/>
      <c r="AP53" s="23"/>
      <c r="AR53" s="16"/>
      <c r="AS53" s="21"/>
      <c r="AU53" s="23"/>
      <c r="AW53" s="16"/>
      <c r="AX53" s="21"/>
      <c r="AZ53" s="23"/>
      <c r="BB53" s="16"/>
      <c r="BC53" s="21"/>
    </row>
    <row r="54" spans="2:55" x14ac:dyDescent="0.25">
      <c r="B54" s="15"/>
      <c r="E54" s="11"/>
      <c r="G54" s="23" t="s">
        <v>20</v>
      </c>
      <c r="H54">
        <v>10</v>
      </c>
      <c r="I54" s="16">
        <f t="shared" si="7"/>
        <v>0.90291262135922334</v>
      </c>
      <c r="J54" s="21"/>
      <c r="L54" s="23" t="s">
        <v>20</v>
      </c>
      <c r="M54">
        <v>9</v>
      </c>
      <c r="N54" s="16">
        <f t="shared" si="8"/>
        <v>0.91</v>
      </c>
      <c r="O54" s="21"/>
      <c r="Q54" s="23"/>
      <c r="S54" s="16"/>
      <c r="T54" s="21"/>
      <c r="V54" s="23"/>
      <c r="X54" s="16"/>
      <c r="Y54" s="21"/>
      <c r="AA54" s="23"/>
      <c r="AC54" s="16"/>
      <c r="AD54" s="21"/>
      <c r="AF54" s="23"/>
      <c r="AH54" s="16"/>
      <c r="AI54" s="21"/>
      <c r="AK54" s="23"/>
      <c r="AM54" s="16"/>
      <c r="AN54" s="21"/>
      <c r="AP54" s="23"/>
      <c r="AR54" s="16"/>
      <c r="AS54" s="21"/>
      <c r="AU54" s="23"/>
      <c r="AW54" s="16"/>
      <c r="AX54" s="21"/>
      <c r="AZ54" s="23"/>
      <c r="BB54" s="16"/>
      <c r="BC54" s="21"/>
    </row>
    <row r="55" spans="2:55" x14ac:dyDescent="0.25">
      <c r="B55" s="15"/>
      <c r="E55" s="11"/>
      <c r="G55" s="23" t="s">
        <v>11</v>
      </c>
      <c r="H55">
        <v>7</v>
      </c>
      <c r="I55" s="16">
        <f t="shared" si="7"/>
        <v>0.93203883495145634</v>
      </c>
      <c r="J55" s="21"/>
      <c r="L55" s="23" t="s">
        <v>19</v>
      </c>
      <c r="N55" s="16" t="str">
        <f t="shared" si="8"/>
        <v/>
      </c>
      <c r="O55" s="21"/>
      <c r="Q55" s="23"/>
      <c r="S55" s="16"/>
      <c r="T55" s="21"/>
      <c r="V55" s="23"/>
      <c r="X55" s="16"/>
      <c r="Y55" s="21"/>
      <c r="AA55" s="23"/>
      <c r="AC55" s="16"/>
      <c r="AD55" s="21"/>
      <c r="AF55" s="23"/>
      <c r="AH55" s="16"/>
      <c r="AI55" s="21"/>
      <c r="AK55" s="23"/>
      <c r="AM55" s="16"/>
      <c r="AN55" s="21"/>
      <c r="AP55" s="23"/>
      <c r="AR55" s="16"/>
      <c r="AS55" s="21"/>
      <c r="AU55" s="23"/>
      <c r="AW55" s="16"/>
      <c r="AX55" s="21"/>
      <c r="AZ55" s="23"/>
      <c r="BB55" s="16"/>
      <c r="BC55" s="21"/>
    </row>
    <row r="56" spans="2:55" x14ac:dyDescent="0.25">
      <c r="B56" s="15"/>
      <c r="E56" s="11"/>
      <c r="G56" s="23" t="s">
        <v>22</v>
      </c>
      <c r="H56">
        <v>7</v>
      </c>
      <c r="I56" s="16">
        <f t="shared" si="7"/>
        <v>0.93203883495145634</v>
      </c>
      <c r="J56" s="21"/>
      <c r="L56" s="23" t="s">
        <v>11</v>
      </c>
      <c r="N56" s="16" t="str">
        <f t="shared" si="8"/>
        <v/>
      </c>
      <c r="O56" s="21"/>
      <c r="Q56" s="23"/>
      <c r="S56" s="16"/>
      <c r="T56" s="21"/>
      <c r="V56" s="23"/>
      <c r="X56" s="16"/>
      <c r="Y56" s="21"/>
      <c r="AA56" s="23"/>
      <c r="AC56" s="16"/>
      <c r="AD56" s="21"/>
      <c r="AF56" s="23"/>
      <c r="AH56" s="16"/>
      <c r="AI56" s="21"/>
      <c r="AK56" s="23"/>
      <c r="AM56" s="16"/>
      <c r="AN56" s="21"/>
      <c r="AP56" s="23"/>
      <c r="AR56" s="16"/>
      <c r="AS56" s="21"/>
      <c r="AU56" s="23"/>
      <c r="AW56" s="16"/>
      <c r="AX56" s="21"/>
      <c r="AZ56" s="23"/>
      <c r="BB56" s="16"/>
      <c r="BC56" s="21"/>
    </row>
    <row r="57" spans="2:55" x14ac:dyDescent="0.25">
      <c r="B57" s="15"/>
      <c r="E57" s="11"/>
      <c r="G57" s="23"/>
      <c r="I57" s="16"/>
      <c r="J57" s="21"/>
      <c r="L57" s="23" t="s">
        <v>14</v>
      </c>
      <c r="N57" s="16" t="str">
        <f t="shared" si="8"/>
        <v/>
      </c>
      <c r="O57" s="21"/>
      <c r="Q57" s="23"/>
      <c r="S57" s="16"/>
      <c r="T57" s="21"/>
      <c r="V57" s="23"/>
      <c r="X57" s="16"/>
      <c r="Y57" s="21"/>
      <c r="AA57" s="23"/>
      <c r="AC57" s="16"/>
      <c r="AD57" s="21"/>
      <c r="AF57" s="23"/>
      <c r="AH57" s="16"/>
      <c r="AI57" s="21"/>
      <c r="AK57" s="23"/>
      <c r="AM57" s="16"/>
      <c r="AN57" s="21"/>
      <c r="AP57" s="23"/>
      <c r="AR57" s="16"/>
      <c r="AS57" s="21"/>
      <c r="AU57" s="23"/>
      <c r="AW57" s="16"/>
      <c r="AX57" s="21"/>
      <c r="AZ57" s="23"/>
      <c r="BB57" s="16"/>
      <c r="BC57" s="21"/>
    </row>
    <row r="58" spans="2:55" x14ac:dyDescent="0.25">
      <c r="B58" s="15"/>
      <c r="E58" s="11"/>
      <c r="G58" s="23"/>
      <c r="I58" s="16"/>
      <c r="J58" s="21"/>
      <c r="L58" s="23" t="s">
        <v>22</v>
      </c>
      <c r="N58" s="16" t="str">
        <f t="shared" si="8"/>
        <v/>
      </c>
      <c r="O58" s="21"/>
      <c r="Q58" s="23"/>
      <c r="S58" s="16"/>
      <c r="T58" s="21"/>
      <c r="V58" s="23"/>
      <c r="X58" s="16"/>
      <c r="Y58" s="21"/>
      <c r="AA58" s="23"/>
      <c r="AC58" s="16"/>
      <c r="AD58" s="21"/>
      <c r="AF58" s="23"/>
      <c r="AH58" s="16"/>
      <c r="AI58" s="21"/>
      <c r="AK58" s="23"/>
      <c r="AM58" s="16"/>
      <c r="AN58" s="21"/>
      <c r="AP58" s="23"/>
      <c r="AR58" s="16"/>
      <c r="AS58" s="21"/>
      <c r="AU58" s="23"/>
      <c r="AW58" s="16"/>
      <c r="AX58" s="21"/>
      <c r="AZ58" s="23"/>
      <c r="BB58" s="16"/>
      <c r="BC58" s="21"/>
    </row>
    <row r="59" spans="2:55" x14ac:dyDescent="0.25">
      <c r="B59" s="15"/>
      <c r="E59" s="11"/>
      <c r="G59" s="23"/>
      <c r="J59" s="21"/>
      <c r="L59" s="23"/>
      <c r="N59" t="str">
        <f>IF(M59="","",(N$50-M59)/N$50)</f>
        <v/>
      </c>
      <c r="O59" s="21"/>
      <c r="Q59" s="23"/>
      <c r="T59" s="21"/>
      <c r="V59" s="23"/>
      <c r="Y59" s="21"/>
      <c r="AA59" s="23"/>
      <c r="AD59" s="21"/>
      <c r="AF59" s="23"/>
      <c r="AI59" s="21"/>
      <c r="AK59" s="23"/>
      <c r="AN59" s="21"/>
      <c r="AP59" s="23"/>
      <c r="AS59" s="21"/>
      <c r="AU59" s="23"/>
      <c r="AX59" s="21"/>
      <c r="AZ59" s="23"/>
      <c r="BC59" s="21"/>
    </row>
    <row r="60" spans="2:55" x14ac:dyDescent="0.25">
      <c r="B60" s="15"/>
      <c r="E60" s="11"/>
      <c r="G60" s="23"/>
      <c r="J60" s="21"/>
      <c r="L60" s="23"/>
      <c r="N60" t="str">
        <f t="shared" si="8"/>
        <v/>
      </c>
      <c r="O60" s="21"/>
      <c r="Q60" s="23"/>
      <c r="T60" s="21"/>
      <c r="V60" s="23"/>
      <c r="Y60" s="21"/>
      <c r="AA60" s="23"/>
      <c r="AD60" s="21"/>
      <c r="AF60" s="23"/>
      <c r="AI60" s="21"/>
      <c r="AK60" s="23"/>
      <c r="AN60" s="21"/>
      <c r="AP60" s="23"/>
      <c r="AS60" s="21"/>
      <c r="AU60" s="23"/>
      <c r="AX60" s="21"/>
      <c r="AZ60" s="23"/>
      <c r="BC60" s="21"/>
    </row>
    <row r="61" spans="2:55" x14ac:dyDescent="0.25">
      <c r="B61" s="15"/>
      <c r="E61" s="11"/>
      <c r="G61" s="23"/>
      <c r="J61" s="21"/>
      <c r="L61" s="23"/>
      <c r="N61" t="str">
        <f t="shared" si="8"/>
        <v/>
      </c>
      <c r="O61" s="21"/>
      <c r="Q61" s="23"/>
      <c r="T61" s="21"/>
      <c r="V61" s="23"/>
      <c r="Y61" s="21"/>
      <c r="AA61" s="23"/>
      <c r="AD61" s="21"/>
      <c r="AF61" s="23"/>
      <c r="AI61" s="21"/>
      <c r="AK61" s="23"/>
      <c r="AN61" s="21"/>
      <c r="AP61" s="23"/>
      <c r="AS61" s="21"/>
      <c r="AU61" s="23"/>
      <c r="AX61" s="21"/>
      <c r="AZ61" s="23"/>
      <c r="BC61" s="21"/>
    </row>
    <row r="62" spans="2:55" x14ac:dyDescent="0.25">
      <c r="B62" s="17"/>
      <c r="C62" s="18"/>
      <c r="D62" s="18"/>
      <c r="E62" s="19"/>
      <c r="G62" s="24"/>
      <c r="H62" s="25"/>
      <c r="I62" s="25"/>
      <c r="J62" s="26"/>
      <c r="L62" s="24"/>
      <c r="M62" s="25"/>
      <c r="N62" s="25"/>
      <c r="O62" s="26"/>
      <c r="Q62" s="24"/>
      <c r="R62" s="25"/>
      <c r="S62" s="25"/>
      <c r="T62" s="26"/>
      <c r="V62" s="24"/>
      <c r="W62" s="25"/>
      <c r="X62" s="25"/>
      <c r="Y62" s="26"/>
      <c r="AA62" s="24"/>
      <c r="AB62" s="25"/>
      <c r="AC62" s="25"/>
      <c r="AD62" s="26"/>
      <c r="AF62" s="24"/>
      <c r="AG62" s="25"/>
      <c r="AH62" s="25"/>
      <c r="AI62" s="26"/>
      <c r="AK62" s="24"/>
      <c r="AL62" s="25"/>
      <c r="AM62" s="25"/>
      <c r="AN62" s="26"/>
      <c r="AP62" s="24"/>
      <c r="AQ62" s="25"/>
      <c r="AR62" s="25"/>
      <c r="AS62" s="26"/>
      <c r="AU62" s="24"/>
      <c r="AV62" s="25"/>
      <c r="AW62" s="25"/>
      <c r="AX62" s="26"/>
      <c r="AZ62" s="24"/>
      <c r="BA62" s="25"/>
      <c r="BB62" s="25"/>
      <c r="BC62" s="26"/>
    </row>
  </sheetData>
  <mergeCells count="99">
    <mergeCell ref="AZ50:BA50"/>
    <mergeCell ref="AA50:AB50"/>
    <mergeCell ref="AF50:AG50"/>
    <mergeCell ref="AK50:AL50"/>
    <mergeCell ref="AP50:AQ50"/>
    <mergeCell ref="AU50:AV50"/>
    <mergeCell ref="AZ35:BA35"/>
    <mergeCell ref="AA49:AD49"/>
    <mergeCell ref="AF49:AI49"/>
    <mergeCell ref="AK49:AN49"/>
    <mergeCell ref="AP49:AS49"/>
    <mergeCell ref="AU49:AX49"/>
    <mergeCell ref="AZ49:BC49"/>
    <mergeCell ref="AA35:AB35"/>
    <mergeCell ref="AF35:AG35"/>
    <mergeCell ref="AK35:AL35"/>
    <mergeCell ref="AP35:AQ35"/>
    <mergeCell ref="AU35:AV35"/>
    <mergeCell ref="AZ20:BA20"/>
    <mergeCell ref="AA34:AD34"/>
    <mergeCell ref="AF34:AI34"/>
    <mergeCell ref="AK34:AN34"/>
    <mergeCell ref="AP34:AS34"/>
    <mergeCell ref="AU34:AX34"/>
    <mergeCell ref="AZ34:BC34"/>
    <mergeCell ref="AA20:AB20"/>
    <mergeCell ref="AF20:AG20"/>
    <mergeCell ref="AK20:AL20"/>
    <mergeCell ref="AP20:AQ20"/>
    <mergeCell ref="AU20:AV20"/>
    <mergeCell ref="AZ5:BA5"/>
    <mergeCell ref="AA19:AD19"/>
    <mergeCell ref="AF19:AI19"/>
    <mergeCell ref="AK19:AN19"/>
    <mergeCell ref="AP19:AS19"/>
    <mergeCell ref="AU19:AX19"/>
    <mergeCell ref="AZ19:BC19"/>
    <mergeCell ref="AA5:AB5"/>
    <mergeCell ref="AF5:AG5"/>
    <mergeCell ref="AK5:AL5"/>
    <mergeCell ref="AP5:AQ5"/>
    <mergeCell ref="AU5:AV5"/>
    <mergeCell ref="AZ2:BC2"/>
    <mergeCell ref="AA4:AD4"/>
    <mergeCell ref="AF4:AI4"/>
    <mergeCell ref="AK4:AN4"/>
    <mergeCell ref="AP4:AS4"/>
    <mergeCell ref="AU4:AX4"/>
    <mergeCell ref="AZ4:BC4"/>
    <mergeCell ref="AA2:AD2"/>
    <mergeCell ref="AF2:AI2"/>
    <mergeCell ref="AK2:AN2"/>
    <mergeCell ref="AP2:AS2"/>
    <mergeCell ref="AU2:AX2"/>
    <mergeCell ref="V34:Y34"/>
    <mergeCell ref="V35:W35"/>
    <mergeCell ref="V49:Y49"/>
    <mergeCell ref="V50:W50"/>
    <mergeCell ref="Q2:T2"/>
    <mergeCell ref="Q4:T4"/>
    <mergeCell ref="Q5:R5"/>
    <mergeCell ref="V2:Y2"/>
    <mergeCell ref="V4:Y4"/>
    <mergeCell ref="V5:W5"/>
    <mergeCell ref="V19:Y19"/>
    <mergeCell ref="V20:W20"/>
    <mergeCell ref="Q19:T19"/>
    <mergeCell ref="Q20:R20"/>
    <mergeCell ref="L35:M35"/>
    <mergeCell ref="L50:M50"/>
    <mergeCell ref="L2:O2"/>
    <mergeCell ref="L4:O4"/>
    <mergeCell ref="L5:M5"/>
    <mergeCell ref="Q34:T34"/>
    <mergeCell ref="Q35:R35"/>
    <mergeCell ref="Q49:T49"/>
    <mergeCell ref="Q50:R50"/>
    <mergeCell ref="L19:O19"/>
    <mergeCell ref="L34:O34"/>
    <mergeCell ref="L49:O49"/>
    <mergeCell ref="L20:M20"/>
    <mergeCell ref="G49:J49"/>
    <mergeCell ref="G19:J19"/>
    <mergeCell ref="G34:J34"/>
    <mergeCell ref="G20:H20"/>
    <mergeCell ref="B2:E2"/>
    <mergeCell ref="G2:J2"/>
    <mergeCell ref="G50:H50"/>
    <mergeCell ref="B4:E4"/>
    <mergeCell ref="B19:E19"/>
    <mergeCell ref="B34:E34"/>
    <mergeCell ref="B49:E49"/>
    <mergeCell ref="B5:C5"/>
    <mergeCell ref="B20:C20"/>
    <mergeCell ref="B35:C35"/>
    <mergeCell ref="B50:C50"/>
    <mergeCell ref="G35:H35"/>
    <mergeCell ref="G4:J4"/>
    <mergeCell ref="G5:H5"/>
  </mergeCells>
  <conditionalFormatting sqref="D7:D9">
    <cfRule type="containsBlanks" dxfId="180" priority="115">
      <formula>LEN(TRIM(D7))=0</formula>
    </cfRule>
    <cfRule type="cellIs" dxfId="179" priority="116" operator="greaterThanOrEqual">
      <formula>90%</formula>
    </cfRule>
    <cfRule type="cellIs" dxfId="178" priority="118" operator="lessThan">
      <formula>90</formula>
    </cfRule>
    <cfRule type="cellIs" dxfId="177" priority="117" operator="lessThan">
      <formula>90%</formula>
    </cfRule>
  </conditionalFormatting>
  <conditionalFormatting sqref="D22:D28">
    <cfRule type="cellIs" dxfId="176" priority="120" operator="greaterThanOrEqual">
      <formula>90%</formula>
    </cfRule>
    <cfRule type="cellIs" dxfId="175" priority="121" operator="between">
      <formula>80%</formula>
      <formula>90%</formula>
    </cfRule>
    <cfRule type="cellIs" dxfId="174" priority="127" operator="lessThan">
      <formula>80%</formula>
    </cfRule>
    <cfRule type="containsBlanks" dxfId="173" priority="119">
      <formula>LEN(TRIM(D22))=0</formula>
    </cfRule>
  </conditionalFormatting>
  <conditionalFormatting sqref="D37:D40">
    <cfRule type="containsBlanks" dxfId="172" priority="114">
      <formula>LEN(TRIM(D37))=0</formula>
    </cfRule>
    <cfRule type="cellIs" dxfId="171" priority="124" operator="lessThan">
      <formula>80%</formula>
    </cfRule>
    <cfRule type="cellIs" dxfId="170" priority="123" operator="between">
      <formula>80%</formula>
      <formula>90%</formula>
    </cfRule>
    <cfRule type="cellIs" dxfId="169" priority="122" operator="greaterThanOrEqual">
      <formula>90%</formula>
    </cfRule>
  </conditionalFormatting>
  <conditionalFormatting sqref="D52:D53">
    <cfRule type="containsBlanks" dxfId="168" priority="113">
      <formula>LEN(TRIM(D52))=0</formula>
    </cfRule>
    <cfRule type="cellIs" dxfId="167" priority="126" operator="lessThan">
      <formula>80%</formula>
    </cfRule>
    <cfRule type="cellIs" dxfId="166" priority="125" operator="greaterThanOrEqual">
      <formula>80%</formula>
    </cfRule>
  </conditionalFormatting>
  <conditionalFormatting sqref="I7:I9">
    <cfRule type="cellIs" dxfId="165" priority="86" operator="greaterThanOrEqual">
      <formula>90%</formula>
    </cfRule>
    <cfRule type="containsBlanks" dxfId="164" priority="85">
      <formula>LEN(TRIM(I7))=0</formula>
    </cfRule>
    <cfRule type="cellIs" dxfId="163" priority="88" operator="lessThan">
      <formula>90</formula>
    </cfRule>
    <cfRule type="cellIs" dxfId="162" priority="87" operator="lessThan">
      <formula>90%</formula>
    </cfRule>
  </conditionalFormatting>
  <conditionalFormatting sqref="I22:I29">
    <cfRule type="cellIs" dxfId="161" priority="97" operator="lessThan">
      <formula>80%</formula>
    </cfRule>
    <cfRule type="containsBlanks" dxfId="160" priority="89">
      <formula>LEN(TRIM(I22))=0</formula>
    </cfRule>
    <cfRule type="cellIs" dxfId="159" priority="91" operator="between">
      <formula>80%</formula>
      <formula>90%</formula>
    </cfRule>
    <cfRule type="cellIs" dxfId="158" priority="90" operator="greaterThanOrEqual">
      <formula>90%</formula>
    </cfRule>
  </conditionalFormatting>
  <conditionalFormatting sqref="I37:I46">
    <cfRule type="cellIs" dxfId="157" priority="94" operator="lessThan">
      <formula>80%</formula>
    </cfRule>
    <cfRule type="cellIs" dxfId="156" priority="93" operator="between">
      <formula>80%</formula>
      <formula>90%</formula>
    </cfRule>
    <cfRule type="cellIs" dxfId="155" priority="92" operator="greaterThanOrEqual">
      <formula>90%</formula>
    </cfRule>
    <cfRule type="containsBlanks" dxfId="154" priority="84">
      <formula>LEN(TRIM(I37))=0</formula>
    </cfRule>
  </conditionalFormatting>
  <conditionalFormatting sqref="I52:I58">
    <cfRule type="cellIs" dxfId="153" priority="82" operator="lessThan">
      <formula>80%</formula>
    </cfRule>
    <cfRule type="cellIs" dxfId="152" priority="81" operator="greaterThanOrEqual">
      <formula>80%</formula>
    </cfRule>
    <cfRule type="containsBlanks" dxfId="151" priority="80">
      <formula>LEN(TRIM(I52))=0</formula>
    </cfRule>
  </conditionalFormatting>
  <conditionalFormatting sqref="N7:N9">
    <cfRule type="containsBlanks" dxfId="150" priority="50">
      <formula>LEN(TRIM(N7))=0</formula>
    </cfRule>
    <cfRule type="cellIs" dxfId="149" priority="51" operator="greaterThanOrEqual">
      <formula>90%</formula>
    </cfRule>
    <cfRule type="cellIs" dxfId="148" priority="52" operator="lessThan">
      <formula>90%</formula>
    </cfRule>
    <cfRule type="cellIs" dxfId="147" priority="53" operator="lessThan">
      <formula>90</formula>
    </cfRule>
  </conditionalFormatting>
  <conditionalFormatting sqref="N22:N29">
    <cfRule type="cellIs" dxfId="146" priority="60" operator="lessThan">
      <formula>80%</formula>
    </cfRule>
    <cfRule type="cellIs" dxfId="145" priority="56" operator="between">
      <formula>80%</formula>
      <formula>90%</formula>
    </cfRule>
    <cfRule type="cellIs" dxfId="144" priority="55" operator="greaterThanOrEqual">
      <formula>90%</formula>
    </cfRule>
    <cfRule type="containsBlanks" dxfId="143" priority="54">
      <formula>LEN(TRIM(N22))=0</formula>
    </cfRule>
  </conditionalFormatting>
  <conditionalFormatting sqref="N37:N46">
    <cfRule type="containsBlanks" dxfId="142" priority="49">
      <formula>LEN(TRIM(N37))=0</formula>
    </cfRule>
    <cfRule type="cellIs" dxfId="141" priority="57" operator="greaterThanOrEqual">
      <formula>90%</formula>
    </cfRule>
    <cfRule type="cellIs" dxfId="140" priority="59" operator="lessThan">
      <formula>80%</formula>
    </cfRule>
    <cfRule type="cellIs" dxfId="139" priority="58" operator="between">
      <formula>80%</formula>
      <formula>90%</formula>
    </cfRule>
  </conditionalFormatting>
  <conditionalFormatting sqref="N52:N58">
    <cfRule type="containsBlanks" dxfId="138" priority="46">
      <formula>LEN(TRIM(N52))=0</formula>
    </cfRule>
    <cfRule type="cellIs" dxfId="137" priority="47" operator="greaterThanOrEqual">
      <formula>80%</formula>
    </cfRule>
    <cfRule type="cellIs" dxfId="136" priority="48" operator="lessThan">
      <formula>80%</formula>
    </cfRule>
  </conditionalFormatting>
  <conditionalFormatting sqref="S7:S9">
    <cfRule type="cellIs" dxfId="135" priority="38" operator="lessThan">
      <formula>90</formula>
    </cfRule>
    <cfRule type="containsBlanks" dxfId="134" priority="35">
      <formula>LEN(TRIM(S7))=0</formula>
    </cfRule>
    <cfRule type="cellIs" dxfId="133" priority="37" operator="lessThan">
      <formula>90%</formula>
    </cfRule>
    <cfRule type="cellIs" dxfId="132" priority="36" operator="greaterThanOrEqual">
      <formula>90%</formula>
    </cfRule>
  </conditionalFormatting>
  <conditionalFormatting sqref="S22:S29">
    <cfRule type="cellIs" dxfId="131" priority="45" operator="lessThan">
      <formula>80%</formula>
    </cfRule>
    <cfRule type="cellIs" dxfId="130" priority="41" operator="between">
      <formula>80%</formula>
      <formula>90%</formula>
    </cfRule>
    <cfRule type="cellIs" dxfId="129" priority="40" operator="greaterThanOrEqual">
      <formula>90%</formula>
    </cfRule>
    <cfRule type="containsBlanks" dxfId="128" priority="39">
      <formula>LEN(TRIM(S22))=0</formula>
    </cfRule>
  </conditionalFormatting>
  <conditionalFormatting sqref="S37:S46">
    <cfRule type="cellIs" dxfId="127" priority="44" operator="lessThan">
      <formula>80%</formula>
    </cfRule>
    <cfRule type="cellIs" dxfId="126" priority="43" operator="between">
      <formula>80%</formula>
      <formula>90%</formula>
    </cfRule>
    <cfRule type="cellIs" dxfId="125" priority="42" operator="greaterThanOrEqual">
      <formula>90%</formula>
    </cfRule>
    <cfRule type="containsBlanks" dxfId="124" priority="34">
      <formula>LEN(TRIM(S37))=0</formula>
    </cfRule>
  </conditionalFormatting>
  <conditionalFormatting sqref="S52:S58">
    <cfRule type="cellIs" dxfId="123" priority="33" operator="lessThan">
      <formula>80%</formula>
    </cfRule>
    <cfRule type="cellIs" dxfId="122" priority="32" operator="greaterThanOrEqual">
      <formula>80%</formula>
    </cfRule>
    <cfRule type="containsBlanks" dxfId="121" priority="31">
      <formula>LEN(TRIM(S52))=0</formula>
    </cfRule>
  </conditionalFormatting>
  <conditionalFormatting sqref="X7:X9">
    <cfRule type="cellIs" dxfId="120" priority="21" operator="greaterThanOrEqual">
      <formula>90%</formula>
    </cfRule>
    <cfRule type="cellIs" dxfId="119" priority="22" operator="lessThan">
      <formula>90%</formula>
    </cfRule>
    <cfRule type="cellIs" dxfId="118" priority="23" operator="lessThan">
      <formula>90</formula>
    </cfRule>
    <cfRule type="containsBlanks" dxfId="117" priority="20">
      <formula>LEN(TRIM(X7))=0</formula>
    </cfRule>
  </conditionalFormatting>
  <conditionalFormatting sqref="X22:X29">
    <cfRule type="cellIs" dxfId="116" priority="30" operator="lessThan">
      <formula>80%</formula>
    </cfRule>
    <cfRule type="cellIs" dxfId="115" priority="25" operator="greaterThanOrEqual">
      <formula>90%</formula>
    </cfRule>
    <cfRule type="cellIs" dxfId="114" priority="26" operator="between">
      <formula>80%</formula>
      <formula>90%</formula>
    </cfRule>
    <cfRule type="containsBlanks" dxfId="113" priority="24">
      <formula>LEN(TRIM(X22))=0</formula>
    </cfRule>
  </conditionalFormatting>
  <conditionalFormatting sqref="X37:X46">
    <cfRule type="cellIs" dxfId="112" priority="29" operator="lessThan">
      <formula>80%</formula>
    </cfRule>
    <cfRule type="cellIs" dxfId="111" priority="28" operator="between">
      <formula>80%</formula>
      <formula>90%</formula>
    </cfRule>
    <cfRule type="cellIs" dxfId="110" priority="27" operator="greaterThanOrEqual">
      <formula>90%</formula>
    </cfRule>
    <cfRule type="containsBlanks" dxfId="109" priority="19">
      <formula>LEN(TRIM(X37))=0</formula>
    </cfRule>
  </conditionalFormatting>
  <conditionalFormatting sqref="X52:X58">
    <cfRule type="cellIs" dxfId="108" priority="18" operator="lessThan">
      <formula>80%</formula>
    </cfRule>
    <cfRule type="cellIs" dxfId="107" priority="17" operator="greaterThanOrEqual">
      <formula>80%</formula>
    </cfRule>
    <cfRule type="containsBlanks" dxfId="106" priority="16">
      <formula>LEN(TRIM(X52))=0</formula>
    </cfRule>
  </conditionalFormatting>
  <conditionalFormatting sqref="AC7:AC9 AH7:AH9 AM7:AM9 AR7:AR9 AW7:AW9 BB7:BB9">
    <cfRule type="cellIs" dxfId="105" priority="8" operator="lessThan">
      <formula>90</formula>
    </cfRule>
    <cfRule type="cellIs" dxfId="104" priority="7" operator="lessThan">
      <formula>90%</formula>
    </cfRule>
    <cfRule type="cellIs" dxfId="103" priority="6" operator="greaterThanOrEqual">
      <formula>90%</formula>
    </cfRule>
    <cfRule type="containsBlanks" dxfId="102" priority="5">
      <formula>LEN(TRIM(AC7))=0</formula>
    </cfRule>
  </conditionalFormatting>
  <conditionalFormatting sqref="AC22:AC29 AH22:AH29 AM22:AM29 AR22:AR29 AW22:AW29 BB22:BB29">
    <cfRule type="cellIs" dxfId="101" priority="15" operator="lessThan">
      <formula>80%</formula>
    </cfRule>
    <cfRule type="cellIs" dxfId="100" priority="11" operator="between">
      <formula>80%</formula>
      <formula>90%</formula>
    </cfRule>
    <cfRule type="cellIs" dxfId="99" priority="10" operator="greaterThanOrEqual">
      <formula>90%</formula>
    </cfRule>
    <cfRule type="containsBlanks" dxfId="98" priority="9">
      <formula>LEN(TRIM(AC22))=0</formula>
    </cfRule>
  </conditionalFormatting>
  <conditionalFormatting sqref="AC37:AC46 AH37:AH46 AM37:AM46 AR37:AR46 AW37:AW46 BB37:BB46">
    <cfRule type="cellIs" dxfId="97" priority="12" operator="greaterThanOrEqual">
      <formula>90%</formula>
    </cfRule>
    <cfRule type="cellIs" dxfId="96" priority="14" operator="lessThan">
      <formula>80%</formula>
    </cfRule>
    <cfRule type="cellIs" dxfId="95" priority="13" operator="between">
      <formula>80%</formula>
      <formula>90%</formula>
    </cfRule>
    <cfRule type="containsBlanks" dxfId="94" priority="4">
      <formula>LEN(TRIM(AC37))=0</formula>
    </cfRule>
  </conditionalFormatting>
  <conditionalFormatting sqref="AC52:AC58 AH52:AH58 AM52:AM58 AR52:AR58 AW52:AW58 BB52:BB58">
    <cfRule type="cellIs" dxfId="93" priority="2" operator="greaterThanOrEqual">
      <formula>80%</formula>
    </cfRule>
    <cfRule type="cellIs" dxfId="92" priority="3" operator="lessThan">
      <formula>80%</formula>
    </cfRule>
    <cfRule type="containsBlanks" dxfId="91" priority="1">
      <formula>LEN(TRIM(AC52))=0</formula>
    </cfRule>
  </conditionalFormatting>
  <pageMargins left="0.7" right="0.7" top="0.75" bottom="0.75" header="0.511811023622047" footer="0.511811023622047"/>
  <pageSetup paperSize="9" orientation="portrait" horizontalDpi="300" verticalDpi="300" r:id="rId1"/>
  <headerFooter>
    <oddFooter>&amp;L&amp;1#&amp;"Calibri"&amp;10&amp;K000000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17"/>
  <sheetViews>
    <sheetView tabSelected="1" zoomScaleNormal="100" workbookViewId="0">
      <selection activeCell="E2" sqref="E2"/>
    </sheetView>
  </sheetViews>
  <sheetFormatPr defaultColWidth="10.7109375" defaultRowHeight="15" x14ac:dyDescent="0.25"/>
  <cols>
    <col min="1" max="1" width="17.140625" customWidth="1"/>
    <col min="2" max="2" width="12" bestFit="1" customWidth="1"/>
    <col min="3" max="18" width="12.7109375" customWidth="1"/>
    <col min="19" max="26" width="4.85546875" customWidth="1"/>
  </cols>
  <sheetData>
    <row r="1" spans="2:17" x14ac:dyDescent="0.25">
      <c r="C1" s="32" t="s">
        <v>53</v>
      </c>
      <c r="D1" s="32" t="s">
        <v>54</v>
      </c>
      <c r="E1" s="32" t="s">
        <v>55</v>
      </c>
      <c r="F1" s="32" t="s">
        <v>45</v>
      </c>
      <c r="G1" s="32" t="s">
        <v>46</v>
      </c>
      <c r="H1" s="32" t="s">
        <v>47</v>
      </c>
      <c r="I1" s="32" t="s">
        <v>48</v>
      </c>
      <c r="J1" s="32" t="s">
        <v>49</v>
      </c>
      <c r="K1" s="32" t="s">
        <v>50</v>
      </c>
      <c r="L1" s="32" t="s">
        <v>51</v>
      </c>
      <c r="M1" s="32" t="s">
        <v>52</v>
      </c>
      <c r="N1" s="32" t="s">
        <v>56</v>
      </c>
      <c r="O1" s="32" t="s">
        <v>57</v>
      </c>
      <c r="P1" s="32" t="s">
        <v>58</v>
      </c>
      <c r="Q1" s="32" t="s">
        <v>59</v>
      </c>
    </row>
    <row r="2" spans="2:17" x14ac:dyDescent="0.25">
      <c r="B2" s="32" t="s">
        <v>14</v>
      </c>
      <c r="C2" s="33">
        <f>VLOOKUP(B2,Groupes!B:E,3,0)</f>
        <v>0.86046511627906974</v>
      </c>
      <c r="D2" s="33">
        <f>VLOOKUP(B2,Groupes!G:J,3,0)</f>
        <v>0.9178082191780822</v>
      </c>
      <c r="E2" s="33" t="str">
        <f>VLOOKUP(B2,Groupes!L:O,3,0)</f>
        <v/>
      </c>
      <c r="F2" s="33" t="e">
        <f>VLOOKUP(B2,Groupes!Q:T,3,0)</f>
        <v>#N/A</v>
      </c>
      <c r="G2" s="33" t="e">
        <f>VLOOKUP(B2,Groupes!V:Y,3,0)</f>
        <v>#N/A</v>
      </c>
      <c r="H2" s="33"/>
      <c r="I2" s="33"/>
      <c r="J2" s="33"/>
      <c r="K2" s="33"/>
      <c r="L2" s="33"/>
      <c r="M2" s="33"/>
      <c r="N2" s="33"/>
      <c r="O2" s="33"/>
      <c r="P2" s="33"/>
      <c r="Q2" s="33"/>
    </row>
    <row r="3" spans="2:17" x14ac:dyDescent="0.25">
      <c r="B3" s="32" t="s">
        <v>16</v>
      </c>
      <c r="C3" s="33">
        <f>VLOOKUP(B3,Groupes!B:E,3,FALSE)</f>
        <v>0.88</v>
      </c>
      <c r="D3" s="33">
        <f>VLOOKUP(B3,Groupes!G:J,3,0)</f>
        <v>0.98058252427184467</v>
      </c>
      <c r="E3" s="33">
        <f>VLOOKUP(B3,Groupes!L:O,3,0)</f>
        <v>0.96</v>
      </c>
      <c r="F3" s="33" t="e">
        <f>VLOOKUP(B3,Groupes!Q:T,3,0)</f>
        <v>#N/A</v>
      </c>
      <c r="G3" s="33" t="e">
        <f>VLOOKUP(B3,Groupes!V:Y,3,0)</f>
        <v>#N/A</v>
      </c>
      <c r="H3" s="33"/>
      <c r="I3" s="33"/>
      <c r="J3" s="33"/>
      <c r="K3" s="33"/>
      <c r="L3" s="33"/>
      <c r="M3" s="33"/>
      <c r="N3" s="33"/>
      <c r="O3" s="33"/>
      <c r="P3" s="33"/>
      <c r="Q3" s="33"/>
    </row>
    <row r="4" spans="2:17" x14ac:dyDescent="0.25">
      <c r="B4" s="32" t="s">
        <v>20</v>
      </c>
      <c r="C4" s="33">
        <f>VLOOKUP(B4,Groupes!B:E,3,0)</f>
        <v>0.66233766233766234</v>
      </c>
      <c r="D4" s="33">
        <f>VLOOKUP(B4,Groupes!G:J,3,0)</f>
        <v>0.90291262135922334</v>
      </c>
      <c r="E4" s="33">
        <f>VLOOKUP(B4,Groupes!L:O,3,0)</f>
        <v>0.91</v>
      </c>
      <c r="F4" s="33" t="e">
        <f>VLOOKUP(B4,Groupes!Q:T,3,0)</f>
        <v>#N/A</v>
      </c>
      <c r="G4" s="33" t="e">
        <f>VLOOKUP(B4,Groupes!V:Y,3,0)</f>
        <v>#N/A</v>
      </c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2:17" x14ac:dyDescent="0.25">
      <c r="B5" s="32" t="s">
        <v>21</v>
      </c>
      <c r="C5" s="33">
        <f>VLOOKUP(B5,Groupes!B:E,3,0)</f>
        <v>0.34883720930232559</v>
      </c>
      <c r="D5" s="33">
        <f>VLOOKUP(B5,Groupes!G:J,3,0)</f>
        <v>0.79166666666666663</v>
      </c>
      <c r="E5" s="33">
        <f>VLOOKUP(B5,Groupes!L:O,3,0)</f>
        <v>0.5714285714285714</v>
      </c>
      <c r="F5" s="33" t="e">
        <f>VLOOKUP(B5,Groupes!Q:T,3,0)</f>
        <v>#N/A</v>
      </c>
      <c r="G5" s="33" t="e">
        <f>VLOOKUP(B5,Groupes!V:Y,3,0)</f>
        <v>#N/A</v>
      </c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2:17" x14ac:dyDescent="0.25">
      <c r="B6" s="32" t="s">
        <v>19</v>
      </c>
      <c r="C6" s="33">
        <f>VLOOKUP(B6,Groupes!B:E,3,0)</f>
        <v>0.81395348837209303</v>
      </c>
      <c r="D6" s="33">
        <f>VLOOKUP(B6,Groupes!G:J,3,0)</f>
        <v>0.9452054794520548</v>
      </c>
      <c r="E6" s="33" t="str">
        <f>VLOOKUP(B6,Groupes!L:O,3,0)</f>
        <v/>
      </c>
      <c r="F6" s="33" t="e">
        <f>VLOOKUP(B6,Groupes!Q:T,3,0)</f>
        <v>#N/A</v>
      </c>
      <c r="G6" s="33" t="e">
        <f>VLOOKUP(B6,Groupes!V:Y,3,0)</f>
        <v>#N/A</v>
      </c>
      <c r="H6" s="33"/>
      <c r="I6" s="33"/>
      <c r="J6" s="33"/>
      <c r="K6" s="33"/>
      <c r="L6" s="33"/>
      <c r="M6" s="33"/>
      <c r="N6" s="33"/>
      <c r="O6" s="33"/>
      <c r="P6" s="33"/>
      <c r="Q6" s="33"/>
    </row>
    <row r="7" spans="2:17" x14ac:dyDescent="0.25">
      <c r="B7" s="32" t="s">
        <v>13</v>
      </c>
      <c r="C7" s="33">
        <f>VLOOKUP(B7,Groupes!B:E,3,0)</f>
        <v>0.5714285714285714</v>
      </c>
      <c r="D7" s="33">
        <f>VLOOKUP(B7,Groupes!G:J,3,0)</f>
        <v>0.85416666666666663</v>
      </c>
      <c r="E7" s="33">
        <f>VLOOKUP(B7,Groupes!L:O,3,0)</f>
        <v>0.95348837209302328</v>
      </c>
      <c r="F7" s="33" t="e">
        <f>VLOOKUP(B7,Groupes!Q:T,3,0)</f>
        <v>#N/A</v>
      </c>
      <c r="G7" s="33" t="e">
        <f>VLOOKUP(B7,Groupes!V:Y,3,0)</f>
        <v>#N/A</v>
      </c>
      <c r="H7" s="33"/>
      <c r="I7" s="33"/>
      <c r="J7" s="33"/>
      <c r="K7" s="33"/>
      <c r="L7" s="33"/>
      <c r="M7" s="33"/>
      <c r="N7" s="33"/>
      <c r="O7" s="33"/>
      <c r="P7" s="33"/>
      <c r="Q7" s="33"/>
    </row>
    <row r="8" spans="2:17" x14ac:dyDescent="0.25">
      <c r="B8" s="32" t="s">
        <v>24</v>
      </c>
      <c r="C8" s="33">
        <f>VLOOKUP(B8,Groupes!B:E,3,0)</f>
        <v>0.46511627906976744</v>
      </c>
      <c r="D8" s="33">
        <f>VLOOKUP(B8,Groupes!G:J,3,0)</f>
        <v>0.91666666666666663</v>
      </c>
      <c r="E8" s="33">
        <f>VLOOKUP(B8,Groupes!L:O,3,0)</f>
        <v>0.97402597402597402</v>
      </c>
      <c r="F8" s="33" t="e">
        <f>VLOOKUP(B8,Groupes!Q:T,3,0)</f>
        <v>#N/A</v>
      </c>
      <c r="G8" s="33" t="e">
        <f>VLOOKUP(B8,Groupes!V:Y,3,0)</f>
        <v>#N/A</v>
      </c>
      <c r="H8" s="33"/>
      <c r="I8" s="33"/>
      <c r="J8" s="33"/>
      <c r="K8" s="33"/>
      <c r="L8" s="33"/>
      <c r="M8" s="33"/>
      <c r="N8" s="33"/>
      <c r="O8" s="33"/>
      <c r="P8" s="33"/>
      <c r="Q8" s="33"/>
    </row>
    <row r="9" spans="2:17" x14ac:dyDescent="0.25">
      <c r="B9" s="32" t="s">
        <v>15</v>
      </c>
      <c r="C9" s="33">
        <f>VLOOKUP(B9,Groupes!B:E,3,0)</f>
        <v>0.8441558441558441</v>
      </c>
      <c r="D9" s="33">
        <f>VLOOKUP(B9,Groupes!G:J,3,0)</f>
        <v>0.84931506849315064</v>
      </c>
      <c r="E9" s="33">
        <f>VLOOKUP(B9,Groupes!L:O,3,0)</f>
        <v>0.8441558441558441</v>
      </c>
      <c r="F9" s="33" t="e">
        <f>VLOOKUP(B9,Groupes!Q:T,3,0)</f>
        <v>#N/A</v>
      </c>
      <c r="G9" s="33" t="e">
        <f>VLOOKUP(B9,Groupes!V:Y,3,0)</f>
        <v>#N/A</v>
      </c>
      <c r="H9" s="33"/>
      <c r="I9" s="33"/>
      <c r="J9" s="33"/>
      <c r="K9" s="33"/>
      <c r="L9" s="33"/>
      <c r="M9" s="33"/>
      <c r="N9" s="33"/>
      <c r="O9" s="33"/>
      <c r="P9" s="33"/>
      <c r="Q9" s="33"/>
    </row>
    <row r="10" spans="2:17" x14ac:dyDescent="0.25">
      <c r="B10" s="32" t="s">
        <v>10</v>
      </c>
      <c r="C10" s="33">
        <f>VLOOKUP(B10,Groupes!B:E,3,0)</f>
        <v>0.95348837209302328</v>
      </c>
      <c r="D10" s="33">
        <f>VLOOKUP(B10,Groupes!G:J,3,0)</f>
        <v>0.83561643835616439</v>
      </c>
      <c r="E10" s="33">
        <f>VLOOKUP(B10,Groupes!L:O,3,0)</f>
        <v>0.63636363636363635</v>
      </c>
      <c r="F10" s="33" t="e">
        <f>VLOOKUP(B10,Groupes!Q:T,3,0)</f>
        <v>#N/A</v>
      </c>
      <c r="G10" s="33" t="e">
        <f>VLOOKUP(B10,Groupes!V:Y,3,0)</f>
        <v>#N/A</v>
      </c>
      <c r="H10" s="33"/>
      <c r="I10" s="33"/>
      <c r="J10" s="33"/>
      <c r="K10" s="33"/>
      <c r="L10" s="33"/>
      <c r="M10" s="33"/>
      <c r="N10" s="33"/>
      <c r="O10" s="33"/>
      <c r="P10" s="33"/>
      <c r="Q10" s="33"/>
    </row>
    <row r="11" spans="2:17" x14ac:dyDescent="0.25">
      <c r="B11" s="32" t="s">
        <v>22</v>
      </c>
      <c r="C11" s="33">
        <f>VLOOKUP(B11,Groupes!B:E,3,0)</f>
        <v>0.63636363636363635</v>
      </c>
      <c r="D11" s="33">
        <f>VLOOKUP(B11,Groupes!G:J,3,0)</f>
        <v>0.93203883495145634</v>
      </c>
      <c r="E11" s="33" t="str">
        <f>VLOOKUP(B11,Groupes!L:O,3,0)</f>
        <v/>
      </c>
      <c r="F11" s="33" t="e">
        <f>VLOOKUP(B11,Groupes!Q:T,3,0)</f>
        <v>#N/A</v>
      </c>
      <c r="G11" s="33" t="e">
        <f>VLOOKUP(B11,Groupes!V:Y,3,0)</f>
        <v>#N/A</v>
      </c>
      <c r="H11" s="33"/>
      <c r="I11" s="33"/>
      <c r="J11" s="33"/>
      <c r="K11" s="33"/>
      <c r="L11" s="33"/>
      <c r="M11" s="33"/>
      <c r="N11" s="33"/>
      <c r="O11" s="33"/>
      <c r="P11" s="33"/>
      <c r="Q11" s="33"/>
    </row>
    <row r="12" spans="2:17" x14ac:dyDescent="0.25">
      <c r="B12" s="32" t="s">
        <v>23</v>
      </c>
      <c r="C12" s="33">
        <f>VLOOKUP(B12,Groupes!B:E,3,0)</f>
        <v>0.97674418604651159</v>
      </c>
      <c r="D12" s="33">
        <f>VLOOKUP(B12,Groupes!G:J,3,0)</f>
        <v>0.84931506849315064</v>
      </c>
      <c r="E12" s="33">
        <f>VLOOKUP(B12,Groupes!L:O,3,0)</f>
        <v>0.66233766233766234</v>
      </c>
      <c r="F12" s="33" t="e">
        <f>VLOOKUP(B12,Groupes!Q:T,3,0)</f>
        <v>#N/A</v>
      </c>
      <c r="G12" s="33" t="e">
        <f>VLOOKUP(B12,Groupes!V:Y,3,0)</f>
        <v>#N/A</v>
      </c>
      <c r="H12" s="33"/>
      <c r="I12" s="33"/>
      <c r="J12" s="33"/>
      <c r="K12" s="33"/>
      <c r="L12" s="33"/>
      <c r="M12" s="33"/>
      <c r="N12" s="33"/>
      <c r="O12" s="33"/>
      <c r="P12" s="33"/>
      <c r="Q12" s="33"/>
    </row>
    <row r="13" spans="2:17" x14ac:dyDescent="0.25">
      <c r="B13" s="32" t="s">
        <v>11</v>
      </c>
      <c r="C13" s="33">
        <f>VLOOKUP(B13,Groupes!B:E,3,0)</f>
        <v>0.97402597402597402</v>
      </c>
      <c r="D13" s="33">
        <f>VLOOKUP(B13,Groupes!G:J,3,0)</f>
        <v>0.93203883495145634</v>
      </c>
      <c r="E13" s="33" t="str">
        <f>VLOOKUP(B13,Groupes!L:O,3,0)</f>
        <v/>
      </c>
      <c r="F13" s="33" t="e">
        <f>VLOOKUP(B13,Groupes!Q:T,3,0)</f>
        <v>#N/A</v>
      </c>
      <c r="G13" s="33" t="e">
        <f>VLOOKUP(B13,Groupes!V:Y,3,0)</f>
        <v>#N/A</v>
      </c>
      <c r="H13" s="33"/>
      <c r="I13" s="33"/>
      <c r="J13" s="33"/>
      <c r="K13" s="33"/>
      <c r="L13" s="33"/>
      <c r="M13" s="33"/>
      <c r="N13" s="33"/>
      <c r="O13" s="33"/>
      <c r="P13" s="33"/>
      <c r="Q13" s="33"/>
    </row>
    <row r="14" spans="2:17" x14ac:dyDescent="0.25">
      <c r="B14" s="32" t="s">
        <v>25</v>
      </c>
      <c r="C14" s="33">
        <f>VLOOKUP(B14,Groupes!B:E,3,0)</f>
        <v>0.72093023255813948</v>
      </c>
      <c r="D14" s="33">
        <f>VLOOKUP(B14,Groupes!G:J,3,0)</f>
        <v>0.875</v>
      </c>
      <c r="E14" s="33">
        <f>VLOOKUP(B14,Groupes!L:O,3,0)</f>
        <v>0.86046511627906974</v>
      </c>
      <c r="F14" s="33" t="e">
        <f>VLOOKUP(B14,Groupes!Q:T,3,0)</f>
        <v>#N/A</v>
      </c>
      <c r="G14" s="33" t="e">
        <f>VLOOKUP(B14,Groupes!V:Y,3,0)</f>
        <v>#N/A</v>
      </c>
      <c r="H14" s="33"/>
      <c r="I14" s="33"/>
      <c r="J14" s="33"/>
      <c r="K14" s="33"/>
      <c r="L14" s="33"/>
      <c r="M14" s="33"/>
      <c r="N14" s="33"/>
      <c r="O14" s="33"/>
      <c r="P14" s="33"/>
      <c r="Q14" s="33"/>
    </row>
    <row r="15" spans="2:17" x14ac:dyDescent="0.25">
      <c r="B15" s="32" t="s">
        <v>12</v>
      </c>
      <c r="C15" s="33">
        <f>VLOOKUP(B15,Groupes!B:E,3,0)</f>
        <v>0.98</v>
      </c>
      <c r="D15" s="33">
        <f>VLOOKUP(B15,Groupes!G:J,3,0)</f>
        <v>0.98058252427184467</v>
      </c>
      <c r="E15" s="33">
        <f>VLOOKUP(B15,Groupes!L:O,3,0)</f>
        <v>0.98</v>
      </c>
      <c r="F15" s="33" t="e">
        <f>VLOOKUP(B15,Groupes!Q:T,3,0)</f>
        <v>#N/A</v>
      </c>
      <c r="G15" s="33" t="e">
        <f>VLOOKUP(B15,Groupes!V:Y,3,0)</f>
        <v>#N/A</v>
      </c>
      <c r="H15" s="33"/>
      <c r="I15" s="33"/>
      <c r="J15" s="33"/>
      <c r="K15" s="33"/>
      <c r="L15" s="33"/>
      <c r="M15" s="33"/>
      <c r="N15" s="33"/>
      <c r="O15" s="33"/>
      <c r="P15" s="33"/>
      <c r="Q15" s="33"/>
    </row>
    <row r="16" spans="2:17" x14ac:dyDescent="0.25">
      <c r="B16" s="32" t="s">
        <v>17</v>
      </c>
      <c r="C16" s="33" t="e">
        <f>VLOOKUP(B16,Groupes!B:E,3,0)</f>
        <v>#VALUE!</v>
      </c>
      <c r="D16" s="33">
        <f>VLOOKUP(B16,Groupes!G:J,3,0)</f>
        <v>0.76923076923076927</v>
      </c>
      <c r="E16" s="33">
        <f>VLOOKUP(B16,Groupes!L:O,3,0)</f>
        <v>0.7857142857142857</v>
      </c>
      <c r="F16" s="33" t="e">
        <f>VLOOKUP(B16,Groupes!Q:T,3,0)</f>
        <v>#N/A</v>
      </c>
      <c r="G16" s="33" t="e">
        <f>VLOOKUP(B16,Groupes!V:Y,3,0)</f>
        <v>#N/A</v>
      </c>
      <c r="H16" s="33"/>
      <c r="I16" s="33"/>
      <c r="J16" s="33"/>
      <c r="K16" s="33"/>
      <c r="L16" s="33"/>
      <c r="M16" s="33"/>
      <c r="N16" s="33"/>
      <c r="O16" s="33"/>
      <c r="P16" s="33"/>
      <c r="Q16" s="33"/>
    </row>
    <row r="17" spans="2:17" x14ac:dyDescent="0.25">
      <c r="B17" s="32" t="s">
        <v>9</v>
      </c>
      <c r="C17" s="33">
        <f>VLOOKUP(B17,Groupes!B:E,3,0)</f>
        <v>0.9285714285714286</v>
      </c>
      <c r="D17" s="33" t="e">
        <f>VLOOKUP(B17,Groupes!G:J,3,0)</f>
        <v>#N/A</v>
      </c>
      <c r="E17" s="33" t="e">
        <f>VLOOKUP(B17,Groupes!L:O,3,0)</f>
        <v>#N/A</v>
      </c>
      <c r="F17" s="33" t="e">
        <f>VLOOKUP(B17,Groupes!Q:T,3,0)</f>
        <v>#N/A</v>
      </c>
      <c r="G17" s="33" t="e">
        <f>VLOOKUP(B17,Groupes!V:Y,3,0)</f>
        <v>#N/A</v>
      </c>
      <c r="H17" s="33"/>
      <c r="I17" s="33"/>
      <c r="J17" s="33"/>
      <c r="K17" s="33"/>
      <c r="L17" s="33"/>
      <c r="M17" s="33"/>
      <c r="N17" s="33"/>
      <c r="O17" s="33"/>
      <c r="P17" s="33"/>
      <c r="Q17" s="33"/>
    </row>
  </sheetData>
  <sortState xmlns:xlrd2="http://schemas.microsoft.com/office/spreadsheetml/2017/richdata2" ref="B2:B17">
    <sortCondition ref="B2:B17"/>
  </sortState>
  <phoneticPr fontId="8" type="noConversion"/>
  <conditionalFormatting sqref="C2:Q17">
    <cfRule type="expression" dxfId="0" priority="1" stopIfTrue="1">
      <formula>$C$2=""</formula>
    </cfRule>
  </conditionalFormatting>
  <pageMargins left="0.7" right="0.7" top="0.75" bottom="0.75" header="0.511811023622047" footer="0.511811023622047"/>
  <pageSetup paperSize="9" orientation="portrait" horizontalDpi="300" verticalDpi="300" r:id="rId1"/>
  <headerFooter>
    <oddFooter>&amp;L&amp;1#&amp;"Calibri"&amp;10&amp;K000000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stopIfTrue="1" id="{35740E24-178C-490C-83C5-F8F621A27CF2}">
            <xm:f>MATCH($B2,OFFSET(Groupes!$A$1,0,(COLUMN()-3)*5+1,100,1),0)&lt;19</xm:f>
            <x14:dxf>
              <fill>
                <patternFill>
                  <bgColor rgb="FF92D050"/>
                </patternFill>
              </fill>
            </x14:dxf>
          </x14:cfRule>
          <x14:cfRule type="expression" priority="3" stopIfTrue="1" id="{F8913542-BA00-41E9-BE08-6C3A28704133}">
            <xm:f>MATCH($B2,OFFSET(Groupes!$A$1,0,(COLUMN()-3)*5+1,100,1),0)&lt;34</xm:f>
            <x14:dxf>
              <fill>
                <patternFill>
                  <bgColor rgb="FF00B0F0"/>
                </patternFill>
              </fill>
            </x14:dxf>
          </x14:cfRule>
          <x14:cfRule type="expression" priority="4" stopIfTrue="1" id="{BBBF2BD6-83D1-4F85-AB8D-9825269CCB62}">
            <xm:f>MATCH($B2,OFFSET(Groupes!$A$1,0,(COLUMN()-3)*5+1,100,1),0)&lt;49</xm:f>
            <x14:dxf>
              <fill>
                <patternFill>
                  <bgColor rgb="FFFFFF00"/>
                </patternFill>
              </fill>
            </x14:dxf>
          </x14:cfRule>
          <x14:cfRule type="expression" priority="5" stopIfTrue="1" id="{76A3D12A-7634-451F-A2AC-2E1422EE5A1E}">
            <xm:f>MATCH($B2,OFFSET(Groupes!$A$1,0,(COLUMN()-3)*5+1,100,1),0)&lt;64</xm:f>
            <x14:dxf>
              <fill>
                <patternFill>
                  <bgColor rgb="FFFF0000"/>
                </patternFill>
              </fill>
            </x14:dxf>
          </x14:cfRule>
          <xm:sqref>C2:Q17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Z48"/>
  <sheetViews>
    <sheetView topLeftCell="A16" zoomScaleNormal="100" workbookViewId="0">
      <selection activeCell="A35" sqref="A35:U48"/>
    </sheetView>
  </sheetViews>
  <sheetFormatPr defaultColWidth="10.7109375" defaultRowHeight="15" x14ac:dyDescent="0.25"/>
  <cols>
    <col min="1" max="1" width="21" customWidth="1"/>
    <col min="2" max="2" width="10" customWidth="1"/>
    <col min="3" max="3" width="12.7109375" customWidth="1"/>
    <col min="4" max="4" width="11" customWidth="1"/>
    <col min="5" max="5" width="14.5703125" customWidth="1"/>
    <col min="6" max="6" width="0.85546875" customWidth="1"/>
    <col min="7" max="7" width="4.85546875" customWidth="1"/>
    <col min="8" max="8" width="12.7109375" customWidth="1"/>
    <col min="9" max="9" width="11" customWidth="1"/>
    <col min="10" max="10" width="14.5703125" customWidth="1"/>
    <col min="11" max="11" width="0.85546875" customWidth="1"/>
    <col min="12" max="12" width="4.85546875" customWidth="1"/>
    <col min="13" max="13" width="12.7109375" customWidth="1"/>
    <col min="14" max="14" width="11" customWidth="1"/>
    <col min="15" max="15" width="15" customWidth="1"/>
    <col min="16" max="16" width="0.85546875" customWidth="1"/>
    <col min="17" max="17" width="5.5703125" customWidth="1"/>
    <col min="18" max="18" width="12.7109375" customWidth="1"/>
    <col min="19" max="19" width="11" customWidth="1"/>
    <col min="20" max="20" width="12.85546875" customWidth="1"/>
    <col min="21" max="21" width="0.85546875" customWidth="1"/>
  </cols>
  <sheetData>
    <row r="5" spans="1:26" ht="24.95" customHeight="1" x14ac:dyDescent="0.25">
      <c r="A5" s="62" t="s">
        <v>0</v>
      </c>
      <c r="C5" s="37" t="s">
        <v>1</v>
      </c>
      <c r="D5" s="38"/>
      <c r="E5" s="38"/>
      <c r="F5" s="39"/>
      <c r="H5" s="40" t="s">
        <v>2</v>
      </c>
      <c r="I5" s="41"/>
      <c r="J5" s="41"/>
      <c r="K5" s="42"/>
      <c r="M5" s="43" t="s">
        <v>3</v>
      </c>
      <c r="N5" s="44"/>
      <c r="O5" s="44"/>
      <c r="P5" s="45"/>
      <c r="R5" s="46" t="s">
        <v>4</v>
      </c>
      <c r="S5" s="47"/>
      <c r="T5" s="47"/>
      <c r="U5" s="48"/>
    </row>
    <row r="6" spans="1:26" ht="16.350000000000001" customHeight="1" x14ac:dyDescent="0.25">
      <c r="A6" s="62"/>
      <c r="C6" s="49" t="s">
        <v>5</v>
      </c>
      <c r="D6" s="36"/>
      <c r="E6" s="10">
        <v>28</v>
      </c>
      <c r="F6" s="11"/>
      <c r="H6" s="49" t="s">
        <v>5</v>
      </c>
      <c r="I6" s="36"/>
      <c r="J6" s="10">
        <v>43</v>
      </c>
      <c r="K6" s="11"/>
      <c r="M6" s="49" t="s">
        <v>5</v>
      </c>
      <c r="N6" s="36"/>
      <c r="O6" s="10">
        <v>77</v>
      </c>
      <c r="P6" s="11"/>
      <c r="R6" s="49" t="s">
        <v>5</v>
      </c>
      <c r="S6" s="36"/>
      <c r="T6" s="10">
        <v>100</v>
      </c>
      <c r="U6" s="11"/>
    </row>
    <row r="7" spans="1:26" ht="31.5" customHeight="1" x14ac:dyDescent="0.25">
      <c r="A7" s="62"/>
      <c r="C7" s="12" t="s">
        <v>6</v>
      </c>
      <c r="D7" s="13" t="s">
        <v>7</v>
      </c>
      <c r="E7" s="14" t="s">
        <v>8</v>
      </c>
      <c r="F7" s="11"/>
      <c r="H7" s="12" t="s">
        <v>6</v>
      </c>
      <c r="I7" s="13" t="s">
        <v>7</v>
      </c>
      <c r="J7" s="14" t="s">
        <v>8</v>
      </c>
      <c r="K7" s="11"/>
      <c r="M7" s="12" t="s">
        <v>6</v>
      </c>
      <c r="N7" s="13" t="s">
        <v>7</v>
      </c>
      <c r="O7" s="14" t="s">
        <v>8</v>
      </c>
      <c r="P7" s="11"/>
      <c r="R7" s="12" t="s">
        <v>6</v>
      </c>
      <c r="S7" s="13" t="s">
        <v>7</v>
      </c>
      <c r="T7" s="14" t="s">
        <v>8</v>
      </c>
      <c r="U7" s="11"/>
    </row>
    <row r="8" spans="1:26" ht="15" customHeight="1" x14ac:dyDescent="0.25">
      <c r="A8" s="62"/>
      <c r="C8" s="15" t="s">
        <v>9</v>
      </c>
      <c r="D8">
        <v>2</v>
      </c>
      <c r="E8" s="16">
        <f>(E$6-D8)/E$6</f>
        <v>0.9285714285714286</v>
      </c>
      <c r="F8" s="11"/>
      <c r="H8" s="15" t="s">
        <v>10</v>
      </c>
      <c r="I8">
        <v>2</v>
      </c>
      <c r="J8" s="16">
        <f t="shared" ref="J8:J14" si="0">(J$6-I8)/J$6</f>
        <v>0.95348837209302328</v>
      </c>
      <c r="K8" s="11"/>
      <c r="M8" s="15" t="s">
        <v>11</v>
      </c>
      <c r="N8">
        <v>2</v>
      </c>
      <c r="O8" s="16">
        <f>(O$6-N8)/O$6</f>
        <v>0.97402597402597402</v>
      </c>
      <c r="P8" s="11"/>
      <c r="R8" s="15" t="s">
        <v>12</v>
      </c>
      <c r="S8">
        <v>2</v>
      </c>
      <c r="T8" s="16">
        <f>(T$6-S8)/T$6</f>
        <v>0.98</v>
      </c>
      <c r="U8" s="11"/>
    </row>
    <row r="9" spans="1:26" ht="15" customHeight="1" x14ac:dyDescent="0.25">
      <c r="A9" s="62"/>
      <c r="C9" s="15" t="s">
        <v>13</v>
      </c>
      <c r="D9">
        <v>12</v>
      </c>
      <c r="E9" s="16">
        <f>(E$6-D9)/E$6</f>
        <v>0.5714285714285714</v>
      </c>
      <c r="F9" s="11"/>
      <c r="H9" s="15" t="s">
        <v>14</v>
      </c>
      <c r="I9">
        <v>6</v>
      </c>
      <c r="J9" s="16">
        <f t="shared" si="0"/>
        <v>0.86046511627906974</v>
      </c>
      <c r="K9" s="11"/>
      <c r="M9" s="15" t="s">
        <v>15</v>
      </c>
      <c r="N9">
        <v>12</v>
      </c>
      <c r="O9" s="16">
        <f>(O$6-N9)/O$6</f>
        <v>0.8441558441558441</v>
      </c>
      <c r="P9" s="11"/>
      <c r="R9" s="15" t="s">
        <v>16</v>
      </c>
      <c r="S9">
        <v>12</v>
      </c>
      <c r="T9" s="16">
        <f>(T$6-S9)/T$6</f>
        <v>0.88</v>
      </c>
      <c r="U9" s="11"/>
    </row>
    <row r="10" spans="1:26" ht="15" customHeight="1" x14ac:dyDescent="0.25">
      <c r="A10" s="62"/>
      <c r="C10" s="15" t="s">
        <v>17</v>
      </c>
      <c r="D10" t="s">
        <v>18</v>
      </c>
      <c r="E10" s="16" t="e">
        <f>(E$6-D10)/E$6</f>
        <v>#VALUE!</v>
      </c>
      <c r="F10" s="11"/>
      <c r="H10" s="15" t="s">
        <v>19</v>
      </c>
      <c r="I10">
        <v>8</v>
      </c>
      <c r="J10" s="16">
        <f t="shared" si="0"/>
        <v>0.81395348837209303</v>
      </c>
      <c r="K10" s="11"/>
      <c r="M10" s="15" t="s">
        <v>20</v>
      </c>
      <c r="N10">
        <v>26</v>
      </c>
      <c r="O10" s="16">
        <f>(O$6-N10)/O$6</f>
        <v>0.66233766233766234</v>
      </c>
      <c r="P10" s="11"/>
      <c r="R10" s="15"/>
      <c r="U10" s="11"/>
      <c r="Z10" s="20"/>
    </row>
    <row r="11" spans="1:26" ht="15" customHeight="1" x14ac:dyDescent="0.25">
      <c r="A11" s="62"/>
      <c r="C11" s="15"/>
      <c r="F11" s="11"/>
      <c r="H11" s="15" t="s">
        <v>21</v>
      </c>
      <c r="I11">
        <v>28</v>
      </c>
      <c r="J11" s="16">
        <f t="shared" si="0"/>
        <v>0.34883720930232559</v>
      </c>
      <c r="K11" s="11"/>
      <c r="M11" s="15" t="s">
        <v>22</v>
      </c>
      <c r="N11">
        <v>28</v>
      </c>
      <c r="O11" s="16">
        <f>(O$6-N11)/O$6</f>
        <v>0.63636363636363635</v>
      </c>
      <c r="P11" s="11"/>
      <c r="R11" s="15"/>
      <c r="U11" s="11"/>
    </row>
    <row r="12" spans="1:26" ht="15" customHeight="1" x14ac:dyDescent="0.25">
      <c r="A12" s="62"/>
      <c r="C12" s="15"/>
      <c r="F12" s="11"/>
      <c r="H12" s="15" t="s">
        <v>23</v>
      </c>
      <c r="I12">
        <v>1</v>
      </c>
      <c r="J12" s="16">
        <f t="shared" si="0"/>
        <v>0.97674418604651159</v>
      </c>
      <c r="K12" s="11"/>
      <c r="M12" s="15"/>
      <c r="P12" s="11"/>
      <c r="R12" s="15"/>
      <c r="U12" s="11"/>
    </row>
    <row r="13" spans="1:26" ht="15" customHeight="1" x14ac:dyDescent="0.25">
      <c r="A13" s="62"/>
      <c r="C13" s="15"/>
      <c r="F13" s="11"/>
      <c r="H13" s="15" t="s">
        <v>24</v>
      </c>
      <c r="I13">
        <v>23</v>
      </c>
      <c r="J13" s="16">
        <f t="shared" si="0"/>
        <v>0.46511627906976744</v>
      </c>
      <c r="K13" s="11"/>
      <c r="M13" s="15"/>
      <c r="P13" s="11"/>
      <c r="R13" s="15"/>
      <c r="U13" s="11"/>
    </row>
    <row r="14" spans="1:26" ht="15" customHeight="1" x14ac:dyDescent="0.25">
      <c r="A14" s="62"/>
      <c r="C14" s="15"/>
      <c r="F14" s="11"/>
      <c r="H14" s="15" t="s">
        <v>25</v>
      </c>
      <c r="I14">
        <v>12</v>
      </c>
      <c r="J14" s="16">
        <f t="shared" si="0"/>
        <v>0.72093023255813948</v>
      </c>
      <c r="K14" s="11"/>
      <c r="M14" s="15"/>
      <c r="P14" s="11"/>
      <c r="R14" s="15"/>
      <c r="U14" s="11"/>
    </row>
    <row r="15" spans="1:26" x14ac:dyDescent="0.25">
      <c r="A15" s="62"/>
      <c r="C15" s="15"/>
      <c r="F15" s="11"/>
      <c r="H15" s="15"/>
      <c r="K15" s="11"/>
      <c r="M15" s="15"/>
      <c r="P15" s="11"/>
      <c r="R15" s="15"/>
      <c r="U15" s="11"/>
    </row>
    <row r="16" spans="1:26" x14ac:dyDescent="0.25">
      <c r="A16" s="62"/>
      <c r="C16" s="15"/>
      <c r="F16" s="11"/>
      <c r="H16" s="15"/>
      <c r="K16" s="11"/>
      <c r="M16" s="15"/>
      <c r="P16" s="11"/>
      <c r="R16" s="15"/>
      <c r="U16" s="11"/>
    </row>
    <row r="17" spans="1:21" x14ac:dyDescent="0.25">
      <c r="A17" s="62"/>
      <c r="C17" s="15"/>
      <c r="F17" s="11"/>
      <c r="H17" s="15"/>
      <c r="K17" s="11"/>
      <c r="M17" s="15"/>
      <c r="P17" s="11"/>
      <c r="R17" s="15"/>
      <c r="U17" s="11"/>
    </row>
    <row r="18" spans="1:21" x14ac:dyDescent="0.25">
      <c r="A18" s="62"/>
      <c r="C18" s="17"/>
      <c r="D18" s="18"/>
      <c r="E18" s="18"/>
      <c r="F18" s="19"/>
      <c r="H18" s="17"/>
      <c r="I18" s="18"/>
      <c r="J18" s="18"/>
      <c r="K18" s="19"/>
      <c r="M18" s="17"/>
      <c r="N18" s="18"/>
      <c r="O18" s="18"/>
      <c r="P18" s="19"/>
      <c r="R18" s="17"/>
      <c r="S18" s="18"/>
      <c r="T18" s="18"/>
      <c r="U18" s="19"/>
    </row>
    <row r="20" spans="1:21" ht="24.75" customHeight="1" x14ac:dyDescent="0.25">
      <c r="A20" s="62" t="s">
        <v>26</v>
      </c>
      <c r="C20" s="59" t="s">
        <v>1</v>
      </c>
      <c r="D20" s="60"/>
      <c r="E20" s="60"/>
      <c r="F20" s="61"/>
      <c r="H20" s="50" t="s">
        <v>2</v>
      </c>
      <c r="I20" s="51"/>
      <c r="J20" s="51"/>
      <c r="K20" s="52"/>
      <c r="M20" s="53" t="s">
        <v>3</v>
      </c>
      <c r="N20" s="54"/>
      <c r="O20" s="54"/>
      <c r="P20" s="55"/>
      <c r="R20" s="56" t="s">
        <v>4</v>
      </c>
      <c r="S20" s="57"/>
      <c r="T20" s="57"/>
      <c r="U20" s="58"/>
    </row>
    <row r="21" spans="1:21" ht="15" customHeight="1" x14ac:dyDescent="0.25">
      <c r="A21" s="62"/>
      <c r="C21" s="35" t="s">
        <v>5</v>
      </c>
      <c r="D21" s="36"/>
      <c r="E21" s="10">
        <v>26</v>
      </c>
      <c r="F21" s="21"/>
      <c r="H21" s="35" t="s">
        <v>5</v>
      </c>
      <c r="I21" s="36"/>
      <c r="J21" s="10">
        <v>48</v>
      </c>
      <c r="K21" s="21"/>
      <c r="M21" s="35" t="s">
        <v>5</v>
      </c>
      <c r="N21" s="36"/>
      <c r="O21" s="10">
        <v>73</v>
      </c>
      <c r="P21" s="21"/>
      <c r="R21" s="35" t="s">
        <v>5</v>
      </c>
      <c r="S21" s="36"/>
      <c r="T21" s="10">
        <v>103</v>
      </c>
      <c r="U21" s="21"/>
    </row>
    <row r="22" spans="1:21" ht="30" x14ac:dyDescent="0.25">
      <c r="A22" s="62"/>
      <c r="C22" s="22" t="s">
        <v>6</v>
      </c>
      <c r="D22" s="13" t="s">
        <v>7</v>
      </c>
      <c r="E22" s="14" t="s">
        <v>8</v>
      </c>
      <c r="F22" s="21"/>
      <c r="H22" s="22" t="s">
        <v>6</v>
      </c>
      <c r="I22" s="13" t="s">
        <v>7</v>
      </c>
      <c r="J22" s="14" t="s">
        <v>8</v>
      </c>
      <c r="K22" s="21"/>
      <c r="M22" s="22" t="s">
        <v>6</v>
      </c>
      <c r="N22" s="13" t="s">
        <v>7</v>
      </c>
      <c r="O22" s="14" t="s">
        <v>8</v>
      </c>
      <c r="P22" s="21"/>
      <c r="R22" s="22" t="s">
        <v>6</v>
      </c>
      <c r="S22" s="13" t="s">
        <v>7</v>
      </c>
      <c r="T22" s="14" t="s">
        <v>8</v>
      </c>
      <c r="U22" s="21"/>
    </row>
    <row r="23" spans="1:21" ht="15" customHeight="1" x14ac:dyDescent="0.25">
      <c r="A23" s="62"/>
      <c r="C23" s="23" t="s">
        <v>17</v>
      </c>
      <c r="D23">
        <v>6</v>
      </c>
      <c r="E23" s="16">
        <f>(E$6-D23)/E$6</f>
        <v>0.7857142857142857</v>
      </c>
      <c r="F23" s="21"/>
      <c r="H23" s="23" t="s">
        <v>24</v>
      </c>
      <c r="I23">
        <v>4</v>
      </c>
      <c r="J23" s="16">
        <f>(J$6-I23)/J$6</f>
        <v>0.90697674418604646</v>
      </c>
      <c r="K23" s="21"/>
      <c r="M23" s="23" t="s">
        <v>27</v>
      </c>
      <c r="N23">
        <v>12</v>
      </c>
      <c r="O23" s="16">
        <f>IF(N23="","",(O$6-N23)/O$6)</f>
        <v>0.8441558441558441</v>
      </c>
      <c r="P23" s="21"/>
      <c r="R23" s="23" t="s">
        <v>12</v>
      </c>
      <c r="S23">
        <v>2</v>
      </c>
      <c r="T23" s="16">
        <f>(T$6-S23)/T$6</f>
        <v>0.98</v>
      </c>
      <c r="U23" s="21"/>
    </row>
    <row r="24" spans="1:21" ht="15" customHeight="1" x14ac:dyDescent="0.25">
      <c r="A24" s="62"/>
      <c r="C24" s="23"/>
      <c r="E24" s="16">
        <f>(E$6-D24)/E$6</f>
        <v>1</v>
      </c>
      <c r="F24" s="21"/>
      <c r="H24" s="23" t="s">
        <v>13</v>
      </c>
      <c r="I24">
        <v>7</v>
      </c>
      <c r="J24" s="16">
        <f>(J$6-I24)/J$6</f>
        <v>0.83720930232558144</v>
      </c>
      <c r="K24" s="21"/>
      <c r="M24" s="23" t="s">
        <v>15</v>
      </c>
      <c r="N24">
        <v>11</v>
      </c>
      <c r="O24" s="16">
        <f t="shared" ref="O24:O33" si="1">IF(N24="","",(O$6-N24)/O$6)</f>
        <v>0.8571428571428571</v>
      </c>
      <c r="P24" s="21"/>
      <c r="R24" s="23" t="s">
        <v>16</v>
      </c>
      <c r="S24">
        <v>2</v>
      </c>
      <c r="T24" s="16">
        <f>(T$6-S24)/T$6</f>
        <v>0.98</v>
      </c>
      <c r="U24" s="21"/>
    </row>
    <row r="25" spans="1:21" ht="15" customHeight="1" x14ac:dyDescent="0.25">
      <c r="A25" s="62"/>
      <c r="C25" s="23"/>
      <c r="E25" s="16"/>
      <c r="F25" s="21"/>
      <c r="H25" s="23" t="s">
        <v>25</v>
      </c>
      <c r="I25">
        <v>6</v>
      </c>
      <c r="J25" s="16">
        <f>(J$6-I25)/J$6</f>
        <v>0.86046511627906974</v>
      </c>
      <c r="K25" s="21"/>
      <c r="M25" s="23" t="s">
        <v>19</v>
      </c>
      <c r="N25">
        <v>4</v>
      </c>
      <c r="O25" s="16">
        <f t="shared" si="1"/>
        <v>0.94805194805194803</v>
      </c>
      <c r="P25" s="21"/>
      <c r="R25" s="23" t="s">
        <v>20</v>
      </c>
      <c r="S25">
        <v>10</v>
      </c>
      <c r="T25" s="16">
        <f>(T$6-S25)/T$6</f>
        <v>0.9</v>
      </c>
      <c r="U25" s="21"/>
    </row>
    <row r="26" spans="1:21" ht="15" customHeight="1" x14ac:dyDescent="0.25">
      <c r="A26" s="62"/>
      <c r="C26" s="23"/>
      <c r="F26" s="21"/>
      <c r="H26" s="23" t="s">
        <v>21</v>
      </c>
      <c r="I26">
        <v>10</v>
      </c>
      <c r="J26" s="16">
        <f>(J$6-I26)/J$6</f>
        <v>0.76744186046511631</v>
      </c>
      <c r="K26" s="21"/>
      <c r="M26" s="23" t="s">
        <v>23</v>
      </c>
      <c r="N26">
        <v>11</v>
      </c>
      <c r="O26" s="16">
        <f t="shared" si="1"/>
        <v>0.8571428571428571</v>
      </c>
      <c r="P26" s="21"/>
      <c r="R26" s="23" t="s">
        <v>28</v>
      </c>
      <c r="S26">
        <v>7</v>
      </c>
      <c r="T26" s="16">
        <f>(T$6-S26)/T$6</f>
        <v>0.93</v>
      </c>
      <c r="U26" s="21"/>
    </row>
    <row r="27" spans="1:21" ht="15" customHeight="1" x14ac:dyDescent="0.25">
      <c r="A27" s="62"/>
      <c r="C27" s="23"/>
      <c r="F27" s="21"/>
      <c r="H27" s="23"/>
      <c r="J27" s="16"/>
      <c r="K27" s="21"/>
      <c r="M27" s="23" t="s">
        <v>14</v>
      </c>
      <c r="N27">
        <v>6</v>
      </c>
      <c r="O27" s="16">
        <f t="shared" si="1"/>
        <v>0.92207792207792205</v>
      </c>
      <c r="P27" s="21"/>
      <c r="R27" s="23" t="s">
        <v>22</v>
      </c>
      <c r="S27">
        <v>7</v>
      </c>
      <c r="T27" s="16">
        <f>(T$6-S27)/T$6</f>
        <v>0.93</v>
      </c>
      <c r="U27" s="21"/>
    </row>
    <row r="28" spans="1:21" ht="15" customHeight="1" x14ac:dyDescent="0.25">
      <c r="A28" s="62"/>
      <c r="C28" s="23"/>
      <c r="F28" s="21"/>
      <c r="H28" s="23"/>
      <c r="J28" s="16"/>
      <c r="K28" s="21"/>
      <c r="M28" s="23"/>
      <c r="O28" s="16" t="str">
        <f t="shared" si="1"/>
        <v/>
      </c>
      <c r="P28" s="21"/>
      <c r="R28" s="23"/>
      <c r="T28" s="16"/>
      <c r="U28" s="21"/>
    </row>
    <row r="29" spans="1:21" ht="15" customHeight="1" x14ac:dyDescent="0.25">
      <c r="A29" s="62"/>
      <c r="C29" s="23"/>
      <c r="F29" s="21"/>
      <c r="H29" s="23"/>
      <c r="J29" s="16"/>
      <c r="K29" s="21"/>
      <c r="M29" s="23"/>
      <c r="O29" s="16" t="str">
        <f t="shared" si="1"/>
        <v/>
      </c>
      <c r="P29" s="21"/>
      <c r="R29" s="23"/>
      <c r="T29" s="16"/>
      <c r="U29" s="21"/>
    </row>
    <row r="30" spans="1:21" ht="15" customHeight="1" x14ac:dyDescent="0.25">
      <c r="A30" s="62"/>
      <c r="C30" s="23"/>
      <c r="F30" s="21"/>
      <c r="H30" s="23"/>
      <c r="J30" s="16"/>
      <c r="K30" s="21"/>
      <c r="M30" s="23"/>
      <c r="O30" s="16" t="str">
        <f t="shared" si="1"/>
        <v/>
      </c>
      <c r="P30" s="21"/>
      <c r="R30" s="23"/>
      <c r="U30" s="21"/>
    </row>
    <row r="31" spans="1:21" x14ac:dyDescent="0.25">
      <c r="A31" s="62"/>
      <c r="C31" s="23"/>
      <c r="F31" s="21"/>
      <c r="H31" s="23"/>
      <c r="K31" s="21"/>
      <c r="M31" s="23"/>
      <c r="O31" s="16" t="str">
        <f t="shared" si="1"/>
        <v/>
      </c>
      <c r="P31" s="21"/>
      <c r="R31" s="23"/>
      <c r="U31" s="21"/>
    </row>
    <row r="32" spans="1:21" x14ac:dyDescent="0.25">
      <c r="A32" s="62"/>
      <c r="C32" s="23"/>
      <c r="F32" s="21"/>
      <c r="H32" s="23"/>
      <c r="K32" s="21"/>
      <c r="M32" s="23"/>
      <c r="O32" s="16"/>
      <c r="P32" s="21"/>
      <c r="R32" s="23"/>
      <c r="U32" s="21"/>
    </row>
    <row r="33" spans="1:21" x14ac:dyDescent="0.25">
      <c r="A33" s="62"/>
      <c r="C33" s="24"/>
      <c r="D33" s="25"/>
      <c r="E33" s="25"/>
      <c r="F33" s="26"/>
      <c r="H33" s="24"/>
      <c r="I33" s="25"/>
      <c r="J33" s="25"/>
      <c r="K33" s="26"/>
      <c r="M33" s="24"/>
      <c r="N33" s="25"/>
      <c r="O33" s="27" t="str">
        <f t="shared" si="1"/>
        <v/>
      </c>
      <c r="P33" s="26"/>
      <c r="R33" s="24"/>
      <c r="S33" s="25"/>
      <c r="T33" s="25"/>
      <c r="U33" s="26"/>
    </row>
    <row r="35" spans="1:21" ht="24.75" customHeight="1" x14ac:dyDescent="0.25">
      <c r="A35" s="62" t="s">
        <v>29</v>
      </c>
      <c r="C35" s="59" t="s">
        <v>1</v>
      </c>
      <c r="D35" s="60"/>
      <c r="E35" s="60"/>
      <c r="F35" s="61"/>
      <c r="H35" s="50" t="s">
        <v>2</v>
      </c>
      <c r="I35" s="51"/>
      <c r="J35" s="51"/>
      <c r="K35" s="52"/>
      <c r="M35" s="53" t="s">
        <v>3</v>
      </c>
      <c r="N35" s="54"/>
      <c r="O35" s="54"/>
      <c r="P35" s="55"/>
      <c r="R35" s="56" t="s">
        <v>4</v>
      </c>
      <c r="S35" s="57"/>
      <c r="T35" s="57"/>
      <c r="U35" s="58"/>
    </row>
    <row r="36" spans="1:21" ht="15" customHeight="1" x14ac:dyDescent="0.25">
      <c r="A36" s="62"/>
      <c r="C36" s="35" t="s">
        <v>5</v>
      </c>
      <c r="D36" s="36"/>
      <c r="E36" s="10">
        <v>28</v>
      </c>
      <c r="F36" s="21"/>
      <c r="H36" s="35" t="s">
        <v>5</v>
      </c>
      <c r="I36" s="36"/>
      <c r="J36" s="10">
        <v>43</v>
      </c>
      <c r="K36" s="21"/>
      <c r="M36" s="35" t="s">
        <v>5</v>
      </c>
      <c r="N36" s="36"/>
      <c r="O36" s="10">
        <v>77</v>
      </c>
      <c r="P36" s="21"/>
      <c r="R36" s="35" t="s">
        <v>5</v>
      </c>
      <c r="S36" s="36"/>
      <c r="T36" s="10">
        <v>100</v>
      </c>
      <c r="U36" s="21"/>
    </row>
    <row r="37" spans="1:21" ht="30" x14ac:dyDescent="0.25">
      <c r="A37" s="62"/>
      <c r="C37" s="22" t="s">
        <v>6</v>
      </c>
      <c r="D37" s="13" t="s">
        <v>7</v>
      </c>
      <c r="E37" s="14" t="s">
        <v>8</v>
      </c>
      <c r="F37" s="21"/>
      <c r="H37" s="22" t="s">
        <v>6</v>
      </c>
      <c r="I37" s="13" t="s">
        <v>7</v>
      </c>
      <c r="J37" s="14" t="s">
        <v>8</v>
      </c>
      <c r="K37" s="21"/>
      <c r="M37" s="22" t="s">
        <v>6</v>
      </c>
      <c r="N37" s="13" t="s">
        <v>7</v>
      </c>
      <c r="O37" s="14" t="s">
        <v>8</v>
      </c>
      <c r="P37" s="21"/>
      <c r="R37" s="22" t="s">
        <v>6</v>
      </c>
      <c r="S37" s="13" t="s">
        <v>7</v>
      </c>
      <c r="T37" s="14" t="s">
        <v>8</v>
      </c>
      <c r="U37" s="21"/>
    </row>
    <row r="38" spans="1:21" ht="15" customHeight="1" x14ac:dyDescent="0.25">
      <c r="A38" s="62"/>
      <c r="C38" s="23" t="s">
        <v>21</v>
      </c>
      <c r="D38">
        <v>12</v>
      </c>
      <c r="E38" s="16">
        <f>IF(D38="","",(E$6-D38)/E$6)</f>
        <v>0.5714285714285714</v>
      </c>
      <c r="F38" s="21"/>
      <c r="H38" s="23" t="s">
        <v>13</v>
      </c>
      <c r="I38">
        <v>2</v>
      </c>
      <c r="J38" s="16">
        <f>IF(I38="","",(J$6-I38)/J$6)</f>
        <v>0.95348837209302328</v>
      </c>
      <c r="K38" s="21"/>
      <c r="M38" s="23" t="s">
        <v>24</v>
      </c>
      <c r="N38">
        <v>2</v>
      </c>
      <c r="O38" s="16">
        <f>IF(N38="","",(O$6-N38)/O$6)</f>
        <v>0.97402597402597402</v>
      </c>
      <c r="P38" s="21"/>
      <c r="R38" s="23" t="s">
        <v>12</v>
      </c>
      <c r="S38">
        <v>2</v>
      </c>
      <c r="T38" s="16">
        <f>IF(S38="","",(T$6-S38)/T$6)</f>
        <v>0.98</v>
      </c>
      <c r="U38" s="21"/>
    </row>
    <row r="39" spans="1:21" ht="15" customHeight="1" x14ac:dyDescent="0.25">
      <c r="A39" s="62"/>
      <c r="C39" s="23" t="s">
        <v>17</v>
      </c>
      <c r="D39">
        <v>6</v>
      </c>
      <c r="E39" s="16">
        <f t="shared" ref="E39:E47" si="2">IF(D39="","",(E$6-D39)/E$6)</f>
        <v>0.7857142857142857</v>
      </c>
      <c r="F39" s="21"/>
      <c r="H39" s="23" t="s">
        <v>30</v>
      </c>
      <c r="I39">
        <v>6</v>
      </c>
      <c r="J39" s="16">
        <f t="shared" ref="J39:J47" si="3">IF(I39="","",(J$6-I39)/J$6)</f>
        <v>0.86046511627906974</v>
      </c>
      <c r="K39" s="21"/>
      <c r="M39" s="23" t="s">
        <v>15</v>
      </c>
      <c r="N39">
        <v>12</v>
      </c>
      <c r="O39" s="16">
        <f t="shared" ref="O39:O47" si="4">IF(N39="","",(O$6-N39)/O$6)</f>
        <v>0.8441558441558441</v>
      </c>
      <c r="P39" s="21"/>
      <c r="R39" s="23" t="s">
        <v>16</v>
      </c>
      <c r="S39">
        <v>4</v>
      </c>
      <c r="T39" s="16">
        <f t="shared" ref="T39:T47" si="5">IF(S39="","",(T$6-S39)/T$6)</f>
        <v>0.96</v>
      </c>
      <c r="U39" s="21"/>
    </row>
    <row r="40" spans="1:21" ht="15" customHeight="1" x14ac:dyDescent="0.25">
      <c r="A40" s="62"/>
      <c r="C40" s="23"/>
      <c r="E40" s="16" t="str">
        <f t="shared" si="2"/>
        <v/>
      </c>
      <c r="F40" s="21"/>
      <c r="H40" s="23"/>
      <c r="I40">
        <v>8</v>
      </c>
      <c r="J40" s="16">
        <f t="shared" si="3"/>
        <v>0.81395348837209303</v>
      </c>
      <c r="K40" s="21"/>
      <c r="M40" s="23" t="s">
        <v>23</v>
      </c>
      <c r="N40">
        <v>26</v>
      </c>
      <c r="O40" s="16">
        <f t="shared" si="4"/>
        <v>0.66233766233766234</v>
      </c>
      <c r="P40" s="21"/>
      <c r="R40" s="23" t="s">
        <v>20</v>
      </c>
      <c r="S40">
        <v>9</v>
      </c>
      <c r="T40" s="16">
        <f t="shared" si="5"/>
        <v>0.91</v>
      </c>
      <c r="U40" s="21"/>
    </row>
    <row r="41" spans="1:21" ht="15" customHeight="1" x14ac:dyDescent="0.25">
      <c r="A41" s="62"/>
      <c r="C41" s="23"/>
      <c r="E41" s="16" t="str">
        <f t="shared" si="2"/>
        <v/>
      </c>
      <c r="F41" s="21"/>
      <c r="H41" s="23"/>
      <c r="I41">
        <v>28</v>
      </c>
      <c r="J41" s="16">
        <f t="shared" si="3"/>
        <v>0.34883720930232559</v>
      </c>
      <c r="K41" s="21"/>
      <c r="M41" s="23" t="s">
        <v>10</v>
      </c>
      <c r="N41">
        <v>28</v>
      </c>
      <c r="O41" s="16">
        <f t="shared" si="4"/>
        <v>0.63636363636363635</v>
      </c>
      <c r="P41" s="21"/>
      <c r="R41" s="23" t="s">
        <v>19</v>
      </c>
      <c r="T41" s="16" t="str">
        <f t="shared" si="5"/>
        <v/>
      </c>
      <c r="U41" s="21"/>
    </row>
    <row r="42" spans="1:21" ht="15" customHeight="1" x14ac:dyDescent="0.25">
      <c r="A42" s="62"/>
      <c r="C42" s="23"/>
      <c r="E42" s="16" t="str">
        <f t="shared" si="2"/>
        <v/>
      </c>
      <c r="F42" s="21"/>
      <c r="H42" s="23"/>
      <c r="I42">
        <v>1</v>
      </c>
      <c r="J42" s="16">
        <f t="shared" si="3"/>
        <v>0.97674418604651159</v>
      </c>
      <c r="K42" s="21"/>
      <c r="M42" s="23"/>
      <c r="O42" s="16" t="str">
        <f t="shared" si="4"/>
        <v/>
      </c>
      <c r="P42" s="21"/>
      <c r="R42" s="23" t="s">
        <v>28</v>
      </c>
      <c r="T42" s="16" t="str">
        <f t="shared" si="5"/>
        <v/>
      </c>
      <c r="U42" s="21"/>
    </row>
    <row r="43" spans="1:21" ht="15" customHeight="1" x14ac:dyDescent="0.25">
      <c r="A43" s="62"/>
      <c r="C43" s="23"/>
      <c r="E43" s="16" t="str">
        <f t="shared" si="2"/>
        <v/>
      </c>
      <c r="F43" s="21"/>
      <c r="H43" s="23"/>
      <c r="I43">
        <v>23</v>
      </c>
      <c r="J43" s="16">
        <f t="shared" si="3"/>
        <v>0.46511627906976744</v>
      </c>
      <c r="K43" s="21"/>
      <c r="M43" s="23"/>
      <c r="O43" s="16" t="str">
        <f t="shared" si="4"/>
        <v/>
      </c>
      <c r="P43" s="21"/>
      <c r="R43" s="23" t="s">
        <v>14</v>
      </c>
      <c r="T43" s="16" t="str">
        <f t="shared" si="5"/>
        <v/>
      </c>
      <c r="U43" s="21"/>
    </row>
    <row r="44" spans="1:21" ht="15" customHeight="1" x14ac:dyDescent="0.25">
      <c r="A44" s="62"/>
      <c r="C44" s="23"/>
      <c r="E44" s="16" t="str">
        <f t="shared" si="2"/>
        <v/>
      </c>
      <c r="F44" s="21"/>
      <c r="H44" s="23"/>
      <c r="I44">
        <v>12</v>
      </c>
      <c r="J44" s="16">
        <f t="shared" si="3"/>
        <v>0.72093023255813948</v>
      </c>
      <c r="K44" s="21"/>
      <c r="M44" s="23"/>
      <c r="O44" s="16" t="str">
        <f t="shared" si="4"/>
        <v/>
      </c>
      <c r="P44" s="21"/>
      <c r="R44" s="23" t="s">
        <v>22</v>
      </c>
      <c r="T44" s="16" t="str">
        <f t="shared" si="5"/>
        <v/>
      </c>
      <c r="U44" s="21"/>
    </row>
    <row r="45" spans="1:21" x14ac:dyDescent="0.25">
      <c r="A45" s="62"/>
      <c r="C45" s="23"/>
      <c r="E45" s="16" t="str">
        <f t="shared" si="2"/>
        <v/>
      </c>
      <c r="F45" s="21"/>
      <c r="H45" s="23"/>
      <c r="J45" s="16" t="str">
        <f t="shared" si="3"/>
        <v/>
      </c>
      <c r="K45" s="21"/>
      <c r="M45" s="23"/>
      <c r="O45" s="16" t="str">
        <f t="shared" si="4"/>
        <v/>
      </c>
      <c r="P45" s="21"/>
      <c r="R45" s="23"/>
      <c r="T45" s="16" t="str">
        <f t="shared" si="5"/>
        <v/>
      </c>
      <c r="U45" s="21"/>
    </row>
    <row r="46" spans="1:21" x14ac:dyDescent="0.25">
      <c r="A46" s="62"/>
      <c r="C46" s="23"/>
      <c r="E46" s="16" t="str">
        <f t="shared" si="2"/>
        <v/>
      </c>
      <c r="F46" s="21"/>
      <c r="H46" s="23"/>
      <c r="J46" s="16" t="str">
        <f t="shared" si="3"/>
        <v/>
      </c>
      <c r="K46" s="21"/>
      <c r="M46" s="23"/>
      <c r="O46" s="16" t="str">
        <f t="shared" si="4"/>
        <v/>
      </c>
      <c r="P46" s="21"/>
      <c r="R46" s="23"/>
      <c r="T46" s="16" t="str">
        <f t="shared" si="5"/>
        <v/>
      </c>
      <c r="U46" s="21"/>
    </row>
    <row r="47" spans="1:21" x14ac:dyDescent="0.25">
      <c r="A47" s="62"/>
      <c r="C47" s="23"/>
      <c r="E47" s="16" t="str">
        <f t="shared" si="2"/>
        <v/>
      </c>
      <c r="F47" s="21"/>
      <c r="H47" s="23"/>
      <c r="J47" s="16" t="str">
        <f t="shared" si="3"/>
        <v/>
      </c>
      <c r="K47" s="21"/>
      <c r="M47" s="23"/>
      <c r="O47" s="16" t="str">
        <f t="shared" si="4"/>
        <v/>
      </c>
      <c r="P47" s="21"/>
      <c r="R47" s="23"/>
      <c r="T47" s="16" t="str">
        <f t="shared" si="5"/>
        <v/>
      </c>
      <c r="U47" s="21"/>
    </row>
    <row r="48" spans="1:21" x14ac:dyDescent="0.25">
      <c r="A48" s="62"/>
      <c r="C48" s="24"/>
      <c r="D48" s="25"/>
      <c r="E48" s="25"/>
      <c r="F48" s="26"/>
      <c r="H48" s="24"/>
      <c r="I48" s="25"/>
      <c r="J48" s="25"/>
      <c r="K48" s="26"/>
      <c r="M48" s="24"/>
      <c r="N48" s="25"/>
      <c r="O48" s="25"/>
      <c r="P48" s="26"/>
      <c r="R48" s="24"/>
      <c r="S48" s="25"/>
      <c r="T48" s="25"/>
      <c r="U48" s="26"/>
    </row>
  </sheetData>
  <mergeCells count="27">
    <mergeCell ref="A35:A48"/>
    <mergeCell ref="C21:D21"/>
    <mergeCell ref="H21:I21"/>
    <mergeCell ref="M21:N21"/>
    <mergeCell ref="R21:S21"/>
    <mergeCell ref="C36:D36"/>
    <mergeCell ref="H36:I36"/>
    <mergeCell ref="M36:N36"/>
    <mergeCell ref="R36:S36"/>
    <mergeCell ref="C35:F35"/>
    <mergeCell ref="H35:K35"/>
    <mergeCell ref="M35:P35"/>
    <mergeCell ref="R35:U35"/>
    <mergeCell ref="R20:U20"/>
    <mergeCell ref="M20:P20"/>
    <mergeCell ref="H20:K20"/>
    <mergeCell ref="C20:F20"/>
    <mergeCell ref="A20:A33"/>
    <mergeCell ref="A5:A18"/>
    <mergeCell ref="C6:D6"/>
    <mergeCell ref="H6:I6"/>
    <mergeCell ref="M6:N6"/>
    <mergeCell ref="R6:S6"/>
    <mergeCell ref="C5:F5"/>
    <mergeCell ref="H5:K5"/>
    <mergeCell ref="R5:U5"/>
    <mergeCell ref="M5:P5"/>
  </mergeCells>
  <conditionalFormatting sqref="E8:E10 E23:E25 E38:E47">
    <cfRule type="containsBlanks" dxfId="90" priority="4">
      <formula>LEN(TRIM(E8))=0</formula>
    </cfRule>
    <cfRule type="cellIs" dxfId="89" priority="6" operator="greaterThanOrEqual">
      <formula>90%</formula>
    </cfRule>
    <cfRule type="cellIs" dxfId="88" priority="7" operator="lessThan">
      <formula>90%</formula>
    </cfRule>
    <cfRule type="cellIs" dxfId="87" priority="8" operator="lessThan">
      <formula>90</formula>
    </cfRule>
  </conditionalFormatting>
  <conditionalFormatting sqref="J8:J14 J23:J30 J38:J47">
    <cfRule type="containsBlanks" dxfId="86" priority="9">
      <formula>LEN(TRIM(J8))=0</formula>
    </cfRule>
    <cfRule type="cellIs" dxfId="85" priority="10" operator="greaterThanOrEqual">
      <formula>90%</formula>
    </cfRule>
    <cfRule type="cellIs" dxfId="84" priority="11" operator="between">
      <formula>80%</formula>
      <formula>90%</formula>
    </cfRule>
    <cfRule type="cellIs" dxfId="83" priority="17" operator="lessThan">
      <formula>80%</formula>
    </cfRule>
  </conditionalFormatting>
  <conditionalFormatting sqref="O8:O11 O23:O32 O38:O47">
    <cfRule type="containsBlanks" dxfId="82" priority="2">
      <formula>LEN(TRIM(O8))=0</formula>
    </cfRule>
    <cfRule type="cellIs" dxfId="81" priority="12" operator="greaterThanOrEqual">
      <formula>90%</formula>
    </cfRule>
    <cfRule type="cellIs" dxfId="80" priority="13" operator="between">
      <formula>80%</formula>
      <formula>90%</formula>
    </cfRule>
    <cfRule type="cellIs" dxfId="79" priority="14" operator="lessThan">
      <formula>80%</formula>
    </cfRule>
  </conditionalFormatting>
  <conditionalFormatting sqref="T8:T9 T23:T29 T38:T47">
    <cfRule type="containsBlanks" dxfId="78" priority="1">
      <formula>LEN(TRIM(T8))=0</formula>
    </cfRule>
    <cfRule type="cellIs" dxfId="77" priority="15" operator="greaterThanOrEqual">
      <formula>80%</formula>
    </cfRule>
    <cfRule type="cellIs" dxfId="76" priority="16" operator="lessThan">
      <formula>80%</formula>
    </cfRule>
  </conditionalFormatting>
  <pageMargins left="0.7" right="0.7" top="0.75" bottom="0.75" header="0.511811023622047" footer="0.511811023622047"/>
  <pageSetup paperSize="9" orientation="portrait" horizontalDpi="300" verticalDpi="300" r:id="rId1"/>
  <headerFooter>
    <oddFooter>&amp;L&amp;1#&amp;"Calibri"&amp;10&amp;K000000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5"/>
  <sheetViews>
    <sheetView zoomScaleNormal="100" workbookViewId="0"/>
  </sheetViews>
  <sheetFormatPr defaultColWidth="10.7109375" defaultRowHeight="15" x14ac:dyDescent="0.25"/>
  <cols>
    <col min="1" max="1" width="17.140625" customWidth="1"/>
    <col min="2" max="2" width="9.5703125" customWidth="1"/>
    <col min="3" max="18" width="4.85546875" customWidth="1"/>
  </cols>
  <sheetData>
    <row r="1" spans="1:18" x14ac:dyDescent="0.25">
      <c r="C1" s="63" t="s">
        <v>35</v>
      </c>
      <c r="D1" s="63"/>
      <c r="E1" s="63"/>
      <c r="F1" s="63"/>
      <c r="G1" s="63" t="s">
        <v>36</v>
      </c>
      <c r="H1" s="63"/>
      <c r="I1" s="63"/>
      <c r="J1" s="63"/>
      <c r="K1" s="63" t="s">
        <v>37</v>
      </c>
      <c r="L1" s="63"/>
      <c r="M1" s="63"/>
      <c r="N1" s="63"/>
      <c r="O1" s="63" t="s">
        <v>38</v>
      </c>
      <c r="P1" s="63"/>
      <c r="Q1" s="63"/>
      <c r="R1" s="63"/>
    </row>
    <row r="2" spans="1:18" x14ac:dyDescent="0.25">
      <c r="C2" s="1" t="s">
        <v>31</v>
      </c>
      <c r="D2" s="2" t="s">
        <v>32</v>
      </c>
      <c r="E2" s="3" t="s">
        <v>33</v>
      </c>
      <c r="F2" s="4" t="s">
        <v>34</v>
      </c>
      <c r="G2" s="1" t="s">
        <v>31</v>
      </c>
      <c r="H2" s="2" t="s">
        <v>32</v>
      </c>
      <c r="I2" s="3" t="s">
        <v>33</v>
      </c>
      <c r="J2" s="4" t="s">
        <v>34</v>
      </c>
      <c r="K2" s="1" t="s">
        <v>31</v>
      </c>
      <c r="L2" s="2" t="s">
        <v>32</v>
      </c>
      <c r="M2" s="3" t="s">
        <v>33</v>
      </c>
      <c r="N2" s="4" t="s">
        <v>34</v>
      </c>
      <c r="O2" s="1" t="s">
        <v>31</v>
      </c>
      <c r="P2" s="2" t="s">
        <v>32</v>
      </c>
      <c r="Q2" s="3" t="s">
        <v>33</v>
      </c>
      <c r="R2" s="4" t="s">
        <v>34</v>
      </c>
    </row>
    <row r="3" spans="1:18" x14ac:dyDescent="0.25">
      <c r="A3" s="5"/>
      <c r="B3" s="5"/>
      <c r="C3" s="6"/>
      <c r="D3" s="7"/>
      <c r="E3" s="8"/>
      <c r="F3" s="9"/>
      <c r="G3" s="6"/>
      <c r="H3" s="7"/>
      <c r="I3" s="8"/>
      <c r="J3" s="9"/>
      <c r="K3" s="6"/>
      <c r="L3" s="7"/>
      <c r="M3" s="8"/>
      <c r="N3" s="9"/>
      <c r="O3" s="6"/>
      <c r="P3" s="7"/>
      <c r="Q3" s="8"/>
      <c r="R3" s="9"/>
    </row>
    <row r="4" spans="1:18" x14ac:dyDescent="0.25">
      <c r="A4" s="5"/>
      <c r="B4" s="5"/>
      <c r="C4" s="6"/>
      <c r="D4" s="7"/>
      <c r="E4" s="8"/>
      <c r="F4" s="9"/>
      <c r="G4" s="6"/>
      <c r="H4" s="7"/>
      <c r="I4" s="8"/>
      <c r="J4" s="9"/>
      <c r="K4" s="6"/>
      <c r="L4" s="7"/>
      <c r="M4" s="8"/>
      <c r="N4" s="9"/>
      <c r="O4" s="6"/>
      <c r="P4" s="7"/>
      <c r="Q4" s="8"/>
      <c r="R4" s="9"/>
    </row>
    <row r="5" spans="1:18" x14ac:dyDescent="0.25">
      <c r="A5" s="5"/>
      <c r="B5" s="5"/>
      <c r="C5" s="6"/>
      <c r="D5" s="7"/>
      <c r="E5" s="8"/>
      <c r="F5" s="9"/>
      <c r="G5" s="6"/>
      <c r="H5" s="7"/>
      <c r="I5" s="8"/>
      <c r="J5" s="9"/>
      <c r="K5" s="6"/>
      <c r="L5" s="7"/>
      <c r="M5" s="8"/>
      <c r="N5" s="9"/>
      <c r="O5" s="6"/>
      <c r="P5" s="7"/>
      <c r="Q5" s="8"/>
      <c r="R5" s="9"/>
    </row>
    <row r="6" spans="1:18" x14ac:dyDescent="0.25">
      <c r="A6" s="5"/>
      <c r="B6" s="5"/>
      <c r="C6" s="6"/>
      <c r="D6" s="7"/>
      <c r="E6" s="8"/>
      <c r="F6" s="9"/>
      <c r="G6" s="6"/>
      <c r="H6" s="7"/>
      <c r="I6" s="8"/>
      <c r="J6" s="9"/>
      <c r="K6" s="6"/>
      <c r="L6" s="7"/>
      <c r="M6" s="8"/>
      <c r="N6" s="9"/>
      <c r="O6" s="6"/>
      <c r="P6" s="7"/>
      <c r="Q6" s="8"/>
      <c r="R6" s="9"/>
    </row>
    <row r="7" spans="1:18" x14ac:dyDescent="0.25">
      <c r="A7" s="5"/>
      <c r="B7" s="5"/>
      <c r="C7" s="6"/>
      <c r="D7" s="7"/>
      <c r="E7" s="8"/>
      <c r="F7" s="9"/>
      <c r="G7" s="6"/>
      <c r="H7" s="7"/>
      <c r="I7" s="8"/>
      <c r="J7" s="9"/>
      <c r="K7" s="6"/>
      <c r="L7" s="7"/>
      <c r="M7" s="8"/>
      <c r="N7" s="9"/>
      <c r="O7" s="6"/>
      <c r="P7" s="7"/>
      <c r="Q7" s="8"/>
      <c r="R7" s="9"/>
    </row>
    <row r="8" spans="1:18" x14ac:dyDescent="0.25">
      <c r="A8" s="5"/>
      <c r="B8" s="5"/>
      <c r="C8" s="6"/>
      <c r="D8" s="7"/>
      <c r="E8" s="8"/>
      <c r="F8" s="9"/>
      <c r="G8" s="6"/>
      <c r="H8" s="7"/>
      <c r="I8" s="8"/>
      <c r="J8" s="9"/>
      <c r="K8" s="6"/>
      <c r="L8" s="7"/>
      <c r="M8" s="8"/>
      <c r="N8" s="9"/>
      <c r="O8" s="6"/>
      <c r="P8" s="7"/>
      <c r="Q8" s="8"/>
      <c r="R8" s="9"/>
    </row>
    <row r="9" spans="1:18" x14ac:dyDescent="0.25">
      <c r="A9" s="5"/>
      <c r="B9" s="5"/>
      <c r="C9" s="6"/>
      <c r="D9" s="7"/>
      <c r="E9" s="8"/>
      <c r="F9" s="9"/>
      <c r="G9" s="6"/>
      <c r="H9" s="7"/>
      <c r="I9" s="8"/>
      <c r="J9" s="9"/>
      <c r="K9" s="6"/>
      <c r="L9" s="7"/>
      <c r="M9" s="8"/>
      <c r="N9" s="9"/>
      <c r="O9" s="6"/>
      <c r="P9" s="7"/>
      <c r="Q9" s="8"/>
      <c r="R9" s="9"/>
    </row>
    <row r="10" spans="1:18" x14ac:dyDescent="0.25">
      <c r="A10" s="5"/>
      <c r="B10" s="5"/>
      <c r="C10" s="6"/>
      <c r="D10" s="7"/>
      <c r="E10" s="8"/>
      <c r="F10" s="9"/>
      <c r="G10" s="6"/>
      <c r="H10" s="7"/>
      <c r="I10" s="8"/>
      <c r="J10" s="9"/>
      <c r="K10" s="6"/>
      <c r="L10" s="7"/>
      <c r="M10" s="8"/>
      <c r="N10" s="9"/>
      <c r="O10" s="6"/>
      <c r="P10" s="7"/>
      <c r="Q10" s="8"/>
      <c r="R10" s="9"/>
    </row>
    <row r="11" spans="1:18" x14ac:dyDescent="0.25">
      <c r="A11" s="5"/>
      <c r="B11" s="5"/>
      <c r="C11" s="6"/>
      <c r="D11" s="7"/>
      <c r="E11" s="8"/>
      <c r="F11" s="9"/>
      <c r="G11" s="6"/>
      <c r="H11" s="7"/>
      <c r="I11" s="8"/>
      <c r="J11" s="9"/>
      <c r="K11" s="6"/>
      <c r="L11" s="7"/>
      <c r="M11" s="8"/>
      <c r="N11" s="9"/>
      <c r="O11" s="6"/>
      <c r="P11" s="7"/>
      <c r="Q11" s="8"/>
      <c r="R11" s="9"/>
    </row>
    <row r="12" spans="1:18" x14ac:dyDescent="0.25">
      <c r="A12" s="5"/>
      <c r="B12" s="5"/>
      <c r="C12" s="6"/>
      <c r="D12" s="7"/>
      <c r="E12" s="8"/>
      <c r="F12" s="9"/>
      <c r="G12" s="6"/>
      <c r="H12" s="7"/>
      <c r="I12" s="8"/>
      <c r="J12" s="9"/>
      <c r="K12" s="6"/>
      <c r="L12" s="7"/>
      <c r="M12" s="8"/>
      <c r="N12" s="9"/>
      <c r="O12" s="6"/>
      <c r="P12" s="7"/>
      <c r="Q12" s="8"/>
      <c r="R12" s="9"/>
    </row>
    <row r="13" spans="1:18" x14ac:dyDescent="0.25">
      <c r="A13" s="5"/>
      <c r="B13" s="5"/>
      <c r="C13" s="6"/>
      <c r="D13" s="7"/>
      <c r="E13" s="8"/>
      <c r="F13" s="9"/>
      <c r="G13" s="6"/>
      <c r="H13" s="7"/>
      <c r="I13" s="8"/>
      <c r="J13" s="9"/>
      <c r="K13" s="6"/>
      <c r="L13" s="7"/>
      <c r="M13" s="8"/>
      <c r="N13" s="9"/>
      <c r="O13" s="6"/>
      <c r="P13" s="7"/>
      <c r="Q13" s="8"/>
      <c r="R13" s="9"/>
    </row>
    <row r="14" spans="1:18" x14ac:dyDescent="0.25">
      <c r="A14" s="5"/>
      <c r="B14" s="5"/>
      <c r="C14" s="6"/>
      <c r="D14" s="7"/>
      <c r="E14" s="8"/>
      <c r="F14" s="9"/>
      <c r="G14" s="6"/>
      <c r="H14" s="7"/>
      <c r="I14" s="8"/>
      <c r="J14" s="9"/>
      <c r="K14" s="6"/>
      <c r="L14" s="7"/>
      <c r="M14" s="8"/>
      <c r="N14" s="9"/>
      <c r="O14" s="6"/>
      <c r="P14" s="7"/>
      <c r="Q14" s="8"/>
      <c r="R14" s="9"/>
    </row>
    <row r="15" spans="1:18" x14ac:dyDescent="0.25">
      <c r="A15" s="5"/>
      <c r="B15" s="5"/>
      <c r="C15" s="6"/>
      <c r="D15" s="7"/>
      <c r="E15" s="8"/>
      <c r="F15" s="9"/>
      <c r="G15" s="6"/>
      <c r="H15" s="7"/>
      <c r="I15" s="8"/>
      <c r="J15" s="9"/>
      <c r="K15" s="6"/>
      <c r="L15" s="7"/>
      <c r="M15" s="8"/>
      <c r="N15" s="9"/>
      <c r="O15" s="6"/>
      <c r="P15" s="7"/>
      <c r="Q15" s="8"/>
      <c r="R15" s="9"/>
    </row>
    <row r="16" spans="1:18" x14ac:dyDescent="0.25">
      <c r="A16" s="5"/>
      <c r="B16" s="5"/>
      <c r="C16" s="6"/>
      <c r="D16" s="7"/>
      <c r="E16" s="8"/>
      <c r="F16" s="9"/>
      <c r="G16" s="6"/>
      <c r="H16" s="7"/>
      <c r="I16" s="8"/>
      <c r="J16" s="9"/>
      <c r="K16" s="6"/>
      <c r="L16" s="7"/>
      <c r="M16" s="8"/>
      <c r="N16" s="9"/>
      <c r="O16" s="6"/>
      <c r="P16" s="7"/>
      <c r="Q16" s="8"/>
      <c r="R16" s="9"/>
    </row>
    <row r="17" spans="1:18" x14ac:dyDescent="0.25">
      <c r="A17" s="5"/>
      <c r="B17" s="5"/>
      <c r="C17" s="6"/>
      <c r="D17" s="7"/>
      <c r="E17" s="8"/>
      <c r="F17" s="9"/>
      <c r="G17" s="6"/>
      <c r="H17" s="7"/>
      <c r="I17" s="8"/>
      <c r="J17" s="9"/>
      <c r="K17" s="6"/>
      <c r="L17" s="7"/>
      <c r="M17" s="8"/>
      <c r="N17" s="9"/>
      <c r="O17" s="6"/>
      <c r="P17" s="7"/>
      <c r="Q17" s="8"/>
      <c r="R17" s="9"/>
    </row>
    <row r="18" spans="1:18" x14ac:dyDescent="0.25">
      <c r="A18" s="5"/>
      <c r="B18" s="5"/>
      <c r="C18" s="6"/>
      <c r="D18" s="7"/>
      <c r="E18" s="8"/>
      <c r="F18" s="9"/>
      <c r="G18" s="6"/>
      <c r="H18" s="7"/>
      <c r="I18" s="8"/>
      <c r="J18" s="9"/>
      <c r="K18" s="6"/>
      <c r="L18" s="7"/>
      <c r="M18" s="8"/>
      <c r="N18" s="9"/>
      <c r="O18" s="6"/>
      <c r="P18" s="7"/>
      <c r="Q18" s="8"/>
      <c r="R18" s="9"/>
    </row>
    <row r="19" spans="1:18" x14ac:dyDescent="0.25">
      <c r="A19" s="5"/>
      <c r="B19" s="5"/>
      <c r="C19" s="6"/>
      <c r="D19" s="7"/>
      <c r="E19" s="8"/>
      <c r="F19" s="9"/>
      <c r="G19" s="6"/>
      <c r="H19" s="7"/>
      <c r="I19" s="8"/>
      <c r="J19" s="9"/>
      <c r="K19" s="6"/>
      <c r="L19" s="7"/>
      <c r="M19" s="8"/>
      <c r="N19" s="9"/>
      <c r="O19" s="6"/>
      <c r="P19" s="7"/>
      <c r="Q19" s="8"/>
      <c r="R19" s="9"/>
    </row>
    <row r="20" spans="1:18" x14ac:dyDescent="0.25">
      <c r="A20" s="5"/>
      <c r="B20" s="5"/>
      <c r="C20" s="6"/>
      <c r="D20" s="7"/>
      <c r="E20" s="8"/>
      <c r="F20" s="9"/>
      <c r="G20" s="6"/>
      <c r="H20" s="7"/>
      <c r="I20" s="8"/>
      <c r="J20" s="9"/>
      <c r="K20" s="6"/>
      <c r="L20" s="7"/>
      <c r="M20" s="8"/>
      <c r="N20" s="9"/>
      <c r="O20" s="6"/>
      <c r="P20" s="7"/>
      <c r="Q20" s="8"/>
      <c r="R20" s="9"/>
    </row>
    <row r="21" spans="1:18" x14ac:dyDescent="0.25">
      <c r="A21" s="5"/>
      <c r="B21" s="5"/>
      <c r="C21" s="6"/>
      <c r="D21" s="7"/>
      <c r="E21" s="8"/>
      <c r="F21" s="9"/>
      <c r="G21" s="6"/>
      <c r="H21" s="7"/>
      <c r="I21" s="8"/>
      <c r="J21" s="9"/>
      <c r="K21" s="6"/>
      <c r="L21" s="7"/>
      <c r="M21" s="8"/>
      <c r="N21" s="9"/>
      <c r="O21" s="6"/>
      <c r="P21" s="7"/>
      <c r="Q21" s="8"/>
      <c r="R21" s="9"/>
    </row>
    <row r="22" spans="1:18" x14ac:dyDescent="0.25">
      <c r="A22" s="5"/>
      <c r="B22" s="5"/>
      <c r="C22" s="6"/>
      <c r="D22" s="7"/>
      <c r="E22" s="8"/>
      <c r="F22" s="9"/>
      <c r="G22" s="6"/>
      <c r="H22" s="7"/>
      <c r="I22" s="8"/>
      <c r="J22" s="9"/>
      <c r="K22" s="6"/>
      <c r="L22" s="7"/>
      <c r="M22" s="8"/>
      <c r="N22" s="9"/>
      <c r="O22" s="6"/>
      <c r="P22" s="7"/>
      <c r="Q22" s="8"/>
      <c r="R22" s="9"/>
    </row>
    <row r="23" spans="1:18" x14ac:dyDescent="0.25">
      <c r="A23" s="5"/>
      <c r="B23" s="5"/>
      <c r="C23" s="6"/>
      <c r="D23" s="7"/>
      <c r="E23" s="8"/>
      <c r="F23" s="9"/>
      <c r="G23" s="6"/>
      <c r="H23" s="7"/>
      <c r="I23" s="8"/>
      <c r="J23" s="9"/>
      <c r="K23" s="6"/>
      <c r="L23" s="7"/>
      <c r="M23" s="8"/>
      <c r="N23" s="9"/>
      <c r="O23" s="6"/>
      <c r="P23" s="7"/>
      <c r="Q23" s="8"/>
      <c r="R23" s="9"/>
    </row>
    <row r="24" spans="1:18" x14ac:dyDescent="0.25">
      <c r="A24" s="5"/>
      <c r="B24" s="5"/>
      <c r="C24" s="6"/>
      <c r="D24" s="7"/>
      <c r="E24" s="8"/>
      <c r="F24" s="9"/>
      <c r="G24" s="6"/>
      <c r="H24" s="7"/>
      <c r="I24" s="8"/>
      <c r="J24" s="9"/>
      <c r="K24" s="6"/>
      <c r="L24" s="7"/>
      <c r="M24" s="8"/>
      <c r="N24" s="9"/>
      <c r="O24" s="6"/>
      <c r="P24" s="7"/>
      <c r="Q24" s="8"/>
      <c r="R24" s="9"/>
    </row>
    <row r="25" spans="1:18" x14ac:dyDescent="0.25">
      <c r="A25" s="5"/>
      <c r="B25" s="5"/>
      <c r="C25" s="6"/>
      <c r="D25" s="7"/>
      <c r="E25" s="8"/>
      <c r="F25" s="9"/>
      <c r="G25" s="6"/>
      <c r="H25" s="7"/>
      <c r="I25" s="8"/>
      <c r="J25" s="9"/>
      <c r="K25" s="6"/>
      <c r="L25" s="7"/>
      <c r="M25" s="8"/>
      <c r="N25" s="9"/>
      <c r="O25" s="6"/>
      <c r="P25" s="7"/>
      <c r="Q25" s="8"/>
      <c r="R25" s="9"/>
    </row>
  </sheetData>
  <mergeCells count="4">
    <mergeCell ref="C1:F1"/>
    <mergeCell ref="G1:J1"/>
    <mergeCell ref="K1:N1"/>
    <mergeCell ref="O1:R1"/>
  </mergeCells>
  <conditionalFormatting sqref="C3:C25">
    <cfRule type="cellIs" dxfId="75" priority="2" operator="between">
      <formula>0.1%</formula>
      <formula>0.79</formula>
    </cfRule>
    <cfRule type="cellIs" dxfId="74" priority="3" operator="between">
      <formula>0.9</formula>
      <formula>1</formula>
    </cfRule>
  </conditionalFormatting>
  <conditionalFormatting sqref="D3:D25">
    <cfRule type="cellIs" dxfId="73" priority="4" operator="between">
      <formula>0.001</formula>
      <formula>0.79</formula>
    </cfRule>
    <cfRule type="cellIs" dxfId="72" priority="5" operator="between">
      <formula>0.9</formula>
      <formula>1</formula>
    </cfRule>
  </conditionalFormatting>
  <conditionalFormatting sqref="E3:E25">
    <cfRule type="cellIs" dxfId="71" priority="6" operator="between">
      <formula>0.001</formula>
      <formula>0.79</formula>
    </cfRule>
    <cfRule type="cellIs" dxfId="70" priority="7" operator="between">
      <formula>0.9</formula>
      <formula>1</formula>
    </cfRule>
  </conditionalFormatting>
  <conditionalFormatting sqref="F3:F25">
    <cfRule type="cellIs" dxfId="69" priority="8" operator="between">
      <formula>0.001</formula>
      <formula>0.79</formula>
    </cfRule>
  </conditionalFormatting>
  <conditionalFormatting sqref="G3:G25">
    <cfRule type="cellIs" dxfId="68" priority="9" operator="between">
      <formula>0.1%</formula>
      <formula>0.79</formula>
    </cfRule>
    <cfRule type="cellIs" dxfId="67" priority="10" operator="between">
      <formula>0.9</formula>
      <formula>1</formula>
    </cfRule>
  </conditionalFormatting>
  <conditionalFormatting sqref="H3:H25">
    <cfRule type="cellIs" dxfId="66" priority="11" operator="between">
      <formula>0.001</formula>
      <formula>0.79</formula>
    </cfRule>
    <cfRule type="cellIs" dxfId="65" priority="12" operator="between">
      <formula>0.9</formula>
      <formula>1</formula>
    </cfRule>
  </conditionalFormatting>
  <conditionalFormatting sqref="I3:I25">
    <cfRule type="cellIs" dxfId="64" priority="13" operator="between">
      <formula>0.001</formula>
      <formula>0.79</formula>
    </cfRule>
    <cfRule type="cellIs" dxfId="63" priority="14" operator="between">
      <formula>0.9</formula>
      <formula>1</formula>
    </cfRule>
  </conditionalFormatting>
  <conditionalFormatting sqref="J3:J25">
    <cfRule type="cellIs" dxfId="62" priority="15" operator="between">
      <formula>0.001</formula>
      <formula>0.79</formula>
    </cfRule>
  </conditionalFormatting>
  <conditionalFormatting sqref="K3:K25">
    <cfRule type="cellIs" dxfId="61" priority="16" operator="between">
      <formula>0.1%</formula>
      <formula>0.79</formula>
    </cfRule>
    <cfRule type="cellIs" dxfId="60" priority="17" operator="between">
      <formula>0.9</formula>
      <formula>1</formula>
    </cfRule>
  </conditionalFormatting>
  <conditionalFormatting sqref="L3:L25">
    <cfRule type="cellIs" dxfId="59" priority="18" operator="between">
      <formula>0.001</formula>
      <formula>0.79</formula>
    </cfRule>
    <cfRule type="cellIs" dxfId="58" priority="19" operator="between">
      <formula>0.9</formula>
      <formula>1</formula>
    </cfRule>
  </conditionalFormatting>
  <conditionalFormatting sqref="M3:M25">
    <cfRule type="cellIs" dxfId="57" priority="20" operator="between">
      <formula>0.001</formula>
      <formula>0.79</formula>
    </cfRule>
    <cfRule type="cellIs" dxfId="56" priority="21" operator="between">
      <formula>0.9</formula>
      <formula>1</formula>
    </cfRule>
  </conditionalFormatting>
  <conditionalFormatting sqref="N3:N25">
    <cfRule type="cellIs" dxfId="55" priority="22" operator="between">
      <formula>0.001</formula>
      <formula>0.79</formula>
    </cfRule>
  </conditionalFormatting>
  <conditionalFormatting sqref="O3:O25">
    <cfRule type="cellIs" dxfId="54" priority="23" operator="between">
      <formula>0.1%</formula>
      <formula>0.79</formula>
    </cfRule>
    <cfRule type="cellIs" dxfId="53" priority="24" operator="between">
      <formula>0.9</formula>
      <formula>1</formula>
    </cfRule>
  </conditionalFormatting>
  <conditionalFormatting sqref="P3:P25">
    <cfRule type="cellIs" dxfId="52" priority="25" operator="between">
      <formula>0.001</formula>
      <formula>0.79</formula>
    </cfRule>
    <cfRule type="cellIs" dxfId="51" priority="26" operator="between">
      <formula>0.9</formula>
      <formula>1</formula>
    </cfRule>
  </conditionalFormatting>
  <conditionalFormatting sqref="Q3:Q25">
    <cfRule type="cellIs" dxfId="50" priority="27" operator="between">
      <formula>0.001</formula>
      <formula>0.79</formula>
    </cfRule>
    <cfRule type="cellIs" dxfId="49" priority="28" operator="between">
      <formula>0.9</formula>
      <formula>1</formula>
    </cfRule>
  </conditionalFormatting>
  <conditionalFormatting sqref="R3:R25">
    <cfRule type="cellIs" dxfId="48" priority="29" operator="between">
      <formula>0.001</formula>
      <formula>0.79</formula>
    </cfRule>
  </conditionalFormatting>
  <pageMargins left="0.7" right="0.7" top="0.75" bottom="0.75" header="0.511811023622047" footer="0.511811023622047"/>
  <pageSetup paperSize="9" orientation="portrait" horizontalDpi="300" verticalDpi="300" r:id="rId1"/>
  <headerFooter>
    <oddFooter>&amp;L&amp;1#&amp;"Calibri"&amp;10&amp;K000000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25"/>
  <sheetViews>
    <sheetView zoomScaleNormal="100" workbookViewId="0"/>
  </sheetViews>
  <sheetFormatPr defaultColWidth="10.7109375" defaultRowHeight="15" x14ac:dyDescent="0.25"/>
  <cols>
    <col min="1" max="1" width="17.140625" customWidth="1"/>
    <col min="2" max="2" width="9.5703125" customWidth="1"/>
    <col min="3" max="26" width="4.85546875" customWidth="1"/>
  </cols>
  <sheetData>
    <row r="1" spans="1:26" x14ac:dyDescent="0.25">
      <c r="C1" s="63" t="s">
        <v>39</v>
      </c>
      <c r="D1" s="63"/>
      <c r="E1" s="63"/>
      <c r="F1" s="63"/>
      <c r="G1" s="63" t="s">
        <v>40</v>
      </c>
      <c r="H1" s="63"/>
      <c r="I1" s="63"/>
      <c r="J1" s="63"/>
      <c r="K1" s="63" t="s">
        <v>41</v>
      </c>
      <c r="L1" s="63"/>
      <c r="M1" s="63"/>
      <c r="N1" s="63"/>
      <c r="O1" s="63" t="s">
        <v>42</v>
      </c>
      <c r="P1" s="63"/>
      <c r="Q1" s="63"/>
      <c r="R1" s="63"/>
      <c r="S1" s="63" t="s">
        <v>43</v>
      </c>
      <c r="T1" s="63"/>
      <c r="U1" s="63"/>
      <c r="V1" s="63"/>
      <c r="W1" s="63" t="s">
        <v>44</v>
      </c>
      <c r="X1" s="63"/>
      <c r="Y1" s="63"/>
      <c r="Z1" s="63"/>
    </row>
    <row r="2" spans="1:26" x14ac:dyDescent="0.25">
      <c r="C2" s="1" t="s">
        <v>31</v>
      </c>
      <c r="D2" s="2" t="s">
        <v>32</v>
      </c>
      <c r="E2" s="3" t="s">
        <v>33</v>
      </c>
      <c r="F2" s="4" t="s">
        <v>34</v>
      </c>
      <c r="G2" s="1" t="s">
        <v>31</v>
      </c>
      <c r="H2" s="2" t="s">
        <v>32</v>
      </c>
      <c r="I2" s="3" t="s">
        <v>33</v>
      </c>
      <c r="J2" s="4" t="s">
        <v>34</v>
      </c>
      <c r="K2" s="1" t="s">
        <v>31</v>
      </c>
      <c r="L2" s="2" t="s">
        <v>32</v>
      </c>
      <c r="M2" s="3" t="s">
        <v>33</v>
      </c>
      <c r="N2" s="4" t="s">
        <v>34</v>
      </c>
      <c r="O2" s="1" t="s">
        <v>31</v>
      </c>
      <c r="P2" s="2" t="s">
        <v>32</v>
      </c>
      <c r="Q2" s="3" t="s">
        <v>33</v>
      </c>
      <c r="R2" s="4" t="s">
        <v>34</v>
      </c>
      <c r="S2" s="1" t="s">
        <v>31</v>
      </c>
      <c r="T2" s="2" t="s">
        <v>32</v>
      </c>
      <c r="U2" s="3" t="s">
        <v>33</v>
      </c>
      <c r="V2" s="4" t="s">
        <v>34</v>
      </c>
      <c r="W2" s="1" t="s">
        <v>31</v>
      </c>
      <c r="X2" s="2" t="s">
        <v>32</v>
      </c>
      <c r="Y2" s="3" t="s">
        <v>33</v>
      </c>
      <c r="Z2" s="4" t="s">
        <v>34</v>
      </c>
    </row>
    <row r="3" spans="1:26" x14ac:dyDescent="0.25">
      <c r="A3" s="5"/>
      <c r="B3" s="5"/>
      <c r="C3" s="6"/>
      <c r="D3" s="7"/>
      <c r="E3" s="8"/>
      <c r="F3" s="9"/>
      <c r="G3" s="6"/>
      <c r="H3" s="7"/>
      <c r="I3" s="8"/>
      <c r="J3" s="9"/>
      <c r="K3" s="6"/>
      <c r="L3" s="7"/>
      <c r="M3" s="8"/>
      <c r="N3" s="9"/>
      <c r="O3" s="6"/>
      <c r="P3" s="7"/>
      <c r="Q3" s="8"/>
      <c r="R3" s="9"/>
      <c r="S3" s="6"/>
      <c r="T3" s="7"/>
      <c r="U3" s="8"/>
      <c r="V3" s="9"/>
      <c r="W3" s="6"/>
      <c r="X3" s="7"/>
      <c r="Y3" s="8"/>
      <c r="Z3" s="9"/>
    </row>
    <row r="4" spans="1:26" x14ac:dyDescent="0.25">
      <c r="A4" s="5"/>
      <c r="B4" s="5"/>
      <c r="C4" s="6"/>
      <c r="D4" s="7"/>
      <c r="E4" s="8"/>
      <c r="F4" s="9"/>
      <c r="G4" s="6"/>
      <c r="H4" s="7"/>
      <c r="I4" s="8"/>
      <c r="J4" s="9"/>
      <c r="K4" s="6"/>
      <c r="L4" s="7"/>
      <c r="M4" s="8"/>
      <c r="N4" s="9"/>
      <c r="O4" s="6"/>
      <c r="P4" s="7"/>
      <c r="Q4" s="8"/>
      <c r="R4" s="9"/>
      <c r="S4" s="6"/>
      <c r="T4" s="7"/>
      <c r="U4" s="8"/>
      <c r="V4" s="9"/>
      <c r="W4" s="6"/>
      <c r="X4" s="7"/>
      <c r="Y4" s="8"/>
      <c r="Z4" s="9"/>
    </row>
    <row r="5" spans="1:26" x14ac:dyDescent="0.25">
      <c r="A5" s="5"/>
      <c r="B5" s="5"/>
      <c r="C5" s="6"/>
      <c r="D5" s="7"/>
      <c r="E5" s="8"/>
      <c r="F5" s="9"/>
      <c r="G5" s="6"/>
      <c r="H5" s="7"/>
      <c r="I5" s="8"/>
      <c r="J5" s="9"/>
      <c r="K5" s="6"/>
      <c r="L5" s="7"/>
      <c r="M5" s="8"/>
      <c r="N5" s="9"/>
      <c r="O5" s="6"/>
      <c r="P5" s="7"/>
      <c r="Q5" s="8"/>
      <c r="R5" s="9"/>
      <c r="S5" s="6"/>
      <c r="T5" s="7"/>
      <c r="U5" s="8"/>
      <c r="V5" s="9"/>
      <c r="W5" s="6"/>
      <c r="X5" s="7"/>
      <c r="Y5" s="8"/>
      <c r="Z5" s="9"/>
    </row>
    <row r="6" spans="1:26" x14ac:dyDescent="0.25">
      <c r="A6" s="5"/>
      <c r="B6" s="5"/>
      <c r="C6" s="6"/>
      <c r="D6" s="7"/>
      <c r="E6" s="8"/>
      <c r="F6" s="9"/>
      <c r="G6" s="6"/>
      <c r="H6" s="7"/>
      <c r="I6" s="8"/>
      <c r="J6" s="9"/>
      <c r="K6" s="6"/>
      <c r="L6" s="7"/>
      <c r="M6" s="8"/>
      <c r="N6" s="9"/>
      <c r="O6" s="6"/>
      <c r="P6" s="7"/>
      <c r="Q6" s="8"/>
      <c r="R6" s="9"/>
      <c r="S6" s="6"/>
      <c r="T6" s="7"/>
      <c r="U6" s="8"/>
      <c r="V6" s="9"/>
      <c r="W6" s="6"/>
      <c r="X6" s="7"/>
      <c r="Y6" s="8"/>
      <c r="Z6" s="9"/>
    </row>
    <row r="7" spans="1:26" x14ac:dyDescent="0.25">
      <c r="A7" s="5"/>
      <c r="B7" s="5"/>
      <c r="C7" s="6"/>
      <c r="D7" s="7"/>
      <c r="E7" s="8"/>
      <c r="F7" s="9"/>
      <c r="G7" s="6"/>
      <c r="H7" s="7"/>
      <c r="I7" s="8"/>
      <c r="J7" s="9"/>
      <c r="K7" s="6"/>
      <c r="L7" s="7"/>
      <c r="M7" s="8"/>
      <c r="N7" s="9"/>
      <c r="O7" s="6"/>
      <c r="P7" s="7"/>
      <c r="Q7" s="8"/>
      <c r="R7" s="9"/>
      <c r="S7" s="6"/>
      <c r="T7" s="7"/>
      <c r="U7" s="8"/>
      <c r="V7" s="9"/>
      <c r="W7" s="6"/>
      <c r="X7" s="7"/>
      <c r="Y7" s="8"/>
      <c r="Z7" s="9"/>
    </row>
    <row r="8" spans="1:26" x14ac:dyDescent="0.25">
      <c r="A8" s="5"/>
      <c r="B8" s="5"/>
      <c r="C8" s="6"/>
      <c r="D8" s="7"/>
      <c r="E8" s="8"/>
      <c r="F8" s="9"/>
      <c r="G8" s="6"/>
      <c r="H8" s="7"/>
      <c r="I8" s="8"/>
      <c r="J8" s="9"/>
      <c r="K8" s="6"/>
      <c r="L8" s="7"/>
      <c r="M8" s="8"/>
      <c r="N8" s="9"/>
      <c r="O8" s="6"/>
      <c r="P8" s="7"/>
      <c r="Q8" s="8"/>
      <c r="R8" s="9"/>
      <c r="S8" s="6"/>
      <c r="T8" s="7"/>
      <c r="U8" s="8"/>
      <c r="V8" s="9"/>
      <c r="W8" s="6"/>
      <c r="X8" s="7"/>
      <c r="Y8" s="8"/>
      <c r="Z8" s="9"/>
    </row>
    <row r="9" spans="1:26" x14ac:dyDescent="0.25">
      <c r="A9" s="5"/>
      <c r="B9" s="5"/>
      <c r="C9" s="6"/>
      <c r="D9" s="7"/>
      <c r="E9" s="8"/>
      <c r="F9" s="9"/>
      <c r="G9" s="6"/>
      <c r="H9" s="7"/>
      <c r="I9" s="8"/>
      <c r="J9" s="9"/>
      <c r="K9" s="6"/>
      <c r="L9" s="7"/>
      <c r="M9" s="8"/>
      <c r="N9" s="9"/>
      <c r="O9" s="6"/>
      <c r="P9" s="7"/>
      <c r="Q9" s="8"/>
      <c r="R9" s="9"/>
      <c r="S9" s="6"/>
      <c r="T9" s="7"/>
      <c r="U9" s="8"/>
      <c r="V9" s="9"/>
      <c r="W9" s="6"/>
      <c r="X9" s="7"/>
      <c r="Y9" s="8"/>
      <c r="Z9" s="9"/>
    </row>
    <row r="10" spans="1:26" x14ac:dyDescent="0.25">
      <c r="A10" s="5"/>
      <c r="B10" s="5"/>
      <c r="C10" s="6"/>
      <c r="D10" s="7"/>
      <c r="E10" s="8"/>
      <c r="F10" s="9"/>
      <c r="G10" s="6"/>
      <c r="H10" s="7"/>
      <c r="I10" s="8"/>
      <c r="J10" s="9"/>
      <c r="K10" s="6"/>
      <c r="L10" s="7"/>
      <c r="M10" s="8"/>
      <c r="N10" s="9"/>
      <c r="O10" s="6"/>
      <c r="P10" s="7"/>
      <c r="Q10" s="8"/>
      <c r="R10" s="9"/>
      <c r="S10" s="6"/>
      <c r="T10" s="7"/>
      <c r="U10" s="8"/>
      <c r="V10" s="9"/>
      <c r="W10" s="6"/>
      <c r="X10" s="7"/>
      <c r="Y10" s="8"/>
      <c r="Z10" s="9"/>
    </row>
    <row r="11" spans="1:26" x14ac:dyDescent="0.25">
      <c r="A11" s="5"/>
      <c r="B11" s="5"/>
      <c r="C11" s="6"/>
      <c r="D11" s="7"/>
      <c r="E11" s="8"/>
      <c r="F11" s="9"/>
      <c r="G11" s="6"/>
      <c r="H11" s="7"/>
      <c r="I11" s="8"/>
      <c r="J11" s="9"/>
      <c r="K11" s="6"/>
      <c r="L11" s="7"/>
      <c r="M11" s="8"/>
      <c r="N11" s="9"/>
      <c r="O11" s="6"/>
      <c r="P11" s="7"/>
      <c r="Q11" s="8"/>
      <c r="R11" s="9"/>
      <c r="S11" s="6"/>
      <c r="T11" s="7"/>
      <c r="U11" s="8"/>
      <c r="V11" s="9"/>
      <c r="W11" s="6"/>
      <c r="X11" s="7"/>
      <c r="Y11" s="8"/>
      <c r="Z11" s="9"/>
    </row>
    <row r="12" spans="1:26" x14ac:dyDescent="0.25">
      <c r="A12" s="5"/>
      <c r="B12" s="5"/>
      <c r="C12" s="6"/>
      <c r="D12" s="7"/>
      <c r="E12" s="8"/>
      <c r="F12" s="9"/>
      <c r="G12" s="6"/>
      <c r="H12" s="7"/>
      <c r="I12" s="8"/>
      <c r="J12" s="9"/>
      <c r="K12" s="6"/>
      <c r="L12" s="7"/>
      <c r="M12" s="8"/>
      <c r="N12" s="9"/>
      <c r="O12" s="6"/>
      <c r="P12" s="7"/>
      <c r="Q12" s="8"/>
      <c r="R12" s="9"/>
      <c r="S12" s="6"/>
      <c r="T12" s="7"/>
      <c r="U12" s="8"/>
      <c r="V12" s="9"/>
      <c r="W12" s="6"/>
      <c r="X12" s="7"/>
      <c r="Y12" s="8"/>
      <c r="Z12" s="9"/>
    </row>
    <row r="13" spans="1:26" x14ac:dyDescent="0.25">
      <c r="A13" s="5"/>
      <c r="B13" s="5"/>
      <c r="C13" s="6"/>
      <c r="D13" s="7"/>
      <c r="E13" s="8"/>
      <c r="F13" s="9"/>
      <c r="G13" s="6"/>
      <c r="H13" s="7"/>
      <c r="I13" s="8"/>
      <c r="J13" s="9"/>
      <c r="K13" s="6"/>
      <c r="L13" s="7"/>
      <c r="M13" s="8"/>
      <c r="N13" s="9"/>
      <c r="O13" s="6"/>
      <c r="P13" s="7"/>
      <c r="Q13" s="8"/>
      <c r="R13" s="9"/>
      <c r="S13" s="6"/>
      <c r="T13" s="7"/>
      <c r="U13" s="8"/>
      <c r="V13" s="9"/>
      <c r="W13" s="6"/>
      <c r="X13" s="7"/>
      <c r="Y13" s="8"/>
      <c r="Z13" s="9"/>
    </row>
    <row r="14" spans="1:26" x14ac:dyDescent="0.25">
      <c r="A14" s="5"/>
      <c r="B14" s="5"/>
      <c r="C14" s="6"/>
      <c r="D14" s="7"/>
      <c r="E14" s="8"/>
      <c r="F14" s="9"/>
      <c r="G14" s="6"/>
      <c r="H14" s="7"/>
      <c r="I14" s="8"/>
      <c r="J14" s="9"/>
      <c r="K14" s="6"/>
      <c r="L14" s="7"/>
      <c r="M14" s="8"/>
      <c r="N14" s="9"/>
      <c r="O14" s="6"/>
      <c r="P14" s="7"/>
      <c r="Q14" s="8"/>
      <c r="R14" s="9"/>
      <c r="S14" s="6"/>
      <c r="T14" s="7"/>
      <c r="U14" s="8"/>
      <c r="V14" s="9"/>
      <c r="W14" s="6"/>
      <c r="X14" s="7"/>
      <c r="Y14" s="8"/>
      <c r="Z14" s="9"/>
    </row>
    <row r="15" spans="1:26" x14ac:dyDescent="0.25">
      <c r="A15" s="5"/>
      <c r="B15" s="5"/>
      <c r="C15" s="6"/>
      <c r="D15" s="7"/>
      <c r="E15" s="8"/>
      <c r="F15" s="9"/>
      <c r="G15" s="6"/>
      <c r="H15" s="7"/>
      <c r="I15" s="8"/>
      <c r="J15" s="9"/>
      <c r="K15" s="6"/>
      <c r="L15" s="7"/>
      <c r="M15" s="8"/>
      <c r="N15" s="9"/>
      <c r="O15" s="6"/>
      <c r="P15" s="7"/>
      <c r="Q15" s="8"/>
      <c r="R15" s="9"/>
      <c r="S15" s="6"/>
      <c r="T15" s="7"/>
      <c r="U15" s="8"/>
      <c r="V15" s="9"/>
      <c r="W15" s="6"/>
      <c r="X15" s="7"/>
      <c r="Y15" s="8"/>
      <c r="Z15" s="9"/>
    </row>
    <row r="16" spans="1:26" x14ac:dyDescent="0.25">
      <c r="A16" s="5"/>
      <c r="B16" s="5"/>
      <c r="C16" s="6"/>
      <c r="D16" s="7"/>
      <c r="E16" s="8"/>
      <c r="F16" s="9"/>
      <c r="G16" s="6"/>
      <c r="H16" s="7"/>
      <c r="I16" s="8"/>
      <c r="J16" s="9"/>
      <c r="K16" s="6"/>
      <c r="L16" s="7"/>
      <c r="M16" s="8"/>
      <c r="N16" s="9"/>
      <c r="O16" s="6"/>
      <c r="P16" s="7"/>
      <c r="Q16" s="8"/>
      <c r="R16" s="9"/>
      <c r="S16" s="6"/>
      <c r="T16" s="7"/>
      <c r="U16" s="8"/>
      <c r="V16" s="9"/>
      <c r="W16" s="6"/>
      <c r="X16" s="7"/>
      <c r="Y16" s="8"/>
      <c r="Z16" s="9"/>
    </row>
    <row r="17" spans="1:26" x14ac:dyDescent="0.25">
      <c r="A17" s="5"/>
      <c r="B17" s="5"/>
      <c r="C17" s="6"/>
      <c r="D17" s="7"/>
      <c r="E17" s="8"/>
      <c r="F17" s="9"/>
      <c r="G17" s="6"/>
      <c r="H17" s="7"/>
      <c r="I17" s="8"/>
      <c r="J17" s="9"/>
      <c r="K17" s="6"/>
      <c r="L17" s="7"/>
      <c r="M17" s="8"/>
      <c r="N17" s="9"/>
      <c r="O17" s="6"/>
      <c r="P17" s="7"/>
      <c r="Q17" s="8"/>
      <c r="R17" s="9"/>
      <c r="S17" s="6"/>
      <c r="T17" s="7"/>
      <c r="U17" s="8"/>
      <c r="V17" s="9"/>
      <c r="W17" s="6"/>
      <c r="X17" s="7"/>
      <c r="Y17" s="8"/>
      <c r="Z17" s="9"/>
    </row>
    <row r="18" spans="1:26" x14ac:dyDescent="0.25">
      <c r="A18" s="5"/>
      <c r="B18" s="5"/>
      <c r="C18" s="6"/>
      <c r="D18" s="7"/>
      <c r="E18" s="8"/>
      <c r="F18" s="9"/>
      <c r="G18" s="6"/>
      <c r="H18" s="7"/>
      <c r="I18" s="8"/>
      <c r="J18" s="9"/>
      <c r="K18" s="6"/>
      <c r="L18" s="7"/>
      <c r="M18" s="8"/>
      <c r="N18" s="9"/>
      <c r="O18" s="6"/>
      <c r="P18" s="7"/>
      <c r="Q18" s="8"/>
      <c r="R18" s="9"/>
      <c r="S18" s="6"/>
      <c r="T18" s="7"/>
      <c r="U18" s="8"/>
      <c r="V18" s="9"/>
      <c r="W18" s="6"/>
      <c r="X18" s="7"/>
      <c r="Y18" s="8"/>
      <c r="Z18" s="9"/>
    </row>
    <row r="19" spans="1:26" x14ac:dyDescent="0.25">
      <c r="A19" s="5"/>
      <c r="B19" s="5"/>
      <c r="C19" s="6"/>
      <c r="D19" s="7"/>
      <c r="E19" s="8"/>
      <c r="F19" s="9"/>
      <c r="G19" s="6"/>
      <c r="H19" s="7"/>
      <c r="I19" s="8"/>
      <c r="J19" s="9"/>
      <c r="K19" s="6"/>
      <c r="L19" s="7"/>
      <c r="M19" s="8"/>
      <c r="N19" s="9"/>
      <c r="O19" s="6"/>
      <c r="P19" s="7"/>
      <c r="Q19" s="8"/>
      <c r="R19" s="9"/>
      <c r="S19" s="6"/>
      <c r="T19" s="7"/>
      <c r="U19" s="8"/>
      <c r="V19" s="9"/>
      <c r="W19" s="6"/>
      <c r="X19" s="7"/>
      <c r="Y19" s="8"/>
      <c r="Z19" s="9"/>
    </row>
    <row r="20" spans="1:26" x14ac:dyDescent="0.25">
      <c r="A20" s="5"/>
      <c r="B20" s="5"/>
      <c r="C20" s="6"/>
      <c r="D20" s="7"/>
      <c r="E20" s="8"/>
      <c r="F20" s="9"/>
      <c r="G20" s="6"/>
      <c r="H20" s="7"/>
      <c r="I20" s="8"/>
      <c r="J20" s="9"/>
      <c r="K20" s="6"/>
      <c r="L20" s="7"/>
      <c r="M20" s="8"/>
      <c r="N20" s="9"/>
      <c r="O20" s="6"/>
      <c r="P20" s="7"/>
      <c r="Q20" s="8"/>
      <c r="R20" s="9"/>
      <c r="S20" s="6"/>
      <c r="T20" s="7"/>
      <c r="U20" s="8"/>
      <c r="V20" s="9"/>
      <c r="W20" s="6"/>
      <c r="X20" s="7"/>
      <c r="Y20" s="8"/>
      <c r="Z20" s="9"/>
    </row>
    <row r="21" spans="1:26" x14ac:dyDescent="0.25">
      <c r="A21" s="5"/>
      <c r="B21" s="5"/>
      <c r="C21" s="6"/>
      <c r="D21" s="7"/>
      <c r="E21" s="8"/>
      <c r="F21" s="9"/>
      <c r="G21" s="6"/>
      <c r="H21" s="7"/>
      <c r="I21" s="8"/>
      <c r="J21" s="9"/>
      <c r="K21" s="6"/>
      <c r="L21" s="7"/>
      <c r="M21" s="8"/>
      <c r="N21" s="9"/>
      <c r="O21" s="6"/>
      <c r="P21" s="7"/>
      <c r="Q21" s="8"/>
      <c r="R21" s="9"/>
      <c r="S21" s="6"/>
      <c r="T21" s="7"/>
      <c r="U21" s="8"/>
      <c r="V21" s="9"/>
      <c r="W21" s="6"/>
      <c r="X21" s="7"/>
      <c r="Y21" s="8"/>
      <c r="Z21" s="9"/>
    </row>
    <row r="22" spans="1:26" x14ac:dyDescent="0.25">
      <c r="A22" s="5"/>
      <c r="B22" s="5"/>
      <c r="C22" s="6"/>
      <c r="D22" s="7"/>
      <c r="E22" s="8"/>
      <c r="F22" s="9"/>
      <c r="G22" s="6"/>
      <c r="H22" s="7"/>
      <c r="I22" s="8"/>
      <c r="J22" s="9"/>
      <c r="K22" s="6"/>
      <c r="L22" s="7"/>
      <c r="M22" s="8"/>
      <c r="N22" s="9"/>
      <c r="O22" s="6"/>
      <c r="P22" s="7"/>
      <c r="Q22" s="8"/>
      <c r="R22" s="9"/>
      <c r="S22" s="6"/>
      <c r="T22" s="7"/>
      <c r="U22" s="8"/>
      <c r="V22" s="9"/>
      <c r="W22" s="6"/>
      <c r="X22" s="7"/>
      <c r="Y22" s="8"/>
      <c r="Z22" s="9"/>
    </row>
    <row r="23" spans="1:26" x14ac:dyDescent="0.25">
      <c r="A23" s="5"/>
      <c r="B23" s="5"/>
      <c r="C23" s="6"/>
      <c r="D23" s="7"/>
      <c r="E23" s="8"/>
      <c r="F23" s="9"/>
      <c r="G23" s="6"/>
      <c r="H23" s="7"/>
      <c r="I23" s="8"/>
      <c r="J23" s="9"/>
      <c r="K23" s="6"/>
      <c r="L23" s="7"/>
      <c r="M23" s="8"/>
      <c r="N23" s="9"/>
      <c r="O23" s="6"/>
      <c r="P23" s="7"/>
      <c r="Q23" s="8"/>
      <c r="R23" s="9"/>
      <c r="S23" s="6"/>
      <c r="T23" s="7"/>
      <c r="U23" s="8"/>
      <c r="V23" s="9"/>
      <c r="W23" s="6"/>
      <c r="X23" s="7"/>
      <c r="Y23" s="8"/>
      <c r="Z23" s="9"/>
    </row>
    <row r="24" spans="1:26" x14ac:dyDescent="0.25">
      <c r="A24" s="5"/>
      <c r="B24" s="5"/>
      <c r="C24" s="6"/>
      <c r="D24" s="7"/>
      <c r="E24" s="8"/>
      <c r="F24" s="9"/>
      <c r="G24" s="6"/>
      <c r="H24" s="7"/>
      <c r="I24" s="8"/>
      <c r="J24" s="9"/>
      <c r="K24" s="6"/>
      <c r="L24" s="7"/>
      <c r="M24" s="8"/>
      <c r="N24" s="9"/>
      <c r="O24" s="6"/>
      <c r="P24" s="7"/>
      <c r="Q24" s="8"/>
      <c r="R24" s="9"/>
      <c r="S24" s="6"/>
      <c r="T24" s="7"/>
      <c r="U24" s="8"/>
      <c r="V24" s="9"/>
      <c r="W24" s="6"/>
      <c r="X24" s="7"/>
      <c r="Y24" s="8"/>
      <c r="Z24" s="9"/>
    </row>
    <row r="25" spans="1:26" x14ac:dyDescent="0.25">
      <c r="A25" s="5"/>
      <c r="B25" s="5"/>
      <c r="C25" s="6"/>
      <c r="D25" s="7"/>
      <c r="E25" s="8"/>
      <c r="F25" s="9"/>
      <c r="G25" s="6"/>
      <c r="H25" s="7"/>
      <c r="I25" s="8"/>
      <c r="J25" s="9"/>
      <c r="K25" s="6"/>
      <c r="L25" s="7"/>
      <c r="M25" s="8"/>
      <c r="N25" s="9"/>
      <c r="O25" s="6"/>
      <c r="P25" s="7"/>
      <c r="Q25" s="8"/>
      <c r="R25" s="9"/>
      <c r="S25" s="6"/>
      <c r="T25" s="7"/>
      <c r="U25" s="8"/>
      <c r="V25" s="9"/>
      <c r="W25" s="6"/>
      <c r="X25" s="7"/>
      <c r="Y25" s="8"/>
      <c r="Z25" s="9"/>
    </row>
  </sheetData>
  <mergeCells count="6">
    <mergeCell ref="W1:Z1"/>
    <mergeCell ref="C1:F1"/>
    <mergeCell ref="G1:J1"/>
    <mergeCell ref="K1:N1"/>
    <mergeCell ref="O1:R1"/>
    <mergeCell ref="S1:V1"/>
  </mergeCells>
  <conditionalFormatting sqref="C3:C25">
    <cfRule type="cellIs" dxfId="47" priority="2" operator="between">
      <formula>0.1%</formula>
      <formula>0.79</formula>
    </cfRule>
    <cfRule type="cellIs" dxfId="46" priority="3" operator="between">
      <formula>0.9</formula>
      <formula>1</formula>
    </cfRule>
  </conditionalFormatting>
  <conditionalFormatting sqref="D3:D25">
    <cfRule type="cellIs" dxfId="45" priority="4" operator="between">
      <formula>0.001</formula>
      <formula>0.79</formula>
    </cfRule>
    <cfRule type="cellIs" dxfId="44" priority="5" operator="between">
      <formula>0.9</formula>
      <formula>1</formula>
    </cfRule>
  </conditionalFormatting>
  <conditionalFormatting sqref="E3:E25">
    <cfRule type="cellIs" dxfId="43" priority="6" operator="between">
      <formula>0.001</formula>
      <formula>0.79</formula>
    </cfRule>
    <cfRule type="cellIs" dxfId="42" priority="7" operator="between">
      <formula>0.9</formula>
      <formula>1</formula>
    </cfRule>
  </conditionalFormatting>
  <conditionalFormatting sqref="F3:F25">
    <cfRule type="cellIs" dxfId="41" priority="8" operator="between">
      <formula>0.001</formula>
      <formula>0.79</formula>
    </cfRule>
  </conditionalFormatting>
  <conditionalFormatting sqref="G3:G25">
    <cfRule type="cellIs" dxfId="40" priority="9" operator="between">
      <formula>0.1%</formula>
      <formula>0.79</formula>
    </cfRule>
    <cfRule type="cellIs" dxfId="39" priority="10" operator="between">
      <formula>0.9</formula>
      <formula>1</formula>
    </cfRule>
  </conditionalFormatting>
  <conditionalFormatting sqref="H3:H25">
    <cfRule type="cellIs" dxfId="38" priority="11" operator="between">
      <formula>0.001</formula>
      <formula>0.79</formula>
    </cfRule>
    <cfRule type="cellIs" dxfId="37" priority="12" operator="between">
      <formula>0.9</formula>
      <formula>1</formula>
    </cfRule>
  </conditionalFormatting>
  <conditionalFormatting sqref="I3:I25">
    <cfRule type="cellIs" dxfId="36" priority="13" operator="between">
      <formula>0.001</formula>
      <formula>0.79</formula>
    </cfRule>
    <cfRule type="cellIs" dxfId="35" priority="14" operator="between">
      <formula>0.9</formula>
      <formula>1</formula>
    </cfRule>
  </conditionalFormatting>
  <conditionalFormatting sqref="J3:J25">
    <cfRule type="cellIs" dxfId="34" priority="15" operator="between">
      <formula>0.001</formula>
      <formula>0.79</formula>
    </cfRule>
  </conditionalFormatting>
  <conditionalFormatting sqref="K3:K25">
    <cfRule type="cellIs" dxfId="33" priority="16" operator="between">
      <formula>0.1%</formula>
      <formula>0.79</formula>
    </cfRule>
    <cfRule type="cellIs" dxfId="32" priority="17" operator="between">
      <formula>0.9</formula>
      <formula>1</formula>
    </cfRule>
  </conditionalFormatting>
  <conditionalFormatting sqref="L3:L25">
    <cfRule type="cellIs" dxfId="31" priority="18" operator="between">
      <formula>0.001</formula>
      <formula>0.79</formula>
    </cfRule>
    <cfRule type="cellIs" dxfId="30" priority="19" operator="between">
      <formula>0.9</formula>
      <formula>1</formula>
    </cfRule>
  </conditionalFormatting>
  <conditionalFormatting sqref="M3:M25">
    <cfRule type="cellIs" dxfId="29" priority="20" operator="between">
      <formula>0.001</formula>
      <formula>0.79</formula>
    </cfRule>
    <cfRule type="cellIs" dxfId="28" priority="21" operator="between">
      <formula>0.9</formula>
      <formula>1</formula>
    </cfRule>
  </conditionalFormatting>
  <conditionalFormatting sqref="N3:N25">
    <cfRule type="cellIs" dxfId="27" priority="22" operator="between">
      <formula>0.001</formula>
      <formula>0.79</formula>
    </cfRule>
  </conditionalFormatting>
  <conditionalFormatting sqref="O3:O25">
    <cfRule type="cellIs" dxfId="26" priority="23" operator="between">
      <formula>0.1%</formula>
      <formula>0.79</formula>
    </cfRule>
    <cfRule type="cellIs" dxfId="25" priority="24" operator="between">
      <formula>0.9</formula>
      <formula>1</formula>
    </cfRule>
  </conditionalFormatting>
  <conditionalFormatting sqref="P3:P25">
    <cfRule type="cellIs" dxfId="24" priority="25" operator="between">
      <formula>0.001</formula>
      <formula>0.79</formula>
    </cfRule>
    <cfRule type="cellIs" dxfId="23" priority="26" operator="between">
      <formula>0.9</formula>
      <formula>1</formula>
    </cfRule>
  </conditionalFormatting>
  <conditionalFormatting sqref="Q3:Q25">
    <cfRule type="cellIs" dxfId="22" priority="27" operator="between">
      <formula>0.001</formula>
      <formula>0.79</formula>
    </cfRule>
    <cfRule type="cellIs" dxfId="21" priority="28" operator="between">
      <formula>0.9</formula>
      <formula>1</formula>
    </cfRule>
  </conditionalFormatting>
  <conditionalFormatting sqref="R3:R25">
    <cfRule type="cellIs" dxfId="20" priority="29" operator="between">
      <formula>0.001</formula>
      <formula>0.79</formula>
    </cfRule>
  </conditionalFormatting>
  <conditionalFormatting sqref="S3:S25">
    <cfRule type="cellIs" dxfId="19" priority="30" operator="between">
      <formula>0.1%</formula>
      <formula>0.79</formula>
    </cfRule>
    <cfRule type="cellIs" dxfId="18" priority="31" operator="between">
      <formula>0.9</formula>
      <formula>1</formula>
    </cfRule>
  </conditionalFormatting>
  <conditionalFormatting sqref="T3:T25">
    <cfRule type="cellIs" dxfId="17" priority="32" operator="between">
      <formula>0.001</formula>
      <formula>0.79</formula>
    </cfRule>
    <cfRule type="cellIs" dxfId="16" priority="33" operator="between">
      <formula>0.9</formula>
      <formula>1</formula>
    </cfRule>
  </conditionalFormatting>
  <conditionalFormatting sqref="U3:U25">
    <cfRule type="cellIs" dxfId="15" priority="34" operator="between">
      <formula>0.001</formula>
      <formula>0.79</formula>
    </cfRule>
    <cfRule type="cellIs" dxfId="14" priority="35" operator="between">
      <formula>0.9</formula>
      <formula>1</formula>
    </cfRule>
  </conditionalFormatting>
  <conditionalFormatting sqref="V3:V25">
    <cfRule type="cellIs" dxfId="13" priority="36" operator="between">
      <formula>0.001</formula>
      <formula>0.79</formula>
    </cfRule>
  </conditionalFormatting>
  <conditionalFormatting sqref="W3:W25">
    <cfRule type="cellIs" dxfId="12" priority="37" operator="between">
      <formula>0.1%</formula>
      <formula>0.79</formula>
    </cfRule>
    <cfRule type="cellIs" dxfId="11" priority="38" operator="between">
      <formula>0.9</formula>
      <formula>1</formula>
    </cfRule>
  </conditionalFormatting>
  <conditionalFormatting sqref="X3:X25">
    <cfRule type="cellIs" dxfId="10" priority="39" operator="between">
      <formula>0.001</formula>
      <formula>0.79</formula>
    </cfRule>
    <cfRule type="cellIs" dxfId="9" priority="40" operator="between">
      <formula>0.9</formula>
      <formula>1</formula>
    </cfRule>
  </conditionalFormatting>
  <conditionalFormatting sqref="Y3:Y25">
    <cfRule type="cellIs" dxfId="8" priority="41" operator="between">
      <formula>0.001</formula>
      <formula>0.79</formula>
    </cfRule>
    <cfRule type="cellIs" dxfId="7" priority="42" operator="between">
      <formula>0.9</formula>
      <formula>1</formula>
    </cfRule>
  </conditionalFormatting>
  <conditionalFormatting sqref="Z3:Z25">
    <cfRule type="cellIs" dxfId="6" priority="43" operator="between">
      <formula>0.001</formula>
      <formula>0.79</formula>
    </cfRule>
  </conditionalFormatting>
  <pageMargins left="0.7" right="0.7" top="0.75" bottom="0.75" header="0.511811023622047" footer="0.511811023622047"/>
  <pageSetup paperSize="9" orientation="portrait" horizontalDpi="300" verticalDpi="300" r:id="rId1"/>
  <headerFooter>
    <oddFooter>&amp;L&amp;1#&amp;"Calibri"&amp;10&amp;K000000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386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Groupes</vt:lpstr>
      <vt:lpstr>Graphiques</vt:lpstr>
      <vt:lpstr>OLD</vt:lpstr>
      <vt:lpstr>Feuil4</vt:lpstr>
      <vt:lpstr>Feuil5</vt:lpstr>
    </vt:vector>
  </TitlesOfParts>
  <Company>Education nationale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Marion Toscer</dc:creator>
  <dc:description/>
  <cp:lastModifiedBy>h2so4</cp:lastModifiedBy>
  <cp:revision>8</cp:revision>
  <dcterms:created xsi:type="dcterms:W3CDTF">2021-07-27T21:04:19Z</dcterms:created>
  <dcterms:modified xsi:type="dcterms:W3CDTF">2023-09-28T10:09:49Z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2023-09-28T08:51:37Z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ActionId">
    <vt:lpwstr>9224a0d1-f342-494e-b8d9-e92e88c22f2f</vt:lpwstr>
  </property>
  <property fmtid="{D5CDD505-2E9C-101B-9397-08002B2CF9AE}" pid="8" name="MSIP_Label_bbfbbd0f-0666-461a-9212-afe773a25324_ContentBits">
    <vt:lpwstr>3</vt:lpwstr>
  </property>
</Properties>
</file>