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542B506A-01C8-4B27-9432-5E512F882AE8}" xr6:coauthVersionLast="47" xr6:coauthVersionMax="47" xr10:uidLastSave="{00000000-0000-0000-0000-000000000000}"/>
  <bookViews>
    <workbookView xWindow="-120" yWindow="-120" windowWidth="29040" windowHeight="15990" xr2:uid="{B0C67675-3459-4B30-978E-43CE3D43D39F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2" l="1" a="1"/>
  <c r="I10" i="2" a="1"/>
  <c r="E9" i="2" a="1"/>
  <c r="I9" i="2" a="1"/>
  <c r="M9" i="2" a="1"/>
  <c r="Q9" i="2" a="1"/>
  <c r="U9" i="2" a="1"/>
  <c r="Y9" i="2" a="1"/>
  <c r="F10" i="2" a="1"/>
  <c r="J10" i="2" a="1"/>
  <c r="N10" i="2" a="1"/>
  <c r="R10" i="2" a="1"/>
  <c r="V10" i="2" a="1"/>
  <c r="Z10" i="2" a="1"/>
  <c r="W10" i="2" a="1"/>
  <c r="L9" i="2" a="1"/>
  <c r="E10" i="2" a="1"/>
  <c r="U10" i="2" a="1"/>
  <c r="F9" i="2" a="1"/>
  <c r="J9" i="2" a="1"/>
  <c r="N9" i="2" a="1"/>
  <c r="R9" i="2" a="1"/>
  <c r="V9" i="2" a="1"/>
  <c r="Z9" i="2" a="1"/>
  <c r="K10" i="2" a="1"/>
  <c r="O10" i="2" a="1"/>
  <c r="S10" i="2" a="1"/>
  <c r="T9" i="2" a="1"/>
  <c r="Q10" i="2" a="1"/>
  <c r="G10" i="2" a="1"/>
  <c r="X9" i="2" a="1"/>
  <c r="G9" i="2" a="1"/>
  <c r="K9" i="2" a="1"/>
  <c r="O9" i="2" a="1"/>
  <c r="S9" i="2" a="1"/>
  <c r="W9" i="2" a="1"/>
  <c r="D10" i="2" a="1"/>
  <c r="H10" i="2" a="1"/>
  <c r="L10" i="2" a="1"/>
  <c r="P10" i="2" a="1"/>
  <c r="T10" i="2" a="1"/>
  <c r="X10" i="2" a="1"/>
  <c r="H9" i="2" a="1"/>
  <c r="P9" i="2" a="1"/>
  <c r="M10" i="2" a="1"/>
  <c r="Y10" i="2" a="1"/>
  <c r="C10" i="2" a="1"/>
  <c r="C9" i="2" a="1"/>
  <c r="D6" i="2" a="1"/>
  <c r="H6" i="2" a="1"/>
  <c r="L6" i="2" a="1"/>
  <c r="P6" i="2" a="1"/>
  <c r="T6" i="2" a="1"/>
  <c r="X6" i="2" a="1"/>
  <c r="U7" i="2" a="1"/>
  <c r="E6" i="2" a="1"/>
  <c r="I6" i="2" a="1"/>
  <c r="M6" i="2" a="1"/>
  <c r="Q6" i="2" a="1"/>
  <c r="U6" i="2" a="1"/>
  <c r="Y6" i="2" a="1"/>
  <c r="F7" i="2" a="1"/>
  <c r="J7" i="2" a="1"/>
  <c r="N7" i="2" a="1"/>
  <c r="R7" i="2" a="1"/>
  <c r="V7" i="2" a="1"/>
  <c r="Z7" i="2" a="1"/>
  <c r="W7" i="2" a="1"/>
  <c r="E7" i="2" a="1"/>
  <c r="Y7" i="2" a="1"/>
  <c r="F6" i="2" a="1"/>
  <c r="N6" i="2" a="1"/>
  <c r="R6" i="2" a="1"/>
  <c r="V6" i="2" a="1"/>
  <c r="Z6" i="2" a="1"/>
  <c r="K7" i="2" a="1"/>
  <c r="O7" i="2" a="1"/>
  <c r="M7" i="2" a="1"/>
  <c r="J6" i="2" a="1"/>
  <c r="G7" i="2" a="1"/>
  <c r="S7" i="2" a="1"/>
  <c r="Q7" i="2" a="1"/>
  <c r="G6" i="2" a="1"/>
  <c r="K6" i="2" a="1"/>
  <c r="O6" i="2" a="1"/>
  <c r="S6" i="2" a="1"/>
  <c r="W6" i="2" a="1"/>
  <c r="D7" i="2" a="1"/>
  <c r="H7" i="2" a="1"/>
  <c r="L7" i="2" a="1"/>
  <c r="P7" i="2" a="1"/>
  <c r="T7" i="2" a="1"/>
  <c r="X7" i="2" a="1"/>
  <c r="I7" i="2" a="1"/>
  <c r="C7" i="2" a="1"/>
  <c r="Y10" i="2" l="1"/>
  <c r="M10" i="2"/>
  <c r="P9" i="2"/>
  <c r="H9" i="2"/>
  <c r="X10" i="2"/>
  <c r="T10" i="2"/>
  <c r="P10" i="2"/>
  <c r="L10" i="2"/>
  <c r="H10" i="2"/>
  <c r="D10" i="2"/>
  <c r="W9" i="2"/>
  <c r="S9" i="2"/>
  <c r="O9" i="2"/>
  <c r="K9" i="2"/>
  <c r="G9" i="2"/>
  <c r="X9" i="2"/>
  <c r="G10" i="2"/>
  <c r="Q10" i="2"/>
  <c r="T9" i="2"/>
  <c r="S10" i="2"/>
  <c r="O10" i="2"/>
  <c r="K10" i="2"/>
  <c r="Z9" i="2"/>
  <c r="V9" i="2"/>
  <c r="R9" i="2"/>
  <c r="N9" i="2"/>
  <c r="J9" i="2"/>
  <c r="F9" i="2"/>
  <c r="U10" i="2"/>
  <c r="E10" i="2"/>
  <c r="L9" i="2"/>
  <c r="W10" i="2"/>
  <c r="Z10" i="2"/>
  <c r="V10" i="2"/>
  <c r="R10" i="2"/>
  <c r="N10" i="2"/>
  <c r="J10" i="2"/>
  <c r="F10" i="2"/>
  <c r="Y9" i="2"/>
  <c r="U9" i="2"/>
  <c r="Q9" i="2"/>
  <c r="M9" i="2"/>
  <c r="I9" i="2"/>
  <c r="E9" i="2"/>
  <c r="I10" i="2"/>
  <c r="D9" i="2"/>
  <c r="C9" i="2"/>
  <c r="C10" i="2"/>
  <c r="I7" i="2"/>
  <c r="X7" i="2"/>
  <c r="T7" i="2"/>
  <c r="P7" i="2"/>
  <c r="L7" i="2"/>
  <c r="H7" i="2"/>
  <c r="D7" i="2"/>
  <c r="W6" i="2"/>
  <c r="S6" i="2"/>
  <c r="O6" i="2"/>
  <c r="K6" i="2"/>
  <c r="G6" i="2"/>
  <c r="Q7" i="2"/>
  <c r="S7" i="2"/>
  <c r="G7" i="2"/>
  <c r="J6" i="2"/>
  <c r="M7" i="2"/>
  <c r="O7" i="2"/>
  <c r="K7" i="2"/>
  <c r="Z6" i="2"/>
  <c r="V6" i="2"/>
  <c r="R6" i="2"/>
  <c r="N6" i="2"/>
  <c r="F6" i="2"/>
  <c r="Y7" i="2"/>
  <c r="E7" i="2"/>
  <c r="W7" i="2"/>
  <c r="Z7" i="2"/>
  <c r="V7" i="2"/>
  <c r="R7" i="2"/>
  <c r="N7" i="2"/>
  <c r="J7" i="2"/>
  <c r="F7" i="2"/>
  <c r="Y6" i="2"/>
  <c r="U6" i="2"/>
  <c r="Q6" i="2"/>
  <c r="M6" i="2"/>
  <c r="I6" i="2"/>
  <c r="E6" i="2"/>
  <c r="U7" i="2"/>
  <c r="X6" i="2"/>
  <c r="T6" i="2"/>
  <c r="P6" i="2"/>
  <c r="L6" i="2"/>
  <c r="H6" i="2"/>
  <c r="D6" i="2"/>
  <c r="C7" i="2"/>
  <c r="C6" i="2" a="1"/>
  <c r="D3" i="2" a="1"/>
  <c r="H3" i="2" a="1"/>
  <c r="L3" i="2" a="1"/>
  <c r="P3" i="2" a="1"/>
  <c r="T3" i="2" a="1"/>
  <c r="X3" i="2" a="1"/>
  <c r="U4" i="2" a="1"/>
  <c r="E3" i="2" a="1"/>
  <c r="I3" i="2" a="1"/>
  <c r="M3" i="2" a="1"/>
  <c r="Q3" i="2" a="1"/>
  <c r="U3" i="2" a="1"/>
  <c r="Y3" i="2" a="1"/>
  <c r="F4" i="2" a="1"/>
  <c r="J4" i="2" a="1"/>
  <c r="N4" i="2" a="1"/>
  <c r="R4" i="2" a="1"/>
  <c r="V4" i="2" a="1"/>
  <c r="Z4" i="2" a="1"/>
  <c r="Q4" i="2" a="1"/>
  <c r="F3" i="2" a="1"/>
  <c r="N3" i="2" a="1"/>
  <c r="R3" i="2" a="1"/>
  <c r="V3" i="2" a="1"/>
  <c r="Z3" i="2" a="1"/>
  <c r="G4" i="2" a="1"/>
  <c r="O4" i="2" a="1"/>
  <c r="W4" i="2" a="1"/>
  <c r="I4" i="2" a="1"/>
  <c r="J3" i="2" a="1"/>
  <c r="K4" i="2" a="1"/>
  <c r="S4" i="2" a="1"/>
  <c r="E4" i="2" a="1"/>
  <c r="Y4" i="2" a="1"/>
  <c r="G3" i="2" a="1"/>
  <c r="K3" i="2" a="1"/>
  <c r="O3" i="2" a="1"/>
  <c r="S3" i="2" a="1"/>
  <c r="W3" i="2" a="1"/>
  <c r="D4" i="2" a="1"/>
  <c r="H4" i="2" a="1"/>
  <c r="L4" i="2" a="1"/>
  <c r="P4" i="2" a="1"/>
  <c r="T4" i="2" a="1"/>
  <c r="X4" i="2" a="1"/>
  <c r="M4" i="2" a="1"/>
  <c r="C4" i="2" a="1"/>
  <c r="C3" i="2" a="1"/>
  <c r="C6" i="2" l="1"/>
  <c r="M4" i="2"/>
  <c r="X4" i="2"/>
  <c r="T4" i="2"/>
  <c r="P4" i="2"/>
  <c r="L4" i="2"/>
  <c r="H4" i="2"/>
  <c r="D4" i="2"/>
  <c r="W3" i="2"/>
  <c r="S3" i="2"/>
  <c r="O3" i="2"/>
  <c r="K3" i="2"/>
  <c r="G3" i="2"/>
  <c r="Y4" i="2"/>
  <c r="E4" i="2"/>
  <c r="S4" i="2"/>
  <c r="K4" i="2"/>
  <c r="J3" i="2"/>
  <c r="I4" i="2"/>
  <c r="W4" i="2"/>
  <c r="O4" i="2"/>
  <c r="G4" i="2"/>
  <c r="Z3" i="2"/>
  <c r="V3" i="2"/>
  <c r="R3" i="2"/>
  <c r="N3" i="2"/>
  <c r="F3" i="2"/>
  <c r="Q4" i="2"/>
  <c r="Z4" i="2"/>
  <c r="V4" i="2"/>
  <c r="R4" i="2"/>
  <c r="N4" i="2"/>
  <c r="J4" i="2"/>
  <c r="F4" i="2"/>
  <c r="Y3" i="2"/>
  <c r="U3" i="2"/>
  <c r="Q3" i="2"/>
  <c r="M3" i="2"/>
  <c r="I3" i="2"/>
  <c r="E3" i="2"/>
  <c r="U4" i="2"/>
  <c r="X3" i="2"/>
  <c r="T3" i="2"/>
  <c r="P3" i="2"/>
  <c r="L3" i="2"/>
  <c r="H3" i="2"/>
  <c r="D3" i="2"/>
  <c r="C4" i="2"/>
  <c r="C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<sst xmlns="http://schemas.openxmlformats.org/spreadsheetml/2006/main" count="107" uniqueCount="37">
  <si>
    <t>janvier</t>
  </si>
  <si>
    <t>Fevrier</t>
  </si>
  <si>
    <t xml:space="preserve">Mars 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</si>
  <si>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</si>
  <si>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</si>
  <si>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</si>
  <si>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</si>
  <si>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</si>
  <si>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</si>
  <si>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</si>
  <si>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</si>
  <si>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</si>
  <si>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</si>
  <si>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Produit 1</t>
  </si>
  <si>
    <t>Désignation 1</t>
  </si>
  <si>
    <t>2019 TOTAL</t>
  </si>
  <si>
    <t>2020 TOTAL</t>
  </si>
  <si>
    <t>2021 TOTAL</t>
  </si>
  <si>
    <t xml:space="preserve">  dont vrac 2021</t>
  </si>
  <si>
    <t xml:space="preserve">  dont référence a</t>
  </si>
  <si>
    <t xml:space="preserve">  dont référence b</t>
  </si>
  <si>
    <t xml:space="preserve">  dont référence c</t>
  </si>
  <si>
    <t xml:space="preserve">  dont référence d</t>
  </si>
  <si>
    <t>2022 TOTAL</t>
  </si>
  <si>
    <t xml:space="preserve">   dont vrac 2022</t>
  </si>
  <si>
    <t>2023 TOTAL</t>
  </si>
  <si>
    <t xml:space="preserve">   dont vrac 2023</t>
  </si>
  <si>
    <t xml:space="preserve">  dont référence e</t>
  </si>
  <si>
    <t xml:space="preserve">  dont référence f</t>
  </si>
  <si>
    <t xml:space="preserve">  dont référence g</t>
  </si>
  <si>
    <t>2024 TOTAL</t>
  </si>
  <si>
    <t xml:space="preserve">   dont vrac 2024</t>
  </si>
  <si>
    <t>Prévisions de ventes</t>
  </si>
  <si>
    <t>total du mois</t>
  </si>
  <si>
    <t>dont vrac</t>
  </si>
  <si>
    <t>Désignation 2</t>
  </si>
  <si>
    <t>Désignation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</si>
</sst>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rgb="FF66FF66"/>
      <name val="Century Gothic"/>
      <family val="2"/>
    </font>
    <font>
      <b/>
      <sz val="11"/>
      <name val="Century Gothic"/>
      <family val="2"/>
    </font>
    <font>
      <b/>
      <sz val="11"/>
      <color theme="1"/>
      <name val="Century Gothic"/>
      <family val="2"/>
    </font>
    <font>
      <b/>
      <sz val="11"/>
      <color theme="0"/>
      <name val="Century Gothic"/>
      <family val="2"/>
    </font>
    <font>
      <sz val="11"/>
      <name val="Century Gothic"/>
      <family val="2"/>
    </font>
    <font>
      <sz val="11"/>
      <color rgb="FFFF00FF"/>
      <name val="Century Gothic"/>
      <family val="2"/>
    </font>
    <font>
      <b/>
      <i/>
      <sz val="11"/>
      <color theme="1"/>
      <name val="Calibri"/>
      <family val="2"/>
      <scheme val="minor"/>
    </font>
    <font>
      <b/>
      <sz val="10"/>
      <color rgb="FF66FF66"/>
      <name val="Century Gothic"/>
      <family val="2"/>
    </font>
    <font>
      <b/>
      <sz val="10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D1FFD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1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3" fontId="1" fillId="3" borderId="1" xfId="0" applyNumberFormat="1" applyFont="1" applyFill="1" applyBorder="1"/>
    <xf numFmtId="3" fontId="4" fillId="3" borderId="1" xfId="0" applyNumberFormat="1" applyFont="1" applyFill="1" applyBorder="1"/>
    <xf numFmtId="0" fontId="5" fillId="2" borderId="2" xfId="0" applyFont="1" applyFill="1" applyBorder="1" applyAlignment="1">
      <alignment horizontal="left" vertical="center"/>
    </xf>
    <xf numFmtId="3" fontId="1" fillId="0" borderId="1" xfId="0" applyNumberFormat="1" applyFont="1" applyBorder="1"/>
    <xf numFmtId="3" fontId="6" fillId="3" borderId="1" xfId="0" applyNumberFormat="1" applyFont="1" applyFill="1" applyBorder="1"/>
    <xf numFmtId="3" fontId="3" fillId="3" borderId="1" xfId="0" applyNumberFormat="1" applyFont="1" applyFill="1" applyBorder="1"/>
    <xf numFmtId="3" fontId="6" fillId="0" borderId="1" xfId="0" applyNumberFormat="1" applyFont="1" applyBorder="1"/>
    <xf numFmtId="3" fontId="7" fillId="3" borderId="1" xfId="0" applyNumberFormat="1" applyFont="1" applyFill="1" applyBorder="1"/>
    <xf numFmtId="3" fontId="7" fillId="0" borderId="1" xfId="0" applyNumberFormat="1" applyFont="1" applyBorder="1"/>
    <xf numFmtId="0" fontId="8" fillId="0" borderId="0" xfId="0" applyFont="1"/>
    <xf numFmtId="17" fontId="2" fillId="4" borderId="1" xfId="0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wrapText="1"/>
    </xf>
    <xf numFmtId="0" fontId="0" fillId="0" borderId="1" xfId="0" applyBorder="1"/>
    <xf numFmtId="3" fontId="9" fillId="5" borderId="1" xfId="0" applyNumberFormat="1" applyFont="1" applyFill="1" applyBorder="1" applyAlignment="1">
      <alignment horizontal="center" wrapText="1"/>
    </xf>
    <xf numFmtId="0" fontId="10" fillId="5" borderId="1" xfId="0" applyFont="1" applyFill="1" applyBorder="1" applyAlignment="1">
      <alignment horizontal="right" wrapText="1"/>
    </xf>
    <xf numFmtId="3" fontId="9" fillId="2" borderId="2" xfId="0" applyNumberFormat="1" applyFont="1" applyFill="1" applyBorder="1" applyAlignment="1">
      <alignment horizontal="center" wrapText="1"/>
    </xf>
    <xf numFmtId="0" fontId="1" fillId="2" borderId="3" xfId="0" applyFont="1" applyFill="1" applyBorder="1"/>
    <xf numFmtId="3" fontId="2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3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C0121-0FAE-4869-81B2-110989B8325B}">
  <sheetPr codeName="Sheet1"/>
  <dimension ref="A1:S66"/>
  <sheetViews>
    <sheetView tabSelected="1" zoomScale="70" zoomScaleNormal="70" workbookViewId="0">
      <selection activeCell="R45" sqref="R45"/>
    </sheetView>
  </sheetViews>
  <sheetFormatPr defaultColWidth="11.42578125" defaultRowHeight="15" x14ac:dyDescent="0.25"/>
  <cols>
    <col min="1" max="1" width="12.42578125" customWidth="1"/>
    <col min="2" max="2" width="17.28515625" bestFit="1" customWidth="1"/>
    <col min="3" max="3" width="20.5703125" customWidth="1"/>
  </cols>
  <sheetData>
    <row r="1" spans="1:16" ht="16.5" x14ac:dyDescent="0.3">
      <c r="A1" s="22" t="s">
        <v>13</v>
      </c>
      <c r="B1" s="23" t="s">
        <v>14</v>
      </c>
      <c r="C1" s="21"/>
      <c r="D1" s="1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3" t="s">
        <v>12</v>
      </c>
    </row>
    <row r="2" spans="1:16" ht="16.5" x14ac:dyDescent="0.3">
      <c r="A2" s="22"/>
      <c r="B2" s="23"/>
      <c r="C2" s="4" t="s">
        <v>15</v>
      </c>
      <c r="D2" s="5">
        <v>19824</v>
      </c>
      <c r="E2" s="5">
        <v>15312</v>
      </c>
      <c r="F2" s="5">
        <v>10992</v>
      </c>
      <c r="G2" s="5">
        <v>20928</v>
      </c>
      <c r="H2" s="5">
        <v>13896</v>
      </c>
      <c r="I2" s="5">
        <v>14712</v>
      </c>
      <c r="J2" s="5">
        <v>4656</v>
      </c>
      <c r="K2" s="5">
        <v>4704</v>
      </c>
      <c r="L2" s="5">
        <v>28836</v>
      </c>
      <c r="M2" s="5">
        <v>30864</v>
      </c>
      <c r="N2" s="5">
        <v>34320</v>
      </c>
      <c r="O2" s="5">
        <v>28200</v>
      </c>
      <c r="P2" s="6">
        <v>227244</v>
      </c>
    </row>
    <row r="3" spans="1:16" ht="16.5" x14ac:dyDescent="0.3">
      <c r="A3" s="22"/>
      <c r="B3" s="23"/>
      <c r="C3" s="4" t="s">
        <v>16</v>
      </c>
      <c r="D3" s="5">
        <v>25680</v>
      </c>
      <c r="E3" s="5">
        <v>11616</v>
      </c>
      <c r="F3" s="5">
        <v>17112</v>
      </c>
      <c r="G3" s="5">
        <v>52776</v>
      </c>
      <c r="H3" s="5">
        <v>12672</v>
      </c>
      <c r="I3" s="5">
        <v>11760</v>
      </c>
      <c r="J3" s="5">
        <v>2952</v>
      </c>
      <c r="K3" s="5">
        <v>6168</v>
      </c>
      <c r="L3" s="5">
        <v>7176</v>
      </c>
      <c r="M3" s="5">
        <v>29184</v>
      </c>
      <c r="N3" s="5">
        <v>31416</v>
      </c>
      <c r="O3" s="5">
        <v>48792</v>
      </c>
      <c r="P3" s="6">
        <v>257304</v>
      </c>
    </row>
    <row r="4" spans="1:16" ht="16.5" x14ac:dyDescent="0.3">
      <c r="A4" s="22"/>
      <c r="B4" s="23"/>
      <c r="C4" s="4" t="s">
        <v>17</v>
      </c>
      <c r="D4" s="5">
        <v>42336</v>
      </c>
      <c r="E4" s="5">
        <v>25896</v>
      </c>
      <c r="F4" s="5">
        <v>28080</v>
      </c>
      <c r="G4" s="5">
        <v>39912</v>
      </c>
      <c r="H4" s="5">
        <v>19872</v>
      </c>
      <c r="I4" s="5">
        <v>9456</v>
      </c>
      <c r="J4" s="5">
        <v>5448</v>
      </c>
      <c r="K4" s="5">
        <v>4812</v>
      </c>
      <c r="L4" s="5">
        <v>21468</v>
      </c>
      <c r="M4" s="5">
        <v>25680</v>
      </c>
      <c r="N4" s="5">
        <v>31824</v>
      </c>
      <c r="O4" s="5">
        <v>33792</v>
      </c>
      <c r="P4" s="6">
        <v>288576</v>
      </c>
    </row>
    <row r="5" spans="1:16" ht="16.5" x14ac:dyDescent="0.3">
      <c r="A5" s="22"/>
      <c r="B5" s="23"/>
      <c r="C5" s="7" t="s">
        <v>18</v>
      </c>
      <c r="D5" s="8">
        <v>40128</v>
      </c>
      <c r="E5" s="8">
        <v>27144</v>
      </c>
      <c r="F5" s="8">
        <v>27468</v>
      </c>
      <c r="G5" s="8">
        <v>38616</v>
      </c>
      <c r="H5" s="8">
        <v>19692</v>
      </c>
      <c r="I5" s="8">
        <v>8472</v>
      </c>
      <c r="J5" s="8">
        <v>5112</v>
      </c>
      <c r="K5" s="8">
        <v>4560</v>
      </c>
      <c r="L5" s="8">
        <v>14568</v>
      </c>
      <c r="M5" s="8">
        <v>22752</v>
      </c>
      <c r="N5" s="8">
        <v>27048</v>
      </c>
      <c r="O5" s="8">
        <v>33144</v>
      </c>
      <c r="P5" s="8">
        <v>268704</v>
      </c>
    </row>
    <row r="6" spans="1:16" ht="16.5" x14ac:dyDescent="0.3">
      <c r="A6" s="22"/>
      <c r="B6" s="23"/>
      <c r="C6" s="7" t="s">
        <v>19</v>
      </c>
      <c r="D6" s="8">
        <v>2208</v>
      </c>
      <c r="E6" s="8">
        <v>-1248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960</v>
      </c>
    </row>
    <row r="7" spans="1:16" ht="16.5" x14ac:dyDescent="0.3">
      <c r="A7" s="22"/>
      <c r="B7" s="23"/>
      <c r="C7" s="7" t="s">
        <v>20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2976</v>
      </c>
      <c r="M7" s="8">
        <v>1536</v>
      </c>
      <c r="N7" s="8">
        <v>2400</v>
      </c>
      <c r="O7" s="8">
        <v>144</v>
      </c>
      <c r="P7" s="8">
        <v>7056</v>
      </c>
    </row>
    <row r="8" spans="1:16" ht="16.5" x14ac:dyDescent="0.3">
      <c r="A8" s="22"/>
      <c r="B8" s="23"/>
      <c r="C8" s="7" t="s">
        <v>21</v>
      </c>
      <c r="D8" s="8">
        <v>0</v>
      </c>
      <c r="E8" s="8">
        <v>0</v>
      </c>
      <c r="F8" s="8">
        <v>612</v>
      </c>
      <c r="G8" s="8">
        <v>1296</v>
      </c>
      <c r="H8" s="8">
        <v>180</v>
      </c>
      <c r="I8" s="8">
        <v>0</v>
      </c>
      <c r="J8" s="8">
        <v>0</v>
      </c>
      <c r="K8" s="8">
        <v>252</v>
      </c>
      <c r="L8" s="8">
        <v>3924</v>
      </c>
      <c r="M8" s="8">
        <v>0</v>
      </c>
      <c r="N8" s="8">
        <v>2376</v>
      </c>
      <c r="O8" s="8">
        <v>504</v>
      </c>
      <c r="P8" s="8">
        <v>9144</v>
      </c>
    </row>
    <row r="9" spans="1:16" ht="16.5" x14ac:dyDescent="0.3">
      <c r="A9" s="22"/>
      <c r="B9" s="23"/>
      <c r="C9" s="7" t="s">
        <v>22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984</v>
      </c>
      <c r="J9" s="8">
        <v>336</v>
      </c>
      <c r="K9" s="8">
        <v>0</v>
      </c>
      <c r="L9" s="8">
        <v>0</v>
      </c>
      <c r="M9" s="8">
        <v>1392</v>
      </c>
      <c r="N9" s="8">
        <v>0</v>
      </c>
      <c r="O9" s="8">
        <v>0</v>
      </c>
      <c r="P9" s="8">
        <v>2712</v>
      </c>
    </row>
    <row r="10" spans="1:16" ht="16.5" x14ac:dyDescent="0.3">
      <c r="A10" s="22"/>
      <c r="B10" s="23"/>
      <c r="C10" s="4" t="s">
        <v>23</v>
      </c>
      <c r="D10" s="5">
        <v>41076</v>
      </c>
      <c r="E10" s="5">
        <v>27144</v>
      </c>
      <c r="F10" s="5">
        <v>26904</v>
      </c>
      <c r="G10" s="5">
        <v>25944</v>
      </c>
      <c r="H10" s="5">
        <v>12552</v>
      </c>
      <c r="I10" s="5">
        <v>4272</v>
      </c>
      <c r="J10" s="5">
        <v>6072</v>
      </c>
      <c r="K10" s="5">
        <v>5376</v>
      </c>
      <c r="L10" s="5">
        <v>9936</v>
      </c>
      <c r="M10" s="5">
        <v>28211</v>
      </c>
      <c r="N10" s="5">
        <v>24432</v>
      </c>
      <c r="O10" s="9">
        <v>32436</v>
      </c>
      <c r="P10" s="10">
        <v>244355</v>
      </c>
    </row>
    <row r="11" spans="1:16" ht="16.5" x14ac:dyDescent="0.3">
      <c r="A11" s="22"/>
      <c r="B11" s="23"/>
      <c r="C11" s="7" t="s">
        <v>24</v>
      </c>
      <c r="D11" s="8">
        <v>37872</v>
      </c>
      <c r="E11" s="8">
        <v>27048</v>
      </c>
      <c r="F11" s="8">
        <v>26904</v>
      </c>
      <c r="G11" s="8">
        <v>25944</v>
      </c>
      <c r="H11" s="8">
        <v>12264</v>
      </c>
      <c r="I11" s="8">
        <v>2976</v>
      </c>
      <c r="J11" s="8">
        <v>6072</v>
      </c>
      <c r="K11" s="8">
        <v>5376</v>
      </c>
      <c r="L11" s="8">
        <v>7968</v>
      </c>
      <c r="M11" s="11">
        <v>17495</v>
      </c>
      <c r="N11" s="8">
        <v>16008</v>
      </c>
      <c r="O11" s="11">
        <v>29532</v>
      </c>
      <c r="P11" s="11">
        <v>215459</v>
      </c>
    </row>
    <row r="12" spans="1:16" ht="16.5" x14ac:dyDescent="0.3">
      <c r="A12" s="22"/>
      <c r="B12" s="23"/>
      <c r="C12" s="7" t="s">
        <v>19</v>
      </c>
      <c r="D12" s="8">
        <v>2592</v>
      </c>
      <c r="E12" s="8">
        <v>96</v>
      </c>
      <c r="F12" s="8">
        <v>0</v>
      </c>
      <c r="G12" s="8">
        <v>0</v>
      </c>
      <c r="H12" s="8">
        <v>0</v>
      </c>
      <c r="I12" s="8">
        <v>0</v>
      </c>
      <c r="J12" s="11">
        <v>0</v>
      </c>
      <c r="K12" s="11">
        <v>0</v>
      </c>
      <c r="L12" s="11">
        <v>0</v>
      </c>
      <c r="M12" s="11">
        <v>1536</v>
      </c>
      <c r="N12" s="8">
        <v>1440</v>
      </c>
      <c r="O12" s="11">
        <v>-24</v>
      </c>
      <c r="P12" s="11">
        <v>5640</v>
      </c>
    </row>
    <row r="13" spans="1:16" ht="16.5" x14ac:dyDescent="0.3">
      <c r="A13" s="22"/>
      <c r="B13" s="23"/>
      <c r="C13" s="7" t="s">
        <v>20</v>
      </c>
      <c r="D13" s="8">
        <v>612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11">
        <v>0</v>
      </c>
      <c r="K13" s="11">
        <v>0</v>
      </c>
      <c r="L13" s="11">
        <v>0</v>
      </c>
      <c r="M13" s="11">
        <v>4644</v>
      </c>
      <c r="N13" s="8">
        <v>5832</v>
      </c>
      <c r="O13" s="11">
        <v>2160</v>
      </c>
      <c r="P13" s="11">
        <v>13248</v>
      </c>
    </row>
    <row r="14" spans="1:16" ht="16.5" x14ac:dyDescent="0.3">
      <c r="A14" s="22"/>
      <c r="B14" s="23"/>
      <c r="C14" s="7" t="s">
        <v>21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11">
        <v>0</v>
      </c>
      <c r="K14" s="11">
        <v>0</v>
      </c>
      <c r="L14" s="11">
        <v>0</v>
      </c>
      <c r="M14" s="11">
        <v>1176</v>
      </c>
      <c r="N14" s="8">
        <v>0</v>
      </c>
      <c r="O14" s="11">
        <v>288</v>
      </c>
      <c r="P14" s="11">
        <v>1464</v>
      </c>
    </row>
    <row r="15" spans="1:16" ht="16.5" x14ac:dyDescent="0.3">
      <c r="A15" s="22"/>
      <c r="B15" s="23"/>
      <c r="C15" s="7" t="s">
        <v>22</v>
      </c>
      <c r="D15" s="8">
        <v>0</v>
      </c>
      <c r="E15" s="8">
        <v>0</v>
      </c>
      <c r="F15" s="8">
        <v>0</v>
      </c>
      <c r="G15" s="8">
        <v>0</v>
      </c>
      <c r="H15" s="8">
        <v>288</v>
      </c>
      <c r="I15" s="8">
        <v>1296</v>
      </c>
      <c r="J15" s="11">
        <v>0</v>
      </c>
      <c r="K15" s="11">
        <v>0</v>
      </c>
      <c r="L15" s="11">
        <v>1968</v>
      </c>
      <c r="M15" s="11">
        <v>3360</v>
      </c>
      <c r="N15" s="8">
        <v>1152</v>
      </c>
      <c r="O15" s="11">
        <v>480</v>
      </c>
      <c r="P15" s="11">
        <v>8544</v>
      </c>
    </row>
    <row r="16" spans="1:16" ht="16.5" x14ac:dyDescent="0.3">
      <c r="A16" s="22"/>
      <c r="B16" s="23"/>
      <c r="C16" s="4" t="s">
        <v>25</v>
      </c>
      <c r="D16" s="9">
        <v>17280</v>
      </c>
      <c r="E16" s="9">
        <v>18924</v>
      </c>
      <c r="F16" s="9">
        <v>44796</v>
      </c>
      <c r="G16" s="9">
        <v>19848</v>
      </c>
      <c r="H16" s="9">
        <v>5160</v>
      </c>
      <c r="I16" s="9">
        <v>9076</v>
      </c>
      <c r="J16" s="9">
        <v>10632</v>
      </c>
      <c r="K16" s="9">
        <v>7224</v>
      </c>
      <c r="L16" s="12">
        <v>35393</v>
      </c>
      <c r="M16" s="12">
        <v>36413</v>
      </c>
      <c r="N16" s="12">
        <v>25716</v>
      </c>
      <c r="O16" s="12">
        <v>32274</v>
      </c>
      <c r="P16" s="10">
        <v>262736</v>
      </c>
    </row>
    <row r="17" spans="1:16" ht="16.5" x14ac:dyDescent="0.3">
      <c r="A17" s="22"/>
      <c r="B17" s="23"/>
      <c r="C17" s="7" t="s">
        <v>26</v>
      </c>
      <c r="D17" s="11">
        <v>15840</v>
      </c>
      <c r="E17" s="11">
        <v>18732</v>
      </c>
      <c r="F17" s="11">
        <v>43644</v>
      </c>
      <c r="G17" s="11">
        <v>18120</v>
      </c>
      <c r="H17" s="11">
        <v>5160</v>
      </c>
      <c r="I17" s="11">
        <v>6388</v>
      </c>
      <c r="J17" s="11">
        <v>10536</v>
      </c>
      <c r="K17" s="11">
        <v>4992</v>
      </c>
      <c r="L17" s="13">
        <v>21569</v>
      </c>
      <c r="M17" s="13">
        <v>15533</v>
      </c>
      <c r="N17" s="13">
        <v>24756</v>
      </c>
      <c r="O17" s="13">
        <v>31074</v>
      </c>
      <c r="P17" s="11">
        <v>216344</v>
      </c>
    </row>
    <row r="18" spans="1:16" ht="16.5" x14ac:dyDescent="0.3">
      <c r="A18" s="22"/>
      <c r="B18" s="23"/>
      <c r="C18" s="7" t="s">
        <v>19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576</v>
      </c>
      <c r="J18" s="11">
        <v>0</v>
      </c>
      <c r="K18" s="11">
        <v>456</v>
      </c>
      <c r="L18" s="13">
        <v>2280</v>
      </c>
      <c r="M18" s="13">
        <v>2520</v>
      </c>
      <c r="N18" s="13">
        <v>960</v>
      </c>
      <c r="O18" s="13">
        <v>240</v>
      </c>
      <c r="P18" s="11">
        <v>7032</v>
      </c>
    </row>
    <row r="19" spans="1:16" ht="16.5" x14ac:dyDescent="0.3">
      <c r="A19" s="22"/>
      <c r="B19" s="23"/>
      <c r="C19" s="7" t="s">
        <v>20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3">
        <v>0</v>
      </c>
      <c r="M19" s="13">
        <v>0</v>
      </c>
      <c r="N19" s="13">
        <v>0</v>
      </c>
      <c r="O19" s="13">
        <v>0</v>
      </c>
      <c r="P19" s="11">
        <v>0</v>
      </c>
    </row>
    <row r="20" spans="1:16" ht="16.5" x14ac:dyDescent="0.3">
      <c r="A20" s="22"/>
      <c r="B20" s="23"/>
      <c r="C20" s="7" t="s">
        <v>21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48</v>
      </c>
      <c r="J20" s="11">
        <v>0</v>
      </c>
      <c r="K20" s="11">
        <v>0</v>
      </c>
      <c r="L20" s="13">
        <v>0</v>
      </c>
      <c r="M20" s="13">
        <v>0</v>
      </c>
      <c r="N20" s="13">
        <v>0</v>
      </c>
      <c r="O20" s="13">
        <v>0</v>
      </c>
      <c r="P20" s="11">
        <v>48</v>
      </c>
    </row>
    <row r="21" spans="1:16" ht="16.5" x14ac:dyDescent="0.3">
      <c r="A21" s="22"/>
      <c r="B21" s="23"/>
      <c r="C21" s="7" t="s">
        <v>22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3">
        <v>0</v>
      </c>
      <c r="M21" s="13">
        <v>360</v>
      </c>
      <c r="N21" s="13">
        <v>0</v>
      </c>
      <c r="O21" s="13">
        <v>0</v>
      </c>
      <c r="P21" s="11">
        <v>360</v>
      </c>
    </row>
    <row r="22" spans="1:16" ht="16.5" x14ac:dyDescent="0.3">
      <c r="A22" s="22"/>
      <c r="B22" s="23"/>
      <c r="C22" s="7" t="s">
        <v>27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2064</v>
      </c>
      <c r="J22" s="11">
        <v>96</v>
      </c>
      <c r="K22" s="11">
        <v>1776</v>
      </c>
      <c r="L22" s="13">
        <v>9744</v>
      </c>
      <c r="M22" s="13">
        <v>14832</v>
      </c>
      <c r="N22" s="13">
        <v>0</v>
      </c>
      <c r="O22" s="13">
        <v>960</v>
      </c>
      <c r="P22" s="11">
        <v>29472</v>
      </c>
    </row>
    <row r="23" spans="1:16" ht="16.5" x14ac:dyDescent="0.3">
      <c r="A23" s="22"/>
      <c r="B23" s="23"/>
      <c r="C23" s="7" t="s">
        <v>28</v>
      </c>
      <c r="D23" s="11">
        <v>1440</v>
      </c>
      <c r="E23" s="11">
        <v>192</v>
      </c>
      <c r="F23" s="11">
        <v>1152</v>
      </c>
      <c r="G23" s="11">
        <v>1728</v>
      </c>
      <c r="H23" s="11">
        <v>0</v>
      </c>
      <c r="I23" s="11">
        <v>0</v>
      </c>
      <c r="J23" s="11">
        <v>0</v>
      </c>
      <c r="K23" s="11">
        <v>0</v>
      </c>
      <c r="L23" s="13">
        <v>672</v>
      </c>
      <c r="M23" s="13">
        <v>1536</v>
      </c>
      <c r="N23" s="13">
        <v>0</v>
      </c>
      <c r="O23" s="13">
        <v>0</v>
      </c>
      <c r="P23" s="11">
        <v>6720</v>
      </c>
    </row>
    <row r="24" spans="1:16" ht="16.5" x14ac:dyDescent="0.3">
      <c r="A24" s="22"/>
      <c r="B24" s="23"/>
      <c r="C24" s="7" t="s">
        <v>29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3">
        <v>1128</v>
      </c>
      <c r="M24" s="13">
        <v>1632</v>
      </c>
      <c r="N24" s="13">
        <v>0</v>
      </c>
      <c r="O24" s="13">
        <v>0</v>
      </c>
      <c r="P24" s="11">
        <v>2760</v>
      </c>
    </row>
    <row r="25" spans="1:16" ht="16.5" x14ac:dyDescent="0.3">
      <c r="A25" s="22"/>
      <c r="B25" s="23"/>
      <c r="C25" s="4" t="s">
        <v>30</v>
      </c>
      <c r="D25" s="12">
        <v>19000</v>
      </c>
      <c r="E25" s="12">
        <v>20500</v>
      </c>
      <c r="F25" s="12">
        <v>45000</v>
      </c>
      <c r="G25" s="12">
        <v>21800</v>
      </c>
      <c r="H25" s="12">
        <v>5600</v>
      </c>
      <c r="I25" s="12">
        <v>9000</v>
      </c>
      <c r="J25" s="12">
        <v>11100</v>
      </c>
      <c r="K25" s="12">
        <v>10000</v>
      </c>
      <c r="L25" s="12">
        <v>22000</v>
      </c>
      <c r="M25" s="12">
        <v>27000</v>
      </c>
      <c r="N25" s="12">
        <v>25000</v>
      </c>
      <c r="O25" s="12">
        <v>35000</v>
      </c>
      <c r="P25" s="10">
        <v>251000</v>
      </c>
    </row>
    <row r="26" spans="1:16" ht="16.5" x14ac:dyDescent="0.3">
      <c r="A26" s="22"/>
      <c r="B26" s="23"/>
      <c r="C26" s="7" t="s">
        <v>31</v>
      </c>
      <c r="D26" s="13">
        <v>19000</v>
      </c>
      <c r="E26" s="13">
        <v>20500</v>
      </c>
      <c r="F26" s="13">
        <v>45000</v>
      </c>
      <c r="G26" s="13">
        <v>20430</v>
      </c>
      <c r="H26" s="13">
        <v>5600</v>
      </c>
      <c r="I26" s="13">
        <v>7635</v>
      </c>
      <c r="J26" s="13">
        <v>11100</v>
      </c>
      <c r="K26" s="13">
        <v>7445</v>
      </c>
      <c r="L26" s="13">
        <v>22000</v>
      </c>
      <c r="M26" s="13">
        <v>24445</v>
      </c>
      <c r="N26" s="13">
        <v>25000</v>
      </c>
      <c r="O26" s="13">
        <v>35000</v>
      </c>
      <c r="P26" s="11">
        <v>243155</v>
      </c>
    </row>
    <row r="27" spans="1:16" ht="16.5" x14ac:dyDescent="0.3">
      <c r="A27" s="22"/>
      <c r="B27" s="23"/>
      <c r="C27" s="7" t="s">
        <v>19</v>
      </c>
      <c r="D27" s="13">
        <v>0</v>
      </c>
      <c r="E27" s="13">
        <v>0</v>
      </c>
      <c r="F27" s="13">
        <v>0</v>
      </c>
      <c r="G27" s="13">
        <v>1200</v>
      </c>
      <c r="H27" s="13">
        <v>0</v>
      </c>
      <c r="I27" s="13">
        <v>1200</v>
      </c>
      <c r="J27" s="13">
        <v>0</v>
      </c>
      <c r="K27" s="13">
        <v>2400</v>
      </c>
      <c r="L27" s="13">
        <v>0</v>
      </c>
      <c r="M27" s="13">
        <v>2400</v>
      </c>
      <c r="N27" s="13">
        <v>0</v>
      </c>
      <c r="O27" s="13">
        <v>0</v>
      </c>
      <c r="P27" s="11">
        <v>7200</v>
      </c>
    </row>
    <row r="28" spans="1:16" ht="16.5" x14ac:dyDescent="0.3">
      <c r="A28" s="22"/>
      <c r="B28" s="23"/>
      <c r="C28" s="7" t="s">
        <v>20</v>
      </c>
      <c r="D28" s="13">
        <v>0</v>
      </c>
      <c r="E28" s="13">
        <v>0</v>
      </c>
      <c r="F28" s="13">
        <v>0</v>
      </c>
      <c r="G28" s="13">
        <v>85</v>
      </c>
      <c r="H28" s="13">
        <v>0</v>
      </c>
      <c r="I28" s="13">
        <v>85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1">
        <v>170</v>
      </c>
    </row>
    <row r="29" spans="1:16" ht="16.5" x14ac:dyDescent="0.3">
      <c r="A29" s="22"/>
      <c r="B29" s="23"/>
      <c r="C29" s="7" t="s">
        <v>21</v>
      </c>
      <c r="D29" s="13">
        <v>0</v>
      </c>
      <c r="E29" s="13">
        <v>0</v>
      </c>
      <c r="F29" s="13">
        <v>0</v>
      </c>
      <c r="G29" s="13">
        <v>5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1">
        <v>5</v>
      </c>
    </row>
    <row r="30" spans="1:16" ht="16.5" x14ac:dyDescent="0.3">
      <c r="A30" s="22"/>
      <c r="B30" s="23"/>
      <c r="C30" s="7" t="s">
        <v>22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1">
        <v>0</v>
      </c>
    </row>
    <row r="31" spans="1:16" ht="16.5" x14ac:dyDescent="0.3">
      <c r="A31" s="22"/>
      <c r="B31" s="23"/>
      <c r="C31" s="7" t="s">
        <v>27</v>
      </c>
      <c r="D31" s="13">
        <v>0</v>
      </c>
      <c r="E31" s="13">
        <v>0</v>
      </c>
      <c r="F31" s="13">
        <v>0</v>
      </c>
      <c r="G31" s="13">
        <v>50</v>
      </c>
      <c r="H31" s="13">
        <v>0</v>
      </c>
      <c r="I31" s="13">
        <v>50</v>
      </c>
      <c r="J31" s="13">
        <v>0</v>
      </c>
      <c r="K31" s="13">
        <v>100</v>
      </c>
      <c r="L31" s="13">
        <v>0</v>
      </c>
      <c r="M31" s="13">
        <v>100</v>
      </c>
      <c r="N31" s="13">
        <v>0</v>
      </c>
      <c r="O31" s="13">
        <v>0</v>
      </c>
      <c r="P31" s="11">
        <v>300</v>
      </c>
    </row>
    <row r="32" spans="1:16" ht="16.5" x14ac:dyDescent="0.3">
      <c r="A32" s="22"/>
      <c r="B32" s="23"/>
      <c r="C32" s="7" t="s">
        <v>28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1">
        <v>0</v>
      </c>
    </row>
    <row r="33" spans="1:19" ht="16.5" x14ac:dyDescent="0.3">
      <c r="A33" s="22"/>
      <c r="B33" s="23"/>
      <c r="C33" s="7" t="s">
        <v>29</v>
      </c>
      <c r="D33" s="13">
        <v>0</v>
      </c>
      <c r="E33" s="13">
        <v>0</v>
      </c>
      <c r="F33" s="13">
        <v>0</v>
      </c>
      <c r="G33" s="13">
        <v>30</v>
      </c>
      <c r="H33" s="13">
        <v>0</v>
      </c>
      <c r="I33" s="13">
        <v>30</v>
      </c>
      <c r="J33" s="13">
        <v>0</v>
      </c>
      <c r="K33" s="13">
        <v>55</v>
      </c>
      <c r="L33" s="13">
        <v>0</v>
      </c>
      <c r="M33" s="13">
        <v>55</v>
      </c>
      <c r="N33" s="13">
        <v>0</v>
      </c>
      <c r="O33" s="13">
        <v>0</v>
      </c>
      <c r="P33" s="11">
        <v>170</v>
      </c>
    </row>
    <row r="34" spans="1:19" ht="16.5" x14ac:dyDescent="0.3">
      <c r="A34" s="22" t="s">
        <v>13</v>
      </c>
      <c r="B34" s="23" t="s">
        <v>35</v>
      </c>
      <c r="C34" s="21"/>
      <c r="D34" s="1" t="s">
        <v>0</v>
      </c>
      <c r="E34" s="2" t="s">
        <v>1</v>
      </c>
      <c r="F34" s="2" t="s">
        <v>2</v>
      </c>
      <c r="G34" s="2" t="s">
        <v>3</v>
      </c>
      <c r="H34" s="2" t="s">
        <v>4</v>
      </c>
      <c r="I34" s="2" t="s">
        <v>5</v>
      </c>
      <c r="J34" s="2" t="s">
        <v>6</v>
      </c>
      <c r="K34" s="2" t="s">
        <v>7</v>
      </c>
      <c r="L34" s="2" t="s">
        <v>8</v>
      </c>
      <c r="M34" s="2" t="s">
        <v>9</v>
      </c>
      <c r="N34" s="2" t="s">
        <v>10</v>
      </c>
      <c r="O34" s="2" t="s">
        <v>11</v>
      </c>
      <c r="P34" s="3" t="s">
        <v>12</v>
      </c>
    </row>
    <row r="35" spans="1:19" ht="16.5" x14ac:dyDescent="0.3">
      <c r="A35" s="22"/>
      <c r="B35" s="23"/>
      <c r="C35" s="4" t="s">
        <v>15</v>
      </c>
      <c r="D35" s="24">
        <v>1982.4</v>
      </c>
      <c r="E35" s="24">
        <v>1531.2</v>
      </c>
      <c r="F35" s="24">
        <v>1099.2</v>
      </c>
      <c r="G35" s="24">
        <v>2092.8000000000002</v>
      </c>
      <c r="H35" s="24">
        <v>1389.6000000000001</v>
      </c>
      <c r="I35" s="24">
        <v>1471.2</v>
      </c>
      <c r="J35" s="24">
        <v>465.6</v>
      </c>
      <c r="K35" s="24">
        <v>470.40000000000003</v>
      </c>
      <c r="L35" s="24">
        <v>2883.6000000000004</v>
      </c>
      <c r="M35" s="24">
        <v>3086.4</v>
      </c>
      <c r="N35" s="24">
        <v>3432</v>
      </c>
      <c r="O35" s="24">
        <v>2820</v>
      </c>
      <c r="P35" s="24">
        <v>22724.400000000001</v>
      </c>
    </row>
    <row r="36" spans="1:19" ht="16.5" x14ac:dyDescent="0.3">
      <c r="A36" s="22"/>
      <c r="B36" s="23"/>
      <c r="C36" s="4" t="s">
        <v>16</v>
      </c>
      <c r="D36" s="24">
        <v>2568</v>
      </c>
      <c r="E36" s="24">
        <v>1161.6000000000001</v>
      </c>
      <c r="F36" s="24">
        <v>1711.2</v>
      </c>
      <c r="G36" s="24">
        <v>5277.6</v>
      </c>
      <c r="H36" s="24">
        <v>1267.2</v>
      </c>
      <c r="I36" s="24">
        <v>1176</v>
      </c>
      <c r="J36" s="24">
        <v>295.2</v>
      </c>
      <c r="K36" s="24">
        <v>616.80000000000007</v>
      </c>
      <c r="L36" s="24">
        <v>717.6</v>
      </c>
      <c r="M36" s="24">
        <v>2918.4</v>
      </c>
      <c r="N36" s="24">
        <v>3141.6000000000004</v>
      </c>
      <c r="O36" s="24">
        <v>4879.2</v>
      </c>
      <c r="P36" s="24">
        <v>25730.400000000001</v>
      </c>
    </row>
    <row r="37" spans="1:19" ht="16.5" x14ac:dyDescent="0.3">
      <c r="A37" s="22"/>
      <c r="B37" s="23"/>
      <c r="C37" s="4" t="s">
        <v>17</v>
      </c>
      <c r="D37" s="24">
        <v>4233.6000000000004</v>
      </c>
      <c r="E37" s="24">
        <v>2589.6000000000004</v>
      </c>
      <c r="F37" s="24">
        <v>2808</v>
      </c>
      <c r="G37" s="24">
        <v>3991.2000000000003</v>
      </c>
      <c r="H37" s="24">
        <v>1987.2</v>
      </c>
      <c r="I37" s="24">
        <v>945.6</v>
      </c>
      <c r="J37" s="24">
        <v>544.80000000000007</v>
      </c>
      <c r="K37" s="24">
        <v>481.20000000000005</v>
      </c>
      <c r="L37" s="24">
        <v>2146.8000000000002</v>
      </c>
      <c r="M37" s="24">
        <v>2568</v>
      </c>
      <c r="N37" s="24">
        <v>3182.4</v>
      </c>
      <c r="O37" s="24">
        <v>3379.2000000000003</v>
      </c>
      <c r="P37" s="24">
        <v>28857.600000000002</v>
      </c>
    </row>
    <row r="38" spans="1:19" ht="16.5" x14ac:dyDescent="0.3">
      <c r="A38" s="22"/>
      <c r="B38" s="23"/>
      <c r="C38" s="7" t="s">
        <v>18</v>
      </c>
      <c r="D38" s="24">
        <v>4012.8</v>
      </c>
      <c r="E38" s="24">
        <v>2714.4</v>
      </c>
      <c r="F38" s="24">
        <v>2746.8</v>
      </c>
      <c r="G38" s="24">
        <v>3861.6000000000004</v>
      </c>
      <c r="H38" s="24">
        <v>1969.2</v>
      </c>
      <c r="I38" s="24">
        <v>847.2</v>
      </c>
      <c r="J38" s="24">
        <v>511.20000000000005</v>
      </c>
      <c r="K38" s="24">
        <v>456</v>
      </c>
      <c r="L38" s="24">
        <v>1456.8000000000002</v>
      </c>
      <c r="M38" s="24">
        <v>2275.2000000000003</v>
      </c>
      <c r="N38" s="24">
        <v>2704.8</v>
      </c>
      <c r="O38" s="24">
        <v>3314.4</v>
      </c>
      <c r="P38" s="24">
        <v>26870.400000000001</v>
      </c>
      <c r="S38" s="24">
        <v>0.1</v>
      </c>
    </row>
    <row r="39" spans="1:19" ht="16.5" x14ac:dyDescent="0.3">
      <c r="A39" s="22"/>
      <c r="B39" s="23"/>
      <c r="C39" s="7" t="s">
        <v>19</v>
      </c>
      <c r="D39" s="24">
        <v>220.8</v>
      </c>
      <c r="E39" s="24">
        <v>-124.80000000000001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96</v>
      </c>
    </row>
    <row r="40" spans="1:19" ht="16.5" x14ac:dyDescent="0.3">
      <c r="A40" s="22"/>
      <c r="B40" s="23"/>
      <c r="C40" s="7" t="s">
        <v>20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297.60000000000002</v>
      </c>
      <c r="M40" s="24">
        <v>153.60000000000002</v>
      </c>
      <c r="N40" s="24">
        <v>240</v>
      </c>
      <c r="O40" s="24">
        <v>14.4</v>
      </c>
      <c r="P40" s="24">
        <v>705.6</v>
      </c>
    </row>
    <row r="41" spans="1:19" ht="16.5" x14ac:dyDescent="0.3">
      <c r="A41" s="22"/>
      <c r="B41" s="23"/>
      <c r="C41" s="7" t="s">
        <v>21</v>
      </c>
      <c r="D41" s="24">
        <v>0</v>
      </c>
      <c r="E41" s="24">
        <v>0</v>
      </c>
      <c r="F41" s="24">
        <v>61.2</v>
      </c>
      <c r="G41" s="24">
        <v>129.6</v>
      </c>
      <c r="H41" s="24">
        <v>18</v>
      </c>
      <c r="I41" s="24">
        <v>0</v>
      </c>
      <c r="J41" s="24">
        <v>0</v>
      </c>
      <c r="K41" s="24">
        <v>25.200000000000003</v>
      </c>
      <c r="L41" s="24">
        <v>392.40000000000003</v>
      </c>
      <c r="M41" s="24">
        <v>0</v>
      </c>
      <c r="N41" s="24">
        <v>237.60000000000002</v>
      </c>
      <c r="O41" s="24">
        <v>50.400000000000006</v>
      </c>
      <c r="P41" s="24">
        <v>914.40000000000009</v>
      </c>
    </row>
    <row r="42" spans="1:19" ht="16.5" x14ac:dyDescent="0.3">
      <c r="A42" s="22"/>
      <c r="B42" s="23"/>
      <c r="C42" s="7" t="s">
        <v>22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98.4</v>
      </c>
      <c r="J42" s="24">
        <v>33.6</v>
      </c>
      <c r="K42" s="24">
        <v>0</v>
      </c>
      <c r="L42" s="24">
        <v>0</v>
      </c>
      <c r="M42" s="24">
        <v>139.20000000000002</v>
      </c>
      <c r="N42" s="24">
        <v>0</v>
      </c>
      <c r="O42" s="24">
        <v>0</v>
      </c>
      <c r="P42" s="24">
        <v>271.2</v>
      </c>
    </row>
    <row r="43" spans="1:19" ht="16.5" x14ac:dyDescent="0.3">
      <c r="A43" s="22"/>
      <c r="B43" s="23"/>
      <c r="C43" s="4" t="s">
        <v>23</v>
      </c>
      <c r="D43" s="24">
        <v>4107.6000000000004</v>
      </c>
      <c r="E43" s="24">
        <v>2714.4</v>
      </c>
      <c r="F43" s="24">
        <v>2690.4</v>
      </c>
      <c r="G43" s="24">
        <v>2594.4</v>
      </c>
      <c r="H43" s="24">
        <v>1255.2</v>
      </c>
      <c r="I43" s="24">
        <v>427.20000000000005</v>
      </c>
      <c r="J43" s="24">
        <v>607.20000000000005</v>
      </c>
      <c r="K43" s="24">
        <v>537.6</v>
      </c>
      <c r="L43" s="24">
        <v>993.6</v>
      </c>
      <c r="M43" s="24">
        <v>2821.1000000000004</v>
      </c>
      <c r="N43" s="24">
        <v>2443.2000000000003</v>
      </c>
      <c r="O43" s="24">
        <v>3243.6000000000004</v>
      </c>
      <c r="P43" s="24">
        <v>24435.5</v>
      </c>
    </row>
    <row r="44" spans="1:19" ht="16.5" x14ac:dyDescent="0.3">
      <c r="A44" s="22"/>
      <c r="B44" s="23"/>
      <c r="C44" s="7" t="s">
        <v>24</v>
      </c>
      <c r="D44" s="24">
        <v>3787.2000000000003</v>
      </c>
      <c r="E44" s="24">
        <v>2704.8</v>
      </c>
      <c r="F44" s="24">
        <v>2690.4</v>
      </c>
      <c r="G44" s="24">
        <v>2594.4</v>
      </c>
      <c r="H44" s="24">
        <v>1226.4000000000001</v>
      </c>
      <c r="I44" s="24">
        <v>297.60000000000002</v>
      </c>
      <c r="J44" s="24">
        <v>607.20000000000005</v>
      </c>
      <c r="K44" s="24">
        <v>537.6</v>
      </c>
      <c r="L44" s="24">
        <v>796.80000000000007</v>
      </c>
      <c r="M44" s="24">
        <v>1749.5</v>
      </c>
      <c r="N44" s="24">
        <v>1600.8000000000002</v>
      </c>
      <c r="O44" s="24">
        <v>2953.2000000000003</v>
      </c>
      <c r="P44" s="24">
        <v>21545.9</v>
      </c>
    </row>
    <row r="45" spans="1:19" ht="16.5" x14ac:dyDescent="0.3">
      <c r="A45" s="22"/>
      <c r="B45" s="23"/>
      <c r="C45" s="7" t="s">
        <v>19</v>
      </c>
      <c r="D45" s="24">
        <v>259.2</v>
      </c>
      <c r="E45" s="24">
        <v>9.6000000000000014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153.60000000000002</v>
      </c>
      <c r="N45" s="24">
        <v>144</v>
      </c>
      <c r="O45" s="24">
        <v>-2.4000000000000004</v>
      </c>
      <c r="P45" s="24">
        <v>564</v>
      </c>
    </row>
    <row r="46" spans="1:19" ht="16.5" x14ac:dyDescent="0.3">
      <c r="A46" s="22"/>
      <c r="B46" s="23"/>
      <c r="C46" s="7" t="s">
        <v>20</v>
      </c>
      <c r="D46" s="24">
        <v>61.2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464.40000000000003</v>
      </c>
      <c r="N46" s="24">
        <v>583.20000000000005</v>
      </c>
      <c r="O46" s="24">
        <v>216</v>
      </c>
      <c r="P46" s="24">
        <v>1324.8000000000002</v>
      </c>
    </row>
    <row r="47" spans="1:19" ht="16.5" x14ac:dyDescent="0.3">
      <c r="A47" s="22"/>
      <c r="B47" s="23"/>
      <c r="C47" s="7" t="s">
        <v>21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117.60000000000001</v>
      </c>
      <c r="N47" s="24">
        <v>0</v>
      </c>
      <c r="O47" s="24">
        <v>28.8</v>
      </c>
      <c r="P47" s="24">
        <v>146.4</v>
      </c>
    </row>
    <row r="48" spans="1:19" ht="16.5" x14ac:dyDescent="0.3">
      <c r="A48" s="22"/>
      <c r="B48" s="23"/>
      <c r="C48" s="7" t="s">
        <v>22</v>
      </c>
      <c r="D48" s="24">
        <v>0</v>
      </c>
      <c r="E48" s="24">
        <v>0</v>
      </c>
      <c r="F48" s="24">
        <v>0</v>
      </c>
      <c r="G48" s="24">
        <v>0</v>
      </c>
      <c r="H48" s="24">
        <v>28.8</v>
      </c>
      <c r="I48" s="24">
        <v>129.6</v>
      </c>
      <c r="J48" s="24">
        <v>0</v>
      </c>
      <c r="K48" s="24">
        <v>0</v>
      </c>
      <c r="L48" s="24">
        <v>196.8</v>
      </c>
      <c r="M48" s="24">
        <v>336</v>
      </c>
      <c r="N48" s="24">
        <v>115.2</v>
      </c>
      <c r="O48" s="24">
        <v>48</v>
      </c>
      <c r="P48" s="24">
        <v>854.40000000000009</v>
      </c>
    </row>
    <row r="49" spans="1:16" ht="16.5" x14ac:dyDescent="0.3">
      <c r="A49" s="22"/>
      <c r="B49" s="23"/>
      <c r="C49" s="4" t="s">
        <v>25</v>
      </c>
      <c r="D49" s="24">
        <v>1728</v>
      </c>
      <c r="E49" s="24">
        <v>1892.4</v>
      </c>
      <c r="F49" s="24">
        <v>4479.6000000000004</v>
      </c>
      <c r="G49" s="24">
        <v>1984.8000000000002</v>
      </c>
      <c r="H49" s="24">
        <v>516</v>
      </c>
      <c r="I49" s="24">
        <v>907.6</v>
      </c>
      <c r="J49" s="24">
        <v>1063.2</v>
      </c>
      <c r="K49" s="24">
        <v>722.40000000000009</v>
      </c>
      <c r="L49" s="24">
        <v>3539.3</v>
      </c>
      <c r="M49" s="24">
        <v>3641.3</v>
      </c>
      <c r="N49" s="24">
        <v>2571.6000000000004</v>
      </c>
      <c r="O49" s="24">
        <v>3227.4</v>
      </c>
      <c r="P49" s="24">
        <v>26273.600000000002</v>
      </c>
    </row>
    <row r="50" spans="1:16" ht="16.5" x14ac:dyDescent="0.3">
      <c r="A50" s="22"/>
      <c r="B50" s="23"/>
      <c r="C50" s="7" t="s">
        <v>26</v>
      </c>
      <c r="D50" s="24">
        <v>1584</v>
      </c>
      <c r="E50" s="24">
        <v>1873.2</v>
      </c>
      <c r="F50" s="24">
        <v>4364.4000000000005</v>
      </c>
      <c r="G50" s="24">
        <v>1812</v>
      </c>
      <c r="H50" s="24">
        <v>516</v>
      </c>
      <c r="I50" s="24">
        <v>638.80000000000007</v>
      </c>
      <c r="J50" s="24">
        <v>1053.6000000000001</v>
      </c>
      <c r="K50" s="24">
        <v>499.20000000000005</v>
      </c>
      <c r="L50" s="24">
        <v>2156.9</v>
      </c>
      <c r="M50" s="24">
        <v>1553.3000000000002</v>
      </c>
      <c r="N50" s="24">
        <v>2475.6000000000004</v>
      </c>
      <c r="O50" s="24">
        <v>3107.4</v>
      </c>
      <c r="P50" s="24">
        <v>21634.400000000001</v>
      </c>
    </row>
    <row r="51" spans="1:16" ht="16.5" x14ac:dyDescent="0.3">
      <c r="A51" s="22"/>
      <c r="B51" s="23"/>
      <c r="C51" s="7" t="s">
        <v>19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57.6</v>
      </c>
      <c r="J51" s="24">
        <v>0</v>
      </c>
      <c r="K51" s="24">
        <v>45.6</v>
      </c>
      <c r="L51" s="24">
        <v>228</v>
      </c>
      <c r="M51" s="24">
        <v>252</v>
      </c>
      <c r="N51" s="24">
        <v>96</v>
      </c>
      <c r="O51" s="24">
        <v>24</v>
      </c>
      <c r="P51" s="24">
        <v>703.2</v>
      </c>
    </row>
    <row r="52" spans="1:16" ht="16.5" x14ac:dyDescent="0.3">
      <c r="A52" s="22"/>
      <c r="B52" s="23"/>
      <c r="C52" s="7" t="s">
        <v>20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</row>
    <row r="53" spans="1:16" ht="16.5" x14ac:dyDescent="0.3">
      <c r="A53" s="22"/>
      <c r="B53" s="23"/>
      <c r="C53" s="7" t="s">
        <v>21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4.8000000000000007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4.8000000000000007</v>
      </c>
    </row>
    <row r="54" spans="1:16" ht="16.5" x14ac:dyDescent="0.3">
      <c r="A54" s="22"/>
      <c r="B54" s="23"/>
      <c r="C54" s="7" t="s">
        <v>22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36</v>
      </c>
      <c r="N54" s="24">
        <v>0</v>
      </c>
      <c r="O54" s="24">
        <v>0</v>
      </c>
      <c r="P54" s="24">
        <v>36</v>
      </c>
    </row>
    <row r="55" spans="1:16" ht="16.5" x14ac:dyDescent="0.3">
      <c r="A55" s="22"/>
      <c r="B55" s="23"/>
      <c r="C55" s="7" t="s">
        <v>27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206.4</v>
      </c>
      <c r="J55" s="24">
        <v>9.6000000000000014</v>
      </c>
      <c r="K55" s="24">
        <v>177.60000000000002</v>
      </c>
      <c r="L55" s="24">
        <v>974.40000000000009</v>
      </c>
      <c r="M55" s="24">
        <v>1483.2</v>
      </c>
      <c r="N55" s="24">
        <v>0</v>
      </c>
      <c r="O55" s="24">
        <v>96</v>
      </c>
      <c r="P55" s="24">
        <v>2947.2000000000003</v>
      </c>
    </row>
    <row r="56" spans="1:16" ht="16.5" x14ac:dyDescent="0.3">
      <c r="A56" s="22"/>
      <c r="B56" s="23"/>
      <c r="C56" s="7" t="s">
        <v>28</v>
      </c>
      <c r="D56" s="24">
        <v>144</v>
      </c>
      <c r="E56" s="24">
        <v>19.200000000000003</v>
      </c>
      <c r="F56" s="24">
        <v>115.2</v>
      </c>
      <c r="G56" s="24">
        <v>172.8</v>
      </c>
      <c r="H56" s="24">
        <v>0</v>
      </c>
      <c r="I56" s="24">
        <v>0</v>
      </c>
      <c r="J56" s="24">
        <v>0</v>
      </c>
      <c r="K56" s="24">
        <v>0</v>
      </c>
      <c r="L56" s="24">
        <v>67.2</v>
      </c>
      <c r="M56" s="24">
        <v>153.60000000000002</v>
      </c>
      <c r="N56" s="24">
        <v>0</v>
      </c>
      <c r="O56" s="24">
        <v>0</v>
      </c>
      <c r="P56" s="24">
        <v>672</v>
      </c>
    </row>
    <row r="57" spans="1:16" ht="16.5" x14ac:dyDescent="0.3">
      <c r="A57" s="22"/>
      <c r="B57" s="23"/>
      <c r="C57" s="7" t="s">
        <v>29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112.80000000000001</v>
      </c>
      <c r="M57" s="24">
        <v>163.20000000000002</v>
      </c>
      <c r="N57" s="24">
        <v>0</v>
      </c>
      <c r="O57" s="24">
        <v>0</v>
      </c>
      <c r="P57" s="24">
        <v>276</v>
      </c>
    </row>
    <row r="58" spans="1:16" ht="16.5" x14ac:dyDescent="0.3">
      <c r="A58" s="22"/>
      <c r="B58" s="23"/>
      <c r="C58" s="4" t="s">
        <v>30</v>
      </c>
      <c r="D58" s="24">
        <v>1900</v>
      </c>
      <c r="E58" s="24">
        <v>2050</v>
      </c>
      <c r="F58" s="24">
        <v>4500</v>
      </c>
      <c r="G58" s="24">
        <v>2180</v>
      </c>
      <c r="H58" s="24">
        <v>560</v>
      </c>
      <c r="I58" s="24">
        <v>900</v>
      </c>
      <c r="J58" s="24">
        <v>1110</v>
      </c>
      <c r="K58" s="24">
        <v>1000</v>
      </c>
      <c r="L58" s="24">
        <v>2200</v>
      </c>
      <c r="M58" s="24">
        <v>2700</v>
      </c>
      <c r="N58" s="24">
        <v>2500</v>
      </c>
      <c r="O58" s="24">
        <v>3500</v>
      </c>
      <c r="P58" s="24">
        <v>25100</v>
      </c>
    </row>
    <row r="59" spans="1:16" ht="16.5" x14ac:dyDescent="0.3">
      <c r="A59" s="22"/>
      <c r="B59" s="23"/>
      <c r="C59" s="7" t="s">
        <v>31</v>
      </c>
      <c r="D59" s="24">
        <v>1900</v>
      </c>
      <c r="E59" s="24">
        <v>2050</v>
      </c>
      <c r="F59" s="24">
        <v>4500</v>
      </c>
      <c r="G59" s="24">
        <v>2043</v>
      </c>
      <c r="H59" s="24">
        <v>560</v>
      </c>
      <c r="I59" s="24">
        <v>763.5</v>
      </c>
      <c r="J59" s="24">
        <v>1110</v>
      </c>
      <c r="K59" s="24">
        <v>744.5</v>
      </c>
      <c r="L59" s="24">
        <v>2200</v>
      </c>
      <c r="M59" s="24">
        <v>2444.5</v>
      </c>
      <c r="N59" s="24">
        <v>2500</v>
      </c>
      <c r="O59" s="24">
        <v>3500</v>
      </c>
      <c r="P59" s="24">
        <v>24315.5</v>
      </c>
    </row>
    <row r="60" spans="1:16" ht="16.5" x14ac:dyDescent="0.3">
      <c r="A60" s="22"/>
      <c r="B60" s="23"/>
      <c r="C60" s="7" t="s">
        <v>19</v>
      </c>
      <c r="D60" s="24">
        <v>0</v>
      </c>
      <c r="E60" s="24">
        <v>0</v>
      </c>
      <c r="F60" s="24">
        <v>0</v>
      </c>
      <c r="G60" s="24">
        <v>120</v>
      </c>
      <c r="H60" s="24">
        <v>0</v>
      </c>
      <c r="I60" s="24">
        <v>120</v>
      </c>
      <c r="J60" s="24">
        <v>0</v>
      </c>
      <c r="K60" s="24">
        <v>240</v>
      </c>
      <c r="L60" s="24">
        <v>0</v>
      </c>
      <c r="M60" s="24">
        <v>240</v>
      </c>
      <c r="N60" s="24">
        <v>0</v>
      </c>
      <c r="O60" s="24">
        <v>0</v>
      </c>
      <c r="P60" s="24">
        <v>720</v>
      </c>
    </row>
    <row r="61" spans="1:16" ht="16.5" x14ac:dyDescent="0.3">
      <c r="A61" s="22"/>
      <c r="B61" s="23"/>
      <c r="C61" s="7" t="s">
        <v>20</v>
      </c>
      <c r="D61" s="24">
        <v>0</v>
      </c>
      <c r="E61" s="24">
        <v>0</v>
      </c>
      <c r="F61" s="24">
        <v>0</v>
      </c>
      <c r="G61" s="24">
        <v>8.5</v>
      </c>
      <c r="H61" s="24">
        <v>0</v>
      </c>
      <c r="I61" s="24">
        <v>8.5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17</v>
      </c>
    </row>
    <row r="62" spans="1:16" ht="16.5" x14ac:dyDescent="0.3">
      <c r="A62" s="22"/>
      <c r="B62" s="23"/>
      <c r="C62" s="7" t="s">
        <v>21</v>
      </c>
      <c r="D62" s="24">
        <v>0</v>
      </c>
      <c r="E62" s="24">
        <v>0</v>
      </c>
      <c r="F62" s="24">
        <v>0</v>
      </c>
      <c r="G62" s="24">
        <v>0.5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0.5</v>
      </c>
    </row>
    <row r="63" spans="1:16" ht="16.5" x14ac:dyDescent="0.3">
      <c r="A63" s="22"/>
      <c r="B63" s="23"/>
      <c r="C63" s="7" t="s">
        <v>22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</row>
    <row r="64" spans="1:16" ht="16.5" x14ac:dyDescent="0.3">
      <c r="A64" s="22"/>
      <c r="B64" s="23"/>
      <c r="C64" s="7" t="s">
        <v>27</v>
      </c>
      <c r="D64" s="24">
        <v>0</v>
      </c>
      <c r="E64" s="24">
        <v>0</v>
      </c>
      <c r="F64" s="24">
        <v>0</v>
      </c>
      <c r="G64" s="24">
        <v>5</v>
      </c>
      <c r="H64" s="24">
        <v>0</v>
      </c>
      <c r="I64" s="24">
        <v>5</v>
      </c>
      <c r="J64" s="24">
        <v>0</v>
      </c>
      <c r="K64" s="24">
        <v>10</v>
      </c>
      <c r="L64" s="24">
        <v>0</v>
      </c>
      <c r="M64" s="24">
        <v>10</v>
      </c>
      <c r="N64" s="24">
        <v>0</v>
      </c>
      <c r="O64" s="24">
        <v>0</v>
      </c>
      <c r="P64" s="24">
        <v>30</v>
      </c>
    </row>
    <row r="65" spans="1:16" ht="16.5" x14ac:dyDescent="0.3">
      <c r="A65" s="22"/>
      <c r="B65" s="23"/>
      <c r="C65" s="7" t="s">
        <v>28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</row>
    <row r="66" spans="1:16" ht="16.5" x14ac:dyDescent="0.3">
      <c r="A66" s="22"/>
      <c r="B66" s="23"/>
      <c r="C66" s="7" t="s">
        <v>29</v>
      </c>
      <c r="D66" s="24">
        <v>0</v>
      </c>
      <c r="E66" s="24">
        <v>0</v>
      </c>
      <c r="F66" s="24">
        <v>0</v>
      </c>
      <c r="G66" s="24">
        <v>3</v>
      </c>
      <c r="H66" s="24">
        <v>0</v>
      </c>
      <c r="I66" s="24">
        <v>3</v>
      </c>
      <c r="J66" s="24">
        <v>0</v>
      </c>
      <c r="K66" s="24">
        <v>5.5</v>
      </c>
      <c r="L66" s="24">
        <v>0</v>
      </c>
      <c r="M66" s="24">
        <v>5.5</v>
      </c>
      <c r="N66" s="24">
        <v>0</v>
      </c>
      <c r="O66" s="24">
        <v>0</v>
      </c>
      <c r="P66" s="24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67055-70DA-439A-9C0E-7BACB36CD545}">
  <sheetPr codeName="Sheet2"/>
  <dimension ref="A1:AA10"/>
  <sheetViews>
    <sheetView zoomScale="85" zoomScaleNormal="85" workbookViewId="0">
      <selection activeCell="B9" sqref="B9"/>
    </sheetView>
  </sheetViews>
  <sheetFormatPr defaultColWidth="11.42578125" defaultRowHeight="15" x14ac:dyDescent="0.25"/>
  <cols>
    <col min="2" max="2" width="16.85546875" customWidth="1"/>
  </cols>
  <sheetData>
    <row r="1" spans="1:27" x14ac:dyDescent="0.25">
      <c r="A1" s="14" t="s">
        <v>32</v>
      </c>
      <c r="B1" s="14"/>
      <c r="C1" s="15">
        <v>44927</v>
      </c>
      <c r="D1" s="15">
        <v>44958</v>
      </c>
      <c r="E1" s="15">
        <v>44986</v>
      </c>
      <c r="F1" s="15">
        <v>45017</v>
      </c>
      <c r="G1" s="15">
        <v>45047</v>
      </c>
      <c r="H1" s="15">
        <v>45078</v>
      </c>
      <c r="I1" s="15">
        <v>45108</v>
      </c>
      <c r="J1" s="15">
        <v>45139</v>
      </c>
      <c r="K1" s="15">
        <v>45170</v>
      </c>
      <c r="L1" s="15">
        <v>45200</v>
      </c>
      <c r="M1" s="15">
        <v>45231</v>
      </c>
      <c r="N1" s="15">
        <v>45261</v>
      </c>
      <c r="O1" s="15">
        <v>45292</v>
      </c>
      <c r="P1" s="15">
        <v>45323</v>
      </c>
      <c r="Q1" s="15">
        <v>45352</v>
      </c>
      <c r="R1" s="15">
        <v>45383</v>
      </c>
      <c r="S1" s="15">
        <v>45413</v>
      </c>
      <c r="T1" s="15">
        <v>45444</v>
      </c>
      <c r="U1" s="15">
        <v>45474</v>
      </c>
      <c r="V1" s="15">
        <v>45505</v>
      </c>
      <c r="W1" s="15">
        <v>45536</v>
      </c>
      <c r="X1" s="15">
        <v>45566</v>
      </c>
      <c r="Y1" s="15">
        <v>45597</v>
      </c>
      <c r="Z1" s="15">
        <v>45627</v>
      </c>
    </row>
    <row r="2" spans="1:27" s="16" customFormat="1" ht="12.75" x14ac:dyDescent="0.2">
      <c r="A2" s="16" t="s">
        <v>13</v>
      </c>
      <c r="B2" s="16" t="s">
        <v>14</v>
      </c>
    </row>
    <row r="3" spans="1:27" x14ac:dyDescent="0.25">
      <c r="A3" s="18"/>
      <c r="B3" s="19" t="s">
        <v>33</v>
      </c>
      <c r="C3" s="17" cm="1">
        <f t="array" ref="C3">trouvemc(Feuil1!$A$1:$P$66,Feuil2!$A2,Feuil2!$B2,Feuil2!C$1,"total")</f>
        <v>17280</v>
      </c>
      <c r="D3" s="17" cm="1">
        <f t="array" ref="D3">trouvemc(Feuil1!$A$1:$P$66,Feuil2!$A2,Feuil2!$B2,Feuil2!D$1,"total")</f>
        <v>18924</v>
      </c>
      <c r="E3" s="17" cm="1">
        <f t="array" ref="E3">trouvemc(Feuil1!$A$1:$P$66,Feuil2!$A2,Feuil2!$B2,Feuil2!E$1,"total")</f>
        <v>44796</v>
      </c>
      <c r="F3" s="17" cm="1">
        <f t="array" ref="F3">trouvemc(Feuil1!$A$1:$P$66,Feuil2!$A2,Feuil2!$B2,Feuil2!F$1,"total")</f>
        <v>19848</v>
      </c>
      <c r="G3" s="17" cm="1">
        <f t="array" ref="G3">trouvemc(Feuil1!$A$1:$P$66,Feuil2!$A2,Feuil2!$B2,Feuil2!G$1,"total")</f>
        <v>5160</v>
      </c>
      <c r="H3" s="17" cm="1">
        <f t="array" ref="H3">trouvemc(Feuil1!$A$1:$P$66,Feuil2!$A2,Feuil2!$B2,Feuil2!H$1,"total")</f>
        <v>9076</v>
      </c>
      <c r="I3" s="17" cm="1">
        <f t="array" ref="I3">trouvemc(Feuil1!$A$1:$P$66,Feuil2!$A2,Feuil2!$B2,Feuil2!I$1,"total")</f>
        <v>10632</v>
      </c>
      <c r="J3" s="17" cm="1">
        <f t="array" ref="J3">trouvemc(Feuil1!$A$1:$P$66,Feuil2!$A2,Feuil2!$B2,Feuil2!J$1,"total")</f>
        <v>7224</v>
      </c>
      <c r="K3" s="17" cm="1">
        <f t="array" ref="K3">trouvemc(Feuil1!$A$1:$P$66,Feuil2!$A2,Feuil2!$B2,Feuil2!K$1,"total")</f>
        <v>35393</v>
      </c>
      <c r="L3" s="17" cm="1">
        <f t="array" ref="L3">trouvemc(Feuil1!$A$1:$P$66,Feuil2!$A2,Feuil2!$B2,Feuil2!L$1,"total")</f>
        <v>36413</v>
      </c>
      <c r="M3" s="17" cm="1">
        <f t="array" ref="M3">trouvemc(Feuil1!$A$1:$P$66,Feuil2!$A2,Feuil2!$B2,Feuil2!M$1,"total")</f>
        <v>25716</v>
      </c>
      <c r="N3" s="17" cm="1">
        <f t="array" ref="N3">trouvemc(Feuil1!$A$1:$P$66,Feuil2!$A2,Feuil2!$B2,Feuil2!N$1,"total")</f>
        <v>32274</v>
      </c>
      <c r="O3" s="17" cm="1">
        <f t="array" ref="O3">trouvemc(Feuil1!$A$1:$P$66,Feuil2!$A2,Feuil2!$B2,Feuil2!O$1,"total")</f>
        <v>19000</v>
      </c>
      <c r="P3" s="17" cm="1">
        <f t="array" ref="P3">trouvemc(Feuil1!$A$1:$P$66,Feuil2!$A2,Feuil2!$B2,Feuil2!P$1,"total")</f>
        <v>20500</v>
      </c>
      <c r="Q3" s="17" cm="1">
        <f t="array" ref="Q3">trouvemc(Feuil1!$A$1:$P$66,Feuil2!$A2,Feuil2!$B2,Feuil2!Q$1,"total")</f>
        <v>45000</v>
      </c>
      <c r="R3" s="17" cm="1">
        <f t="array" ref="R3">trouvemc(Feuil1!$A$1:$P$66,Feuil2!$A2,Feuil2!$B2,Feuil2!R$1,"total")</f>
        <v>21800</v>
      </c>
      <c r="S3" s="17" cm="1">
        <f t="array" ref="S3">trouvemc(Feuil1!$A$1:$P$66,Feuil2!$A2,Feuil2!$B2,Feuil2!S$1,"total")</f>
        <v>5600</v>
      </c>
      <c r="T3" s="17" cm="1">
        <f t="array" ref="T3">trouvemc(Feuil1!$A$1:$P$66,Feuil2!$A2,Feuil2!$B2,Feuil2!T$1,"total")</f>
        <v>9000</v>
      </c>
      <c r="U3" s="17" cm="1">
        <f t="array" ref="U3">trouvemc(Feuil1!$A$1:$P$66,Feuil2!$A2,Feuil2!$B2,Feuil2!U$1,"total")</f>
        <v>11100</v>
      </c>
      <c r="V3" s="17" cm="1">
        <f t="array" ref="V3">trouvemc(Feuil1!$A$1:$P$66,Feuil2!$A2,Feuil2!$B2,Feuil2!V$1,"total")</f>
        <v>10000</v>
      </c>
      <c r="W3" s="17" cm="1">
        <f t="array" ref="W3">trouvemc(Feuil1!$A$1:$P$66,Feuil2!$A2,Feuil2!$B2,Feuil2!W$1,"total")</f>
        <v>22000</v>
      </c>
      <c r="X3" s="17" cm="1">
        <f t="array" ref="X3">trouvemc(Feuil1!$A$1:$P$66,Feuil2!$A2,Feuil2!$B2,Feuil2!X$1,"total")</f>
        <v>27000</v>
      </c>
      <c r="Y3" s="17" cm="1">
        <f t="array" ref="Y3">trouvemc(Feuil1!$A$1:$P$66,Feuil2!$A2,Feuil2!$B2,Feuil2!Y$1,"total")</f>
        <v>25000</v>
      </c>
      <c r="Z3" s="17" cm="1">
        <f t="array" ref="Z3">trouvemc(Feuil1!$A$1:$P$66,Feuil2!$A2,Feuil2!$B2,Feuil2!Z$1,"total")</f>
        <v>35000</v>
      </c>
    </row>
    <row r="4" spans="1:27" x14ac:dyDescent="0.25">
      <c r="A4" s="18"/>
      <c r="B4" s="19" t="s">
        <v>34</v>
      </c>
      <c r="C4" s="17" cm="1">
        <f t="array" ref="C4">trouvemc(Feuil1!$A$1:$P$66,Feuil2!$A2,Feuil2!$B2,Feuil2!C$1,"vrac")</f>
        <v>15840</v>
      </c>
      <c r="D4" s="17" cm="1">
        <f t="array" ref="D4">trouvemc(Feuil1!$A$1:$P$66,Feuil2!$A2,Feuil2!$B2,Feuil2!D$1,"vrac")</f>
        <v>18732</v>
      </c>
      <c r="E4" s="17" cm="1">
        <f t="array" ref="E4">trouvemc(Feuil1!$A$1:$P$66,Feuil2!$A2,Feuil2!$B2,Feuil2!E$1,"vrac")</f>
        <v>43644</v>
      </c>
      <c r="F4" s="17" cm="1">
        <f t="array" ref="F4">trouvemc(Feuil1!$A$1:$P$66,Feuil2!$A2,Feuil2!$B2,Feuil2!F$1,"vrac")</f>
        <v>18120</v>
      </c>
      <c r="G4" s="17" cm="1">
        <f t="array" ref="G4">trouvemc(Feuil1!$A$1:$P$66,Feuil2!$A2,Feuil2!$B2,Feuil2!G$1,"vrac")</f>
        <v>5160</v>
      </c>
      <c r="H4" s="17" cm="1">
        <f t="array" ref="H4">trouvemc(Feuil1!$A$1:$P$66,Feuil2!$A2,Feuil2!$B2,Feuil2!H$1,"vrac")</f>
        <v>6388</v>
      </c>
      <c r="I4" s="17" cm="1">
        <f t="array" ref="I4">trouvemc(Feuil1!$A$1:$P$66,Feuil2!$A2,Feuil2!$B2,Feuil2!I$1,"vrac")</f>
        <v>10536</v>
      </c>
      <c r="J4" s="17" cm="1">
        <f t="array" ref="J4">trouvemc(Feuil1!$A$1:$P$66,Feuil2!$A2,Feuil2!$B2,Feuil2!J$1,"vrac")</f>
        <v>4992</v>
      </c>
      <c r="K4" s="17" cm="1">
        <f t="array" ref="K4">trouvemc(Feuil1!$A$1:$P$66,Feuil2!$A2,Feuil2!$B2,Feuil2!K$1,"vrac")</f>
        <v>21569</v>
      </c>
      <c r="L4" s="17" cm="1">
        <f t="array" ref="L4">trouvemc(Feuil1!$A$1:$P$66,Feuil2!$A2,Feuil2!$B2,Feuil2!L$1,"vrac")</f>
        <v>15533</v>
      </c>
      <c r="M4" s="17" cm="1">
        <f t="array" ref="M4">trouvemc(Feuil1!$A$1:$P$66,Feuil2!$A2,Feuil2!$B2,Feuil2!M$1,"vrac")</f>
        <v>24756</v>
      </c>
      <c r="N4" s="17" cm="1">
        <f t="array" ref="N4">trouvemc(Feuil1!$A$1:$P$66,Feuil2!$A2,Feuil2!$B2,Feuil2!N$1,"vrac")</f>
        <v>31074</v>
      </c>
      <c r="O4" s="17" cm="1">
        <f t="array" ref="O4">trouvemc(Feuil1!$A$1:$P$66,Feuil2!$A2,Feuil2!$B2,Feuil2!O$1,"vrac")</f>
        <v>19000</v>
      </c>
      <c r="P4" s="17" cm="1">
        <f t="array" ref="P4">trouvemc(Feuil1!$A$1:$P$66,Feuil2!$A2,Feuil2!$B2,Feuil2!P$1,"vrac")</f>
        <v>20500</v>
      </c>
      <c r="Q4" s="17" cm="1">
        <f t="array" ref="Q4">trouvemc(Feuil1!$A$1:$P$66,Feuil2!$A2,Feuil2!$B2,Feuil2!Q$1,"vrac")</f>
        <v>45000</v>
      </c>
      <c r="R4" s="17" cm="1">
        <f t="array" ref="R4">trouvemc(Feuil1!$A$1:$P$66,Feuil2!$A2,Feuil2!$B2,Feuil2!R$1,"vrac")</f>
        <v>20430</v>
      </c>
      <c r="S4" s="17" cm="1">
        <f t="array" ref="S4">trouvemc(Feuil1!$A$1:$P$66,Feuil2!$A2,Feuil2!$B2,Feuil2!S$1,"vrac")</f>
        <v>5600</v>
      </c>
      <c r="T4" s="17" cm="1">
        <f t="array" ref="T4">trouvemc(Feuil1!$A$1:$P$66,Feuil2!$A2,Feuil2!$B2,Feuil2!T$1,"vrac")</f>
        <v>7635</v>
      </c>
      <c r="U4" s="17" cm="1">
        <f t="array" ref="U4">trouvemc(Feuil1!$A$1:$P$66,Feuil2!$A2,Feuil2!$B2,Feuil2!U$1,"vrac")</f>
        <v>11100</v>
      </c>
      <c r="V4" s="17" cm="1">
        <f t="array" ref="V4">trouvemc(Feuil1!$A$1:$P$66,Feuil2!$A2,Feuil2!$B2,Feuil2!V$1,"vrac")</f>
        <v>7445</v>
      </c>
      <c r="W4" s="17" cm="1">
        <f t="array" ref="W4">trouvemc(Feuil1!$A$1:$P$66,Feuil2!$A2,Feuil2!$B2,Feuil2!W$1,"vrac")</f>
        <v>22000</v>
      </c>
      <c r="X4" s="17" cm="1">
        <f t="array" ref="X4">trouvemc(Feuil1!$A$1:$P$66,Feuil2!$A2,Feuil2!$B2,Feuil2!X$1,"vrac")</f>
        <v>24445</v>
      </c>
      <c r="Y4" s="17" cm="1">
        <f t="array" ref="Y4">trouvemc(Feuil1!$A$1:$P$66,Feuil2!$A2,Feuil2!$B2,Feuil2!Y$1,"vrac")</f>
        <v>25000</v>
      </c>
      <c r="Z4" s="17" cm="1">
        <f t="array" ref="Z4">trouvemc(Feuil1!$A$1:$P$66,Feuil2!$A2,Feuil2!$B2,Feuil2!Z$1,"vrac")</f>
        <v>35000</v>
      </c>
    </row>
    <row r="5" spans="1:27" s="16" customFormat="1" ht="12.75" x14ac:dyDescent="0.2">
      <c r="A5" s="16" t="s">
        <v>13</v>
      </c>
      <c r="B5" s="16" t="s">
        <v>35</v>
      </c>
      <c r="AA5" s="20"/>
    </row>
    <row r="6" spans="1:27" x14ac:dyDescent="0.25">
      <c r="A6" s="18"/>
      <c r="B6" s="19" t="s">
        <v>33</v>
      </c>
      <c r="C6" s="17" cm="1">
        <f t="array" ref="C6">trouvemc(Feuil1!$A$1:$P$66,Feuil2!$A5,Feuil2!$B5,Feuil2!C$1,"total")</f>
        <v>1728</v>
      </c>
      <c r="D6" s="17" cm="1">
        <f t="array" ref="D6">trouvemc(Feuil1!$A$1:$P$66,Feuil2!$A5,Feuil2!$B5,Feuil2!D$1,"total")</f>
        <v>1892.4</v>
      </c>
      <c r="E6" s="17" cm="1">
        <f t="array" ref="E6">trouvemc(Feuil1!$A$1:$P$66,Feuil2!$A5,Feuil2!$B5,Feuil2!E$1,"total")</f>
        <v>4479.6000000000004</v>
      </c>
      <c r="F6" s="17" cm="1">
        <f t="array" ref="F6">trouvemc(Feuil1!$A$1:$P$66,Feuil2!$A5,Feuil2!$B5,Feuil2!F$1,"total")</f>
        <v>1984.8000000000002</v>
      </c>
      <c r="G6" s="17" cm="1">
        <f t="array" ref="G6">trouvemc(Feuil1!$A$1:$P$66,Feuil2!$A5,Feuil2!$B5,Feuil2!G$1,"total")</f>
        <v>516</v>
      </c>
      <c r="H6" s="17" cm="1">
        <f t="array" ref="H6">trouvemc(Feuil1!$A$1:$P$66,Feuil2!$A5,Feuil2!$B5,Feuil2!H$1,"total")</f>
        <v>907.6</v>
      </c>
      <c r="I6" s="17" cm="1">
        <f t="array" ref="I6">trouvemc(Feuil1!$A$1:$P$66,Feuil2!$A5,Feuil2!$B5,Feuil2!I$1,"total")</f>
        <v>1063.2</v>
      </c>
      <c r="J6" s="17" cm="1">
        <f t="array" ref="J6">trouvemc(Feuil1!$A$1:$P$66,Feuil2!$A5,Feuil2!$B5,Feuil2!J$1,"total")</f>
        <v>722.40000000000009</v>
      </c>
      <c r="K6" s="17" cm="1">
        <f t="array" ref="K6">trouvemc(Feuil1!$A$1:$P$66,Feuil2!$A5,Feuil2!$B5,Feuil2!K$1,"total")</f>
        <v>3539.3</v>
      </c>
      <c r="L6" s="17" cm="1">
        <f t="array" ref="L6">trouvemc(Feuil1!$A$1:$P$66,Feuil2!$A5,Feuil2!$B5,Feuil2!L$1,"total")</f>
        <v>3641.3</v>
      </c>
      <c r="M6" s="17" cm="1">
        <f t="array" ref="M6">trouvemc(Feuil1!$A$1:$P$66,Feuil2!$A5,Feuil2!$B5,Feuil2!M$1,"total")</f>
        <v>2571.6000000000004</v>
      </c>
      <c r="N6" s="17" cm="1">
        <f t="array" ref="N6">trouvemc(Feuil1!$A$1:$P$66,Feuil2!$A5,Feuil2!$B5,Feuil2!N$1,"total")</f>
        <v>3227.4</v>
      </c>
      <c r="O6" s="17" cm="1">
        <f t="array" ref="O6">trouvemc(Feuil1!$A$1:$P$66,Feuil2!$A5,Feuil2!$B5,Feuil2!O$1,"total")</f>
        <v>1900</v>
      </c>
      <c r="P6" s="17" cm="1">
        <f t="array" ref="P6">trouvemc(Feuil1!$A$1:$P$66,Feuil2!$A5,Feuil2!$B5,Feuil2!P$1,"total")</f>
        <v>2050</v>
      </c>
      <c r="Q6" s="17" cm="1">
        <f t="array" ref="Q6">trouvemc(Feuil1!$A$1:$P$66,Feuil2!$A5,Feuil2!$B5,Feuil2!Q$1,"total")</f>
        <v>4500</v>
      </c>
      <c r="R6" s="17" cm="1">
        <f t="array" ref="R6">trouvemc(Feuil1!$A$1:$P$66,Feuil2!$A5,Feuil2!$B5,Feuil2!R$1,"total")</f>
        <v>2180</v>
      </c>
      <c r="S6" s="17" cm="1">
        <f t="array" ref="S6">trouvemc(Feuil1!$A$1:$P$66,Feuil2!$A5,Feuil2!$B5,Feuil2!S$1,"total")</f>
        <v>560</v>
      </c>
      <c r="T6" s="17" cm="1">
        <f t="array" ref="T6">trouvemc(Feuil1!$A$1:$P$66,Feuil2!$A5,Feuil2!$B5,Feuil2!T$1,"total")</f>
        <v>900</v>
      </c>
      <c r="U6" s="17" cm="1">
        <f t="array" ref="U6">trouvemc(Feuil1!$A$1:$P$66,Feuil2!$A5,Feuil2!$B5,Feuil2!U$1,"total")</f>
        <v>1110</v>
      </c>
      <c r="V6" s="17" cm="1">
        <f t="array" ref="V6">trouvemc(Feuil1!$A$1:$P$66,Feuil2!$A5,Feuil2!$B5,Feuil2!V$1,"total")</f>
        <v>1000</v>
      </c>
      <c r="W6" s="17" cm="1">
        <f t="array" ref="W6">trouvemc(Feuil1!$A$1:$P$66,Feuil2!$A5,Feuil2!$B5,Feuil2!W$1,"total")</f>
        <v>2200</v>
      </c>
      <c r="X6" s="17" cm="1">
        <f t="array" ref="X6">trouvemc(Feuil1!$A$1:$P$66,Feuil2!$A5,Feuil2!$B5,Feuil2!X$1,"total")</f>
        <v>2700</v>
      </c>
      <c r="Y6" s="17" cm="1">
        <f t="array" ref="Y6">trouvemc(Feuil1!$A$1:$P$66,Feuil2!$A5,Feuil2!$B5,Feuil2!Y$1,"total")</f>
        <v>2500</v>
      </c>
      <c r="Z6" s="17" cm="1">
        <f t="array" ref="Z6">trouvemc(Feuil1!$A$1:$P$66,Feuil2!$A5,Feuil2!$B5,Feuil2!Z$1,"total")</f>
        <v>3500</v>
      </c>
    </row>
    <row r="7" spans="1:27" x14ac:dyDescent="0.25">
      <c r="A7" s="18"/>
      <c r="B7" s="19" t="s">
        <v>34</v>
      </c>
      <c r="C7" s="17" cm="1">
        <f t="array" ref="C7">trouvemc(Feuil1!$A$1:$P$66,Feuil2!$A5,Feuil2!$B5,Feuil2!C$1,"vrac")</f>
        <v>1584</v>
      </c>
      <c r="D7" s="17" cm="1">
        <f t="array" ref="D7">trouvemc(Feuil1!$A$1:$P$66,Feuil2!$A5,Feuil2!$B5,Feuil2!D$1,"vrac")</f>
        <v>1873.2</v>
      </c>
      <c r="E7" s="17" cm="1">
        <f t="array" ref="E7">trouvemc(Feuil1!$A$1:$P$66,Feuil2!$A5,Feuil2!$B5,Feuil2!E$1,"vrac")</f>
        <v>4364.4000000000005</v>
      </c>
      <c r="F7" s="17" cm="1">
        <f t="array" ref="F7">trouvemc(Feuil1!$A$1:$P$66,Feuil2!$A5,Feuil2!$B5,Feuil2!F$1,"vrac")</f>
        <v>1812</v>
      </c>
      <c r="G7" s="17" cm="1">
        <f t="array" ref="G7">trouvemc(Feuil1!$A$1:$P$66,Feuil2!$A5,Feuil2!$B5,Feuil2!G$1,"vrac")</f>
        <v>516</v>
      </c>
      <c r="H7" s="17" cm="1">
        <f t="array" ref="H7">trouvemc(Feuil1!$A$1:$P$66,Feuil2!$A5,Feuil2!$B5,Feuil2!H$1,"vrac")</f>
        <v>638.80000000000007</v>
      </c>
      <c r="I7" s="17" cm="1">
        <f t="array" ref="I7">trouvemc(Feuil1!$A$1:$P$66,Feuil2!$A5,Feuil2!$B5,Feuil2!I$1,"vrac")</f>
        <v>1053.6000000000001</v>
      </c>
      <c r="J7" s="17" cm="1">
        <f t="array" ref="J7">trouvemc(Feuil1!$A$1:$P$66,Feuil2!$A5,Feuil2!$B5,Feuil2!J$1,"vrac")</f>
        <v>499.20000000000005</v>
      </c>
      <c r="K7" s="17" cm="1">
        <f t="array" ref="K7">trouvemc(Feuil1!$A$1:$P$66,Feuil2!$A5,Feuil2!$B5,Feuil2!K$1,"vrac")</f>
        <v>2156.9</v>
      </c>
      <c r="L7" s="17" cm="1">
        <f t="array" ref="L7">trouvemc(Feuil1!$A$1:$P$66,Feuil2!$A5,Feuil2!$B5,Feuil2!L$1,"vrac")</f>
        <v>1553.3000000000002</v>
      </c>
      <c r="M7" s="17" cm="1">
        <f t="array" ref="M7">trouvemc(Feuil1!$A$1:$P$66,Feuil2!$A5,Feuil2!$B5,Feuil2!M$1,"vrac")</f>
        <v>2475.6000000000004</v>
      </c>
      <c r="N7" s="17" cm="1">
        <f t="array" ref="N7">trouvemc(Feuil1!$A$1:$P$66,Feuil2!$A5,Feuil2!$B5,Feuil2!N$1,"vrac")</f>
        <v>3107.4</v>
      </c>
      <c r="O7" s="17" cm="1">
        <f t="array" ref="O7">trouvemc(Feuil1!$A$1:$P$66,Feuil2!$A5,Feuil2!$B5,Feuil2!O$1,"vrac")</f>
        <v>1900</v>
      </c>
      <c r="P7" s="17" cm="1">
        <f t="array" ref="P7">trouvemc(Feuil1!$A$1:$P$66,Feuil2!$A5,Feuil2!$B5,Feuil2!P$1,"vrac")</f>
        <v>2050</v>
      </c>
      <c r="Q7" s="17" cm="1">
        <f t="array" ref="Q7">trouvemc(Feuil1!$A$1:$P$66,Feuil2!$A5,Feuil2!$B5,Feuil2!Q$1,"vrac")</f>
        <v>4500</v>
      </c>
      <c r="R7" s="17" cm="1">
        <f t="array" ref="R7">trouvemc(Feuil1!$A$1:$P$66,Feuil2!$A5,Feuil2!$B5,Feuil2!R$1,"vrac")</f>
        <v>2043</v>
      </c>
      <c r="S7" s="17" cm="1">
        <f t="array" ref="S7">trouvemc(Feuil1!$A$1:$P$66,Feuil2!$A5,Feuil2!$B5,Feuil2!S$1,"vrac")</f>
        <v>560</v>
      </c>
      <c r="T7" s="17" cm="1">
        <f t="array" ref="T7">trouvemc(Feuil1!$A$1:$P$66,Feuil2!$A5,Feuil2!$B5,Feuil2!T$1,"vrac")</f>
        <v>763.5</v>
      </c>
      <c r="U7" s="17" cm="1">
        <f t="array" ref="U7">trouvemc(Feuil1!$A$1:$P$66,Feuil2!$A5,Feuil2!$B5,Feuil2!U$1,"vrac")</f>
        <v>1110</v>
      </c>
      <c r="V7" s="17" cm="1">
        <f t="array" ref="V7">trouvemc(Feuil1!$A$1:$P$66,Feuil2!$A5,Feuil2!$B5,Feuil2!V$1,"vrac")</f>
        <v>744.5</v>
      </c>
      <c r="W7" s="17" cm="1">
        <f t="array" ref="W7">trouvemc(Feuil1!$A$1:$P$66,Feuil2!$A5,Feuil2!$B5,Feuil2!W$1,"vrac")</f>
        <v>2200</v>
      </c>
      <c r="X7" s="17" cm="1">
        <f t="array" ref="X7">trouvemc(Feuil1!$A$1:$P$66,Feuil2!$A5,Feuil2!$B5,Feuil2!X$1,"vrac")</f>
        <v>2444.5</v>
      </c>
      <c r="Y7" s="17" cm="1">
        <f t="array" ref="Y7">trouvemc(Feuil1!$A$1:$P$66,Feuil2!$A5,Feuil2!$B5,Feuil2!Y$1,"vrac")</f>
        <v>2500</v>
      </c>
      <c r="Z7" s="17" cm="1">
        <f t="array" ref="Z7">trouvemc(Feuil1!$A$1:$P$66,Feuil2!$A5,Feuil2!$B5,Feuil2!Z$1,"vrac")</f>
        <v>3500</v>
      </c>
    </row>
    <row r="8" spans="1:27" s="16" customFormat="1" ht="12.75" x14ac:dyDescent="0.2">
      <c r="A8" s="16" t="s">
        <v>13</v>
      </c>
      <c r="B8" s="16" t="s">
        <v>36</v>
      </c>
      <c r="AA8" s="20"/>
    </row>
    <row r="9" spans="1:27" x14ac:dyDescent="0.25">
      <c r="A9" s="18"/>
      <c r="B9" s="19" t="s">
        <v>33</v>
      </c>
      <c r="C9" s="17" cm="1">
        <f t="array" ref="C9">trouvemc(Feuil1!$A$1:$P$66,Feuil2!$A8,Feuil2!$B8,Feuil2!C$1,"total")</f>
        <v>0</v>
      </c>
      <c r="D9" s="17" cm="1">
        <f t="array" ref="D9">trouvemc(Feuil1!$A$1:$P$66,Feuil2!$A8,Feuil2!$B8,Feuil2!D$1,"total")</f>
        <v>0</v>
      </c>
      <c r="E9" s="17" cm="1">
        <f t="array" ref="E9">trouvemc(Feuil1!$A$1:$P$66,Feuil2!$A8,Feuil2!$B8,Feuil2!E$1,"total")</f>
        <v>0</v>
      </c>
      <c r="F9" s="17" cm="1">
        <f t="array" ref="F9">trouvemc(Feuil1!$A$1:$P$66,Feuil2!$A8,Feuil2!$B8,Feuil2!F$1,"total")</f>
        <v>0</v>
      </c>
      <c r="G9" s="17" cm="1">
        <f t="array" ref="G9">trouvemc(Feuil1!$A$1:$P$66,Feuil2!$A8,Feuil2!$B8,Feuil2!G$1,"total")</f>
        <v>0</v>
      </c>
      <c r="H9" s="17" cm="1">
        <f t="array" ref="H9">trouvemc(Feuil1!$A$1:$P$66,Feuil2!$A8,Feuil2!$B8,Feuil2!H$1,"total")</f>
        <v>0</v>
      </c>
      <c r="I9" s="17" cm="1">
        <f t="array" ref="I9">trouvemc(Feuil1!$A$1:$P$66,Feuil2!$A8,Feuil2!$B8,Feuil2!I$1,"total")</f>
        <v>0</v>
      </c>
      <c r="J9" s="17" cm="1">
        <f t="array" ref="J9">trouvemc(Feuil1!$A$1:$P$66,Feuil2!$A8,Feuil2!$B8,Feuil2!J$1,"total")</f>
        <v>0</v>
      </c>
      <c r="K9" s="17" cm="1">
        <f t="array" ref="K9">trouvemc(Feuil1!$A$1:$P$66,Feuil2!$A8,Feuil2!$B8,Feuil2!K$1,"total")</f>
        <v>0</v>
      </c>
      <c r="L9" s="17" cm="1">
        <f t="array" ref="L9">trouvemc(Feuil1!$A$1:$P$66,Feuil2!$A8,Feuil2!$B8,Feuil2!L$1,"total")</f>
        <v>0</v>
      </c>
      <c r="M9" s="17" cm="1">
        <f t="array" ref="M9">trouvemc(Feuil1!$A$1:$P$66,Feuil2!$A8,Feuil2!$B8,Feuil2!M$1,"total")</f>
        <v>0</v>
      </c>
      <c r="N9" s="17" cm="1">
        <f t="array" ref="N9">trouvemc(Feuil1!$A$1:$P$66,Feuil2!$A8,Feuil2!$B8,Feuil2!N$1,"total")</f>
        <v>0</v>
      </c>
      <c r="O9" s="17" cm="1">
        <f t="array" ref="O9">trouvemc(Feuil1!$A$1:$P$66,Feuil2!$A8,Feuil2!$B8,Feuil2!O$1,"total")</f>
        <v>0</v>
      </c>
      <c r="P9" s="17" cm="1">
        <f t="array" ref="P9">trouvemc(Feuil1!$A$1:$P$66,Feuil2!$A8,Feuil2!$B8,Feuil2!P$1,"total")</f>
        <v>0</v>
      </c>
      <c r="Q9" s="17" cm="1">
        <f t="array" ref="Q9">trouvemc(Feuil1!$A$1:$P$66,Feuil2!$A8,Feuil2!$B8,Feuil2!Q$1,"total")</f>
        <v>0</v>
      </c>
      <c r="R9" s="17" cm="1">
        <f t="array" ref="R9">trouvemc(Feuil1!$A$1:$P$66,Feuil2!$A8,Feuil2!$B8,Feuil2!R$1,"total")</f>
        <v>0</v>
      </c>
      <c r="S9" s="17" cm="1">
        <f t="array" ref="S9">trouvemc(Feuil1!$A$1:$P$66,Feuil2!$A8,Feuil2!$B8,Feuil2!S$1,"total")</f>
        <v>0</v>
      </c>
      <c r="T9" s="17" cm="1">
        <f t="array" ref="T9">trouvemc(Feuil1!$A$1:$P$66,Feuil2!$A8,Feuil2!$B8,Feuil2!T$1,"total")</f>
        <v>0</v>
      </c>
      <c r="U9" s="17" cm="1">
        <f t="array" ref="U9">trouvemc(Feuil1!$A$1:$P$66,Feuil2!$A8,Feuil2!$B8,Feuil2!U$1,"total")</f>
        <v>0</v>
      </c>
      <c r="V9" s="17" cm="1">
        <f t="array" ref="V9">trouvemc(Feuil1!$A$1:$P$66,Feuil2!$A8,Feuil2!$B8,Feuil2!V$1,"total")</f>
        <v>0</v>
      </c>
      <c r="W9" s="17" cm="1">
        <f t="array" ref="W9">trouvemc(Feuil1!$A$1:$P$66,Feuil2!$A8,Feuil2!$B8,Feuil2!W$1,"total")</f>
        <v>0</v>
      </c>
      <c r="X9" s="17" cm="1">
        <f t="array" ref="X9">trouvemc(Feuil1!$A$1:$P$66,Feuil2!$A8,Feuil2!$B8,Feuil2!X$1,"total")</f>
        <v>0</v>
      </c>
      <c r="Y9" s="17" cm="1">
        <f t="array" ref="Y9">trouvemc(Feuil1!$A$1:$P$66,Feuil2!$A8,Feuil2!$B8,Feuil2!Y$1,"total")</f>
        <v>0</v>
      </c>
      <c r="Z9" s="17" cm="1">
        <f t="array" ref="Z9">trouvemc(Feuil1!$A$1:$P$66,Feuil2!$A8,Feuil2!$B8,Feuil2!Z$1,"total")</f>
        <v>0</v>
      </c>
    </row>
    <row r="10" spans="1:27" x14ac:dyDescent="0.25">
      <c r="A10" s="18"/>
      <c r="B10" s="19" t="s">
        <v>34</v>
      </c>
      <c r="C10" s="17" cm="1">
        <f t="array" ref="C10">trouvemc(Feuil1!$A$1:$P$66,Feuil2!$A8,Feuil2!$B8,Feuil2!C$1,"vrac")</f>
        <v>0</v>
      </c>
      <c r="D10" s="17" cm="1">
        <f t="array" ref="D10">trouvemc(Feuil1!$A$1:$P$66,Feuil2!$A8,Feuil2!$B8,Feuil2!D$1,"vrac")</f>
        <v>0</v>
      </c>
      <c r="E10" s="17" cm="1">
        <f t="array" ref="E10">trouvemc(Feuil1!$A$1:$P$66,Feuil2!$A8,Feuil2!$B8,Feuil2!E$1,"vrac")</f>
        <v>0</v>
      </c>
      <c r="F10" s="17" cm="1">
        <f t="array" ref="F10">trouvemc(Feuil1!$A$1:$P$66,Feuil2!$A8,Feuil2!$B8,Feuil2!F$1,"vrac")</f>
        <v>0</v>
      </c>
      <c r="G10" s="17" cm="1">
        <f t="array" ref="G10">trouvemc(Feuil1!$A$1:$P$66,Feuil2!$A8,Feuil2!$B8,Feuil2!G$1,"vrac")</f>
        <v>0</v>
      </c>
      <c r="H10" s="17" cm="1">
        <f t="array" ref="H10">trouvemc(Feuil1!$A$1:$P$66,Feuil2!$A8,Feuil2!$B8,Feuil2!H$1,"vrac")</f>
        <v>0</v>
      </c>
      <c r="I10" s="17" cm="1">
        <f t="array" ref="I10">trouvemc(Feuil1!$A$1:$P$66,Feuil2!$A8,Feuil2!$B8,Feuil2!I$1,"vrac")</f>
        <v>0</v>
      </c>
      <c r="J10" s="17" cm="1">
        <f t="array" ref="J10">trouvemc(Feuil1!$A$1:$P$66,Feuil2!$A8,Feuil2!$B8,Feuil2!J$1,"vrac")</f>
        <v>0</v>
      </c>
      <c r="K10" s="17" cm="1">
        <f t="array" ref="K10">trouvemc(Feuil1!$A$1:$P$66,Feuil2!$A8,Feuil2!$B8,Feuil2!K$1,"vrac")</f>
        <v>0</v>
      </c>
      <c r="L10" s="17" cm="1">
        <f t="array" ref="L10">trouvemc(Feuil1!$A$1:$P$66,Feuil2!$A8,Feuil2!$B8,Feuil2!L$1,"vrac")</f>
        <v>0</v>
      </c>
      <c r="M10" s="17" cm="1">
        <f t="array" ref="M10">trouvemc(Feuil1!$A$1:$P$66,Feuil2!$A8,Feuil2!$B8,Feuil2!M$1,"vrac")</f>
        <v>0</v>
      </c>
      <c r="N10" s="17" cm="1">
        <f t="array" ref="N10">trouvemc(Feuil1!$A$1:$P$66,Feuil2!$A8,Feuil2!$B8,Feuil2!N$1,"vrac")</f>
        <v>0</v>
      </c>
      <c r="O10" s="17" cm="1">
        <f t="array" ref="O10">trouvemc(Feuil1!$A$1:$P$66,Feuil2!$A8,Feuil2!$B8,Feuil2!O$1,"vrac")</f>
        <v>0</v>
      </c>
      <c r="P10" s="17" cm="1">
        <f t="array" ref="P10">trouvemc(Feuil1!$A$1:$P$66,Feuil2!$A8,Feuil2!$B8,Feuil2!P$1,"vrac")</f>
        <v>0</v>
      </c>
      <c r="Q10" s="17" cm="1">
        <f t="array" ref="Q10">trouvemc(Feuil1!$A$1:$P$66,Feuil2!$A8,Feuil2!$B8,Feuil2!Q$1,"vrac")</f>
        <v>0</v>
      </c>
      <c r="R10" s="17" cm="1">
        <f t="array" ref="R10">trouvemc(Feuil1!$A$1:$P$66,Feuil2!$A8,Feuil2!$B8,Feuil2!R$1,"vrac")</f>
        <v>0</v>
      </c>
      <c r="S10" s="17" cm="1">
        <f t="array" ref="S10">trouvemc(Feuil1!$A$1:$P$66,Feuil2!$A8,Feuil2!$B8,Feuil2!S$1,"vrac")</f>
        <v>0</v>
      </c>
      <c r="T10" s="17" cm="1">
        <f t="array" ref="T10">trouvemc(Feuil1!$A$1:$P$66,Feuil2!$A8,Feuil2!$B8,Feuil2!T$1,"vrac")</f>
        <v>0</v>
      </c>
      <c r="U10" s="17" cm="1">
        <f t="array" ref="U10">trouvemc(Feuil1!$A$1:$P$66,Feuil2!$A8,Feuil2!$B8,Feuil2!U$1,"vrac")</f>
        <v>0</v>
      </c>
      <c r="V10" s="17" cm="1">
        <f t="array" ref="V10">trouvemc(Feuil1!$A$1:$P$66,Feuil2!$A8,Feuil2!$B8,Feuil2!V$1,"vrac")</f>
        <v>0</v>
      </c>
      <c r="W10" s="17" cm="1">
        <f t="array" ref="W10">trouvemc(Feuil1!$A$1:$P$66,Feuil2!$A8,Feuil2!$B8,Feuil2!W$1,"vrac")</f>
        <v>0</v>
      </c>
      <c r="X10" s="17" cm="1">
        <f t="array" ref="X10">trouvemc(Feuil1!$A$1:$P$66,Feuil2!$A8,Feuil2!$B8,Feuil2!X$1,"vrac")</f>
        <v>0</v>
      </c>
      <c r="Y10" s="17" cm="1">
        <f t="array" ref="Y10">trouvemc(Feuil1!$A$1:$P$66,Feuil2!$A8,Feuil2!$B8,Feuil2!Y$1,"vrac")</f>
        <v>0</v>
      </c>
      <c r="Z10" s="17" cm="1">
        <f t="array" ref="Z10">trouvemc(Feuil1!$A$1:$P$66,Feuil2!$A8,Feuil2!$B8,Feuil2!Z$1,"vrac")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Leclerc, Leo</dc:creator>
  <cp:lastModifiedBy>h2so4</cp:lastModifiedBy>
  <dcterms:created xsi:type="dcterms:W3CDTF">2023-09-22T13:43:45Z</dcterms:created>
  <dcterms:modified xsi:type="dcterms:W3CDTF">2023-09-24T11:47:35Z</dcterms:modified>
</cp:coreProperties>
</file>