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8_{920FD150-950F-4536-8C99-762FF9781D84}" xr6:coauthVersionLast="47" xr6:coauthVersionMax="47" xr10:uidLastSave="{00000000-0000-0000-0000-000000000000}"/>
  <bookViews>
    <workbookView xWindow="-120" yWindow="-120" windowWidth="29040" windowHeight="15990" activeTab="1"/>
  </bookViews>
  <sheets>
    <sheet name="Demande" sheetId="1" r:id="rId1"/>
    <sheet name="Resultat" sheetId="2" r:id="rId2"/>
    <sheet name="Doc" sheetId="3" r:id="rId3"/>
  </sheets>
  <definedNames>
    <definedName name="_xlnm.Print_Area" localSheetId="1">Resultat!$A:$L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2" l="1"/>
  <c r="C10" i="1"/>
  <c r="L1" i="2"/>
  <c r="H1" i="1"/>
  <c r="E11" i="3"/>
  <c r="A11" i="3"/>
  <c r="C111" i="3"/>
  <c r="D73" i="3"/>
  <c r="E10" i="3"/>
  <c r="E9" i="3"/>
  <c r="A10" i="3"/>
  <c r="A9" i="3"/>
  <c r="E8" i="3"/>
  <c r="E7" i="3"/>
  <c r="A8" i="3"/>
  <c r="A7" i="3"/>
</calcChain>
</file>

<file path=xl/comments1.xml><?xml version="1.0" encoding="utf-8"?>
<comments xmlns="http://schemas.openxmlformats.org/spreadsheetml/2006/main">
  <authors>
    <author>Jean DUPRAT</author>
  </authors>
  <commentList>
    <comment ref="B1" authorId="0" shapeId="0">
      <text>
        <r>
          <rPr>
            <sz val="8"/>
            <color indexed="81"/>
            <rFont val="Tahoma"/>
            <family val="2"/>
          </rPr>
          <t>Rien ou zéro sont pris comme 1</t>
        </r>
      </text>
    </comment>
  </commentList>
</comments>
</file>

<file path=xl/comments2.xml><?xml version="1.0" encoding="utf-8"?>
<comments xmlns="http://schemas.openxmlformats.org/spreadsheetml/2006/main">
  <authors>
    <author>Jean DUPRAT</author>
  </authors>
  <commentList>
    <comment ref="I6" authorId="0" shapeId="0">
      <text>
        <r>
          <rPr>
            <sz val="8"/>
            <color indexed="81"/>
            <rFont val="Tahoma"/>
            <family val="2"/>
          </rPr>
          <t>Nom de feuille de la Demande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<sst xmlns="http://schemas.openxmlformats.org/spreadsheetml/2006/main" count="155" uniqueCount="148">
  <si>
    <t>Longueurs</t>
  </si>
  <si>
    <t>Longueur d'une barre</t>
  </si>
  <si>
    <t>Solution proposée par Jean DUPRAT</t>
  </si>
  <si>
    <t>Janvier 2002</t>
  </si>
  <si>
    <t>Jean.Duprat@wanadoo.fr</t>
  </si>
  <si>
    <t>Autrement dit, plus cette chute acceptable sera faible, plus il travaillera longtemps.</t>
  </si>
  <si>
    <t>Travail Terminé</t>
  </si>
  <si>
    <t>Chute acceptable</t>
  </si>
  <si>
    <t>La cellule A1 contient un  nombre</t>
  </si>
  <si>
    <t>La cellule A2 ne contient pas un  nombre</t>
  </si>
  <si>
    <t>La Chute acceptable est supérieure à la plus petite dimension</t>
  </si>
  <si>
    <t>La Chute acceptable est supérieure à la moitié de la longueur des barres</t>
  </si>
  <si>
    <t>Solutions améliorées</t>
  </si>
  <si>
    <t>Quantités</t>
  </si>
  <si>
    <t>Problème posé par René HORNARD</t>
  </si>
  <si>
    <t>hornard-rene@tiscalinet.be</t>
  </si>
  <si>
    <t>* occasionnellement je fabrique des portails, des balustrades ou autres.</t>
  </si>
  <si>
    <t>René dit:</t>
  </si>
  <si>
    <t>* On utilise plusieurs fers d'un même format</t>
  </si>
  <si>
    <t>* L'ordre de grandeur du nombre de fers à découper est de 50 à 70</t>
  </si>
  <si>
    <t>* Les nombres représentent des longueurs de fer à couper dans des barres de 600 cm.</t>
  </si>
  <si>
    <t>* La fréquence d'utilisation de ce programme est d'environ 5 fois par an.</t>
  </si>
  <si>
    <t>2°) La Méthode employée</t>
  </si>
  <si>
    <t>Le programme se propose de trouver une bonne solution, en minimisant les chutes de chaque barre</t>
  </si>
  <si>
    <t>Pour cela, il commence par trier les données par valeurs décroissantes</t>
  </si>
  <si>
    <t>de façon à retenir celle dont la chute est mimimale</t>
  </si>
  <si>
    <t>Puis il recommence, jusqu'à ce que tous les morceaux soient placés</t>
  </si>
  <si>
    <r>
      <t xml:space="preserve">En réalité, il n'essaie pas </t>
    </r>
    <r>
      <rPr>
        <b/>
        <sz val="10"/>
        <rFont val="Arial"/>
        <family val="2"/>
      </rPr>
      <t>toutes</t>
    </r>
    <r>
      <rPr>
        <sz val="10"/>
        <rFont val="Arial"/>
      </rPr>
      <t xml:space="preserve"> les combinaisons, car:</t>
    </r>
  </si>
  <si>
    <t>il s'arrête quand la chute est inférieure à la taille du plus petit morceau demandé</t>
  </si>
  <si>
    <t>Demande</t>
  </si>
  <si>
    <t>On y trouve:</t>
  </si>
  <si>
    <t>A)</t>
  </si>
  <si>
    <t>Les différents formats</t>
  </si>
  <si>
    <t>B)</t>
  </si>
  <si>
    <t>Le nombre de fois qu'un format est utile</t>
  </si>
  <si>
    <t>Rien est pris comme valant 1</t>
  </si>
  <si>
    <t>D)</t>
  </si>
  <si>
    <t>ligne 2</t>
  </si>
  <si>
    <t>ligne 3</t>
  </si>
  <si>
    <t>Travail</t>
  </si>
  <si>
    <t>Les différents morceaux demandés, triés par dimension</t>
  </si>
  <si>
    <t>Morceaux non encore placés</t>
  </si>
  <si>
    <t>3°) Les Contrôles</t>
  </si>
  <si>
    <t>E)</t>
  </si>
  <si>
    <t>F)</t>
  </si>
  <si>
    <t>C)</t>
  </si>
  <si>
    <t>Morceaux proposés pour chaque barre</t>
  </si>
  <si>
    <t>La longueur totale utilisée</t>
  </si>
  <si>
    <t>La chute</t>
  </si>
  <si>
    <t>La longueur de la barre</t>
  </si>
  <si>
    <t>= Résultats</t>
  </si>
  <si>
    <t>G)</t>
  </si>
  <si>
    <t>Nombre de solutions examinées</t>
  </si>
  <si>
    <t>H)</t>
  </si>
  <si>
    <t>Nombre de solutions retenues comme ayant une chute plus faible que la précédente</t>
  </si>
  <si>
    <t>Pour information - pas directement utile</t>
  </si>
  <si>
    <t>Un bouton permet de lancer la macro, lorsque la saisie est terminée</t>
  </si>
  <si>
    <t>C'est la feuille de saisie des données</t>
  </si>
  <si>
    <t>C'est la feuille de travail et de présentation des résultats de la macro</t>
  </si>
  <si>
    <t>Doc</t>
  </si>
  <si>
    <t>Cette feuille de documentation</t>
  </si>
  <si>
    <t>Site =</t>
  </si>
  <si>
    <t>http://perso.wanadoo.fr/jean.duprat</t>
  </si>
  <si>
    <t>1°) Le Problème posé</t>
  </si>
  <si>
    <t>4°) Le contenu des Feuilles</t>
  </si>
  <si>
    <t>La zone d'impression comprend les colonnes A à F</t>
  </si>
  <si>
    <t>Dimensions</t>
  </si>
  <si>
    <t>Ex:</t>
  </si>
  <si>
    <r>
      <t>1</t>
    </r>
    <r>
      <rPr>
        <sz val="10"/>
        <rFont val="Arial"/>
      </rPr>
      <t>---2---3---</t>
    </r>
    <r>
      <rPr>
        <sz val="10"/>
        <color indexed="10"/>
        <rFont val="Arial"/>
        <family val="2"/>
      </rPr>
      <t>4</t>
    </r>
    <r>
      <rPr>
        <sz val="10"/>
        <rFont val="Arial"/>
      </rPr>
      <t>---5---</t>
    </r>
    <r>
      <rPr>
        <sz val="10"/>
        <color indexed="10"/>
        <rFont val="Arial"/>
        <family val="2"/>
      </rPr>
      <t>6</t>
    </r>
    <r>
      <rPr>
        <sz val="10"/>
        <rFont val="Arial"/>
      </rPr>
      <t>---7---8---9</t>
    </r>
  </si>
  <si>
    <t>Existe-t-il une meilleure solution ?</t>
  </si>
  <si>
    <t>On va recommencer d'abord en remplaçant 6 par 7, en espérant que 7+ 8 sera meilleure</t>
  </si>
  <si>
    <t>Puis quand le 9 sera atteint, on essaiera de remplacer 4 par 5.</t>
  </si>
  <si>
    <t>Etc …</t>
  </si>
  <si>
    <t>Dans le schéma qui suit, on a mis les N° des lignes et non la dimension des morceaux</t>
  </si>
  <si>
    <t>si (5) = (4), il est inutile de faire ce travail</t>
  </si>
  <si>
    <t>La solution est composée des morceaux des lignes 1, 4  et 6</t>
  </si>
  <si>
    <t>Dans le langage de la macro, la solution est composée de 3 Nœuds, dont les valeurs sont 1, 4  et 6</t>
  </si>
  <si>
    <t>Puis il place dans une barre, le premier morceau et essaie toutes les combinaisons possibles</t>
  </si>
  <si>
    <t xml:space="preserve">On a trouvé une première combinaison </t>
  </si>
  <si>
    <t>Pour chaque barre, on s'arrête quand tous les nœuds sont au bout, sauf le 1er qui ne bouge pas.</t>
  </si>
  <si>
    <t>Pour éviter de recalculer le cumul des longueurs, on les mémorise à chaque noeud</t>
  </si>
  <si>
    <t>car elle considère qu'elle parcourt les branches d'une arborescence.</t>
  </si>
  <si>
    <t>Les calculs s'arrêtent dès que la chute est inférieure ou égale</t>
  </si>
  <si>
    <t>Le travail est refusé, si</t>
  </si>
  <si>
    <t>On pourrait y mettre la longueur d'une barre déjà entamée</t>
  </si>
  <si>
    <t>puis  prendre la combinaison avec la plus petite chute</t>
  </si>
  <si>
    <t xml:space="preserve">   normalement vide, en fin de traitement</t>
  </si>
  <si>
    <t>= colonne intermédiaire de travail du programme</t>
  </si>
  <si>
    <t>Lorsqu'une combinaison est retenue, ses dimensions sont supprimées de la colonne B</t>
  </si>
  <si>
    <t>et les recopie colonne B</t>
  </si>
  <si>
    <t>Il estime avoir une bonne solution lorsque la chute est inférieure ou égale à la chute acceptable</t>
  </si>
  <si>
    <t>Remarque</t>
  </si>
  <si>
    <t>Demande (x)</t>
  </si>
  <si>
    <t>Autres feuille de demande</t>
  </si>
  <si>
    <t>La macro est réglée de telle façon qu'elle puisse être lancée de n'importe quelle feuille</t>
  </si>
  <si>
    <r>
      <t xml:space="preserve">c'est le contenu de la feuille </t>
    </r>
    <r>
      <rPr>
        <b/>
        <sz val="10"/>
        <rFont val="Arial"/>
        <family val="2"/>
      </rPr>
      <t>Demande</t>
    </r>
    <r>
      <rPr>
        <sz val="10"/>
        <rFont val="Arial"/>
      </rPr>
      <t xml:space="preserve"> qui est exploité</t>
    </r>
  </si>
  <si>
    <t>Ceci permet de sauvegarder des demandes</t>
  </si>
  <si>
    <r>
      <t>Mais si le nom de la feuille de lancement ne commence pas par "</t>
    </r>
    <r>
      <rPr>
        <sz val="10"/>
        <color indexed="10"/>
        <rFont val="Arial"/>
        <family val="2"/>
      </rPr>
      <t>Demande</t>
    </r>
    <r>
      <rPr>
        <sz val="10"/>
        <rFont val="Arial"/>
      </rPr>
      <t xml:space="preserve">", (par ex. </t>
    </r>
    <r>
      <rPr>
        <b/>
        <sz val="10"/>
        <rFont val="Arial"/>
        <family val="2"/>
      </rPr>
      <t>Travail</t>
    </r>
    <r>
      <rPr>
        <sz val="10"/>
        <rFont val="Arial"/>
      </rPr>
      <t>)</t>
    </r>
  </si>
  <si>
    <t>Longueur utilisée</t>
  </si>
  <si>
    <t>Chute</t>
  </si>
  <si>
    <t>Barre</t>
  </si>
  <si>
    <t>Solutions étudiées</t>
  </si>
  <si>
    <t>Il s'agit d'un problème d'optimisation de découpe de morceaux dans des barres de fer</t>
  </si>
  <si>
    <t>Decouli = optimisation de Découpe linéaire</t>
  </si>
  <si>
    <t>V1.01</t>
  </si>
  <si>
    <t>Aucune feuille n'est protégée</t>
  </si>
  <si>
    <t>Vous pouvez donc apporter les aménagements que vous désirez</t>
  </si>
  <si>
    <t>A vos risques et périls !</t>
  </si>
  <si>
    <t>Remarques</t>
  </si>
  <si>
    <t>L'auteur ne répond pas des conséquences d'une erreur dans le logiciel</t>
  </si>
  <si>
    <t>Mais il répond à vos questions, suggestions.</t>
  </si>
  <si>
    <t>Il reste seul juge des aménagements à apporter au logiciel nominal, mais accepte de vous conseiller pour en faire chez vous</t>
  </si>
  <si>
    <t>Vous pouvez apporter les aménagements que vous voulez, mais soyez prudents !</t>
  </si>
  <si>
    <t>Voici quelques possibilités</t>
  </si>
  <si>
    <t>Faites d'abord, une copie-sauvegarde</t>
  </si>
  <si>
    <t>Comparez la version avec celle du site d'origine</t>
  </si>
  <si>
    <t>Notez vos modifs pour pouvoir les recopier en cas de changement de version du nominal</t>
  </si>
  <si>
    <t>5°) Personnalisation</t>
  </si>
  <si>
    <t>Feuille Demande</t>
  </si>
  <si>
    <t>Vous pouvez en ajouter autant que vous voulez, en les recopiant à partir de l'onglet</t>
  </si>
  <si>
    <r>
      <t xml:space="preserve">La seule contrainte est que le nom doit commencer par </t>
    </r>
    <r>
      <rPr>
        <b/>
        <sz val="10"/>
        <color indexed="48"/>
        <rFont val="Arial"/>
        <family val="2"/>
      </rPr>
      <t>Demande</t>
    </r>
    <r>
      <rPr>
        <sz val="10"/>
        <color indexed="48"/>
        <rFont val="Arial"/>
        <family val="2"/>
      </rPr>
      <t xml:space="preserve">. Ex </t>
    </r>
    <r>
      <rPr>
        <b/>
        <sz val="10"/>
        <color indexed="48"/>
        <rFont val="Arial"/>
        <family val="2"/>
      </rPr>
      <t>DemandeJean</t>
    </r>
  </si>
  <si>
    <t>Vous pouvez modifier le nom des sous-titres, en ligne 1</t>
  </si>
  <si>
    <t>voir § 3°)</t>
  </si>
  <si>
    <t>Feuille Travail</t>
  </si>
  <si>
    <t>La modif des colonnes A et B est un travail lourd à faire dans la macro</t>
  </si>
  <si>
    <t>Si vous désirez changer l'emplacement des résultats (colonnes C à J)</t>
  </si>
  <si>
    <t>Modifiez la valeur de KK dans Sub Découpe()</t>
  </si>
  <si>
    <t>Modifiez la valeur de KC, KD, KE et KK dans Sub Report(…)</t>
  </si>
  <si>
    <t>Si vous désirez changer l'emplacement des données (colonnes A à E)</t>
  </si>
  <si>
    <t>Modifiez la valeur de K1, K2, K3 dans Sub Découpe()</t>
  </si>
  <si>
    <t>Feuille Doc</t>
  </si>
  <si>
    <t>Ajouter plutôt une feuille complémentaire pour vos notes</t>
  </si>
  <si>
    <t>Il y a plus de 100 Morceaux</t>
  </si>
  <si>
    <t>Mais ça va faire gros !</t>
  </si>
  <si>
    <t>La limite de 100 morceaux:</t>
  </si>
  <si>
    <t>Il faut modifier la taille des Dim TVAL et TQ</t>
  </si>
  <si>
    <t>Il y a 2 cas</t>
  </si>
  <si>
    <t>En général, c'est une limite psychologique</t>
  </si>
  <si>
    <t>modifier l'instruction</t>
  </si>
  <si>
    <t>Si vous attendez 100 morceaux dans une barre</t>
  </si>
  <si>
    <t>modifier les Dim du § 1-6)</t>
  </si>
  <si>
    <t xml:space="preserve">  Je doute que le programme convienne en performances</t>
  </si>
  <si>
    <t>If LigneFin &gt; 100 … dans le § NIV12:</t>
  </si>
  <si>
    <t>Il est déconseillé d'y apporter des modifs.</t>
  </si>
  <si>
    <t>En mm</t>
  </si>
  <si>
    <t>LG TOTALE</t>
  </si>
  <si>
    <t>Découpes</t>
  </si>
  <si>
    <r>
      <t xml:space="preserve">Qté TOTALE MAXI AUTORISÉE = </t>
    </r>
    <r>
      <rPr>
        <b/>
        <sz val="12"/>
        <color indexed="10"/>
        <rFont val="Arial"/>
        <family val="2"/>
      </rPr>
      <t>999 longueurs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</si>
</sst>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2"/>
      <color indexed="10"/>
      <name val="Arial"/>
      <family val="2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48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10"/>
      <color indexed="48"/>
      <name val="Arial"/>
      <family val="2"/>
    </font>
    <font>
      <i/>
      <sz val="10"/>
      <name val="Arial"/>
      <family val="2"/>
    </font>
    <font>
      <sz val="10"/>
      <color indexed="14"/>
      <name val="Arial"/>
      <family val="2"/>
    </font>
    <font>
      <i/>
      <sz val="10"/>
      <color indexed="48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sz val="10"/>
      <color indexed="10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26"/>
      <color indexed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quotePrefix="1"/>
    <xf numFmtId="0" fontId="2" fillId="0" borderId="0" xfId="1" applyAlignment="1" applyProtection="1"/>
    <xf numFmtId="0" fontId="5" fillId="0" borderId="0" xfId="0" applyFont="1"/>
    <xf numFmtId="0" fontId="3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left"/>
    </xf>
    <xf numFmtId="0" fontId="9" fillId="0" borderId="0" xfId="0" applyFont="1"/>
    <xf numFmtId="0" fontId="3" fillId="0" borderId="0" xfId="0" quotePrefix="1" applyFont="1"/>
    <xf numFmtId="0" fontId="10" fillId="0" borderId="0" xfId="0" applyFont="1"/>
    <xf numFmtId="0" fontId="11" fillId="0" borderId="0" xfId="0" applyFont="1"/>
    <xf numFmtId="0" fontId="4" fillId="0" borderId="0" xfId="0" applyFont="1"/>
    <xf numFmtId="0" fontId="13" fillId="2" borderId="0" xfId="0" applyFont="1" applyFill="1" applyAlignment="1">
      <alignment horizontal="right" vertical="center"/>
    </xf>
    <xf numFmtId="0" fontId="14" fillId="2" borderId="0" xfId="0" applyFont="1" applyFill="1" applyAlignment="1">
      <alignment horizontal="right" wrapText="1"/>
    </xf>
    <xf numFmtId="0" fontId="0" fillId="0" borderId="0" xfId="0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0" fillId="3" borderId="0" xfId="0" applyFill="1" applyAlignment="1">
      <alignment horizontal="right"/>
    </xf>
    <xf numFmtId="0" fontId="15" fillId="3" borderId="0" xfId="0" applyFont="1" applyFill="1" applyAlignment="1">
      <alignment horizontal="center"/>
    </xf>
    <xf numFmtId="0" fontId="14" fillId="2" borderId="0" xfId="0" applyFont="1" applyFill="1" applyAlignment="1">
      <alignment horizontal="center" wrapText="1"/>
    </xf>
    <xf numFmtId="0" fontId="1" fillId="0" borderId="0" xfId="0" applyFont="1" applyAlignment="1">
      <alignment horizontal="center"/>
    </xf>
    <xf numFmtId="0" fontId="15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6" fillId="0" borderId="0" xfId="0" applyFont="1" applyAlignment="1">
      <alignment horizontal="center"/>
    </xf>
    <xf numFmtId="0" fontId="17" fillId="0" borderId="0" xfId="0" applyFont="1"/>
  </cellXfs>
  <cellStyles count="2">
    <cellStyle name="Hyperlink" xfId="1" builtinId="8"/>
    <cellStyle name="Normal" xfId="0" builtinId="0"/>
  </cellStyles>
  <dxfs count="1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  <border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</xdr:row>
      <xdr:rowOff>142875</xdr:rowOff>
    </xdr:from>
    <xdr:to>
      <xdr:col>2</xdr:col>
      <xdr:colOff>1038225</xdr:colOff>
      <xdr:row>9</xdr:row>
      <xdr:rowOff>66675</xdr:rowOff>
    </xdr:to>
    <xdr:sp macro="" textlink="">
      <xdr:nvSpPr>
        <xdr:cNvPr id="1047" name="Line 11">
          <a:extLst>
            <a:ext uri="{FF2B5EF4-FFF2-40B4-BE49-F238E27FC236}">
              <a16:creationId xmlns:a16="http://schemas.microsoft.com/office/drawing/2014/main" id="{EC015C12-AE00-1806-1ADC-38208AC37D62}"/>
            </a:ext>
          </a:extLst>
        </xdr:cNvPr>
        <xdr:cNvSpPr>
          <a:spLocks noChangeShapeType="1"/>
        </xdr:cNvSpPr>
      </xdr:nvSpPr>
      <xdr:spPr bwMode="auto">
        <a:xfrm flipH="1" flipV="1">
          <a:off x="1666875" y="876300"/>
          <a:ext cx="895350" cy="733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419100</xdr:colOff>
          <xdr:row>12</xdr:row>
          <xdr:rowOff>104775</xdr:rowOff>
        </xdr:from>
        <xdr:to>
          <xdr:col>6</xdr:col>
          <xdr:colOff>266700</xdr:colOff>
          <xdr:row>18</xdr:row>
          <xdr:rowOff>133350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547534AA-C28B-AAD7-5B92-5347C7C391D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12</xdr:row>
          <xdr:rowOff>114300</xdr:rowOff>
        </xdr:from>
        <xdr:to>
          <xdr:col>9</xdr:col>
          <xdr:colOff>752475</xdr:colOff>
          <xdr:row>18</xdr:row>
          <xdr:rowOff>142875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A94C12B8-A2AF-2DB6-19EA-2818995ECB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GB" sz="26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hornard-rene@tiscalinet.be" TargetMode="External"/><Relationship Id="rId2" Type="http://schemas.openxmlformats.org/officeDocument/2006/relationships/hyperlink" Target="http://perso.wanadoo.fr/jean.duprat" TargetMode="External"/><Relationship Id="rId1" Type="http://schemas.openxmlformats.org/officeDocument/2006/relationships/hyperlink" Target="mailto:Jean.Duprat@wanadoo.fr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"/>
  <sheetViews>
    <sheetView workbookViewId="0">
      <selection activeCell="C7" sqref="C7"/>
    </sheetView>
  </sheetViews>
  <sheetFormatPr defaultColWidth="11.42578125" defaultRowHeight="12.75" x14ac:dyDescent="0.2"/>
  <cols>
    <col min="1" max="2" width="11.42578125" style="1" customWidth="1"/>
    <col min="3" max="3" width="24.42578125" customWidth="1"/>
  </cols>
  <sheetData>
    <row r="1" spans="1:9" ht="20.100000000000001" customHeight="1" x14ac:dyDescent="0.2">
      <c r="A1" s="20" t="s">
        <v>0</v>
      </c>
      <c r="B1" s="20" t="s">
        <v>13</v>
      </c>
      <c r="D1" s="19" t="s">
        <v>144</v>
      </c>
      <c r="H1" s="26">
        <f>SUMPRODUCT(A2:A100*B2:B100)</f>
        <v>113563</v>
      </c>
      <c r="I1" s="27" t="s">
        <v>145</v>
      </c>
    </row>
    <row r="2" spans="1:9" x14ac:dyDescent="0.2">
      <c r="A2" s="1">
        <v>520</v>
      </c>
      <c r="B2" s="1">
        <v>8</v>
      </c>
      <c r="C2" s="21" t="s">
        <v>1</v>
      </c>
      <c r="D2" s="22">
        <v>3000</v>
      </c>
    </row>
    <row r="3" spans="1:9" x14ac:dyDescent="0.2">
      <c r="A3" s="1">
        <v>1205</v>
      </c>
      <c r="B3" s="1">
        <v>3</v>
      </c>
      <c r="C3" s="21" t="s">
        <v>7</v>
      </c>
      <c r="D3" s="22">
        <v>0</v>
      </c>
      <c r="F3" s="2"/>
    </row>
    <row r="4" spans="1:9" x14ac:dyDescent="0.2">
      <c r="A4" s="1">
        <v>848</v>
      </c>
      <c r="B4" s="1">
        <v>6</v>
      </c>
    </row>
    <row r="5" spans="1:9" x14ac:dyDescent="0.2">
      <c r="A5" s="1">
        <v>1102</v>
      </c>
      <c r="B5" s="1">
        <v>50</v>
      </c>
    </row>
    <row r="6" spans="1:9" x14ac:dyDescent="0.2">
      <c r="A6" s="1">
        <v>456</v>
      </c>
      <c r="B6" s="1">
        <v>100</v>
      </c>
    </row>
    <row r="10" spans="1:9" ht="18" x14ac:dyDescent="0.25">
      <c r="C10" s="28" t="str">
        <f>SUM($B:$B) &amp; " longueurs"</f>
        <v>167 longueurs</v>
      </c>
      <c r="D10" s="29" t="s">
        <v>147</v>
      </c>
    </row>
  </sheetData>
  <sheetCalcPr fullCalcOnLoad="1"/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Découpe">
                <anchor moveWithCells="1">
                  <from>
                    <xdr:col>3</xdr:col>
                    <xdr:colOff>419100</xdr:colOff>
                    <xdr:row>12</xdr:row>
                    <xdr:rowOff>104775</xdr:rowOff>
                  </from>
                  <to>
                    <xdr:col>6</xdr:col>
                    <xdr:colOff>266700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5" name="Button 18">
              <controlPr defaultSize="0" print="0" autoFill="0" autoPict="0" macro="[0]!Efface">
                <anchor moveWithCells="1">
                  <from>
                    <xdr:col>7</xdr:col>
                    <xdr:colOff>142875</xdr:colOff>
                    <xdr:row>12</xdr:row>
                    <xdr:rowOff>114300</xdr:rowOff>
                  </from>
                  <to>
                    <xdr:col>9</xdr:col>
                    <xdr:colOff>752475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68"/>
  <sheetViews>
    <sheetView showGridLines="0" tabSelected="1" topLeftCell="C1" workbookViewId="0">
      <selection activeCell="L3" sqref="L3"/>
    </sheetView>
  </sheetViews>
  <sheetFormatPr defaultColWidth="11.42578125" defaultRowHeight="12.75" x14ac:dyDescent="0.2"/>
  <cols>
    <col min="1" max="2" width="0" style="1" hidden="1" customWidth="1"/>
    <col min="3" max="3" width="10.140625" style="1" customWidth="1"/>
    <col min="4" max="4" width="11.28515625" style="1" customWidth="1"/>
    <col min="5" max="5" width="8.42578125" style="1" customWidth="1"/>
    <col min="6" max="8" width="8.42578125" hidden="1" customWidth="1"/>
    <col min="9" max="9" width="5.28515625" hidden="1" customWidth="1"/>
    <col min="10" max="10" width="20.7109375" hidden="1" customWidth="1"/>
  </cols>
  <sheetData>
    <row r="1" spans="1:12" ht="25.5" customHeight="1" x14ac:dyDescent="0.2">
      <c r="A1" s="17" t="s">
        <v>66</v>
      </c>
      <c r="B1" s="17"/>
      <c r="C1" s="20" t="s">
        <v>146</v>
      </c>
      <c r="D1" s="23" t="s">
        <v>98</v>
      </c>
      <c r="E1" s="20" t="s">
        <v>99</v>
      </c>
      <c r="F1" s="17" t="s">
        <v>100</v>
      </c>
      <c r="G1" s="18" t="s">
        <v>101</v>
      </c>
      <c r="H1" s="18" t="s">
        <v>12</v>
      </c>
      <c r="L1" s="25">
        <f>Demande!D2</f>
        <v>3000</v>
      </c>
    </row>
    <row r="2" spans="1:12" x14ac:dyDescent="0.2">
      <c r="A2" s="1">
        <v>1205</v>
      </c>
      <c r="C2" s="1">
        <v>1205</v>
      </c>
      <c r="I2">
        <v>167</v>
      </c>
    </row>
    <row r="3" spans="1:12" ht="15.75" x14ac:dyDescent="0.25">
      <c r="A3" s="1">
        <v>1205</v>
      </c>
      <c r="C3" s="1">
        <v>848</v>
      </c>
      <c r="I3">
        <v>42</v>
      </c>
      <c r="L3" s="24" t="str">
        <f>COUNTIF(D2:D2500,"&gt;1") &amp;IF(COUNTIF(D2:D2500,"&gt;1")&gt;1,"  Barres","  Barre")</f>
        <v>42  Barres</v>
      </c>
    </row>
    <row r="4" spans="1:12" x14ac:dyDescent="0.2">
      <c r="A4" s="1">
        <v>1205</v>
      </c>
      <c r="C4" s="1">
        <v>456</v>
      </c>
      <c r="J4" s="7" t="s">
        <v>6</v>
      </c>
    </row>
    <row r="5" spans="1:12" x14ac:dyDescent="0.2">
      <c r="A5" s="1">
        <v>1102</v>
      </c>
      <c r="C5" s="1">
        <v>456</v>
      </c>
      <c r="D5" s="1">
        <v>2965</v>
      </c>
      <c r="E5" s="1">
        <v>35</v>
      </c>
      <c r="F5">
        <v>3000</v>
      </c>
      <c r="G5">
        <v>649</v>
      </c>
      <c r="H5">
        <v>1</v>
      </c>
      <c r="I5">
        <v>4028</v>
      </c>
    </row>
    <row r="6" spans="1:12" x14ac:dyDescent="0.2">
      <c r="A6" s="1">
        <v>1102</v>
      </c>
      <c r="C6" s="1">
        <v>1205</v>
      </c>
      <c r="I6" t="s">
        <v>29</v>
      </c>
    </row>
    <row r="7" spans="1:12" x14ac:dyDescent="0.2">
      <c r="A7" s="1">
        <v>1102</v>
      </c>
      <c r="C7" s="1">
        <v>848</v>
      </c>
    </row>
    <row r="8" spans="1:12" x14ac:dyDescent="0.2">
      <c r="A8" s="1">
        <v>1102</v>
      </c>
      <c r="C8" s="1">
        <v>456</v>
      </c>
    </row>
    <row r="9" spans="1:12" x14ac:dyDescent="0.2">
      <c r="A9" s="1">
        <v>1102</v>
      </c>
      <c r="C9" s="1">
        <v>456</v>
      </c>
      <c r="D9" s="1">
        <v>2965</v>
      </c>
      <c r="E9" s="1">
        <v>35</v>
      </c>
      <c r="F9">
        <v>3000</v>
      </c>
      <c r="G9">
        <v>635</v>
      </c>
      <c r="H9">
        <v>1</v>
      </c>
    </row>
    <row r="10" spans="1:12" x14ac:dyDescent="0.2">
      <c r="A10" s="1">
        <v>1102</v>
      </c>
      <c r="C10" s="1">
        <v>1205</v>
      </c>
    </row>
    <row r="11" spans="1:12" x14ac:dyDescent="0.2">
      <c r="A11" s="1">
        <v>1102</v>
      </c>
      <c r="C11" s="1">
        <v>848</v>
      </c>
    </row>
    <row r="12" spans="1:12" x14ac:dyDescent="0.2">
      <c r="A12" s="1">
        <v>1102</v>
      </c>
      <c r="C12" s="1">
        <v>456</v>
      </c>
    </row>
    <row r="13" spans="1:12" x14ac:dyDescent="0.2">
      <c r="A13" s="1">
        <v>1102</v>
      </c>
      <c r="C13" s="1">
        <v>456</v>
      </c>
      <c r="D13" s="1">
        <v>2965</v>
      </c>
      <c r="E13" s="1">
        <v>35</v>
      </c>
      <c r="F13">
        <v>3000</v>
      </c>
      <c r="G13">
        <v>465</v>
      </c>
      <c r="H13">
        <v>2</v>
      </c>
    </row>
    <row r="14" spans="1:12" x14ac:dyDescent="0.2">
      <c r="A14" s="1">
        <v>1102</v>
      </c>
      <c r="C14" s="1">
        <v>1102</v>
      </c>
    </row>
    <row r="15" spans="1:12" x14ac:dyDescent="0.2">
      <c r="A15" s="1">
        <v>1102</v>
      </c>
      <c r="C15" s="1">
        <v>848</v>
      </c>
    </row>
    <row r="16" spans="1:12" x14ac:dyDescent="0.2">
      <c r="A16" s="1">
        <v>1102</v>
      </c>
      <c r="C16" s="1">
        <v>520</v>
      </c>
    </row>
    <row r="17" spans="1:8" x14ac:dyDescent="0.2">
      <c r="A17" s="1">
        <v>1102</v>
      </c>
      <c r="C17" s="1">
        <v>520</v>
      </c>
      <c r="D17" s="1">
        <v>2990</v>
      </c>
      <c r="E17" s="1">
        <v>10</v>
      </c>
      <c r="F17">
        <v>3000</v>
      </c>
      <c r="G17">
        <v>453</v>
      </c>
      <c r="H17">
        <v>2</v>
      </c>
    </row>
    <row r="18" spans="1:8" x14ac:dyDescent="0.2">
      <c r="A18" s="1">
        <v>1102</v>
      </c>
      <c r="C18" s="1">
        <v>1102</v>
      </c>
    </row>
    <row r="19" spans="1:8" x14ac:dyDescent="0.2">
      <c r="A19" s="1">
        <v>1102</v>
      </c>
      <c r="C19" s="1">
        <v>848</v>
      </c>
    </row>
    <row r="20" spans="1:8" x14ac:dyDescent="0.2">
      <c r="A20" s="1">
        <v>1102</v>
      </c>
      <c r="C20" s="1">
        <v>520</v>
      </c>
    </row>
    <row r="21" spans="1:8" x14ac:dyDescent="0.2">
      <c r="A21" s="1">
        <v>1102</v>
      </c>
      <c r="C21" s="1">
        <v>520</v>
      </c>
      <c r="D21" s="1">
        <v>2990</v>
      </c>
      <c r="E21" s="1">
        <v>10</v>
      </c>
      <c r="F21">
        <v>3000</v>
      </c>
      <c r="G21">
        <v>442</v>
      </c>
      <c r="H21">
        <v>2</v>
      </c>
    </row>
    <row r="22" spans="1:8" x14ac:dyDescent="0.2">
      <c r="A22" s="1">
        <v>1102</v>
      </c>
      <c r="C22" s="1">
        <v>1102</v>
      </c>
    </row>
    <row r="23" spans="1:8" x14ac:dyDescent="0.2">
      <c r="A23" s="1">
        <v>1102</v>
      </c>
      <c r="C23" s="1">
        <v>848</v>
      </c>
    </row>
    <row r="24" spans="1:8" x14ac:dyDescent="0.2">
      <c r="A24" s="1">
        <v>1102</v>
      </c>
      <c r="C24" s="1">
        <v>520</v>
      </c>
    </row>
    <row r="25" spans="1:8" x14ac:dyDescent="0.2">
      <c r="A25" s="1">
        <v>1102</v>
      </c>
      <c r="C25" s="1">
        <v>520</v>
      </c>
      <c r="D25" s="1">
        <v>2990</v>
      </c>
      <c r="E25" s="1">
        <v>10</v>
      </c>
      <c r="F25">
        <v>3000</v>
      </c>
      <c r="G25">
        <v>335</v>
      </c>
      <c r="H25">
        <v>1</v>
      </c>
    </row>
    <row r="26" spans="1:8" x14ac:dyDescent="0.2">
      <c r="A26" s="1">
        <v>1102</v>
      </c>
      <c r="C26" s="1">
        <v>1102</v>
      </c>
    </row>
    <row r="27" spans="1:8" x14ac:dyDescent="0.2">
      <c r="A27" s="1">
        <v>1102</v>
      </c>
      <c r="C27" s="1">
        <v>520</v>
      </c>
    </row>
    <row r="28" spans="1:8" x14ac:dyDescent="0.2">
      <c r="A28" s="1">
        <v>1102</v>
      </c>
      <c r="C28" s="1">
        <v>456</v>
      </c>
    </row>
    <row r="29" spans="1:8" x14ac:dyDescent="0.2">
      <c r="A29" s="1">
        <v>1102</v>
      </c>
      <c r="C29" s="1">
        <v>456</v>
      </c>
    </row>
    <row r="30" spans="1:8" x14ac:dyDescent="0.2">
      <c r="A30" s="1">
        <v>1102</v>
      </c>
      <c r="C30" s="1">
        <v>456</v>
      </c>
      <c r="D30" s="1">
        <v>2990</v>
      </c>
      <c r="E30" s="1">
        <v>10</v>
      </c>
      <c r="F30">
        <v>3000</v>
      </c>
      <c r="G30">
        <v>142</v>
      </c>
      <c r="H30">
        <v>1</v>
      </c>
    </row>
    <row r="31" spans="1:8" x14ac:dyDescent="0.2">
      <c r="A31" s="1">
        <v>1102</v>
      </c>
      <c r="C31" s="1">
        <v>1102</v>
      </c>
    </row>
    <row r="32" spans="1:8" x14ac:dyDescent="0.2">
      <c r="A32" s="1">
        <v>1102</v>
      </c>
      <c r="C32" s="1">
        <v>520</v>
      </c>
    </row>
    <row r="33" spans="1:8" x14ac:dyDescent="0.2">
      <c r="A33" s="1">
        <v>1102</v>
      </c>
      <c r="C33" s="1">
        <v>456</v>
      </c>
    </row>
    <row r="34" spans="1:8" x14ac:dyDescent="0.2">
      <c r="A34" s="1">
        <v>1102</v>
      </c>
      <c r="C34" s="1">
        <v>456</v>
      </c>
    </row>
    <row r="35" spans="1:8" x14ac:dyDescent="0.2">
      <c r="A35" s="1">
        <v>1102</v>
      </c>
      <c r="C35" s="1">
        <v>456</v>
      </c>
      <c r="D35" s="1">
        <v>2990</v>
      </c>
      <c r="E35" s="1">
        <v>10</v>
      </c>
      <c r="F35">
        <v>3000</v>
      </c>
      <c r="G35">
        <v>136</v>
      </c>
      <c r="H35">
        <v>1</v>
      </c>
    </row>
    <row r="36" spans="1:8" x14ac:dyDescent="0.2">
      <c r="A36" s="1">
        <v>1102</v>
      </c>
      <c r="C36" s="1">
        <v>1102</v>
      </c>
    </row>
    <row r="37" spans="1:8" x14ac:dyDescent="0.2">
      <c r="A37" s="1">
        <v>1102</v>
      </c>
      <c r="C37" s="1">
        <v>456</v>
      </c>
    </row>
    <row r="38" spans="1:8" x14ac:dyDescent="0.2">
      <c r="A38" s="1">
        <v>1102</v>
      </c>
      <c r="C38" s="1">
        <v>456</v>
      </c>
    </row>
    <row r="39" spans="1:8" x14ac:dyDescent="0.2">
      <c r="A39" s="1">
        <v>1102</v>
      </c>
      <c r="C39" s="1">
        <v>456</v>
      </c>
    </row>
    <row r="40" spans="1:8" x14ac:dyDescent="0.2">
      <c r="A40" s="1">
        <v>1102</v>
      </c>
      <c r="C40" s="1">
        <v>456</v>
      </c>
      <c r="D40" s="1">
        <v>2926</v>
      </c>
      <c r="E40" s="1">
        <v>74</v>
      </c>
      <c r="F40">
        <v>3000</v>
      </c>
      <c r="G40">
        <v>45</v>
      </c>
      <c r="H40">
        <v>1</v>
      </c>
    </row>
    <row r="41" spans="1:8" x14ac:dyDescent="0.2">
      <c r="A41" s="1">
        <v>1102</v>
      </c>
      <c r="C41" s="1">
        <v>1102</v>
      </c>
    </row>
    <row r="42" spans="1:8" x14ac:dyDescent="0.2">
      <c r="A42" s="1">
        <v>1102</v>
      </c>
      <c r="C42" s="1">
        <v>456</v>
      </c>
    </row>
    <row r="43" spans="1:8" x14ac:dyDescent="0.2">
      <c r="A43" s="1">
        <v>1102</v>
      </c>
      <c r="C43" s="1">
        <v>456</v>
      </c>
    </row>
    <row r="44" spans="1:8" x14ac:dyDescent="0.2">
      <c r="A44" s="1">
        <v>1102</v>
      </c>
      <c r="C44" s="1">
        <v>456</v>
      </c>
    </row>
    <row r="45" spans="1:8" x14ac:dyDescent="0.2">
      <c r="A45" s="1">
        <v>1102</v>
      </c>
      <c r="C45" s="1">
        <v>456</v>
      </c>
      <c r="D45" s="1">
        <v>2926</v>
      </c>
      <c r="E45" s="1">
        <v>74</v>
      </c>
      <c r="F45">
        <v>3000</v>
      </c>
      <c r="G45">
        <v>44</v>
      </c>
      <c r="H45">
        <v>1</v>
      </c>
    </row>
    <row r="46" spans="1:8" x14ac:dyDescent="0.2">
      <c r="A46" s="1">
        <v>1102</v>
      </c>
      <c r="C46" s="1">
        <v>1102</v>
      </c>
    </row>
    <row r="47" spans="1:8" x14ac:dyDescent="0.2">
      <c r="A47" s="1">
        <v>1102</v>
      </c>
      <c r="C47" s="1">
        <v>456</v>
      </c>
    </row>
    <row r="48" spans="1:8" x14ac:dyDescent="0.2">
      <c r="A48" s="1">
        <v>1102</v>
      </c>
      <c r="C48" s="1">
        <v>456</v>
      </c>
    </row>
    <row r="49" spans="1:8" x14ac:dyDescent="0.2">
      <c r="A49" s="1">
        <v>1102</v>
      </c>
      <c r="C49" s="1">
        <v>456</v>
      </c>
    </row>
    <row r="50" spans="1:8" x14ac:dyDescent="0.2">
      <c r="A50" s="1">
        <v>1102</v>
      </c>
      <c r="C50" s="1">
        <v>456</v>
      </c>
      <c r="D50" s="1">
        <v>2926</v>
      </c>
      <c r="E50" s="1">
        <v>74</v>
      </c>
      <c r="F50">
        <v>3000</v>
      </c>
      <c r="G50">
        <v>43</v>
      </c>
      <c r="H50">
        <v>1</v>
      </c>
    </row>
    <row r="51" spans="1:8" x14ac:dyDescent="0.2">
      <c r="A51" s="1">
        <v>1102</v>
      </c>
      <c r="C51" s="1">
        <v>1102</v>
      </c>
    </row>
    <row r="52" spans="1:8" x14ac:dyDescent="0.2">
      <c r="A52" s="1">
        <v>1102</v>
      </c>
      <c r="C52" s="1">
        <v>456</v>
      </c>
    </row>
    <row r="53" spans="1:8" x14ac:dyDescent="0.2">
      <c r="A53" s="1">
        <v>1102</v>
      </c>
      <c r="C53" s="1">
        <v>456</v>
      </c>
    </row>
    <row r="54" spans="1:8" x14ac:dyDescent="0.2">
      <c r="A54" s="1">
        <v>1102</v>
      </c>
      <c r="C54" s="1">
        <v>456</v>
      </c>
    </row>
    <row r="55" spans="1:8" x14ac:dyDescent="0.2">
      <c r="A55" s="1">
        <v>848</v>
      </c>
      <c r="C55" s="1">
        <v>456</v>
      </c>
      <c r="D55" s="1">
        <v>2926</v>
      </c>
      <c r="E55" s="1">
        <v>74</v>
      </c>
      <c r="F55">
        <v>3000</v>
      </c>
      <c r="G55">
        <v>42</v>
      </c>
      <c r="H55">
        <v>1</v>
      </c>
    </row>
    <row r="56" spans="1:8" x14ac:dyDescent="0.2">
      <c r="A56" s="1">
        <v>848</v>
      </c>
      <c r="C56" s="1">
        <v>1102</v>
      </c>
    </row>
    <row r="57" spans="1:8" x14ac:dyDescent="0.2">
      <c r="A57" s="1">
        <v>848</v>
      </c>
      <c r="C57" s="1">
        <v>456</v>
      </c>
    </row>
    <row r="58" spans="1:8" x14ac:dyDescent="0.2">
      <c r="A58" s="1">
        <v>848</v>
      </c>
      <c r="C58" s="1">
        <v>456</v>
      </c>
    </row>
    <row r="59" spans="1:8" x14ac:dyDescent="0.2">
      <c r="A59" s="1">
        <v>848</v>
      </c>
      <c r="C59" s="1">
        <v>456</v>
      </c>
    </row>
    <row r="60" spans="1:8" x14ac:dyDescent="0.2">
      <c r="A60" s="1">
        <v>848</v>
      </c>
      <c r="C60" s="1">
        <v>456</v>
      </c>
      <c r="D60" s="1">
        <v>2926</v>
      </c>
      <c r="E60" s="1">
        <v>74</v>
      </c>
      <c r="F60">
        <v>3000</v>
      </c>
      <c r="G60">
        <v>41</v>
      </c>
      <c r="H60">
        <v>1</v>
      </c>
    </row>
    <row r="61" spans="1:8" x14ac:dyDescent="0.2">
      <c r="A61" s="1">
        <v>520</v>
      </c>
      <c r="C61" s="1">
        <v>1102</v>
      </c>
    </row>
    <row r="62" spans="1:8" x14ac:dyDescent="0.2">
      <c r="A62" s="1">
        <v>520</v>
      </c>
      <c r="C62" s="1">
        <v>456</v>
      </c>
    </row>
    <row r="63" spans="1:8" x14ac:dyDescent="0.2">
      <c r="A63" s="1">
        <v>520</v>
      </c>
      <c r="C63" s="1">
        <v>456</v>
      </c>
    </row>
    <row r="64" spans="1:8" x14ac:dyDescent="0.2">
      <c r="A64" s="1">
        <v>520</v>
      </c>
      <c r="C64" s="1">
        <v>456</v>
      </c>
    </row>
    <row r="65" spans="1:8" x14ac:dyDescent="0.2">
      <c r="A65" s="1">
        <v>520</v>
      </c>
      <c r="C65" s="1">
        <v>456</v>
      </c>
      <c r="D65" s="1">
        <v>2926</v>
      </c>
      <c r="E65" s="1">
        <v>74</v>
      </c>
      <c r="F65">
        <v>3000</v>
      </c>
      <c r="G65">
        <v>40</v>
      </c>
      <c r="H65">
        <v>1</v>
      </c>
    </row>
    <row r="66" spans="1:8" x14ac:dyDescent="0.2">
      <c r="A66" s="1">
        <v>520</v>
      </c>
      <c r="C66" s="1">
        <v>1102</v>
      </c>
    </row>
    <row r="67" spans="1:8" x14ac:dyDescent="0.2">
      <c r="A67" s="1">
        <v>520</v>
      </c>
      <c r="C67" s="1">
        <v>456</v>
      </c>
    </row>
    <row r="68" spans="1:8" x14ac:dyDescent="0.2">
      <c r="A68" s="1">
        <v>520</v>
      </c>
      <c r="C68" s="1">
        <v>456</v>
      </c>
    </row>
    <row r="69" spans="1:8" x14ac:dyDescent="0.2">
      <c r="A69" s="1">
        <v>456</v>
      </c>
      <c r="C69" s="1">
        <v>456</v>
      </c>
    </row>
    <row r="70" spans="1:8" x14ac:dyDescent="0.2">
      <c r="A70" s="1">
        <v>456</v>
      </c>
      <c r="C70" s="1">
        <v>456</v>
      </c>
      <c r="D70" s="1">
        <v>2926</v>
      </c>
      <c r="E70" s="1">
        <v>74</v>
      </c>
      <c r="F70">
        <v>3000</v>
      </c>
      <c r="G70">
        <v>39</v>
      </c>
      <c r="H70">
        <v>1</v>
      </c>
    </row>
    <row r="71" spans="1:8" x14ac:dyDescent="0.2">
      <c r="A71" s="1">
        <v>456</v>
      </c>
      <c r="C71" s="1">
        <v>1102</v>
      </c>
    </row>
    <row r="72" spans="1:8" x14ac:dyDescent="0.2">
      <c r="A72" s="1">
        <v>456</v>
      </c>
      <c r="C72" s="1">
        <v>456</v>
      </c>
    </row>
    <row r="73" spans="1:8" x14ac:dyDescent="0.2">
      <c r="A73" s="1">
        <v>456</v>
      </c>
      <c r="C73" s="1">
        <v>456</v>
      </c>
    </row>
    <row r="74" spans="1:8" x14ac:dyDescent="0.2">
      <c r="A74" s="1">
        <v>456</v>
      </c>
      <c r="C74" s="1">
        <v>456</v>
      </c>
    </row>
    <row r="75" spans="1:8" x14ac:dyDescent="0.2">
      <c r="A75" s="1">
        <v>456</v>
      </c>
      <c r="C75" s="1">
        <v>456</v>
      </c>
      <c r="D75" s="1">
        <v>2926</v>
      </c>
      <c r="E75" s="1">
        <v>74</v>
      </c>
      <c r="F75">
        <v>3000</v>
      </c>
      <c r="G75">
        <v>38</v>
      </c>
      <c r="H75">
        <v>1</v>
      </c>
    </row>
    <row r="76" spans="1:8" x14ac:dyDescent="0.2">
      <c r="A76" s="1">
        <v>456</v>
      </c>
      <c r="C76" s="1">
        <v>1102</v>
      </c>
    </row>
    <row r="77" spans="1:8" x14ac:dyDescent="0.2">
      <c r="A77" s="1">
        <v>456</v>
      </c>
      <c r="C77" s="1">
        <v>456</v>
      </c>
    </row>
    <row r="78" spans="1:8" x14ac:dyDescent="0.2">
      <c r="A78" s="1">
        <v>456</v>
      </c>
      <c r="C78" s="1">
        <v>456</v>
      </c>
    </row>
    <row r="79" spans="1:8" x14ac:dyDescent="0.2">
      <c r="A79" s="1">
        <v>456</v>
      </c>
      <c r="C79" s="1">
        <v>456</v>
      </c>
    </row>
    <row r="80" spans="1:8" x14ac:dyDescent="0.2">
      <c r="A80" s="1">
        <v>456</v>
      </c>
      <c r="C80" s="1">
        <v>456</v>
      </c>
      <c r="D80" s="1">
        <v>2926</v>
      </c>
      <c r="E80" s="1">
        <v>74</v>
      </c>
      <c r="F80">
        <v>3000</v>
      </c>
      <c r="G80">
        <v>37</v>
      </c>
      <c r="H80">
        <v>1</v>
      </c>
    </row>
    <row r="81" spans="1:8" x14ac:dyDescent="0.2">
      <c r="A81" s="1">
        <v>456</v>
      </c>
      <c r="C81" s="1">
        <v>1102</v>
      </c>
    </row>
    <row r="82" spans="1:8" x14ac:dyDescent="0.2">
      <c r="A82" s="1">
        <v>456</v>
      </c>
      <c r="C82" s="1">
        <v>456</v>
      </c>
    </row>
    <row r="83" spans="1:8" x14ac:dyDescent="0.2">
      <c r="A83" s="1">
        <v>456</v>
      </c>
      <c r="C83" s="1">
        <v>456</v>
      </c>
    </row>
    <row r="84" spans="1:8" x14ac:dyDescent="0.2">
      <c r="A84" s="1">
        <v>456</v>
      </c>
      <c r="C84" s="1">
        <v>456</v>
      </c>
    </row>
    <row r="85" spans="1:8" x14ac:dyDescent="0.2">
      <c r="A85" s="1">
        <v>456</v>
      </c>
      <c r="C85" s="1">
        <v>456</v>
      </c>
      <c r="D85" s="1">
        <v>2926</v>
      </c>
      <c r="E85" s="1">
        <v>74</v>
      </c>
      <c r="F85">
        <v>3000</v>
      </c>
      <c r="G85">
        <v>36</v>
      </c>
      <c r="H85">
        <v>1</v>
      </c>
    </row>
    <row r="86" spans="1:8" x14ac:dyDescent="0.2">
      <c r="A86" s="1">
        <v>456</v>
      </c>
      <c r="C86" s="1">
        <v>1102</v>
      </c>
    </row>
    <row r="87" spans="1:8" x14ac:dyDescent="0.2">
      <c r="A87" s="1">
        <v>456</v>
      </c>
      <c r="C87" s="1">
        <v>456</v>
      </c>
    </row>
    <row r="88" spans="1:8" x14ac:dyDescent="0.2">
      <c r="A88" s="1">
        <v>456</v>
      </c>
      <c r="C88" s="1">
        <v>456</v>
      </c>
    </row>
    <row r="89" spans="1:8" x14ac:dyDescent="0.2">
      <c r="A89" s="1">
        <v>456</v>
      </c>
      <c r="C89" s="1">
        <v>456</v>
      </c>
    </row>
    <row r="90" spans="1:8" x14ac:dyDescent="0.2">
      <c r="A90" s="1">
        <v>456</v>
      </c>
      <c r="C90" s="1">
        <v>456</v>
      </c>
      <c r="D90" s="1">
        <v>2926</v>
      </c>
      <c r="E90" s="1">
        <v>74</v>
      </c>
      <c r="F90">
        <v>3000</v>
      </c>
      <c r="G90">
        <v>35</v>
      </c>
      <c r="H90">
        <v>1</v>
      </c>
    </row>
    <row r="91" spans="1:8" x14ac:dyDescent="0.2">
      <c r="A91" s="1">
        <v>456</v>
      </c>
      <c r="C91" s="1">
        <v>1102</v>
      </c>
    </row>
    <row r="92" spans="1:8" x14ac:dyDescent="0.2">
      <c r="A92" s="1">
        <v>456</v>
      </c>
      <c r="C92" s="1">
        <v>456</v>
      </c>
    </row>
    <row r="93" spans="1:8" x14ac:dyDescent="0.2">
      <c r="A93" s="1">
        <v>456</v>
      </c>
      <c r="C93" s="1">
        <v>456</v>
      </c>
    </row>
    <row r="94" spans="1:8" x14ac:dyDescent="0.2">
      <c r="A94" s="1">
        <v>456</v>
      </c>
      <c r="C94" s="1">
        <v>456</v>
      </c>
    </row>
    <row r="95" spans="1:8" x14ac:dyDescent="0.2">
      <c r="A95" s="1">
        <v>456</v>
      </c>
      <c r="C95" s="1">
        <v>456</v>
      </c>
      <c r="D95" s="1">
        <v>2926</v>
      </c>
      <c r="E95" s="1">
        <v>74</v>
      </c>
      <c r="F95">
        <v>3000</v>
      </c>
      <c r="G95">
        <v>34</v>
      </c>
      <c r="H95">
        <v>1</v>
      </c>
    </row>
    <row r="96" spans="1:8" x14ac:dyDescent="0.2">
      <c r="A96" s="1">
        <v>456</v>
      </c>
      <c r="C96" s="1">
        <v>1102</v>
      </c>
    </row>
    <row r="97" spans="1:8" x14ac:dyDescent="0.2">
      <c r="A97" s="1">
        <v>456</v>
      </c>
      <c r="C97" s="1">
        <v>456</v>
      </c>
    </row>
    <row r="98" spans="1:8" x14ac:dyDescent="0.2">
      <c r="A98" s="1">
        <v>456</v>
      </c>
      <c r="C98" s="1">
        <v>456</v>
      </c>
    </row>
    <row r="99" spans="1:8" x14ac:dyDescent="0.2">
      <c r="A99" s="1">
        <v>456</v>
      </c>
      <c r="C99" s="1">
        <v>456</v>
      </c>
    </row>
    <row r="100" spans="1:8" x14ac:dyDescent="0.2">
      <c r="A100" s="1">
        <v>456</v>
      </c>
      <c r="C100" s="1">
        <v>456</v>
      </c>
      <c r="D100" s="1">
        <v>2926</v>
      </c>
      <c r="E100" s="1">
        <v>74</v>
      </c>
      <c r="F100">
        <v>3000</v>
      </c>
      <c r="G100">
        <v>33</v>
      </c>
      <c r="H100">
        <v>1</v>
      </c>
    </row>
    <row r="101" spans="1:8" x14ac:dyDescent="0.2">
      <c r="A101" s="1">
        <v>456</v>
      </c>
      <c r="C101" s="1">
        <v>1102</v>
      </c>
    </row>
    <row r="102" spans="1:8" x14ac:dyDescent="0.2">
      <c r="A102" s="1">
        <v>456</v>
      </c>
      <c r="C102" s="1">
        <v>456</v>
      </c>
    </row>
    <row r="103" spans="1:8" x14ac:dyDescent="0.2">
      <c r="A103" s="1">
        <v>456</v>
      </c>
      <c r="C103" s="1">
        <v>456</v>
      </c>
    </row>
    <row r="104" spans="1:8" x14ac:dyDescent="0.2">
      <c r="A104" s="1">
        <v>456</v>
      </c>
      <c r="C104" s="1">
        <v>456</v>
      </c>
    </row>
    <row r="105" spans="1:8" x14ac:dyDescent="0.2">
      <c r="A105" s="1">
        <v>456</v>
      </c>
      <c r="C105" s="1">
        <v>456</v>
      </c>
      <c r="D105" s="1">
        <v>2926</v>
      </c>
      <c r="E105" s="1">
        <v>74</v>
      </c>
      <c r="F105">
        <v>3000</v>
      </c>
      <c r="G105">
        <v>32</v>
      </c>
      <c r="H105">
        <v>1</v>
      </c>
    </row>
    <row r="106" spans="1:8" x14ac:dyDescent="0.2">
      <c r="A106" s="1">
        <v>456</v>
      </c>
      <c r="C106" s="1">
        <v>1102</v>
      </c>
    </row>
    <row r="107" spans="1:8" x14ac:dyDescent="0.2">
      <c r="A107" s="1">
        <v>456</v>
      </c>
      <c r="C107" s="1">
        <v>456</v>
      </c>
    </row>
    <row r="108" spans="1:8" x14ac:dyDescent="0.2">
      <c r="A108" s="1">
        <v>456</v>
      </c>
      <c r="C108" s="1">
        <v>456</v>
      </c>
    </row>
    <row r="109" spans="1:8" x14ac:dyDescent="0.2">
      <c r="A109" s="1">
        <v>456</v>
      </c>
      <c r="C109" s="1">
        <v>456</v>
      </c>
    </row>
    <row r="110" spans="1:8" x14ac:dyDescent="0.2">
      <c r="A110" s="1">
        <v>456</v>
      </c>
      <c r="C110" s="1">
        <v>456</v>
      </c>
      <c r="D110" s="1">
        <v>2926</v>
      </c>
      <c r="E110" s="1">
        <v>74</v>
      </c>
      <c r="F110">
        <v>3000</v>
      </c>
      <c r="G110">
        <v>31</v>
      </c>
      <c r="H110">
        <v>1</v>
      </c>
    </row>
    <row r="111" spans="1:8" x14ac:dyDescent="0.2">
      <c r="A111" s="1">
        <v>456</v>
      </c>
      <c r="C111" s="1">
        <v>1102</v>
      </c>
    </row>
    <row r="112" spans="1:8" x14ac:dyDescent="0.2">
      <c r="A112" s="1">
        <v>456</v>
      </c>
      <c r="C112" s="1">
        <v>456</v>
      </c>
    </row>
    <row r="113" spans="1:8" x14ac:dyDescent="0.2">
      <c r="A113" s="1">
        <v>456</v>
      </c>
      <c r="C113" s="1">
        <v>456</v>
      </c>
    </row>
    <row r="114" spans="1:8" x14ac:dyDescent="0.2">
      <c r="A114" s="1">
        <v>456</v>
      </c>
      <c r="C114" s="1">
        <v>456</v>
      </c>
    </row>
    <row r="115" spans="1:8" x14ac:dyDescent="0.2">
      <c r="A115" s="1">
        <v>456</v>
      </c>
      <c r="C115" s="1">
        <v>456</v>
      </c>
      <c r="D115" s="1">
        <v>2926</v>
      </c>
      <c r="E115" s="1">
        <v>74</v>
      </c>
      <c r="F115">
        <v>3000</v>
      </c>
      <c r="G115">
        <v>30</v>
      </c>
      <c r="H115">
        <v>1</v>
      </c>
    </row>
    <row r="116" spans="1:8" x14ac:dyDescent="0.2">
      <c r="A116" s="1">
        <v>456</v>
      </c>
      <c r="C116" s="1">
        <v>1102</v>
      </c>
    </row>
    <row r="117" spans="1:8" x14ac:dyDescent="0.2">
      <c r="A117" s="1">
        <v>456</v>
      </c>
      <c r="C117" s="1">
        <v>456</v>
      </c>
    </row>
    <row r="118" spans="1:8" x14ac:dyDescent="0.2">
      <c r="A118" s="1">
        <v>456</v>
      </c>
      <c r="C118" s="1">
        <v>456</v>
      </c>
    </row>
    <row r="119" spans="1:8" x14ac:dyDescent="0.2">
      <c r="A119" s="1">
        <v>456</v>
      </c>
      <c r="C119" s="1">
        <v>456</v>
      </c>
    </row>
    <row r="120" spans="1:8" x14ac:dyDescent="0.2">
      <c r="A120" s="1">
        <v>456</v>
      </c>
      <c r="C120" s="1">
        <v>456</v>
      </c>
      <c r="D120" s="1">
        <v>2926</v>
      </c>
      <c r="E120" s="1">
        <v>74</v>
      </c>
      <c r="F120">
        <v>3000</v>
      </c>
      <c r="G120">
        <v>29</v>
      </c>
      <c r="H120">
        <v>1</v>
      </c>
    </row>
    <row r="121" spans="1:8" x14ac:dyDescent="0.2">
      <c r="A121" s="1">
        <v>456</v>
      </c>
      <c r="C121" s="1">
        <v>1102</v>
      </c>
    </row>
    <row r="122" spans="1:8" x14ac:dyDescent="0.2">
      <c r="A122" s="1">
        <v>456</v>
      </c>
      <c r="C122" s="1">
        <v>456</v>
      </c>
    </row>
    <row r="123" spans="1:8" x14ac:dyDescent="0.2">
      <c r="A123" s="1">
        <v>456</v>
      </c>
      <c r="C123" s="1">
        <v>456</v>
      </c>
    </row>
    <row r="124" spans="1:8" x14ac:dyDescent="0.2">
      <c r="A124" s="1">
        <v>456</v>
      </c>
      <c r="C124" s="1">
        <v>456</v>
      </c>
    </row>
    <row r="125" spans="1:8" x14ac:dyDescent="0.2">
      <c r="A125" s="1">
        <v>456</v>
      </c>
      <c r="C125" s="1">
        <v>456</v>
      </c>
      <c r="D125" s="1">
        <v>2926</v>
      </c>
      <c r="E125" s="1">
        <v>74</v>
      </c>
      <c r="F125">
        <v>3000</v>
      </c>
      <c r="G125">
        <v>28</v>
      </c>
      <c r="H125">
        <v>1</v>
      </c>
    </row>
    <row r="126" spans="1:8" x14ac:dyDescent="0.2">
      <c r="A126" s="1">
        <v>456</v>
      </c>
      <c r="C126" s="1">
        <v>1102</v>
      </c>
    </row>
    <row r="127" spans="1:8" x14ac:dyDescent="0.2">
      <c r="A127" s="1">
        <v>456</v>
      </c>
      <c r="C127" s="1">
        <v>456</v>
      </c>
    </row>
    <row r="128" spans="1:8" x14ac:dyDescent="0.2">
      <c r="A128" s="1">
        <v>456</v>
      </c>
      <c r="C128" s="1">
        <v>456</v>
      </c>
    </row>
    <row r="129" spans="1:8" x14ac:dyDescent="0.2">
      <c r="A129" s="1">
        <v>456</v>
      </c>
      <c r="C129" s="1">
        <v>456</v>
      </c>
    </row>
    <row r="130" spans="1:8" x14ac:dyDescent="0.2">
      <c r="A130" s="1">
        <v>456</v>
      </c>
      <c r="C130" s="1">
        <v>456</v>
      </c>
      <c r="D130" s="1">
        <v>2926</v>
      </c>
      <c r="E130" s="1">
        <v>74</v>
      </c>
      <c r="F130">
        <v>3000</v>
      </c>
      <c r="G130">
        <v>27</v>
      </c>
      <c r="H130">
        <v>1</v>
      </c>
    </row>
    <row r="131" spans="1:8" x14ac:dyDescent="0.2">
      <c r="A131" s="1">
        <v>456</v>
      </c>
      <c r="C131" s="1">
        <v>1102</v>
      </c>
    </row>
    <row r="132" spans="1:8" x14ac:dyDescent="0.2">
      <c r="A132" s="1">
        <v>456</v>
      </c>
      <c r="C132" s="1">
        <v>456</v>
      </c>
    </row>
    <row r="133" spans="1:8" x14ac:dyDescent="0.2">
      <c r="A133" s="1">
        <v>456</v>
      </c>
      <c r="C133" s="1">
        <v>456</v>
      </c>
    </row>
    <row r="134" spans="1:8" x14ac:dyDescent="0.2">
      <c r="A134" s="1">
        <v>456</v>
      </c>
      <c r="C134" s="1">
        <v>456</v>
      </c>
    </row>
    <row r="135" spans="1:8" x14ac:dyDescent="0.2">
      <c r="A135" s="1">
        <v>456</v>
      </c>
      <c r="C135" s="1">
        <v>456</v>
      </c>
      <c r="D135" s="1">
        <v>2926</v>
      </c>
      <c r="E135" s="1">
        <v>74</v>
      </c>
      <c r="F135">
        <v>3000</v>
      </c>
      <c r="G135">
        <v>26</v>
      </c>
      <c r="H135">
        <v>1</v>
      </c>
    </row>
    <row r="136" spans="1:8" x14ac:dyDescent="0.2">
      <c r="A136" s="1">
        <v>456</v>
      </c>
      <c r="C136" s="1">
        <v>1102</v>
      </c>
    </row>
    <row r="137" spans="1:8" x14ac:dyDescent="0.2">
      <c r="A137" s="1">
        <v>456</v>
      </c>
      <c r="C137" s="1">
        <v>456</v>
      </c>
    </row>
    <row r="138" spans="1:8" x14ac:dyDescent="0.2">
      <c r="A138" s="1">
        <v>456</v>
      </c>
      <c r="C138" s="1">
        <v>456</v>
      </c>
    </row>
    <row r="139" spans="1:8" x14ac:dyDescent="0.2">
      <c r="A139" s="1">
        <v>456</v>
      </c>
      <c r="C139" s="1">
        <v>456</v>
      </c>
    </row>
    <row r="140" spans="1:8" x14ac:dyDescent="0.2">
      <c r="A140" s="1">
        <v>456</v>
      </c>
      <c r="C140" s="1">
        <v>456</v>
      </c>
      <c r="D140" s="1">
        <v>2926</v>
      </c>
      <c r="E140" s="1">
        <v>74</v>
      </c>
      <c r="F140">
        <v>3000</v>
      </c>
      <c r="G140">
        <v>25</v>
      </c>
      <c r="H140">
        <v>1</v>
      </c>
    </row>
    <row r="141" spans="1:8" x14ac:dyDescent="0.2">
      <c r="A141" s="1">
        <v>456</v>
      </c>
      <c r="C141" s="1">
        <v>1102</v>
      </c>
    </row>
    <row r="142" spans="1:8" x14ac:dyDescent="0.2">
      <c r="A142" s="1">
        <v>456</v>
      </c>
      <c r="C142" s="1">
        <v>456</v>
      </c>
    </row>
    <row r="143" spans="1:8" x14ac:dyDescent="0.2">
      <c r="A143" s="1">
        <v>456</v>
      </c>
      <c r="C143" s="1">
        <v>456</v>
      </c>
    </row>
    <row r="144" spans="1:8" x14ac:dyDescent="0.2">
      <c r="A144" s="1">
        <v>456</v>
      </c>
      <c r="C144" s="1">
        <v>456</v>
      </c>
    </row>
    <row r="145" spans="1:8" x14ac:dyDescent="0.2">
      <c r="A145" s="1">
        <v>456</v>
      </c>
      <c r="C145" s="1">
        <v>456</v>
      </c>
      <c r="D145" s="1">
        <v>2926</v>
      </c>
      <c r="E145" s="1">
        <v>74</v>
      </c>
      <c r="F145">
        <v>3000</v>
      </c>
      <c r="G145">
        <v>24</v>
      </c>
      <c r="H145">
        <v>1</v>
      </c>
    </row>
    <row r="146" spans="1:8" x14ac:dyDescent="0.2">
      <c r="A146" s="1">
        <v>456</v>
      </c>
      <c r="C146" s="1">
        <v>1102</v>
      </c>
    </row>
    <row r="147" spans="1:8" x14ac:dyDescent="0.2">
      <c r="A147" s="1">
        <v>456</v>
      </c>
      <c r="C147" s="1">
        <v>1102</v>
      </c>
      <c r="D147" s="1">
        <v>2204</v>
      </c>
      <c r="E147" s="1">
        <v>796</v>
      </c>
      <c r="F147">
        <v>3000</v>
      </c>
      <c r="G147">
        <v>1</v>
      </c>
    </row>
    <row r="148" spans="1:8" x14ac:dyDescent="0.2">
      <c r="A148" s="1">
        <v>456</v>
      </c>
      <c r="C148" s="1">
        <v>1102</v>
      </c>
    </row>
    <row r="149" spans="1:8" x14ac:dyDescent="0.2">
      <c r="A149" s="1">
        <v>456</v>
      </c>
      <c r="C149" s="1">
        <v>1102</v>
      </c>
      <c r="D149" s="1">
        <v>2204</v>
      </c>
      <c r="E149" s="1">
        <v>796</v>
      </c>
      <c r="F149">
        <v>3000</v>
      </c>
      <c r="G149">
        <v>1</v>
      </c>
    </row>
    <row r="150" spans="1:8" x14ac:dyDescent="0.2">
      <c r="A150" s="1">
        <v>456</v>
      </c>
      <c r="C150" s="1">
        <v>1102</v>
      </c>
    </row>
    <row r="151" spans="1:8" x14ac:dyDescent="0.2">
      <c r="A151" s="1">
        <v>456</v>
      </c>
      <c r="C151" s="1">
        <v>1102</v>
      </c>
      <c r="D151" s="1">
        <v>2204</v>
      </c>
      <c r="E151" s="1">
        <v>796</v>
      </c>
      <c r="F151">
        <v>3000</v>
      </c>
      <c r="G151">
        <v>1</v>
      </c>
    </row>
    <row r="152" spans="1:8" x14ac:dyDescent="0.2">
      <c r="A152" s="1">
        <v>456</v>
      </c>
      <c r="C152" s="1">
        <v>1102</v>
      </c>
    </row>
    <row r="153" spans="1:8" x14ac:dyDescent="0.2">
      <c r="A153" s="1">
        <v>456</v>
      </c>
      <c r="C153" s="1">
        <v>1102</v>
      </c>
      <c r="D153" s="1">
        <v>2204</v>
      </c>
      <c r="E153" s="1">
        <v>796</v>
      </c>
      <c r="F153">
        <v>3000</v>
      </c>
      <c r="G153">
        <v>1</v>
      </c>
    </row>
    <row r="154" spans="1:8" x14ac:dyDescent="0.2">
      <c r="A154" s="1">
        <v>456</v>
      </c>
      <c r="C154" s="1">
        <v>1102</v>
      </c>
    </row>
    <row r="155" spans="1:8" x14ac:dyDescent="0.2">
      <c r="A155" s="1">
        <v>456</v>
      </c>
      <c r="C155" s="1">
        <v>1102</v>
      </c>
      <c r="D155" s="1">
        <v>2204</v>
      </c>
      <c r="E155" s="1">
        <v>796</v>
      </c>
      <c r="F155">
        <v>3000</v>
      </c>
      <c r="G155">
        <v>1</v>
      </c>
    </row>
    <row r="156" spans="1:8" x14ac:dyDescent="0.2">
      <c r="A156" s="1">
        <v>456</v>
      </c>
      <c r="C156" s="1">
        <v>1102</v>
      </c>
    </row>
    <row r="157" spans="1:8" x14ac:dyDescent="0.2">
      <c r="A157" s="1">
        <v>456</v>
      </c>
      <c r="C157" s="1">
        <v>1102</v>
      </c>
      <c r="D157" s="1">
        <v>2204</v>
      </c>
      <c r="E157" s="1">
        <v>796</v>
      </c>
      <c r="F157">
        <v>3000</v>
      </c>
      <c r="G157">
        <v>1</v>
      </c>
    </row>
    <row r="158" spans="1:8" x14ac:dyDescent="0.2">
      <c r="A158" s="1">
        <v>456</v>
      </c>
      <c r="C158" s="1">
        <v>1102</v>
      </c>
    </row>
    <row r="159" spans="1:8" x14ac:dyDescent="0.2">
      <c r="A159" s="1">
        <v>456</v>
      </c>
      <c r="C159" s="1">
        <v>1102</v>
      </c>
      <c r="D159" s="1">
        <v>2204</v>
      </c>
      <c r="E159" s="1">
        <v>796</v>
      </c>
      <c r="F159">
        <v>3000</v>
      </c>
      <c r="G159">
        <v>1</v>
      </c>
    </row>
    <row r="160" spans="1:8" x14ac:dyDescent="0.2">
      <c r="A160" s="1">
        <v>456</v>
      </c>
      <c r="C160" s="1">
        <v>1102</v>
      </c>
    </row>
    <row r="161" spans="1:7" x14ac:dyDescent="0.2">
      <c r="A161" s="1">
        <v>456</v>
      </c>
      <c r="C161" s="1">
        <v>1102</v>
      </c>
      <c r="D161" s="1">
        <v>2204</v>
      </c>
      <c r="E161" s="1">
        <v>796</v>
      </c>
      <c r="F161">
        <v>3000</v>
      </c>
      <c r="G161">
        <v>1</v>
      </c>
    </row>
    <row r="162" spans="1:7" x14ac:dyDescent="0.2">
      <c r="A162" s="1">
        <v>456</v>
      </c>
      <c r="C162" s="1">
        <v>1102</v>
      </c>
    </row>
    <row r="163" spans="1:7" x14ac:dyDescent="0.2">
      <c r="A163" s="1">
        <v>456</v>
      </c>
      <c r="C163" s="1">
        <v>1102</v>
      </c>
      <c r="D163" s="1">
        <v>2204</v>
      </c>
      <c r="E163" s="1">
        <v>796</v>
      </c>
      <c r="F163">
        <v>3000</v>
      </c>
      <c r="G163">
        <v>1</v>
      </c>
    </row>
    <row r="164" spans="1:7" x14ac:dyDescent="0.2">
      <c r="A164" s="1">
        <v>456</v>
      </c>
      <c r="C164" s="1">
        <v>1102</v>
      </c>
    </row>
    <row r="165" spans="1:7" x14ac:dyDescent="0.2">
      <c r="A165" s="1">
        <v>456</v>
      </c>
      <c r="C165" s="1">
        <v>1102</v>
      </c>
      <c r="D165" s="1">
        <v>2204</v>
      </c>
      <c r="E165" s="1">
        <v>796</v>
      </c>
      <c r="F165">
        <v>3000</v>
      </c>
      <c r="G165">
        <v>1</v>
      </c>
    </row>
    <row r="166" spans="1:7" x14ac:dyDescent="0.2">
      <c r="A166" s="1">
        <v>456</v>
      </c>
      <c r="C166" s="1">
        <v>1102</v>
      </c>
    </row>
    <row r="167" spans="1:7" x14ac:dyDescent="0.2">
      <c r="A167" s="1">
        <v>456</v>
      </c>
      <c r="C167" s="1">
        <v>1102</v>
      </c>
      <c r="D167" s="1">
        <v>2204</v>
      </c>
      <c r="E167" s="1">
        <v>796</v>
      </c>
      <c r="F167">
        <v>3000</v>
      </c>
      <c r="G167">
        <v>1</v>
      </c>
    </row>
    <row r="168" spans="1:7" x14ac:dyDescent="0.2">
      <c r="A168" s="1">
        <v>456</v>
      </c>
      <c r="C168" s="1">
        <v>1102</v>
      </c>
      <c r="D168" s="1">
        <v>1102</v>
      </c>
      <c r="E168" s="1">
        <v>1898</v>
      </c>
      <c r="F168">
        <v>3000</v>
      </c>
      <c r="G168">
        <v>1</v>
      </c>
    </row>
  </sheetData>
  <sortState xmlns:xlrd2="http://schemas.microsoft.com/office/spreadsheetml/2017/richdata2" ref="A1:A168">
    <sortCondition descending="1" ref="A1"/>
  </sortState>
  <phoneticPr fontId="0" type="noConversion"/>
  <conditionalFormatting sqref="C2:F40 A2:A40">
    <cfRule type="expression" dxfId="0" priority="8" stopIfTrue="1">
      <formula>$F2=$L$1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25"/>
  <sheetViews>
    <sheetView topLeftCell="A100" workbookViewId="0">
      <selection activeCell="C125" sqref="C125"/>
    </sheetView>
  </sheetViews>
  <sheetFormatPr defaultColWidth="11.42578125" defaultRowHeight="12.75" x14ac:dyDescent="0.2"/>
  <cols>
    <col min="1" max="1" width="3.85546875" customWidth="1"/>
    <col min="2" max="2" width="7.28515625" customWidth="1"/>
    <col min="3" max="3" width="7.5703125" customWidth="1"/>
    <col min="4" max="5" width="11.42578125" customWidth="1"/>
    <col min="6" max="6" width="10.28515625" customWidth="1"/>
  </cols>
  <sheetData>
    <row r="1" spans="1:10" ht="15.75" x14ac:dyDescent="0.25">
      <c r="A1" s="3" t="s">
        <v>103</v>
      </c>
      <c r="J1" s="4" t="s">
        <v>3</v>
      </c>
    </row>
    <row r="2" spans="1:10" x14ac:dyDescent="0.2">
      <c r="J2" t="s">
        <v>104</v>
      </c>
    </row>
    <row r="3" spans="1:10" x14ac:dyDescent="0.2">
      <c r="B3" t="s">
        <v>14</v>
      </c>
      <c r="G3" t="s">
        <v>2</v>
      </c>
    </row>
    <row r="4" spans="1:10" x14ac:dyDescent="0.2">
      <c r="B4" s="5" t="s">
        <v>15</v>
      </c>
      <c r="G4" s="5" t="s">
        <v>4</v>
      </c>
    </row>
    <row r="5" spans="1:10" x14ac:dyDescent="0.2">
      <c r="F5" s="2" t="s">
        <v>61</v>
      </c>
      <c r="G5" s="5" t="s">
        <v>62</v>
      </c>
    </row>
    <row r="7" spans="1:10" x14ac:dyDescent="0.2">
      <c r="A7" s="6" t="str">
        <f>A20</f>
        <v>1°) Le Problème posé</v>
      </c>
      <c r="E7" s="9" t="str">
        <f>"Ligne "&amp;ROW(A20)</f>
        <v>Ligne 20</v>
      </c>
    </row>
    <row r="8" spans="1:10" x14ac:dyDescent="0.2">
      <c r="A8" s="6" t="str">
        <f>A29</f>
        <v>2°) La Méthode employée</v>
      </c>
      <c r="E8" s="9" t="str">
        <f>"Ligne "&amp;ROW(A29)</f>
        <v>Ligne 29</v>
      </c>
    </row>
    <row r="9" spans="1:10" x14ac:dyDescent="0.2">
      <c r="A9" s="6" t="str">
        <f>A53</f>
        <v>3°) Les Contrôles</v>
      </c>
      <c r="E9" s="9" t="str">
        <f>"Ligne "&amp;ROW(A53)</f>
        <v>Ligne 53</v>
      </c>
    </row>
    <row r="10" spans="1:10" x14ac:dyDescent="0.2">
      <c r="A10" s="6" t="str">
        <f>A61</f>
        <v>4°) Le contenu des Feuilles</v>
      </c>
      <c r="E10" s="9" t="str">
        <f>"Ligne "&amp;ROW(A61)</f>
        <v>Ligne 61</v>
      </c>
    </row>
    <row r="11" spans="1:10" x14ac:dyDescent="0.2">
      <c r="A11" s="6" t="str">
        <f>A95</f>
        <v>5°) Personnalisation</v>
      </c>
      <c r="E11" s="9" t="str">
        <f>"Ligne "&amp;ROW(A95)</f>
        <v>Ligne 95</v>
      </c>
    </row>
    <row r="13" spans="1:10" x14ac:dyDescent="0.2">
      <c r="A13" s="12" t="s">
        <v>108</v>
      </c>
    </row>
    <row r="14" spans="1:10" x14ac:dyDescent="0.2">
      <c r="B14" s="15" t="s">
        <v>105</v>
      </c>
    </row>
    <row r="15" spans="1:10" x14ac:dyDescent="0.2">
      <c r="B15" s="15" t="s">
        <v>106</v>
      </c>
      <c r="G15" t="s">
        <v>107</v>
      </c>
    </row>
    <row r="16" spans="1:10" x14ac:dyDescent="0.2">
      <c r="B16" s="15" t="s">
        <v>109</v>
      </c>
    </row>
    <row r="17" spans="1:8" x14ac:dyDescent="0.2">
      <c r="B17" s="15" t="s">
        <v>110</v>
      </c>
    </row>
    <row r="18" spans="1:8" x14ac:dyDescent="0.2">
      <c r="B18" s="15" t="s">
        <v>111</v>
      </c>
    </row>
    <row r="20" spans="1:8" x14ac:dyDescent="0.2">
      <c r="A20" s="8" t="s">
        <v>63</v>
      </c>
    </row>
    <row r="21" spans="1:8" x14ac:dyDescent="0.2">
      <c r="B21" t="s">
        <v>102</v>
      </c>
    </row>
    <row r="22" spans="1:8" x14ac:dyDescent="0.2">
      <c r="B22" t="s">
        <v>17</v>
      </c>
    </row>
    <row r="23" spans="1:8" x14ac:dyDescent="0.2">
      <c r="B23" s="4" t="s">
        <v>20</v>
      </c>
    </row>
    <row r="24" spans="1:8" x14ac:dyDescent="0.2">
      <c r="B24" s="4" t="s">
        <v>16</v>
      </c>
    </row>
    <row r="25" spans="1:8" x14ac:dyDescent="0.2">
      <c r="B25" s="4" t="s">
        <v>21</v>
      </c>
    </row>
    <row r="26" spans="1:8" x14ac:dyDescent="0.2">
      <c r="B26" t="s">
        <v>18</v>
      </c>
    </row>
    <row r="27" spans="1:8" x14ac:dyDescent="0.2">
      <c r="B27" t="s">
        <v>19</v>
      </c>
    </row>
    <row r="29" spans="1:8" x14ac:dyDescent="0.2">
      <c r="A29" s="8" t="s">
        <v>22</v>
      </c>
    </row>
    <row r="30" spans="1:8" x14ac:dyDescent="0.2">
      <c r="B30" t="s">
        <v>23</v>
      </c>
    </row>
    <row r="31" spans="1:8" x14ac:dyDescent="0.2">
      <c r="B31" t="s">
        <v>24</v>
      </c>
      <c r="H31" t="s">
        <v>89</v>
      </c>
    </row>
    <row r="32" spans="1:8" x14ac:dyDescent="0.2">
      <c r="B32" t="s">
        <v>77</v>
      </c>
    </row>
    <row r="33" spans="2:10" x14ac:dyDescent="0.2">
      <c r="C33" t="s">
        <v>25</v>
      </c>
    </row>
    <row r="34" spans="2:10" x14ac:dyDescent="0.2">
      <c r="C34" t="s">
        <v>27</v>
      </c>
    </row>
    <row r="35" spans="2:10" x14ac:dyDescent="0.2">
      <c r="D35" t="s">
        <v>28</v>
      </c>
    </row>
    <row r="36" spans="2:10" x14ac:dyDescent="0.2">
      <c r="D36" t="s">
        <v>90</v>
      </c>
    </row>
    <row r="37" spans="2:10" x14ac:dyDescent="0.2">
      <c r="D37" s="14" t="s">
        <v>5</v>
      </c>
    </row>
    <row r="38" spans="2:10" x14ac:dyDescent="0.2">
      <c r="B38" t="s">
        <v>88</v>
      </c>
    </row>
    <row r="39" spans="2:10" x14ac:dyDescent="0.2">
      <c r="B39" t="s">
        <v>26</v>
      </c>
    </row>
    <row r="41" spans="2:10" x14ac:dyDescent="0.2">
      <c r="B41" t="s">
        <v>67</v>
      </c>
      <c r="C41" t="s">
        <v>78</v>
      </c>
    </row>
    <row r="42" spans="2:10" x14ac:dyDescent="0.2">
      <c r="C42" s="14" t="s">
        <v>73</v>
      </c>
    </row>
    <row r="43" spans="2:10" x14ac:dyDescent="0.2">
      <c r="C43" s="13" t="s">
        <v>68</v>
      </c>
      <c r="F43" t="s">
        <v>75</v>
      </c>
    </row>
    <row r="44" spans="2:10" x14ac:dyDescent="0.2">
      <c r="C44" s="14" t="s">
        <v>76</v>
      </c>
    </row>
    <row r="45" spans="2:10" x14ac:dyDescent="0.2">
      <c r="D45" s="14" t="s">
        <v>81</v>
      </c>
    </row>
    <row r="46" spans="2:10" x14ac:dyDescent="0.2">
      <c r="C46" t="s">
        <v>69</v>
      </c>
    </row>
    <row r="47" spans="2:10" x14ac:dyDescent="0.2">
      <c r="C47" t="s">
        <v>70</v>
      </c>
      <c r="J47" t="s">
        <v>72</v>
      </c>
    </row>
    <row r="48" spans="2:10" x14ac:dyDescent="0.2">
      <c r="C48" t="s">
        <v>71</v>
      </c>
    </row>
    <row r="49" spans="1:5" x14ac:dyDescent="0.2">
      <c r="D49" t="s">
        <v>91</v>
      </c>
      <c r="E49" s="9" t="s">
        <v>74</v>
      </c>
    </row>
    <row r="50" spans="1:5" x14ac:dyDescent="0.2">
      <c r="C50" t="s">
        <v>79</v>
      </c>
    </row>
    <row r="51" spans="1:5" x14ac:dyDescent="0.2">
      <c r="C51" s="14" t="s">
        <v>80</v>
      </c>
    </row>
    <row r="53" spans="1:5" x14ac:dyDescent="0.2">
      <c r="A53" s="8" t="s">
        <v>42</v>
      </c>
    </row>
    <row r="54" spans="1:5" x14ac:dyDescent="0.2">
      <c r="B54" t="s">
        <v>83</v>
      </c>
    </row>
    <row r="55" spans="1:5" x14ac:dyDescent="0.2">
      <c r="C55" t="s">
        <v>8</v>
      </c>
    </row>
    <row r="56" spans="1:5" x14ac:dyDescent="0.2">
      <c r="C56" t="s">
        <v>9</v>
      </c>
    </row>
    <row r="57" spans="1:5" x14ac:dyDescent="0.2">
      <c r="C57" t="s">
        <v>10</v>
      </c>
    </row>
    <row r="58" spans="1:5" x14ac:dyDescent="0.2">
      <c r="C58" t="s">
        <v>11</v>
      </c>
    </row>
    <row r="59" spans="1:5" x14ac:dyDescent="0.2">
      <c r="C59" t="s">
        <v>132</v>
      </c>
    </row>
    <row r="61" spans="1:5" x14ac:dyDescent="0.2">
      <c r="A61" s="8" t="s">
        <v>64</v>
      </c>
    </row>
    <row r="62" spans="1:5" x14ac:dyDescent="0.2">
      <c r="B62" s="6" t="s">
        <v>29</v>
      </c>
      <c r="D62" s="12" t="s">
        <v>57</v>
      </c>
    </row>
    <row r="63" spans="1:5" x14ac:dyDescent="0.2">
      <c r="B63" s="6"/>
      <c r="D63" t="s">
        <v>30</v>
      </c>
    </row>
    <row r="64" spans="1:5" x14ac:dyDescent="0.2">
      <c r="C64" s="2" t="s">
        <v>31</v>
      </c>
      <c r="D64" t="s">
        <v>32</v>
      </c>
    </row>
    <row r="65" spans="2:7" x14ac:dyDescent="0.2">
      <c r="C65" s="2" t="s">
        <v>33</v>
      </c>
      <c r="D65" t="s">
        <v>34</v>
      </c>
      <c r="G65" s="9" t="s">
        <v>35</v>
      </c>
    </row>
    <row r="66" spans="2:7" x14ac:dyDescent="0.2">
      <c r="C66" s="2" t="s">
        <v>36</v>
      </c>
      <c r="D66" t="s">
        <v>37</v>
      </c>
      <c r="E66" t="s">
        <v>1</v>
      </c>
      <c r="G66" s="9" t="s">
        <v>84</v>
      </c>
    </row>
    <row r="67" spans="2:7" x14ac:dyDescent="0.2">
      <c r="G67" s="9" t="s">
        <v>85</v>
      </c>
    </row>
    <row r="68" spans="2:7" x14ac:dyDescent="0.2">
      <c r="D68" t="s">
        <v>38</v>
      </c>
      <c r="E68" t="s">
        <v>7</v>
      </c>
      <c r="G68" s="9" t="s">
        <v>82</v>
      </c>
    </row>
    <row r="70" spans="2:7" x14ac:dyDescent="0.2">
      <c r="C70" t="s">
        <v>56</v>
      </c>
    </row>
    <row r="72" spans="2:7" x14ac:dyDescent="0.2">
      <c r="B72" s="6" t="s">
        <v>39</v>
      </c>
      <c r="D72" s="12" t="s">
        <v>58</v>
      </c>
    </row>
    <row r="73" spans="2:7" x14ac:dyDescent="0.2">
      <c r="B73" s="6"/>
      <c r="D73" t="str">
        <f>D63</f>
        <v>On y trouve:</v>
      </c>
    </row>
    <row r="74" spans="2:7" x14ac:dyDescent="0.2">
      <c r="C74" s="2" t="s">
        <v>31</v>
      </c>
      <c r="D74" t="s">
        <v>40</v>
      </c>
    </row>
    <row r="75" spans="2:7" x14ac:dyDescent="0.2">
      <c r="C75" s="2" t="s">
        <v>33</v>
      </c>
      <c r="D75" t="s">
        <v>41</v>
      </c>
      <c r="G75" s="10" t="s">
        <v>87</v>
      </c>
    </row>
    <row r="76" spans="2:7" x14ac:dyDescent="0.2">
      <c r="C76" s="2"/>
      <c r="G76" s="9" t="s">
        <v>86</v>
      </c>
    </row>
    <row r="77" spans="2:7" x14ac:dyDescent="0.2">
      <c r="C77" s="2" t="s">
        <v>45</v>
      </c>
      <c r="D77" t="s">
        <v>46</v>
      </c>
      <c r="G77" s="10" t="s">
        <v>50</v>
      </c>
    </row>
    <row r="78" spans="2:7" x14ac:dyDescent="0.2">
      <c r="C78" s="2" t="s">
        <v>36</v>
      </c>
      <c r="D78" t="s">
        <v>47</v>
      </c>
    </row>
    <row r="79" spans="2:7" x14ac:dyDescent="0.2">
      <c r="C79" s="2" t="s">
        <v>43</v>
      </c>
      <c r="D79" t="s">
        <v>48</v>
      </c>
    </row>
    <row r="80" spans="2:7" x14ac:dyDescent="0.2">
      <c r="C80" s="2" t="s">
        <v>44</v>
      </c>
      <c r="D80" t="s">
        <v>49</v>
      </c>
    </row>
    <row r="82" spans="1:7" x14ac:dyDescent="0.2">
      <c r="C82" s="2" t="s">
        <v>51</v>
      </c>
      <c r="D82" t="s">
        <v>52</v>
      </c>
      <c r="G82" s="9" t="s">
        <v>55</v>
      </c>
    </row>
    <row r="83" spans="1:7" x14ac:dyDescent="0.2">
      <c r="C83" s="2" t="s">
        <v>53</v>
      </c>
      <c r="D83" t="s">
        <v>54</v>
      </c>
    </row>
    <row r="85" spans="1:7" x14ac:dyDescent="0.2">
      <c r="C85" s="11" t="s">
        <v>65</v>
      </c>
    </row>
    <row r="87" spans="1:7" x14ac:dyDescent="0.2">
      <c r="B87" s="6" t="s">
        <v>59</v>
      </c>
      <c r="D87" s="12" t="s">
        <v>60</v>
      </c>
    </row>
    <row r="89" spans="1:7" x14ac:dyDescent="0.2">
      <c r="B89" s="6" t="s">
        <v>92</v>
      </c>
      <c r="D89" s="12" t="s">
        <v>93</v>
      </c>
    </row>
    <row r="90" spans="1:7" x14ac:dyDescent="0.2">
      <c r="C90" t="s">
        <v>94</v>
      </c>
    </row>
    <row r="91" spans="1:7" x14ac:dyDescent="0.2">
      <c r="C91" t="s">
        <v>97</v>
      </c>
    </row>
    <row r="92" spans="1:7" x14ac:dyDescent="0.2">
      <c r="D92" t="s">
        <v>95</v>
      </c>
    </row>
    <row r="93" spans="1:7" x14ac:dyDescent="0.2">
      <c r="C93" t="s">
        <v>96</v>
      </c>
    </row>
    <row r="95" spans="1:7" x14ac:dyDescent="0.2">
      <c r="A95" s="8" t="s">
        <v>117</v>
      </c>
    </row>
    <row r="96" spans="1:7" x14ac:dyDescent="0.2">
      <c r="B96" t="s">
        <v>112</v>
      </c>
    </row>
    <row r="97" spans="2:9" s="14" customFormat="1" x14ac:dyDescent="0.2">
      <c r="C97" s="14" t="s">
        <v>114</v>
      </c>
      <c r="G97" s="14" t="s">
        <v>115</v>
      </c>
    </row>
    <row r="98" spans="2:9" x14ac:dyDescent="0.2">
      <c r="C98" s="14" t="s">
        <v>116</v>
      </c>
    </row>
    <row r="100" spans="2:9" x14ac:dyDescent="0.2">
      <c r="B100" t="s">
        <v>113</v>
      </c>
    </row>
    <row r="101" spans="2:9" x14ac:dyDescent="0.2">
      <c r="B101" s="6" t="s">
        <v>118</v>
      </c>
    </row>
    <row r="102" spans="2:9" x14ac:dyDescent="0.2">
      <c r="C102" t="s">
        <v>119</v>
      </c>
    </row>
    <row r="103" spans="2:9" x14ac:dyDescent="0.2">
      <c r="D103" s="16" t="s">
        <v>120</v>
      </c>
    </row>
    <row r="104" spans="2:9" x14ac:dyDescent="0.2">
      <c r="C104" t="s">
        <v>121</v>
      </c>
      <c r="H104" s="16" t="s">
        <v>122</v>
      </c>
    </row>
    <row r="105" spans="2:9" x14ac:dyDescent="0.2">
      <c r="C105" t="s">
        <v>128</v>
      </c>
    </row>
    <row r="106" spans="2:9" x14ac:dyDescent="0.2">
      <c r="D106" s="16" t="s">
        <v>129</v>
      </c>
    </row>
    <row r="107" spans="2:9" x14ac:dyDescent="0.2">
      <c r="C107" t="s">
        <v>134</v>
      </c>
      <c r="D107" s="16"/>
    </row>
    <row r="108" spans="2:9" x14ac:dyDescent="0.2">
      <c r="D108" s="16" t="s">
        <v>135</v>
      </c>
      <c r="F108" s="16"/>
      <c r="H108" s="16" t="s">
        <v>133</v>
      </c>
      <c r="I108" s="16"/>
    </row>
    <row r="110" spans="2:9" x14ac:dyDescent="0.2">
      <c r="B110" s="6" t="s">
        <v>123</v>
      </c>
    </row>
    <row r="111" spans="2:9" x14ac:dyDescent="0.2">
      <c r="C111" t="str">
        <f>C104</f>
        <v>Vous pouvez modifier le nom des sous-titres, en ligne 1</v>
      </c>
    </row>
    <row r="112" spans="2:9" x14ac:dyDescent="0.2">
      <c r="C112" t="s">
        <v>124</v>
      </c>
    </row>
    <row r="114" spans="2:8" x14ac:dyDescent="0.2">
      <c r="C114" t="s">
        <v>125</v>
      </c>
    </row>
    <row r="115" spans="2:8" x14ac:dyDescent="0.2">
      <c r="D115" s="16" t="s">
        <v>126</v>
      </c>
    </row>
    <row r="116" spans="2:8" x14ac:dyDescent="0.2">
      <c r="D116" s="16" t="s">
        <v>127</v>
      </c>
    </row>
    <row r="117" spans="2:8" x14ac:dyDescent="0.2">
      <c r="C117" t="s">
        <v>134</v>
      </c>
      <c r="D117" s="16"/>
      <c r="F117" t="s">
        <v>136</v>
      </c>
      <c r="H117" s="16"/>
    </row>
    <row r="118" spans="2:8" x14ac:dyDescent="0.2">
      <c r="D118" t="s">
        <v>137</v>
      </c>
    </row>
    <row r="119" spans="2:8" x14ac:dyDescent="0.2">
      <c r="E119" s="16" t="s">
        <v>138</v>
      </c>
      <c r="G119" t="s">
        <v>142</v>
      </c>
    </row>
    <row r="120" spans="2:8" x14ac:dyDescent="0.2">
      <c r="D120" t="s">
        <v>139</v>
      </c>
      <c r="E120" s="16"/>
    </row>
    <row r="121" spans="2:8" x14ac:dyDescent="0.2">
      <c r="E121" s="16" t="s">
        <v>140</v>
      </c>
      <c r="G121" s="16" t="s">
        <v>141</v>
      </c>
    </row>
    <row r="122" spans="2:8" x14ac:dyDescent="0.2">
      <c r="E122" s="16"/>
    </row>
    <row r="123" spans="2:8" x14ac:dyDescent="0.2">
      <c r="B123" s="6" t="s">
        <v>130</v>
      </c>
    </row>
    <row r="124" spans="2:8" x14ac:dyDescent="0.2">
      <c r="C124" t="s">
        <v>143</v>
      </c>
    </row>
    <row r="125" spans="2:8" x14ac:dyDescent="0.2">
      <c r="C125" t="s">
        <v>131</v>
      </c>
    </row>
  </sheetData>
  <phoneticPr fontId="0" type="noConversion"/>
  <hyperlinks>
    <hyperlink ref="G4" r:id="rId1"/>
    <hyperlink ref="G5" r:id="rId2"/>
    <hyperlink ref="B4" r:id="rId3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Demande</vt:lpstr>
      <vt:lpstr>Resultat</vt:lpstr>
      <vt:lpstr>Doc</vt:lpstr>
      <vt:lpstr>Resultat!Print_Area</vt:lpstr>
    </vt:vector>
  </TitlesOfParts>
  <Company>Famille DUPRAT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Découpe Linéaire</dc:title>
  <dc:creator>Jean DUPRAT</dc:creator>
  <cp:lastModifiedBy>h2so4</cp:lastModifiedBy>
  <cp:lastPrinted>2010-04-17T05:01:40Z</cp:lastPrinted>
  <dcterms:created xsi:type="dcterms:W3CDTF">2002-01-11T05:21:56Z</dcterms:created>
  <dcterms:modified xsi:type="dcterms:W3CDTF">2023-09-04T14:34:55Z</dcterms:modified>
</cp:coreProperties>
</file>