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FCF73F4-402D-4D8B-8A72-8C46CAE820FA}" xr6:coauthVersionLast="47" xr6:coauthVersionMax="47" xr10:uidLastSave="{00000000-0000-0000-0000-000000000000}"/>
  <bookViews>
    <workbookView xWindow="-120" yWindow="-120" windowWidth="29040" windowHeight="15990" activeTab="1" xr2:uid="{B2675D36-ADAB-4882-AA76-9F6C38A487BE}"/>
  </bookViews>
  <sheets>
    <sheet name="BDD" sheetId="2" r:id="rId1"/>
    <sheet name="Suivi" sheetId="1" r:id="rId2"/>
  </sheets>
  <definedNames>
    <definedName name="Liste_Produits">BDD!$B$4:$B$8</definedName>
    <definedName name="t_chemises">Tab_Chemises[Variétés]</definedName>
    <definedName name="T_pantalons">Tab_Pantalons[Variétés]</definedName>
    <definedName name="T_pulls">Tab_Pulls[Variétés]</definedName>
    <definedName name="T_vestes">Tab_Vestes[Variétés]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E2" i="1"/>
</calcChain>
</file>

<file path=xl/sharedStrings.xml><?xml version="1.0" encoding="utf-8"?>
<sst xmlns="http://schemas.openxmlformats.org/spreadsheetml/2006/main" count="76" uniqueCount="41">
  <si>
    <t>Catégories</t>
  </si>
  <si>
    <t>Variétés</t>
  </si>
  <si>
    <t>Prix achat tige</t>
  </si>
  <si>
    <t>Prix de Vente magasin</t>
  </si>
  <si>
    <t>TVA</t>
  </si>
  <si>
    <t>Jours</t>
  </si>
  <si>
    <t>Pull</t>
  </si>
  <si>
    <t>Chemise</t>
  </si>
  <si>
    <t>Pantalon</t>
  </si>
  <si>
    <t>Veste</t>
  </si>
  <si>
    <t>Liste Produits</t>
  </si>
  <si>
    <t>Coton</t>
  </si>
  <si>
    <t>Laine</t>
  </si>
  <si>
    <t>Manches longues</t>
  </si>
  <si>
    <t>Manches courtes</t>
  </si>
  <si>
    <t>A bouton</t>
  </si>
  <si>
    <t>A zip</t>
  </si>
  <si>
    <t>Uni</t>
  </si>
  <si>
    <t>A saisir manuellement</t>
  </si>
  <si>
    <t>Produits</t>
  </si>
  <si>
    <t>A récupérer dans tableau en fonction du produit sélectionner</t>
  </si>
  <si>
    <t>En sachant que chaque produit correspond à un tableau</t>
  </si>
  <si>
    <t>structuré dans le feuille BDD dans lequel sont renseignés</t>
  </si>
  <si>
    <t>différentes informations propres à chaque produits</t>
  </si>
  <si>
    <t xml:space="preserve">Colonne jour </t>
  </si>
  <si>
    <t xml:space="preserve">Colonne Produits </t>
  </si>
  <si>
    <t xml:space="preserve">Colonne Variétés </t>
  </si>
  <si>
    <t>Liste déroulante - Validation des données"=Liste_Produits"</t>
  </si>
  <si>
    <t>Colonne Prix d'achat</t>
  </si>
  <si>
    <t>Prix achat</t>
  </si>
  <si>
    <t>Prix de Vente TTC</t>
  </si>
  <si>
    <t>Colonne Prix de vente TTC &amp; TVA</t>
  </si>
  <si>
    <t>A aller chercher dans le tableau correspondant au produit et la ligne de la variété</t>
  </si>
  <si>
    <t>Jean</t>
  </si>
  <si>
    <t>Velours</t>
  </si>
  <si>
    <t>avec capuche</t>
  </si>
  <si>
    <t>sans capuche</t>
  </si>
  <si>
    <t>Pulls</t>
  </si>
  <si>
    <t>Chemises</t>
  </si>
  <si>
    <t>Pantalons</t>
  </si>
  <si>
    <t>Vestes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</si>
</sst>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9"/>
      <color theme="1"/>
      <name val="Arial"/>
      <family val="2"/>
    </font>
    <font>
      <b/>
      <sz val="10"/>
      <color theme="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hair">
        <color auto="1"/>
      </left>
      <right/>
      <top style="thin">
        <color theme="1"/>
      </top>
      <bottom style="thin">
        <color theme="1"/>
      </bottom>
      <diagonal/>
    </border>
    <border>
      <left/>
      <right style="hair">
        <color auto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9" fontId="0" fillId="0" borderId="0" xfId="0" applyNumberFormat="1" applyAlignment="1">
      <alignment horizontal="center" vertical="center"/>
    </xf>
    <xf numFmtId="9" fontId="0" fillId="0" borderId="0" xfId="1" applyFont="1"/>
  </cellXfs>
  <cellStyles count="2">
    <cellStyle name="Normal" xfId="0" builtinId="0"/>
    <cellStyle name="Percent" xfId="1" builtinId="5"/>
  </cellStyles>
  <dxfs count="31">
    <dxf>
      <numFmt numFmtId="0" formatCode="General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13" formatCode="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3" formatCode="0%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1" defaultTableStyle="TableStyleLight1" defaultPivotStyle="PivotStyleLight16">
    <tableStyle name="Invisible" pivot="0" table="0" count="0" xr9:uid="{F37F1877-8077-482C-9D81-F798D0A8EA5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514350</xdr:rowOff>
    </xdr:from>
    <xdr:to>
      <xdr:col>8</xdr:col>
      <xdr:colOff>609600</xdr:colOff>
      <xdr:row>8</xdr:row>
      <xdr:rowOff>76200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238341D7-06E9-573C-262F-434CAF3C717B}"/>
            </a:ext>
          </a:extLst>
        </xdr:cNvPr>
        <xdr:cNvCxnSpPr/>
      </xdr:nvCxnSpPr>
      <xdr:spPr>
        <a:xfrm flipH="1" flipV="1">
          <a:off x="1905000" y="514350"/>
          <a:ext cx="4648200" cy="1371600"/>
        </a:xfrm>
        <a:prstGeom prst="straightConnector1">
          <a:avLst/>
        </a:prstGeom>
        <a:ln w="38100"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A0B9D7-5F90-4980-9897-045B159B9B63}" name="Tab_Vestes" displayName="Tab_Vestes" ref="V4:Z10" totalsRowShown="0" headerRowDxfId="30" dataDxfId="29">
  <autoFilter ref="V4:Z10" xr:uid="{0EA0B9D7-5F90-4980-9897-045B159B9B63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2468F3E9-3758-4CAB-B9F6-A04F5F44DBC5}" name="Catégories" dataDxfId="28"/>
    <tableColumn id="2" xr3:uid="{9F24E9B1-CE87-4194-8135-732460D31B05}" name="Variétés" dataDxfId="27"/>
    <tableColumn id="3" xr3:uid="{C61DF55C-C83C-478E-8A82-5C372D52E8D2}" name="Prix achat tige" dataDxfId="26"/>
    <tableColumn id="4" xr3:uid="{6722AEED-3744-4700-A8C4-A82D4586F3EB}" name="Prix de Vente magasin" dataDxfId="25"/>
    <tableColumn id="5" xr3:uid="{98D32516-FDD6-47E3-AF52-ACAEFFFD2101}" name="TVA" dataDxfId="2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1EA4F3-9C05-4D91-A618-600412215965}" name="Tab_Pantalons" displayName="Tab_Pantalons" ref="P4:T6" totalsRowShown="0" headerRowDxfId="23" dataDxfId="22">
  <autoFilter ref="P4:T6" xr:uid="{651EA4F3-9C05-4D91-A618-600412215965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5B9CAABA-3F40-44F2-9D7C-EC1F46DC70D7}" name="Catégories" dataDxfId="21"/>
    <tableColumn id="2" xr3:uid="{260080FE-A909-47BF-8227-C172B39B8E12}" name="Variétés" dataDxfId="20"/>
    <tableColumn id="3" xr3:uid="{8DCAD43C-C6AD-4DFE-8A76-EE24F9E09677}" name="Prix achat tige" dataDxfId="19"/>
    <tableColumn id="4" xr3:uid="{3BDFC76B-E375-4C7C-A88A-37FADB748DAB}" name="Prix de Vente magasin" dataDxfId="18"/>
    <tableColumn id="5" xr3:uid="{0C39A95C-F732-4EC0-8BD4-300E5402DC3B}" name="TVA" dataDxfId="17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3E2F163-6D01-4B64-9778-25C1B63006AA}" name="Tab_Chemises" displayName="Tab_Chemises" ref="J4:N9" totalsRowShown="0" headerRowDxfId="16" dataDxfId="15">
  <autoFilter ref="J4:N9" xr:uid="{53E2F163-6D01-4B64-9778-25C1B63006AA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8F5193B4-169B-4D10-9BE6-78154384948A}" name="Catégories" dataDxfId="14"/>
    <tableColumn id="2" xr3:uid="{EB9D7537-2956-4F53-A076-8D74A1EBD3CB}" name="Variétés" dataDxfId="13"/>
    <tableColumn id="3" xr3:uid="{9524F3F9-A239-436D-844F-4974F8808872}" name="Prix achat tige" dataDxfId="12"/>
    <tableColumn id="4" xr3:uid="{E4928724-8CCF-4370-A2CC-00848BF56195}" name="Prix de Vente magasin" dataDxfId="11"/>
    <tableColumn id="5" xr3:uid="{14A1381B-E209-4094-B39B-53AFA8068F3B}" name="TVA" dataDxfId="1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4C47984-3125-49B7-A8E7-A0D4ED006136}" name="Tab_Pulls" displayName="Tab_Pulls" ref="D4:H6" totalsRowShown="0" headerRowDxfId="9" dataDxfId="8">
  <autoFilter ref="D4:H6" xr:uid="{44C47984-3125-49B7-A8E7-A0D4ED006136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B18DD120-1609-4C86-A8D2-410B8BE3E1B0}" name="Catégories" dataDxfId="7"/>
    <tableColumn id="2" xr3:uid="{D384DF86-3D93-40EA-8BE5-3FE2486651F9}" name="Variétés" dataDxfId="6"/>
    <tableColumn id="3" xr3:uid="{206CC67D-F0EC-40C8-A327-F3A100DF043D}" name="Prix achat tige" dataDxfId="5"/>
    <tableColumn id="4" xr3:uid="{F4F94EEC-3C56-4389-8CC8-A8A33462786A}" name="Prix de Vente magasin" dataDxfId="4"/>
    <tableColumn id="5" xr3:uid="{39B516C8-0F7F-4A39-9372-B3AC6EB85D23}" name="TVA" dataDxfId="3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94ECC0F-C8E0-427A-8505-B6D47AE247DE}" name="Tab_ListeProduits" displayName="Tab_ListeProduits" ref="B4:B8" totalsRowShown="0">
  <autoFilter ref="B4:B8" xr:uid="{A94ECC0F-C8E0-427A-8505-B6D47AE247DE}">
    <filterColumn colId="0" hiddenButton="1"/>
  </autoFilter>
  <tableColumns count="1">
    <tableColumn id="1" xr3:uid="{E85171C6-F71C-4BBC-A3F2-D0F4C2EB7877}" name="Liste Produits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F01DF1-4A7C-4357-9B43-53E0A4F370A0}" name="Tableau1" displayName="Tableau1" ref="A1:F2" totalsRowShown="0" headerRowDxfId="2" headerRowBorderDxfId="1">
  <autoFilter ref="A1:F2" xr:uid="{61F01DF1-4A7C-4357-9B43-53E0A4F370A0}"/>
  <tableColumns count="6">
    <tableColumn id="1" xr3:uid="{4B981A79-576D-489C-B84B-22EBB128075D}" name="Jours"/>
    <tableColumn id="2" xr3:uid="{90AF079E-9E19-45FD-95C8-3523F9B767F8}" name="Produits"/>
    <tableColumn id="3" xr3:uid="{8FC8046E-318A-4D28-9DDF-D00E9751C2D7}" name="Variétés" dataDxfId="0"/>
    <tableColumn id="4" xr3:uid="{C96ACE83-26DA-4DC4-8DAD-0643144DAB96}" name="Prix achat"/>
    <tableColumn id="5" xr3:uid="{23025D0A-89E3-4032-958A-2FE128BBC2DF}" name="Prix de Vente TTC">
      <calculatedColumnFormula>INDEX(INDIRECT("tab_"&amp;Tableau1[[#This Row],[Produits]]),MATCH(Tableau1[[#This Row],[Variétés]],INDIRECT("T_"&amp;Tableau1[[#This Row],[Produits]]),0),4)</calculatedColumnFormula>
    </tableColumn>
    <tableColumn id="6" xr3:uid="{A7F7CDC6-4CA1-40C7-B9E3-4D8042B2E238}" name="TVA" dataCellStyle="Percent">
      <calculatedColumnFormula>INDEX(INDIRECT("tab_"&amp;Tableau1[[#This Row],[Produits]]),MATCH(Tableau1[[#This Row],[Variétés]],INDIRECT("T_"&amp;Tableau1[[#This Row],[Produits]]),0),5)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3FF27-5521-47E1-93AE-5DD4E5AFD0AA}">
  <dimension ref="B4:Z10"/>
  <sheetViews>
    <sheetView showGridLines="0" showZeros="0" workbookViewId="0">
      <selection activeCell="W5" sqref="W5:W10"/>
    </sheetView>
  </sheetViews>
  <sheetFormatPr defaultColWidth="11.42578125" defaultRowHeight="12" x14ac:dyDescent="0.2"/>
  <cols>
    <col min="1" max="1" width="3.85546875" customWidth="1"/>
    <col min="2" max="2" width="14.28515625" customWidth="1"/>
    <col min="3" max="3" width="3.85546875" customWidth="1"/>
    <col min="4" max="4" width="11" customWidth="1"/>
    <col min="5" max="5" width="15" bestFit="1" customWidth="1"/>
    <col min="6" max="6" width="9.85546875" customWidth="1"/>
    <col min="7" max="7" width="12" customWidth="1"/>
    <col min="8" max="8" width="11" customWidth="1"/>
    <col min="9" max="9" width="3.85546875" customWidth="1"/>
    <col min="10" max="10" width="11" customWidth="1"/>
    <col min="11" max="11" width="15" bestFit="1" customWidth="1"/>
    <col min="12" max="12" width="9.85546875" customWidth="1"/>
    <col min="13" max="13" width="12" customWidth="1"/>
    <col min="14" max="14" width="11" customWidth="1"/>
    <col min="15" max="15" width="3.85546875" customWidth="1"/>
    <col min="16" max="16" width="11" customWidth="1"/>
    <col min="17" max="17" width="15" bestFit="1" customWidth="1"/>
    <col min="18" max="18" width="9.85546875" customWidth="1"/>
    <col min="19" max="19" width="12" customWidth="1"/>
    <col min="20" max="20" width="11" customWidth="1"/>
    <col min="21" max="21" width="3.85546875" customWidth="1"/>
    <col min="22" max="22" width="11" customWidth="1"/>
    <col min="23" max="23" width="15" bestFit="1" customWidth="1"/>
    <col min="24" max="24" width="9.85546875" customWidth="1"/>
    <col min="25" max="25" width="12" customWidth="1"/>
    <col min="26" max="26" width="11" customWidth="1"/>
  </cols>
  <sheetData>
    <row r="4" spans="2:26" ht="24" x14ac:dyDescent="0.2">
      <c r="B4" t="s">
        <v>10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4</v>
      </c>
      <c r="J4" s="9" t="s">
        <v>0</v>
      </c>
      <c r="K4" s="9" t="s">
        <v>1</v>
      </c>
      <c r="L4" s="9" t="s">
        <v>2</v>
      </c>
      <c r="M4" s="9" t="s">
        <v>3</v>
      </c>
      <c r="N4" s="9" t="s">
        <v>4</v>
      </c>
      <c r="P4" s="9" t="s">
        <v>0</v>
      </c>
      <c r="Q4" s="9" t="s">
        <v>1</v>
      </c>
      <c r="R4" s="9" t="s">
        <v>2</v>
      </c>
      <c r="S4" s="9" t="s">
        <v>3</v>
      </c>
      <c r="T4" s="9" t="s">
        <v>4</v>
      </c>
      <c r="V4" s="9" t="s">
        <v>0</v>
      </c>
      <c r="W4" s="9" t="s">
        <v>1</v>
      </c>
      <c r="X4" s="9" t="s">
        <v>2</v>
      </c>
      <c r="Y4" s="9" t="s">
        <v>3</v>
      </c>
      <c r="Z4" s="9" t="s">
        <v>4</v>
      </c>
    </row>
    <row r="5" spans="2:26" x14ac:dyDescent="0.2">
      <c r="B5" t="s">
        <v>37</v>
      </c>
      <c r="D5" s="10" t="s">
        <v>6</v>
      </c>
      <c r="E5" s="10" t="s">
        <v>11</v>
      </c>
      <c r="F5" s="3"/>
      <c r="G5" s="3">
        <v>125</v>
      </c>
      <c r="H5" s="11">
        <v>0.2</v>
      </c>
      <c r="J5" s="10" t="s">
        <v>7</v>
      </c>
      <c r="K5" s="10" t="s">
        <v>13</v>
      </c>
      <c r="L5" s="3"/>
      <c r="M5" s="3">
        <v>85</v>
      </c>
      <c r="N5" s="11">
        <v>0.2</v>
      </c>
      <c r="P5" s="10" t="s">
        <v>8</v>
      </c>
      <c r="Q5" s="10" t="s">
        <v>33</v>
      </c>
      <c r="R5" s="3"/>
      <c r="S5" s="3">
        <v>195</v>
      </c>
      <c r="T5" s="11">
        <v>0.2</v>
      </c>
      <c r="V5" s="10" t="s">
        <v>9</v>
      </c>
      <c r="W5" s="10" t="s">
        <v>13</v>
      </c>
      <c r="X5" s="3"/>
      <c r="Y5" s="3">
        <v>235</v>
      </c>
      <c r="Z5" s="11">
        <v>0.2</v>
      </c>
    </row>
    <row r="6" spans="2:26" x14ac:dyDescent="0.2">
      <c r="B6" t="s">
        <v>38</v>
      </c>
      <c r="D6" s="10" t="s">
        <v>6</v>
      </c>
      <c r="E6" s="10" t="s">
        <v>12</v>
      </c>
      <c r="F6" s="3"/>
      <c r="G6" s="3">
        <v>265</v>
      </c>
      <c r="H6" s="11">
        <v>0.2</v>
      </c>
      <c r="J6" s="10" t="s">
        <v>7</v>
      </c>
      <c r="K6" s="10" t="s">
        <v>14</v>
      </c>
      <c r="L6" s="3"/>
      <c r="M6" s="3">
        <v>70</v>
      </c>
      <c r="N6" s="11">
        <v>0.2</v>
      </c>
      <c r="P6" s="10" t="s">
        <v>8</v>
      </c>
      <c r="Q6" s="10" t="s">
        <v>34</v>
      </c>
      <c r="R6" s="3"/>
      <c r="S6" s="3">
        <v>210</v>
      </c>
      <c r="T6" s="11">
        <v>0.2</v>
      </c>
      <c r="V6" s="10" t="s">
        <v>9</v>
      </c>
      <c r="W6" s="10" t="s">
        <v>14</v>
      </c>
      <c r="X6" s="3"/>
      <c r="Y6" s="3">
        <v>125</v>
      </c>
      <c r="Z6" s="11">
        <v>0.2</v>
      </c>
    </row>
    <row r="7" spans="2:26" x14ac:dyDescent="0.2">
      <c r="B7" t="s">
        <v>39</v>
      </c>
      <c r="F7" s="3"/>
      <c r="G7" s="3"/>
      <c r="H7" s="11"/>
      <c r="J7" s="10" t="s">
        <v>7</v>
      </c>
      <c r="K7" s="10" t="s">
        <v>15</v>
      </c>
      <c r="L7" s="3"/>
      <c r="M7" s="3">
        <v>55</v>
      </c>
      <c r="N7" s="11">
        <v>0.2</v>
      </c>
      <c r="R7" s="3"/>
      <c r="S7" s="3"/>
      <c r="T7" s="11"/>
      <c r="V7" s="10" t="s">
        <v>9</v>
      </c>
      <c r="W7" s="10" t="s">
        <v>15</v>
      </c>
      <c r="X7" s="3"/>
      <c r="Y7" s="3">
        <v>95</v>
      </c>
      <c r="Z7" s="11">
        <v>0.2</v>
      </c>
    </row>
    <row r="8" spans="2:26" x14ac:dyDescent="0.2">
      <c r="B8" t="s">
        <v>40</v>
      </c>
      <c r="F8" s="3"/>
      <c r="G8" s="3"/>
      <c r="H8" s="11"/>
      <c r="J8" s="10" t="s">
        <v>7</v>
      </c>
      <c r="K8" s="10" t="s">
        <v>16</v>
      </c>
      <c r="L8" s="3"/>
      <c r="M8" s="3">
        <v>95</v>
      </c>
      <c r="N8" s="11">
        <v>0.2</v>
      </c>
      <c r="R8" s="3"/>
      <c r="S8" s="3"/>
      <c r="T8" s="11"/>
      <c r="V8" s="10" t="s">
        <v>9</v>
      </c>
      <c r="W8" s="10" t="s">
        <v>16</v>
      </c>
      <c r="X8" s="3"/>
      <c r="Y8" s="3">
        <v>116</v>
      </c>
      <c r="Z8" s="11">
        <v>0.2</v>
      </c>
    </row>
    <row r="9" spans="2:26" x14ac:dyDescent="0.2">
      <c r="F9" s="3"/>
      <c r="G9" s="3"/>
      <c r="H9" s="11"/>
      <c r="J9" s="10" t="s">
        <v>7</v>
      </c>
      <c r="K9" s="10" t="s">
        <v>17</v>
      </c>
      <c r="L9" s="3"/>
      <c r="M9" s="3">
        <v>45</v>
      </c>
      <c r="N9" s="11">
        <v>0.2</v>
      </c>
      <c r="R9" s="3"/>
      <c r="S9" s="3"/>
      <c r="T9" s="11"/>
      <c r="V9" s="10" t="s">
        <v>9</v>
      </c>
      <c r="W9" s="10" t="s">
        <v>35</v>
      </c>
      <c r="X9" s="3"/>
      <c r="Y9" s="3">
        <v>260</v>
      </c>
      <c r="Z9" s="11">
        <v>0.2</v>
      </c>
    </row>
    <row r="10" spans="2:26" x14ac:dyDescent="0.2">
      <c r="F10" s="3"/>
      <c r="G10" s="3"/>
      <c r="H10" s="11"/>
      <c r="V10" s="10" t="s">
        <v>9</v>
      </c>
      <c r="W10" s="10" t="s">
        <v>36</v>
      </c>
      <c r="X10" s="3"/>
      <c r="Y10" s="3">
        <v>225</v>
      </c>
      <c r="Z10" s="11">
        <v>0.2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CFC3E-60FC-4DCC-A0B1-701D4F507983}">
  <dimension ref="A1:K16"/>
  <sheetViews>
    <sheetView tabSelected="1" workbookViewId="0">
      <selection activeCell="C6" sqref="C6"/>
    </sheetView>
  </sheetViews>
  <sheetFormatPr defaultColWidth="11.42578125" defaultRowHeight="12" x14ac:dyDescent="0.2"/>
  <cols>
    <col min="1" max="1" width="10.140625" bestFit="1" customWidth="1"/>
    <col min="2" max="3" width="12.7109375" bestFit="1" customWidth="1"/>
    <col min="4" max="4" width="10.28515625" bestFit="1" customWidth="1"/>
    <col min="5" max="5" width="11.42578125" customWidth="1"/>
    <col min="6" max="6" width="9" bestFit="1" customWidth="1"/>
    <col min="10" max="10" width="12.7109375" customWidth="1"/>
  </cols>
  <sheetData>
    <row r="1" spans="1:11" ht="46.5" customHeight="1" x14ac:dyDescent="0.2">
      <c r="A1" s="8" t="s">
        <v>5</v>
      </c>
      <c r="B1" s="8" t="s">
        <v>19</v>
      </c>
      <c r="C1" s="5" t="s">
        <v>1</v>
      </c>
      <c r="D1" s="6" t="s">
        <v>29</v>
      </c>
      <c r="E1" s="7" t="s">
        <v>30</v>
      </c>
      <c r="F1" s="1" t="s">
        <v>4</v>
      </c>
    </row>
    <row r="2" spans="1:11" x14ac:dyDescent="0.2">
      <c r="A2" s="2">
        <v>45151</v>
      </c>
      <c r="B2" t="s">
        <v>38</v>
      </c>
      <c r="C2" t="s">
        <v>14</v>
      </c>
      <c r="E2">
        <f ca="1">INDEX(INDIRECT("tab_"&amp;Tableau1[[#This Row],[Produits]]),MATCH(Tableau1[[#This Row],[Variétés]],INDIRECT("T_"&amp;Tableau1[[#This Row],[Produits]]),0),4)</f>
        <v>70</v>
      </c>
      <c r="F2" s="12">
        <f ca="1">INDEX(INDIRECT("tab_"&amp;Tableau1[[#This Row],[Produits]]),MATCH(Tableau1[[#This Row],[Variétés]],INDIRECT("T_"&amp;Tableau1[[#This Row],[Produits]]),0),5)</f>
        <v>0.2</v>
      </c>
    </row>
    <row r="5" spans="1:11" x14ac:dyDescent="0.2">
      <c r="J5" s="4" t="s">
        <v>24</v>
      </c>
      <c r="K5" t="s">
        <v>18</v>
      </c>
    </row>
    <row r="6" spans="1:11" x14ac:dyDescent="0.2">
      <c r="J6" s="4"/>
    </row>
    <row r="7" spans="1:11" x14ac:dyDescent="0.2">
      <c r="J7" s="4" t="s">
        <v>25</v>
      </c>
      <c r="K7" t="s">
        <v>27</v>
      </c>
    </row>
    <row r="9" spans="1:11" x14ac:dyDescent="0.2">
      <c r="J9" s="4" t="s">
        <v>26</v>
      </c>
      <c r="K9" t="s">
        <v>20</v>
      </c>
    </row>
    <row r="10" spans="1:11" x14ac:dyDescent="0.2">
      <c r="K10" t="s">
        <v>21</v>
      </c>
    </row>
    <row r="11" spans="1:11" x14ac:dyDescent="0.2">
      <c r="K11" t="s">
        <v>22</v>
      </c>
    </row>
    <row r="12" spans="1:11" x14ac:dyDescent="0.2">
      <c r="K12" t="s">
        <v>23</v>
      </c>
    </row>
    <row r="14" spans="1:11" x14ac:dyDescent="0.2">
      <c r="J14" s="4" t="s">
        <v>28</v>
      </c>
      <c r="K14" t="s">
        <v>18</v>
      </c>
    </row>
    <row r="16" spans="1:11" x14ac:dyDescent="0.2">
      <c r="J16" s="4" t="s">
        <v>31</v>
      </c>
      <c r="K16" t="s">
        <v>32</v>
      </c>
    </row>
  </sheetData>
  <dataValidations count="2">
    <dataValidation type="list" allowBlank="1" showInputMessage="1" showErrorMessage="1" sqref="B2" xr:uid="{3F84D835-E23E-4ACA-A3B6-18BDF6B7A59B}">
      <formula1>Liste_Produits</formula1>
    </dataValidation>
    <dataValidation type="list" allowBlank="1" showInputMessage="1" showErrorMessage="1" sqref="C2" xr:uid="{B3AB304B-A4D3-442F-B0B4-97720F94BF38}">
      <formula1>INDIRECT("T_"&amp;$B$2)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BDD</vt:lpstr>
      <vt:lpstr>Suivi</vt:lpstr>
      <vt:lpstr>Liste_Produits</vt:lpstr>
      <vt:lpstr>t_chemises</vt:lpstr>
      <vt:lpstr>T_pantalons</vt:lpstr>
      <vt:lpstr>T_pulls</vt:lpstr>
      <vt:lpstr>T_vestes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h2so4</cp:lastModifiedBy>
  <dcterms:created xsi:type="dcterms:W3CDTF">2023-08-13T10:31:14Z</dcterms:created>
  <dcterms:modified xsi:type="dcterms:W3CDTF">2023-08-13T14:06:03Z</dcterms:modified>
</cp:coreProperties>
</file>