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F5E3A76-3AA9-4379-A889-F1B3F8F4BEA3}" xr6:coauthVersionLast="47" xr6:coauthVersionMax="47" xr10:uidLastSave="{00000000-0000-0000-0000-000000000000}"/>
  <bookViews>
    <workbookView xWindow="-120" yWindow="-120" windowWidth="29040" windowHeight="15990" xr2:uid="{478AF186-07A4-48E1-9665-03620CE08C3F}"/>
  </bookViews>
  <sheets>
    <sheet name="Feuil1" sheetId="1" r:id="rId1"/>
  </sheets>
  <externalReferences>
    <externalReference r:id="rId2"/>
  </externalReferences>
  <definedNames>
    <definedName name="dataferm">[1]DATA!$G$2:$G$21</definedName>
    <definedName name="dataform">[1]DATA!$K$2:$K$11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2" i="1"/>
  <c r="M5" i="1"/>
  <c r="M4" i="1"/>
  <c r="M2" i="1"/>
  <c r="O4" i="1"/>
  <c r="O3" i="1"/>
  <c r="O5" i="1"/>
  <c r="O6" i="1"/>
  <c r="O2" i="1"/>
  <c r="B7" i="1"/>
  <c r="C3" i="1"/>
  <c r="L3" i="1" s="1"/>
  <c r="L2" i="1"/>
  <c r="O7" i="1" l="1"/>
  <c r="C4" i="1"/>
  <c r="M3" i="1"/>
  <c r="M6" i="1"/>
  <c r="L4" i="1"/>
  <c r="C5" i="1"/>
  <c r="N7" i="1" l="1"/>
  <c r="M7" i="1" s="1"/>
  <c r="C6" i="1"/>
  <c r="L5" i="1"/>
  <c r="L6" i="1" l="1"/>
</calcChain>
</file>

<file path=xl/sharedStrings.xml><?xml version="1.0" encoding="utf-8"?>
<sst xmlns="http://schemas.openxmlformats.org/spreadsheetml/2006/main" count="18" uniqueCount="15">
  <si>
    <t>LU</t>
  </si>
  <si>
    <t>MA</t>
  </si>
  <si>
    <t>ME</t>
  </si>
  <si>
    <t>JE</t>
  </si>
  <si>
    <t>VE</t>
  </si>
  <si>
    <t>P - 01:00</t>
  </si>
  <si>
    <t>D - 01:00</t>
  </si>
  <si>
    <t>V - 01:30</t>
  </si>
  <si>
    <t>D - 03:00</t>
  </si>
  <si>
    <t>v - 01:30</t>
  </si>
  <si>
    <t>s - 02:00</t>
  </si>
  <si>
    <t>z - 01:30</t>
  </si>
  <si>
    <t>w - l - 02:00</t>
  </si>
  <si>
    <t>d - 03:00</t>
  </si>
  <si>
    <t>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</si>
</sst>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\.dd\.mm"/>
    <numFmt numFmtId="165" formatCode="\-\ [h]:mm"/>
    <numFmt numFmtId="166" formatCode="[h]:mm"/>
  </numFmts>
  <fonts count="8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1"/>
      <color theme="1"/>
      <name val="Calibri Light"/>
      <family val="2"/>
      <scheme val="major"/>
    </font>
    <font>
      <b/>
      <sz val="14"/>
      <name val="Calibri Light"/>
      <family val="2"/>
      <scheme val="major"/>
    </font>
    <font>
      <sz val="14"/>
      <name val="Calibri Light"/>
      <family val="2"/>
      <scheme val="major"/>
    </font>
    <font>
      <b/>
      <sz val="14"/>
      <color theme="1" tint="0.249977111117893"/>
      <name val="Calibri Light"/>
      <family val="2"/>
      <scheme val="major"/>
    </font>
    <font>
      <sz val="14"/>
      <color theme="1" tint="0.249977111117893"/>
      <name val="Calibri Light"/>
      <family val="2"/>
      <scheme val="major"/>
    </font>
    <font>
      <b/>
      <sz val="14"/>
      <color theme="2" tint="-0.499984740745262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20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6" fontId="5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 shrinkToFit="1"/>
    </xf>
  </cellXfs>
  <cellStyles count="2">
    <cellStyle name="Hyperlink" xfId="1" builtinId="8"/>
    <cellStyle name="Normal" xfId="0" builtinId="0"/>
  </cellStyles>
  <dxfs count="9">
    <dxf>
      <font>
        <b val="0"/>
        <i val="0"/>
        <color theme="0"/>
      </font>
      <fill>
        <patternFill>
          <bgColor rgb="FFC00000"/>
        </patternFill>
      </fill>
    </dxf>
    <dxf>
      <font>
        <b/>
        <i val="0"/>
        <color theme="9" tint="-0.499984740745262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ont>
        <color theme="9" tint="0.79998168889431442"/>
      </font>
      <fill>
        <patternFill>
          <bgColor theme="9" tint="-0.24994659260841701"/>
        </patternFill>
      </fill>
    </dxf>
    <dxf>
      <font>
        <color theme="9" tint="0.79998168889431442"/>
      </font>
      <fill>
        <patternFill>
          <bgColor theme="9" tint="-0.24994659260841701"/>
        </patternFill>
      </fill>
    </dxf>
    <dxf>
      <font>
        <color theme="3"/>
      </font>
      <fill>
        <patternFill>
          <fgColor theme="4" tint="-0.24994659260841701"/>
          <bgColor theme="8"/>
        </patternFill>
      </fill>
    </dxf>
    <dxf>
      <font>
        <color theme="4" tint="0.79998168889431442"/>
      </font>
      <fill>
        <patternFill>
          <bgColor theme="3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\Documents\Downloads\PLANNING%20SAFA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"/>
      <sheetName val="03 au 07 avril (14)"/>
      <sheetName val="27 au 31 mars (13)"/>
      <sheetName val="20 au 24 mars (12)"/>
      <sheetName val="13 au 17 mars (11)"/>
      <sheetName val="06 au 10 mars (10)"/>
      <sheetName val="27 au 03 mars (9)"/>
      <sheetName val="20 au 24 février (8)"/>
      <sheetName val="13 au 17 février (7)"/>
      <sheetName val="06 au 10 février (6)"/>
      <sheetName val="30 au 3 février (5)"/>
      <sheetName val="23 au 27 janvier (4)"/>
      <sheetName val="16 au 20 janvier (3)"/>
      <sheetName val="9 au 13 janvier (2)"/>
      <sheetName val="2 au 6 janv. (01)"/>
      <sheetName val="27 au 30 déc. (51)"/>
      <sheetName val="PB jusqu'au 05-12-22 (1)"/>
      <sheetName val="PB jusqu'au 11-01-23 (2)"/>
      <sheetName val="Pb jusqu'au 23-01-23 (3)"/>
      <sheetName val="PB jusqu'au 02-02-23 (4)"/>
      <sheetName val="PB jusqu'au 27-02-23 (5)"/>
      <sheetName val="Planning de base"/>
      <sheetName val="Feuil2"/>
      <sheetName val="Benef. "/>
      <sheetName val="BENEFICIAIRES jusqu'au 10-05-20"/>
      <sheetName val="Absence, congé &amp; RDV"/>
      <sheetName val="congé du personnel"/>
      <sheetName val="FICHE D'APPEL"/>
      <sheetName val="HEURES BONI-MALI"/>
      <sheetName val="RMB frais déplace"/>
      <sheetName val="2023 - subs."/>
      <sheetName val="STAT."/>
      <sheetName val="RMB frais déplace (2)"/>
      <sheetName val="DATA"/>
      <sheetName val="FICHE D'APPEL (2)"/>
      <sheetName val="2022 - subs. déf."/>
      <sheetName val="2021 - subs. déf. (2)"/>
      <sheetName val="2021 - subsides"/>
      <sheetName val="EVENEMENT"/>
      <sheetName val="Réunion 23"/>
      <sheetName val="Réunion 22"/>
      <sheetName val=" formation 2023"/>
      <sheetName val=" formation 2022"/>
      <sheetName val="F54 TER"/>
      <sheetName val="distr.mat. "/>
      <sheetName val="Feuil1"/>
      <sheetName val="STAT"/>
    </sheetNames>
    <sheetDataSet>
      <sheetData sheetId="0"/>
      <sheetData sheetId="1">
        <row r="7">
          <cell r="C7">
            <v>45023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2">
          <cell r="G2">
            <v>44927</v>
          </cell>
          <cell r="K2">
            <v>45009</v>
          </cell>
        </row>
        <row r="3">
          <cell r="G3">
            <v>45026</v>
          </cell>
          <cell r="K3">
            <v>45040</v>
          </cell>
        </row>
        <row r="4">
          <cell r="G4">
            <v>45047</v>
          </cell>
          <cell r="K4">
            <v>45068</v>
          </cell>
        </row>
        <row r="5">
          <cell r="G5">
            <v>45064</v>
          </cell>
          <cell r="K5">
            <v>45085</v>
          </cell>
        </row>
        <row r="6">
          <cell r="G6">
            <v>45075</v>
          </cell>
          <cell r="K6">
            <v>45181</v>
          </cell>
        </row>
        <row r="7">
          <cell r="G7">
            <v>45128</v>
          </cell>
          <cell r="K7">
            <v>45195</v>
          </cell>
        </row>
        <row r="8">
          <cell r="G8">
            <v>45153</v>
          </cell>
          <cell r="K8">
            <v>45208</v>
          </cell>
        </row>
        <row r="9">
          <cell r="G9">
            <v>45196</v>
          </cell>
          <cell r="K9"/>
        </row>
        <row r="10">
          <cell r="G10">
            <v>45231</v>
          </cell>
          <cell r="K10"/>
        </row>
        <row r="11">
          <cell r="G11">
            <v>45232</v>
          </cell>
          <cell r="K11"/>
        </row>
        <row r="12">
          <cell r="G12">
            <v>45241</v>
          </cell>
        </row>
        <row r="13">
          <cell r="G13">
            <v>45245</v>
          </cell>
        </row>
        <row r="14">
          <cell r="G14">
            <v>45285</v>
          </cell>
        </row>
        <row r="15">
          <cell r="G15">
            <v>45286</v>
          </cell>
        </row>
        <row r="16">
          <cell r="G16"/>
        </row>
        <row r="17">
          <cell r="G17"/>
        </row>
        <row r="18">
          <cell r="G18" t="str">
            <v>Ponts 2021</v>
          </cell>
        </row>
        <row r="19">
          <cell r="G19">
            <v>45065</v>
          </cell>
        </row>
        <row r="20">
          <cell r="G20">
            <v>45152</v>
          </cell>
        </row>
        <row r="21">
          <cell r="G21"/>
        </row>
      </sheetData>
      <sheetData sheetId="34"/>
      <sheetData sheetId="35"/>
      <sheetData sheetId="36"/>
      <sheetData sheetId="37"/>
      <sheetData sheetId="38">
        <row r="2">
          <cell r="C2">
            <v>44704</v>
          </cell>
        </row>
        <row r="3">
          <cell r="C3" t="str">
            <v>date / événement</v>
          </cell>
        </row>
        <row r="4">
          <cell r="C4">
            <v>44664</v>
          </cell>
        </row>
        <row r="5">
          <cell r="C5">
            <v>44666</v>
          </cell>
        </row>
        <row r="6">
          <cell r="C6">
            <v>44672</v>
          </cell>
        </row>
        <row r="7">
          <cell r="C7">
            <v>44676</v>
          </cell>
        </row>
        <row r="8">
          <cell r="C8">
            <v>44677</v>
          </cell>
        </row>
        <row r="9">
          <cell r="C9" t="str">
            <v>interruption</v>
          </cell>
        </row>
        <row r="10">
          <cell r="C10">
            <v>44721</v>
          </cell>
        </row>
        <row r="11">
          <cell r="C11"/>
        </row>
        <row r="12">
          <cell r="C12"/>
        </row>
        <row r="13">
          <cell r="C13"/>
        </row>
        <row r="14">
          <cell r="C14"/>
        </row>
        <row r="15">
          <cell r="C15"/>
        </row>
        <row r="16">
          <cell r="C16"/>
        </row>
        <row r="17">
          <cell r="C17"/>
        </row>
        <row r="18">
          <cell r="C18"/>
        </row>
        <row r="19">
          <cell r="C19"/>
        </row>
        <row r="20">
          <cell r="C20"/>
        </row>
        <row r="21">
          <cell r="C21"/>
        </row>
        <row r="22">
          <cell r="C22"/>
        </row>
        <row r="23">
          <cell r="C23"/>
        </row>
        <row r="24">
          <cell r="C24"/>
        </row>
        <row r="25">
          <cell r="C25"/>
        </row>
        <row r="26">
          <cell r="C26"/>
        </row>
        <row r="27">
          <cell r="C27"/>
        </row>
        <row r="28">
          <cell r="C28"/>
        </row>
        <row r="29">
          <cell r="C29"/>
        </row>
        <row r="30">
          <cell r="C30"/>
        </row>
        <row r="31">
          <cell r="C31"/>
        </row>
        <row r="32">
          <cell r="C32"/>
        </row>
        <row r="33">
          <cell r="C33"/>
        </row>
        <row r="34">
          <cell r="C34"/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CE701-79C8-4E18-A6FC-34DB7CBA288C}">
  <dimension ref="B2:P7"/>
  <sheetViews>
    <sheetView showGridLines="0" tabSelected="1" zoomScale="60" zoomScaleNormal="60" workbookViewId="0">
      <selection activeCell="N2" sqref="N2"/>
    </sheetView>
  </sheetViews>
  <sheetFormatPr defaultColWidth="11.42578125" defaultRowHeight="15" x14ac:dyDescent="0.25"/>
  <cols>
    <col min="1" max="2" width="11.42578125" style="1"/>
    <col min="3" max="3" width="16.140625" style="1" bestFit="1" customWidth="1"/>
    <col min="4" max="4" width="0" style="1" hidden="1" customWidth="1"/>
    <col min="5" max="5" width="11.28515625" style="1" bestFit="1" customWidth="1"/>
    <col min="6" max="6" width="14.42578125" style="1" bestFit="1" customWidth="1"/>
    <col min="7" max="8" width="11.28515625" style="1" bestFit="1" customWidth="1"/>
    <col min="9" max="10" width="11.42578125" style="1"/>
    <col min="11" max="11" width="6" style="1" customWidth="1"/>
    <col min="12" max="12" width="6.140625" style="1" bestFit="1" customWidth="1"/>
    <col min="13" max="13" width="14" style="1" bestFit="1" customWidth="1"/>
    <col min="14" max="15" width="11.5703125" style="1" bestFit="1" customWidth="1"/>
    <col min="16" max="16" width="6.140625" style="1" bestFit="1" customWidth="1"/>
    <col min="17" max="16384" width="11.42578125" style="1"/>
  </cols>
  <sheetData>
    <row r="2" spans="2:16" ht="18.75" x14ac:dyDescent="0.3">
      <c r="B2" s="2" t="s">
        <v>14</v>
      </c>
      <c r="C2" s="3">
        <v>45019</v>
      </c>
      <c r="D2" s="19"/>
      <c r="E2" s="16" t="s">
        <v>5</v>
      </c>
      <c r="F2" s="4" t="s">
        <v>6</v>
      </c>
      <c r="G2" s="4"/>
      <c r="H2" s="17" t="s">
        <v>7</v>
      </c>
      <c r="I2" s="4"/>
      <c r="J2" s="4"/>
      <c r="K2" s="5"/>
      <c r="L2" s="6" t="str">
        <f>UPPER(LEFT(TEXT(WEEKDAY(C2),"jjjj"),2))</f>
        <v>LU</v>
      </c>
      <c r="M2" s="7" t="str">
        <f>IF(O2="","",IF(O2&gt;N2,"-","")&amp;TEXT(ABS(N2-O2),"hh:mm"))</f>
        <v/>
      </c>
      <c r="N2" s="8" t="str">
        <f>IF(B2&lt;&gt;"","",IF(E2="",0,VALUE(RIGHT(E2,5))+IF(F2="",0,VALUE(RIGHT(F2,5))+IF(G2="",0,VALUE(RIGHT(G2,5)))+IF(H2="",0,VALUE(RIGHT(H2,5)))+IF(I2="",0,VALUE(RIGHT(I2,5)))+IF(J2="",0,VALUE(RIGHT(J2,5))))))</f>
        <v/>
      </c>
      <c r="O2" s="9" t="str">
        <f>IF(B2&lt;&gt;"","",TIMEVALUE("07:30:00"))</f>
        <v/>
      </c>
      <c r="P2" s="10" t="s">
        <v>0</v>
      </c>
    </row>
    <row r="3" spans="2:16" ht="18.75" x14ac:dyDescent="0.3">
      <c r="B3" s="2"/>
      <c r="C3" s="3">
        <f>C2+1</f>
        <v>45020</v>
      </c>
      <c r="D3" s="19"/>
      <c r="E3" s="16" t="s">
        <v>5</v>
      </c>
      <c r="F3" s="17" t="s">
        <v>8</v>
      </c>
      <c r="G3" s="4" t="s">
        <v>10</v>
      </c>
      <c r="H3" s="17" t="s">
        <v>9</v>
      </c>
      <c r="I3" s="5"/>
      <c r="J3" s="5"/>
      <c r="K3" s="5"/>
      <c r="L3" s="6" t="str">
        <f>UPPER(LEFT(TEXT(WEEKDAY(C3),"jjjj"),2))</f>
        <v>MA</v>
      </c>
      <c r="M3" s="7" t="str">
        <f>IF(O3="","",IF(O3&gt;N3,"-","")&amp;TEXT(ABS(N3-O3),"hh:mm"))</f>
        <v>00:00</v>
      </c>
      <c r="N3" s="8">
        <f t="shared" ref="N3:N6" si="0">IF(B3&lt;&gt;"","",IF(E3="",0,VALUE(RIGHT(E3,5))+IF(F3="",0,VALUE(RIGHT(F3,5))+IF(G3="",0,VALUE(RIGHT(G3,5)))+IF(H3="",0,VALUE(RIGHT(H3,5)))+IF(I3="",0,VALUE(RIGHT(I3,5)))+IF(J3="",0,VALUE(RIGHT(J3,5))))))</f>
        <v>0.3125</v>
      </c>
      <c r="O3" s="9">
        <f t="shared" ref="O3:O6" si="1">IF(B3&lt;&gt;"","",TIMEVALUE("07:30:00"))</f>
        <v>0.3125</v>
      </c>
      <c r="P3" s="10" t="s">
        <v>1</v>
      </c>
    </row>
    <row r="4" spans="2:16" ht="18.75" x14ac:dyDescent="0.3">
      <c r="B4" s="2" t="s">
        <v>14</v>
      </c>
      <c r="C4" s="3">
        <f>C3+1</f>
        <v>45021</v>
      </c>
      <c r="D4" s="19"/>
      <c r="E4" s="16" t="s">
        <v>11</v>
      </c>
      <c r="F4" s="4" t="s">
        <v>12</v>
      </c>
      <c r="G4" s="17" t="s">
        <v>13</v>
      </c>
      <c r="H4" s="17"/>
      <c r="I4" s="4"/>
      <c r="J4" s="4"/>
      <c r="K4" s="5"/>
      <c r="L4" s="6" t="str">
        <f>UPPER(LEFT(TEXT(WEEKDAY(C4),"jjjj"),2))</f>
        <v>ME</v>
      </c>
      <c r="M4" s="7" t="str">
        <f t="shared" ref="M4:M6" si="2">IF(O4="","",IF(O4&gt;N4,"-","")&amp;TEXT(ABS(N4-O4),"hh:mm"))</f>
        <v/>
      </c>
      <c r="N4" s="8" t="str">
        <f t="shared" si="0"/>
        <v/>
      </c>
      <c r="O4" s="9" t="str">
        <f>IF(B4&lt;&gt;"","",TIMEVALUE("06:30:00"))</f>
        <v/>
      </c>
      <c r="P4" s="10" t="s">
        <v>2</v>
      </c>
    </row>
    <row r="5" spans="2:16" ht="18.75" x14ac:dyDescent="0.3">
      <c r="B5" s="2" t="s">
        <v>14</v>
      </c>
      <c r="C5" s="3">
        <f>C4+1</f>
        <v>45022</v>
      </c>
      <c r="D5" s="19"/>
      <c r="E5" s="16"/>
      <c r="F5" s="4"/>
      <c r="G5" s="17"/>
      <c r="H5" s="17"/>
      <c r="I5" s="4"/>
      <c r="J5" s="4"/>
      <c r="K5" s="5"/>
      <c r="L5" s="6" t="str">
        <f>UPPER(LEFT(TEXT(WEEKDAY(C5),"jjjj"),2))</f>
        <v>JE</v>
      </c>
      <c r="M5" s="7" t="str">
        <f t="shared" si="2"/>
        <v/>
      </c>
      <c r="N5" s="8" t="str">
        <f t="shared" si="0"/>
        <v/>
      </c>
      <c r="O5" s="9" t="str">
        <f t="shared" si="1"/>
        <v/>
      </c>
      <c r="P5" s="10" t="s">
        <v>3</v>
      </c>
    </row>
    <row r="6" spans="2:16" ht="18.75" x14ac:dyDescent="0.3">
      <c r="B6" s="2"/>
      <c r="C6" s="3">
        <f>C5+1</f>
        <v>45023</v>
      </c>
      <c r="D6" s="19"/>
      <c r="E6" s="16"/>
      <c r="F6" s="4"/>
      <c r="G6" s="17"/>
      <c r="H6" s="4"/>
      <c r="I6" s="4"/>
      <c r="J6" s="4"/>
      <c r="K6" s="5"/>
      <c r="L6" s="6" t="str">
        <f>UPPER(LEFT(TEXT(WEEKDAY(C6),"jjjj"),2))</f>
        <v>VE</v>
      </c>
      <c r="M6" s="7" t="str">
        <f t="shared" si="2"/>
        <v>-07:30</v>
      </c>
      <c r="N6" s="8">
        <f t="shared" si="0"/>
        <v>0</v>
      </c>
      <c r="O6" s="9">
        <f t="shared" si="1"/>
        <v>0.3125</v>
      </c>
      <c r="P6" s="10" t="s">
        <v>4</v>
      </c>
    </row>
    <row r="7" spans="2:16" ht="18.75" x14ac:dyDescent="0.3">
      <c r="B7" s="11" t="str">
        <f>IF(C7="","",REPT("x",COUNTIF([1]EVENEMENT!C:C,'[1]03 au 07 avril (14)'!C7)))</f>
        <v/>
      </c>
      <c r="C7" s="11"/>
      <c r="D7" s="11"/>
      <c r="E7" s="18"/>
      <c r="F7" s="18"/>
      <c r="G7" s="18"/>
      <c r="H7" s="18"/>
      <c r="I7" s="18"/>
      <c r="J7" s="5"/>
      <c r="K7" s="5"/>
      <c r="L7" s="12"/>
      <c r="M7" s="13" t="str">
        <f>IF(O7&gt;N7,"-","")&amp;TEXT(ABS(O7-N7),"hh:mm")</f>
        <v>-07:30</v>
      </c>
      <c r="N7" s="14">
        <f>SUM(N2:N6)</f>
        <v>0.3125</v>
      </c>
      <c r="O7" s="14">
        <f>SUM(O2:O6)</f>
        <v>0.625</v>
      </c>
      <c r="P7" s="15"/>
    </row>
  </sheetData>
  <conditionalFormatting sqref="B2:B6">
    <cfRule type="containsText" dxfId="8" priority="1" operator="containsText" text="cm">
      <formula>NOT(ISERROR(SEARCH("cm",B2)))</formula>
    </cfRule>
    <cfRule type="containsText" dxfId="7" priority="2" operator="containsText" text="c">
      <formula>NOT(ISERROR(SEARCH("c",B2)))</formula>
    </cfRule>
  </conditionalFormatting>
  <conditionalFormatting sqref="C2:C7 L2:P7">
    <cfRule type="expression" dxfId="6" priority="5">
      <formula>COUNTIF(dataferm,$C2)&gt;0</formula>
    </cfRule>
  </conditionalFormatting>
  <conditionalFormatting sqref="C2:C7">
    <cfRule type="expression" dxfId="5" priority="4">
      <formula>COUNTIF(dataform,$C2)&gt;0</formula>
    </cfRule>
  </conditionalFormatting>
  <conditionalFormatting sqref="C2:E6 C7:J7 F3 G6 G4:H5 H2:H3 J2 J4 J6 L2:P7">
    <cfRule type="expression" dxfId="4" priority="8">
      <formula>WEEKDAY($C2,2)=$T$3</formula>
    </cfRule>
  </conditionalFormatting>
  <conditionalFormatting sqref="E3">
    <cfRule type="expression" dxfId="3" priority="9">
      <formula>WEEKDAY(#REF!,2)=$T$3</formula>
    </cfRule>
  </conditionalFormatting>
  <conditionalFormatting sqref="E3:E6 E2:F2 E7:J7 F3 F6:G6 G4:H5 H2:H3 J2 J4:J6">
    <cfRule type="expression" dxfId="2" priority="7">
      <formula>LEFT(E2,LEN($U$3))&lt;&gt;$U$3</formula>
    </cfRule>
  </conditionalFormatting>
  <conditionalFormatting sqref="M2:M6">
    <cfRule type="expression" dxfId="1" priority="3">
      <formula>O2&gt;N2</formula>
    </cfRule>
    <cfRule type="expression" dxfId="0" priority="6">
      <formula>N2&gt;O2</formula>
    </cfRule>
  </conditionalFormatting>
  <pageMargins left="0.7" right="0.7" top="0.75" bottom="0.75" header="0.3" footer="0.3"/>
  <pageSetup paperSize="9" orientation="portrait" r:id="rId1"/>
  <ignoredErrors>
    <ignoredError sqref="O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h2so4</cp:lastModifiedBy>
  <dcterms:created xsi:type="dcterms:W3CDTF">2023-03-26T12:58:06Z</dcterms:created>
  <dcterms:modified xsi:type="dcterms:W3CDTF">2023-03-27T22:22:32Z</dcterms:modified>
</cp:coreProperties>
</file>