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440836B-506D-4153-93FC-BBB1539F0B39}" xr6:coauthVersionLast="47" xr6:coauthVersionMax="47" xr10:uidLastSave="{00000000-0000-0000-0000-000000000000}"/>
  <bookViews>
    <workbookView xWindow="-120" yWindow="-120" windowWidth="29040" windowHeight="15990" xr2:uid="{F0B84A01-073B-4412-A071-D490E0A992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2" i="1"/>
  <c r="F3" i="1"/>
  <c r="K3" i="1" s="1"/>
  <c r="F4" i="1"/>
  <c r="K4" i="1" s="1"/>
  <c r="F2" i="1"/>
  <c r="J4" i="1"/>
  <c r="J3" i="1"/>
  <c r="J2" i="1"/>
  <c r="K2" i="1"/>
</calcChain>
</file>

<file path=xl/sharedStrings.xml><?xml version="1.0" encoding="utf-8"?>
<sst xmlns="http://schemas.openxmlformats.org/spreadsheetml/2006/main" count="31" uniqueCount="30">
  <si>
    <t>NUMERO DOSSIER</t>
  </si>
  <si>
    <t>DATE HEURE VALIDATION</t>
  </si>
  <si>
    <t>P1</t>
  </si>
  <si>
    <t>P2</t>
  </si>
  <si>
    <t>DATE HEURE RECEPTION 1</t>
  </si>
  <si>
    <t>DATE HEURE RECEPTION 2</t>
  </si>
  <si>
    <t>PALIER</t>
  </si>
  <si>
    <t>P3</t>
  </si>
  <si>
    <t>DQHHSHBD</t>
  </si>
  <si>
    <t>DUZHBDAA</t>
  </si>
  <si>
    <t>QMLLSJZJA</t>
  </si>
  <si>
    <t>DATE MAXI VALI 1</t>
  </si>
  <si>
    <t>DATE MAXI VALI 2</t>
  </si>
  <si>
    <t>PALIER P1</t>
  </si>
  <si>
    <t>PALIER P2</t>
  </si>
  <si>
    <t>DELAI OK NOK 1</t>
  </si>
  <si>
    <t>DELAI OK NOK 2</t>
  </si>
  <si>
    <t>Jours ouvrés</t>
  </si>
  <si>
    <t>Lundi</t>
  </si>
  <si>
    <t>Mardi</t>
  </si>
  <si>
    <t>Mercredi</t>
  </si>
  <si>
    <t>Jeudi</t>
  </si>
  <si>
    <t>Vendredi</t>
  </si>
  <si>
    <t>Samedi</t>
  </si>
  <si>
    <t>&lt; Exclure dimanche et jours fériés</t>
  </si>
  <si>
    <t>JJ/MM/AA hh:mm</t>
  </si>
  <si>
    <t>TEMPS ECOULE 1</t>
  </si>
  <si>
    <t>TEMPS ECOULE 2</t>
  </si>
  <si>
    <t>JJ/MM/AA hh:mm:ss</t>
  </si>
  <si>
    <t>Jours, heures,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</si>
</sst>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/yy\ h:mm;@"/>
    <numFmt numFmtId="165" formatCode="dd/mm/yy;@"/>
    <numFmt numFmtId="166" formatCode="dd/mm/yy\ h:mm;@"/>
    <numFmt numFmtId="169" formatCode="dddd"/>
    <numFmt numFmtId="172" formatCode="dd\ &quot;jours et &quot;\ hh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6" fontId="0" fillId="0" borderId="1" xfId="0" applyNumberFormat="1" applyBorder="1"/>
    <xf numFmtId="165" fontId="0" fillId="3" borderId="1" xfId="0" applyNumberFormat="1" applyFill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  <xf numFmtId="172" fontId="0" fillId="3" borderId="1" xfId="0" applyNumberFormat="1" applyFill="1" applyBorder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1265-1CAD-497D-ADAE-C47391AB3B2E}">
  <dimension ref="A1:K19"/>
  <sheetViews>
    <sheetView tabSelected="1" workbookViewId="0">
      <selection activeCell="G6" sqref="G6"/>
    </sheetView>
  </sheetViews>
  <sheetFormatPr defaultColWidth="11.42578125" defaultRowHeight="15" x14ac:dyDescent="0.25"/>
  <cols>
    <col min="1" max="1" width="24.140625" bestFit="1" customWidth="1"/>
    <col min="2" max="3" width="23.28515625" bestFit="1" customWidth="1"/>
    <col min="4" max="4" width="22.85546875" bestFit="1" customWidth="1"/>
    <col min="5" max="5" width="13.42578125" bestFit="1" customWidth="1"/>
    <col min="6" max="6" width="16.5703125" bestFit="1" customWidth="1"/>
    <col min="7" max="8" width="30.28515625" bestFit="1" customWidth="1"/>
    <col min="9" max="9" width="30.28515625" customWidth="1"/>
    <col min="10" max="10" width="17.28515625" bestFit="1" customWidth="1"/>
    <col min="11" max="11" width="21.28515625" bestFit="1" customWidth="1"/>
  </cols>
  <sheetData>
    <row r="1" spans="1:11" x14ac:dyDescent="0.25">
      <c r="A1" s="1" t="s">
        <v>0</v>
      </c>
      <c r="B1" s="2" t="s">
        <v>4</v>
      </c>
      <c r="C1" s="2" t="s">
        <v>5</v>
      </c>
      <c r="D1" s="2" t="s">
        <v>1</v>
      </c>
      <c r="E1" s="1" t="s">
        <v>6</v>
      </c>
      <c r="F1" s="3" t="s">
        <v>11</v>
      </c>
      <c r="G1" s="3" t="s">
        <v>26</v>
      </c>
      <c r="H1" s="3" t="s">
        <v>12</v>
      </c>
      <c r="I1" s="3" t="s">
        <v>27</v>
      </c>
      <c r="J1" s="4" t="s">
        <v>15</v>
      </c>
      <c r="K1" s="1" t="s">
        <v>16</v>
      </c>
    </row>
    <row r="2" spans="1:11" x14ac:dyDescent="0.25">
      <c r="A2" s="5" t="s">
        <v>8</v>
      </c>
      <c r="B2" s="6">
        <v>44893.452777777777</v>
      </c>
      <c r="C2" s="6">
        <v>44910.49722222222</v>
      </c>
      <c r="D2" s="6">
        <v>44912.494444444441</v>
      </c>
      <c r="E2" s="5" t="s">
        <v>2</v>
      </c>
      <c r="F2" s="6">
        <f>WORKDAY.INTL(B2,INDEX($B$10:$D$10,RIGHT(E2,1)),11)+MOD(B2,1)</f>
        <v>44894.452777777777</v>
      </c>
      <c r="G2" s="13">
        <f>C2-B2</f>
        <v>17.044444444443798</v>
      </c>
      <c r="H2" s="8"/>
      <c r="I2" s="8"/>
      <c r="J2" s="7" t="str">
        <f>IF(H2&gt;D2,"OK","NOK")</f>
        <v>NOK</v>
      </c>
      <c r="K2" s="7" t="e">
        <f>IF(#REF!&gt;D2,"OK","NOK")</f>
        <v>#REF!</v>
      </c>
    </row>
    <row r="3" spans="1:11" x14ac:dyDescent="0.25">
      <c r="A3" s="5" t="s">
        <v>9</v>
      </c>
      <c r="B3" s="6">
        <v>44896.421527777777</v>
      </c>
      <c r="C3" s="6">
        <v>44910.49722222222</v>
      </c>
      <c r="D3" s="6">
        <v>44911.413888888892</v>
      </c>
      <c r="E3" s="5" t="s">
        <v>7</v>
      </c>
      <c r="F3" s="6">
        <f t="shared" ref="F3:F4" si="0">WORKDAY.INTL(B3,INDEX($B$10:$D$10,RIGHT(E3,1)),11)+MOD(B3,1)</f>
        <v>44914.421527777777</v>
      </c>
      <c r="G3" s="13">
        <f t="shared" ref="G3:G4" si="1">C3-B3</f>
        <v>14.075694444443798</v>
      </c>
      <c r="H3" s="8"/>
      <c r="I3" s="8"/>
      <c r="J3" s="7" t="str">
        <f>IF(H3&gt;D3,"OK","NOK")</f>
        <v>NOK</v>
      </c>
      <c r="K3" s="7" t="str">
        <f t="shared" ref="K3:K4" si="2">IF(F3&gt;D3,"OK","NOK")</f>
        <v>OK</v>
      </c>
    </row>
    <row r="4" spans="1:11" x14ac:dyDescent="0.25">
      <c r="A4" s="5" t="s">
        <v>10</v>
      </c>
      <c r="B4" s="6">
        <v>44861.612500000003</v>
      </c>
      <c r="C4" s="6">
        <v>44862.63958333333</v>
      </c>
      <c r="D4" s="6">
        <v>44868.652777777781</v>
      </c>
      <c r="E4" s="5" t="s">
        <v>3</v>
      </c>
      <c r="F4" s="6">
        <f t="shared" si="0"/>
        <v>44869.612500000003</v>
      </c>
      <c r="G4" s="13">
        <f t="shared" si="1"/>
        <v>1.0270833333270275</v>
      </c>
      <c r="H4" s="8"/>
      <c r="I4" s="8"/>
      <c r="J4" s="7" t="str">
        <f>IF(H4&gt;D4,"OK","NOK")</f>
        <v>NOK</v>
      </c>
      <c r="K4" s="7" t="str">
        <f t="shared" si="2"/>
        <v>OK</v>
      </c>
    </row>
    <row r="5" spans="1:11" x14ac:dyDescent="0.25">
      <c r="F5" s="6"/>
      <c r="G5" t="s">
        <v>29</v>
      </c>
      <c r="H5" t="s">
        <v>25</v>
      </c>
      <c r="I5" t="s">
        <v>28</v>
      </c>
    </row>
    <row r="9" spans="1:11" x14ac:dyDescent="0.25">
      <c r="B9" s="1" t="s">
        <v>13</v>
      </c>
      <c r="C9" s="1" t="s">
        <v>14</v>
      </c>
      <c r="D9" s="1" t="s">
        <v>7</v>
      </c>
      <c r="F9" s="1" t="s">
        <v>17</v>
      </c>
      <c r="G9" s="10" t="s">
        <v>24</v>
      </c>
      <c r="H9" s="10"/>
      <c r="I9" s="10"/>
    </row>
    <row r="10" spans="1:11" x14ac:dyDescent="0.25">
      <c r="B10" s="5">
        <v>1</v>
      </c>
      <c r="C10" s="5">
        <v>7</v>
      </c>
      <c r="D10" s="5">
        <v>15</v>
      </c>
      <c r="F10" s="9" t="s">
        <v>18</v>
      </c>
      <c r="G10" s="11"/>
    </row>
    <row r="11" spans="1:11" x14ac:dyDescent="0.25">
      <c r="F11" s="9" t="s">
        <v>19</v>
      </c>
      <c r="G11" s="11"/>
    </row>
    <row r="12" spans="1:11" x14ac:dyDescent="0.25">
      <c r="F12" s="9" t="s">
        <v>20</v>
      </c>
      <c r="G12" s="11"/>
    </row>
    <row r="13" spans="1:11" x14ac:dyDescent="0.25">
      <c r="F13" s="9" t="s">
        <v>21</v>
      </c>
      <c r="G13" s="11"/>
    </row>
    <row r="14" spans="1:11" x14ac:dyDescent="0.25">
      <c r="F14" s="9" t="s">
        <v>22</v>
      </c>
      <c r="G14" s="11"/>
    </row>
    <row r="15" spans="1:11" x14ac:dyDescent="0.25">
      <c r="F15" s="9" t="s">
        <v>23</v>
      </c>
      <c r="G15" s="11"/>
    </row>
    <row r="18" spans="7:7" x14ac:dyDescent="0.25">
      <c r="G18" s="12"/>
    </row>
    <row r="19" spans="7:7" x14ac:dyDescent="0.25">
      <c r="G19" s="12"/>
    </row>
  </sheetData>
  <conditionalFormatting sqref="J2:J4">
    <cfRule type="cellIs" dxfId="3" priority="3" stopIfTrue="1" operator="equal">
      <formula>"OK"</formula>
    </cfRule>
    <cfRule type="containsText" dxfId="2" priority="4" stopIfTrue="1" operator="containsText" text="NOK">
      <formula>NOT(ISERROR(SEARCH("NOK",J2)))</formula>
    </cfRule>
  </conditionalFormatting>
  <conditionalFormatting sqref="K2:K4">
    <cfRule type="cellIs" dxfId="1" priority="1" stopIfTrue="1" operator="equal">
      <formula>"NOK"</formula>
    </cfRule>
    <cfRule type="notContainsText" dxfId="0" priority="2" stopIfTrue="1" operator="notContains" text="NOK">
      <formula>ISERROR(SEARCH("NOK",K2))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COURAUD Flavie</dc:creator>
  <cp:lastModifiedBy>h2so4</cp:lastModifiedBy>
  <dcterms:created xsi:type="dcterms:W3CDTF">2023-01-02T07:55:24Z</dcterms:created>
  <dcterms:modified xsi:type="dcterms:W3CDTF">2023-01-02T10:45:12Z</dcterms:modified>
</cp:coreProperties>
</file>