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E6E94764-7A7D-499E-98FF-A54C47D61D68}" xr6:coauthVersionLast="47" xr6:coauthVersionMax="47" xr10:uidLastSave="{00000000-0000-0000-0000-000000000000}"/>
  <bookViews>
    <workbookView xWindow="-120" yWindow="-120" windowWidth="29040" windowHeight="15990" xr2:uid="{4E4D7447-2529-4336-B023-247B8FCF27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" i="1" l="1"/>
  <c r="K9" i="1"/>
  <c r="K10" i="1"/>
  <c r="K11" i="1"/>
  <c r="K12" i="1"/>
  <c r="K13" i="1"/>
  <c r="K14" i="1"/>
  <c r="K15" i="1"/>
  <c r="K7" i="1"/>
  <c r="I9" i="1"/>
  <c r="I10" i="1"/>
  <c r="I11" i="1"/>
  <c r="I12" i="1"/>
  <c r="I13" i="1"/>
  <c r="I14" i="1"/>
  <c r="I15" i="1"/>
  <c r="I7" i="1"/>
  <c r="I8" i="1"/>
  <c r="I18" i="1"/>
  <c r="I19" i="1"/>
  <c r="I20" i="1"/>
  <c r="I21" i="1"/>
  <c r="I22" i="1"/>
  <c r="I23" i="1"/>
  <c r="I24" i="1"/>
  <c r="H24" i="1"/>
  <c r="G24" i="1"/>
  <c r="H23" i="1"/>
  <c r="G23" i="1"/>
  <c r="H22" i="1"/>
  <c r="G22" i="1"/>
  <c r="H21" i="1"/>
  <c r="G21" i="1"/>
  <c r="H20" i="1"/>
  <c r="G20" i="1"/>
  <c r="H19" i="1"/>
  <c r="H18" i="1"/>
  <c r="H15" i="1"/>
  <c r="G15" i="1"/>
  <c r="H14" i="1"/>
  <c r="G14" i="1"/>
  <c r="H13" i="1"/>
  <c r="G13" i="1"/>
  <c r="H12" i="1"/>
  <c r="G12" i="1"/>
  <c r="H11" i="1"/>
  <c r="G11" i="1"/>
  <c r="H10" i="1"/>
  <c r="G10" i="1"/>
  <c r="H9" i="1"/>
  <c r="G9" i="1"/>
  <c r="H8" i="1"/>
  <c r="G8" i="1"/>
  <c r="H7" i="1"/>
  <c r="G7" i="1"/>
</calcChain>
</file>

<file path=xl/sharedStrings.xml><?xml version="1.0" encoding="utf-8"?>
<sst xmlns="http://schemas.openxmlformats.org/spreadsheetml/2006/main" count="25" uniqueCount="25">
  <si>
    <t>DATA</t>
  </si>
  <si>
    <t>VMA</t>
  </si>
  <si>
    <t>VAM Pace Zone Pourcentage</t>
  </si>
  <si>
    <t>Zone %</t>
  </si>
  <si>
    <t>Endurance Fondamentale</t>
  </si>
  <si>
    <t>VMA Court</t>
  </si>
  <si>
    <t>Marathon Pace</t>
  </si>
  <si>
    <t>Semi-Marathon Pace</t>
  </si>
  <si>
    <t>10km Pace</t>
  </si>
  <si>
    <t>5km Pace</t>
  </si>
  <si>
    <t>2-3 km Pace</t>
  </si>
  <si>
    <t>SV1/ Marathon</t>
  </si>
  <si>
    <t>Seuil Tempo Run/ Semi</t>
  </si>
  <si>
    <t>SV2 / 10km</t>
  </si>
  <si>
    <t>VMA Long / 10-5km</t>
  </si>
  <si>
    <t>VMA Moyen / 2-3km</t>
  </si>
  <si>
    <t>Sprint anaéro-lactique</t>
  </si>
  <si>
    <t>Echauffement / Récupération Active</t>
  </si>
  <si>
    <r>
      <t xml:space="preserve">Pace
</t>
    </r>
    <r>
      <rPr>
        <sz val="10"/>
        <color theme="1"/>
        <rFont val="Calibri"/>
        <family val="2"/>
        <scheme val="minor"/>
      </rPr>
      <t>min/km</t>
    </r>
  </si>
  <si>
    <r>
      <t xml:space="preserve">Vitesse 
</t>
    </r>
    <r>
      <rPr>
        <sz val="10"/>
        <color theme="1"/>
        <rFont val="Calibri"/>
        <family val="2"/>
        <scheme val="minor"/>
      </rPr>
      <t>km/h</t>
    </r>
  </si>
  <si>
    <t>Endurance Target LOW</t>
  </si>
  <si>
    <t>Endurance Target MAX</t>
  </si>
  <si>
    <r>
      <rPr>
        <b/>
        <sz val="14"/>
        <color theme="1"/>
        <rFont val="Calibri"/>
        <family val="2"/>
        <scheme val="minor"/>
      </rPr>
      <t>Pace</t>
    </r>
    <r>
      <rPr>
        <sz val="11"/>
        <color theme="1"/>
        <rFont val="Calibri"/>
        <family val="2"/>
        <scheme val="minor"/>
      </rPr>
      <t xml:space="preserve">
mm:ss /km</t>
    </r>
  </si>
  <si>
    <t>Simplified</t>
  </si>
  <si>
    <t>! Target Race Pace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</si>
</sst>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00"/>
    <numFmt numFmtId="166" formatCode="h:mm:ss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9" fontId="0" fillId="0" borderId="0" xfId="1" applyFont="1" applyAlignment="1">
      <alignment vertical="center"/>
    </xf>
    <xf numFmtId="0" fontId="0" fillId="4" borderId="0" xfId="0" applyFill="1" applyAlignment="1">
      <alignment vertical="center"/>
    </xf>
    <xf numFmtId="9" fontId="0" fillId="4" borderId="0" xfId="1" applyFont="1" applyFill="1" applyAlignment="1">
      <alignment vertical="center"/>
    </xf>
    <xf numFmtId="164" fontId="0" fillId="4" borderId="0" xfId="0" applyNumberFormat="1" applyFill="1" applyAlignment="1">
      <alignment vertical="center"/>
    </xf>
    <xf numFmtId="0" fontId="3" fillId="5" borderId="0" xfId="0" applyFont="1" applyFill="1" applyAlignment="1">
      <alignment horizontal="center" vertical="center" wrapText="1"/>
    </xf>
    <xf numFmtId="165" fontId="0" fillId="4" borderId="0" xfId="0" applyNumberFormat="1" applyFill="1" applyAlignment="1">
      <alignment vertical="center"/>
    </xf>
    <xf numFmtId="9" fontId="0" fillId="0" borderId="0" xfId="1" applyFont="1" applyFill="1" applyAlignment="1">
      <alignment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5" borderId="0" xfId="0" applyFont="1" applyFill="1" applyAlignment="1">
      <alignment horizontal="center" vertical="center"/>
    </xf>
    <xf numFmtId="0" fontId="3" fillId="5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47" fontId="0" fillId="0" borderId="0" xfId="0" applyNumberFormat="1" applyAlignment="1">
      <alignment vertic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4CD23-A4D0-4401-904D-D1B544A11DD4}">
  <dimension ref="A1:K27"/>
  <sheetViews>
    <sheetView tabSelected="1" workbookViewId="0">
      <selection activeCell="M11" sqref="M11"/>
    </sheetView>
  </sheetViews>
  <sheetFormatPr defaultRowHeight="15" x14ac:dyDescent="0.25"/>
  <cols>
    <col min="4" max="4" width="33.85546875" bestFit="1" customWidth="1"/>
    <col min="5" max="9" width="7.85546875" customWidth="1"/>
    <col min="10" max="10" width="1.28515625" customWidth="1"/>
    <col min="11" max="11" width="15.28515625" customWidth="1"/>
  </cols>
  <sheetData>
    <row r="1" spans="1:1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2" t="s">
        <v>1</v>
      </c>
      <c r="B2" s="2">
        <v>12</v>
      </c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 ht="15" customHeight="1" x14ac:dyDescent="0.25">
      <c r="A4" s="3"/>
      <c r="B4" s="3"/>
      <c r="C4" s="3"/>
      <c r="D4" s="19" t="s">
        <v>2</v>
      </c>
      <c r="E4" s="19"/>
      <c r="F4" s="19"/>
      <c r="G4" s="19"/>
      <c r="H4" s="19"/>
      <c r="I4" s="19"/>
      <c r="J4" s="19"/>
      <c r="K4" s="19"/>
    </row>
    <row r="5" spans="1:11" ht="15" customHeight="1" x14ac:dyDescent="0.25">
      <c r="A5" s="3"/>
      <c r="B5" s="3"/>
      <c r="C5" s="3"/>
      <c r="D5" s="19"/>
      <c r="E5" s="19"/>
      <c r="F5" s="19"/>
      <c r="G5" s="19"/>
      <c r="H5" s="19"/>
      <c r="I5" s="19"/>
      <c r="J5" s="19"/>
      <c r="K5" s="19"/>
    </row>
    <row r="6" spans="1:11" ht="35.25" customHeight="1" x14ac:dyDescent="0.25">
      <c r="A6" s="3"/>
      <c r="B6" s="3"/>
      <c r="C6" s="3"/>
      <c r="D6" s="16" t="s">
        <v>23</v>
      </c>
      <c r="E6" s="17" t="s">
        <v>3</v>
      </c>
      <c r="F6" s="17"/>
      <c r="G6" s="18" t="s">
        <v>19</v>
      </c>
      <c r="H6" s="17"/>
      <c r="I6" s="12" t="s">
        <v>18</v>
      </c>
      <c r="J6" s="3"/>
      <c r="K6" s="15" t="s">
        <v>22</v>
      </c>
    </row>
    <row r="7" spans="1:11" x14ac:dyDescent="0.25">
      <c r="A7" s="3"/>
      <c r="B7" s="3"/>
      <c r="C7" s="3"/>
      <c r="D7" s="3" t="s">
        <v>17</v>
      </c>
      <c r="E7" s="14">
        <v>0.55000000000000004</v>
      </c>
      <c r="F7" s="14">
        <v>0.6</v>
      </c>
      <c r="G7" s="4">
        <f t="shared" ref="G7:H15" si="0">E7*$B$2</f>
        <v>6.6000000000000005</v>
      </c>
      <c r="H7" s="4">
        <f t="shared" si="0"/>
        <v>7.1999999999999993</v>
      </c>
      <c r="I7">
        <f>(1*60)/H7</f>
        <v>8.3333333333333339</v>
      </c>
      <c r="J7" s="6"/>
      <c r="K7" s="20">
        <f>I7/1440</f>
        <v>5.7870370370370376E-3</v>
      </c>
    </row>
    <row r="8" spans="1:11" x14ac:dyDescent="0.25">
      <c r="A8" s="3"/>
      <c r="B8" s="3"/>
      <c r="C8" s="3"/>
      <c r="D8" s="3" t="s">
        <v>4</v>
      </c>
      <c r="E8" s="14">
        <v>0.6</v>
      </c>
      <c r="F8" s="14">
        <v>0.75</v>
      </c>
      <c r="G8" s="4">
        <f t="shared" si="0"/>
        <v>7.1999999999999993</v>
      </c>
      <c r="H8" s="4">
        <f t="shared" si="0"/>
        <v>9</v>
      </c>
      <c r="I8">
        <f>(1*60)/H8</f>
        <v>6.666666666666667</v>
      </c>
      <c r="J8" s="3"/>
      <c r="K8" s="20">
        <f t="shared" ref="K8:K15" si="1">I8/1440</f>
        <v>4.6296296296296302E-3</v>
      </c>
    </row>
    <row r="9" spans="1:11" x14ac:dyDescent="0.25">
      <c r="A9" s="3"/>
      <c r="B9" s="3"/>
      <c r="C9" s="3"/>
      <c r="D9" s="7" t="s">
        <v>11</v>
      </c>
      <c r="E9" s="8">
        <v>0.75</v>
      </c>
      <c r="F9" s="8">
        <v>0.8</v>
      </c>
      <c r="G9" s="4">
        <f t="shared" si="0"/>
        <v>9</v>
      </c>
      <c r="H9" s="4">
        <f t="shared" si="0"/>
        <v>9.6000000000000014</v>
      </c>
      <c r="I9">
        <f t="shared" ref="I9:I15" si="2">(1*60)/H9</f>
        <v>6.2499999999999991</v>
      </c>
      <c r="J9" s="3"/>
      <c r="K9" s="20">
        <f t="shared" si="1"/>
        <v>4.3402777777777771E-3</v>
      </c>
    </row>
    <row r="10" spans="1:11" x14ac:dyDescent="0.25">
      <c r="A10" s="3"/>
      <c r="B10" s="3"/>
      <c r="C10" s="3"/>
      <c r="D10" s="7" t="s">
        <v>12</v>
      </c>
      <c r="E10" s="8">
        <v>0.8</v>
      </c>
      <c r="F10" s="8">
        <v>0.85</v>
      </c>
      <c r="G10" s="4">
        <f t="shared" si="0"/>
        <v>9.6000000000000014</v>
      </c>
      <c r="H10" s="4">
        <f t="shared" si="0"/>
        <v>10.199999999999999</v>
      </c>
      <c r="I10">
        <f t="shared" si="2"/>
        <v>5.882352941176471</v>
      </c>
      <c r="J10" s="3"/>
      <c r="K10" s="20">
        <f t="shared" si="1"/>
        <v>4.0849673202614381E-3</v>
      </c>
    </row>
    <row r="11" spans="1:11" x14ac:dyDescent="0.25">
      <c r="A11" s="3"/>
      <c r="B11" s="3"/>
      <c r="C11" s="3"/>
      <c r="D11" s="7" t="s">
        <v>13</v>
      </c>
      <c r="E11" s="8">
        <v>0.85</v>
      </c>
      <c r="F11" s="8">
        <v>0.9</v>
      </c>
      <c r="G11" s="4">
        <f t="shared" si="0"/>
        <v>10.199999999999999</v>
      </c>
      <c r="H11" s="4">
        <f t="shared" si="0"/>
        <v>10.8</v>
      </c>
      <c r="I11">
        <f t="shared" si="2"/>
        <v>5.5555555555555554</v>
      </c>
      <c r="J11" s="3"/>
      <c r="K11" s="20">
        <f t="shared" si="1"/>
        <v>3.8580246913580245E-3</v>
      </c>
    </row>
    <row r="12" spans="1:11" x14ac:dyDescent="0.25">
      <c r="A12" s="3"/>
      <c r="B12" s="3"/>
      <c r="C12" s="3"/>
      <c r="D12" s="3" t="s">
        <v>14</v>
      </c>
      <c r="E12" s="8">
        <v>0.9</v>
      </c>
      <c r="F12" s="8">
        <v>0.95</v>
      </c>
      <c r="G12" s="4">
        <f t="shared" si="0"/>
        <v>10.8</v>
      </c>
      <c r="H12" s="4">
        <f t="shared" si="0"/>
        <v>11.399999999999999</v>
      </c>
      <c r="I12">
        <f t="shared" si="2"/>
        <v>5.2631578947368425</v>
      </c>
      <c r="J12" s="3"/>
      <c r="K12" s="20">
        <f t="shared" si="1"/>
        <v>3.6549707602339184E-3</v>
      </c>
    </row>
    <row r="13" spans="1:11" x14ac:dyDescent="0.25">
      <c r="A13" s="3"/>
      <c r="B13" s="3"/>
      <c r="C13" s="3"/>
      <c r="D13" s="3" t="s">
        <v>15</v>
      </c>
      <c r="E13" s="8">
        <v>0.95</v>
      </c>
      <c r="F13" s="8">
        <v>1</v>
      </c>
      <c r="G13" s="4">
        <f t="shared" si="0"/>
        <v>11.399999999999999</v>
      </c>
      <c r="H13" s="4">
        <f t="shared" si="0"/>
        <v>12</v>
      </c>
      <c r="I13">
        <f t="shared" si="2"/>
        <v>5</v>
      </c>
      <c r="J13" s="3"/>
      <c r="K13" s="20">
        <f t="shared" si="1"/>
        <v>3.472222222222222E-3</v>
      </c>
    </row>
    <row r="14" spans="1:11" x14ac:dyDescent="0.25">
      <c r="A14" s="3"/>
      <c r="B14" s="3"/>
      <c r="C14" s="3"/>
      <c r="D14" s="3" t="s">
        <v>5</v>
      </c>
      <c r="E14" s="8">
        <v>1</v>
      </c>
      <c r="F14" s="8">
        <v>1.05</v>
      </c>
      <c r="G14" s="4">
        <f t="shared" si="0"/>
        <v>12</v>
      </c>
      <c r="H14" s="4">
        <f t="shared" si="0"/>
        <v>12.600000000000001</v>
      </c>
      <c r="I14">
        <f t="shared" si="2"/>
        <v>4.761904761904761</v>
      </c>
      <c r="J14" s="3"/>
      <c r="K14" s="20">
        <f t="shared" si="1"/>
        <v>3.3068783068783063E-3</v>
      </c>
    </row>
    <row r="15" spans="1:11" x14ac:dyDescent="0.25">
      <c r="A15" s="3"/>
      <c r="B15" s="3"/>
      <c r="C15" s="3"/>
      <c r="D15" s="3" t="s">
        <v>16</v>
      </c>
      <c r="E15" s="8">
        <v>1.1000000000000001</v>
      </c>
      <c r="F15" s="8">
        <v>1.3</v>
      </c>
      <c r="G15" s="4">
        <f t="shared" si="0"/>
        <v>13.200000000000001</v>
      </c>
      <c r="H15" s="4">
        <f t="shared" si="0"/>
        <v>15.600000000000001</v>
      </c>
      <c r="I15">
        <f t="shared" si="2"/>
        <v>3.8461538461538458</v>
      </c>
      <c r="J15" s="3"/>
      <c r="K15" s="20">
        <f t="shared" si="1"/>
        <v>2.6709401709401706E-3</v>
      </c>
    </row>
    <row r="16" spans="1:11" x14ac:dyDescent="0.25">
      <c r="A16" s="3"/>
      <c r="B16" s="3"/>
      <c r="C16" s="3"/>
      <c r="D16" s="3"/>
      <c r="E16" s="3"/>
      <c r="F16" s="3"/>
      <c r="G16" s="4"/>
      <c r="H16" s="4"/>
      <c r="I16" s="5"/>
      <c r="J16" s="3"/>
      <c r="K16" s="3"/>
    </row>
    <row r="17" spans="1:11" x14ac:dyDescent="0.25">
      <c r="A17" s="3"/>
      <c r="B17" s="3"/>
      <c r="C17" s="3"/>
      <c r="D17" s="3" t="s">
        <v>24</v>
      </c>
      <c r="E17" s="3"/>
      <c r="F17" s="3"/>
      <c r="G17" s="4"/>
      <c r="H17" s="4"/>
      <c r="I17" s="5"/>
      <c r="J17" s="3"/>
      <c r="K17" s="3"/>
    </row>
    <row r="18" spans="1:11" x14ac:dyDescent="0.25">
      <c r="A18" s="3"/>
      <c r="B18" s="3"/>
      <c r="C18" s="3"/>
      <c r="D18" s="9" t="s">
        <v>20</v>
      </c>
      <c r="E18" s="10"/>
      <c r="F18" s="10">
        <v>0.65</v>
      </c>
      <c r="G18" s="11"/>
      <c r="H18" s="11">
        <f t="shared" ref="H18:H24" si="3">F18*$B$2</f>
        <v>7.8000000000000007</v>
      </c>
      <c r="I18" s="13">
        <f>(1*60)/H18</f>
        <v>7.6923076923076916</v>
      </c>
      <c r="J18" s="3"/>
      <c r="K18" s="3"/>
    </row>
    <row r="19" spans="1:11" x14ac:dyDescent="0.25">
      <c r="A19" s="3"/>
      <c r="B19" s="3"/>
      <c r="C19" s="3"/>
      <c r="D19" s="9" t="s">
        <v>21</v>
      </c>
      <c r="E19" s="10"/>
      <c r="F19" s="10">
        <v>0.7</v>
      </c>
      <c r="G19" s="11"/>
      <c r="H19" s="11">
        <f t="shared" si="3"/>
        <v>8.3999999999999986</v>
      </c>
      <c r="I19" s="13">
        <f t="shared" ref="I8:I24" si="4">(1*60)/H19</f>
        <v>7.1428571428571441</v>
      </c>
      <c r="J19" s="3"/>
      <c r="K19" s="3"/>
    </row>
    <row r="20" spans="1:11" x14ac:dyDescent="0.25">
      <c r="A20" s="3"/>
      <c r="B20" s="3"/>
      <c r="C20" s="3"/>
      <c r="D20" s="3" t="s">
        <v>6</v>
      </c>
      <c r="E20" s="8">
        <v>0.8</v>
      </c>
      <c r="F20" s="8">
        <v>0.82</v>
      </c>
      <c r="G20" s="4">
        <f>E20*$B$2</f>
        <v>9.6000000000000014</v>
      </c>
      <c r="H20" s="4">
        <f t="shared" si="3"/>
        <v>9.84</v>
      </c>
      <c r="I20" s="5">
        <f t="shared" si="4"/>
        <v>6.0975609756097562</v>
      </c>
      <c r="J20" s="3"/>
      <c r="K20" s="3"/>
    </row>
    <row r="21" spans="1:11" x14ac:dyDescent="0.25">
      <c r="A21" s="3"/>
      <c r="B21" s="3"/>
      <c r="C21" s="3"/>
      <c r="D21" s="3" t="s">
        <v>7</v>
      </c>
      <c r="E21" s="8">
        <v>0.84</v>
      </c>
      <c r="F21" s="8">
        <v>0.86</v>
      </c>
      <c r="G21" s="4">
        <f>E21*$B$2</f>
        <v>10.08</v>
      </c>
      <c r="H21" s="4">
        <f t="shared" si="3"/>
        <v>10.32</v>
      </c>
      <c r="I21" s="5">
        <f t="shared" si="4"/>
        <v>5.8139534883720927</v>
      </c>
      <c r="J21" s="3"/>
      <c r="K21" s="3"/>
    </row>
    <row r="22" spans="1:11" x14ac:dyDescent="0.25">
      <c r="A22" s="3"/>
      <c r="B22" s="3"/>
      <c r="C22" s="3"/>
      <c r="D22" s="3" t="s">
        <v>8</v>
      </c>
      <c r="E22" s="8">
        <v>0.88</v>
      </c>
      <c r="F22" s="8">
        <v>0.92</v>
      </c>
      <c r="G22" s="4">
        <f>E22*$B$2</f>
        <v>10.56</v>
      </c>
      <c r="H22" s="4">
        <f t="shared" si="3"/>
        <v>11.040000000000001</v>
      </c>
      <c r="I22" s="5">
        <f t="shared" si="4"/>
        <v>5.4347826086956514</v>
      </c>
      <c r="J22" s="3"/>
      <c r="K22" s="3"/>
    </row>
    <row r="23" spans="1:11" x14ac:dyDescent="0.25">
      <c r="A23" s="3"/>
      <c r="B23" s="3"/>
      <c r="C23" s="3"/>
      <c r="D23" s="3" t="s">
        <v>9</v>
      </c>
      <c r="E23" s="8">
        <v>0.92</v>
      </c>
      <c r="F23" s="8">
        <v>0.94</v>
      </c>
      <c r="G23" s="4">
        <f>E23*$B$2</f>
        <v>11.040000000000001</v>
      </c>
      <c r="H23" s="4">
        <f t="shared" si="3"/>
        <v>11.28</v>
      </c>
      <c r="I23" s="5">
        <f t="shared" si="4"/>
        <v>5.3191489361702127</v>
      </c>
      <c r="J23" s="3"/>
      <c r="K23" s="3"/>
    </row>
    <row r="24" spans="1:11" x14ac:dyDescent="0.25">
      <c r="A24" s="3"/>
      <c r="B24" s="3"/>
      <c r="C24" s="3"/>
      <c r="D24" s="3" t="s">
        <v>10</v>
      </c>
      <c r="E24" s="8">
        <v>0.98</v>
      </c>
      <c r="F24" s="8">
        <v>1</v>
      </c>
      <c r="G24" s="4">
        <f>E24*$B$2</f>
        <v>11.76</v>
      </c>
      <c r="H24" s="4">
        <f t="shared" si="3"/>
        <v>12</v>
      </c>
      <c r="I24" s="5">
        <f t="shared" si="4"/>
        <v>5</v>
      </c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</sheetData>
  <mergeCells count="3">
    <mergeCell ref="E6:F6"/>
    <mergeCell ref="G6:H6"/>
    <mergeCell ref="D4:K5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VINET</dc:creator>
  <cp:lastModifiedBy>h2so4</cp:lastModifiedBy>
  <dcterms:created xsi:type="dcterms:W3CDTF">2022-12-22T10:01:20Z</dcterms:created>
  <dcterms:modified xsi:type="dcterms:W3CDTF">2022-12-22T12:19:03Z</dcterms:modified>
</cp:coreProperties>
</file>