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922D8C9A-F32C-47EA-BBC0-35D0D689A3B5}" xr6:coauthVersionLast="47" xr6:coauthVersionMax="47" xr10:uidLastSave="{00000000-0000-0000-0000-000000000000}"/>
  <bookViews>
    <workbookView xWindow="-120" yWindow="-120" windowWidth="29040" windowHeight="15990" xr2:uid="{F3FBBD65-1FED-4BEC-9FE9-4DB8F5E694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I2" i="1" s="1"/>
  <c r="F2" i="1"/>
  <c r="E4" i="1"/>
  <c r="D4" i="1"/>
  <c r="A10" i="1"/>
  <c r="B7" i="1"/>
  <c r="B6" i="1"/>
  <c r="A4" i="1"/>
  <c r="A3" i="1"/>
  <c r="A2" i="1"/>
  <c r="A1" i="1"/>
  <c r="I6" i="1" l="1"/>
  <c r="J2" i="1"/>
  <c r="I3" i="1"/>
  <c r="J3" i="1"/>
  <c r="J7" i="1" s="1"/>
  <c r="J4" i="1" l="1"/>
  <c r="J6" i="1"/>
  <c r="K6" i="1" s="1"/>
  <c r="K8" i="1" s="1"/>
  <c r="I4" i="1"/>
  <c r="I7" i="1"/>
  <c r="K3" i="1"/>
  <c r="K2" i="1"/>
  <c r="F6" i="1"/>
  <c r="K4" i="1" l="1"/>
</calcChain>
</file>

<file path=xl/sharedStrings.xml><?xml version="1.0" encoding="utf-8"?>
<sst xmlns="http://schemas.openxmlformats.org/spreadsheetml/2006/main" count="16" uniqueCount="12">
  <si>
    <t>exact</t>
  </si>
  <si>
    <t>inexact</t>
  </si>
  <si>
    <t>avant formation</t>
  </si>
  <si>
    <t>attendu</t>
  </si>
  <si>
    <t>après formation</t>
  </si>
  <si>
    <t>chi2</t>
  </si>
  <si>
    <t>observé</t>
  </si>
  <si>
    <t>pValue</t>
  </si>
  <si>
    <t>pvalue</t>
  </si>
  <si>
    <t>hypothèse nulle : après la formation, les resultats du test ne sont pas meilleurs</t>
  </si>
  <si>
    <t xml:space="preserve">seuil </t>
  </si>
  <si>
    <t>L'hypothèse nulle est vérifiée, avec ces données il n'est pas possible de montrer une amélioration significative des résultats avant et après formation.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</si>
</sst>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30F5A-BC67-49A9-9DC7-CD027C272701}">
  <dimension ref="A1:K15"/>
  <sheetViews>
    <sheetView tabSelected="1" topLeftCell="C1" workbookViewId="0">
      <selection activeCell="F23" sqref="F23"/>
    </sheetView>
  </sheetViews>
  <sheetFormatPr defaultRowHeight="15" x14ac:dyDescent="0.25"/>
  <cols>
    <col min="3" max="3" width="15.28515625" bestFit="1" customWidth="1"/>
    <col min="8" max="8" width="15.28515625" bestFit="1" customWidth="1"/>
  </cols>
  <sheetData>
    <row r="1" spans="1:11" x14ac:dyDescent="0.25">
      <c r="A1">
        <f>0.125*80</f>
        <v>10</v>
      </c>
      <c r="C1" t="s">
        <v>6</v>
      </c>
      <c r="D1" t="s">
        <v>0</v>
      </c>
      <c r="E1" t="s">
        <v>1</v>
      </c>
      <c r="H1" t="s">
        <v>3</v>
      </c>
      <c r="I1" t="s">
        <v>0</v>
      </c>
      <c r="J1" t="s">
        <v>1</v>
      </c>
    </row>
    <row r="2" spans="1:11" x14ac:dyDescent="0.25">
      <c r="A2">
        <f>6.25-2.5</f>
        <v>3.75</v>
      </c>
      <c r="C2" t="s">
        <v>2</v>
      </c>
      <c r="D2">
        <v>204</v>
      </c>
      <c r="E2">
        <v>38</v>
      </c>
      <c r="F2">
        <f>SUM(D2:E2)</f>
        <v>242</v>
      </c>
      <c r="H2" t="s">
        <v>2</v>
      </c>
      <c r="I2">
        <f>(F2*D4)/F4</f>
        <v>210.18326693227093</v>
      </c>
      <c r="J2">
        <f>E4*F2/F4</f>
        <v>31.816733067729082</v>
      </c>
      <c r="K2">
        <f>SUM(I2:J2)</f>
        <v>242</v>
      </c>
    </row>
    <row r="3" spans="1:11" x14ac:dyDescent="0.25">
      <c r="A3">
        <f>3/8</f>
        <v>0.375</v>
      </c>
      <c r="C3" t="s">
        <v>4</v>
      </c>
      <c r="D3">
        <v>232</v>
      </c>
      <c r="E3">
        <v>28</v>
      </c>
      <c r="F3">
        <f t="shared" ref="F3:F4" si="0">SUM(D3:E3)</f>
        <v>260</v>
      </c>
      <c r="H3" t="s">
        <v>4</v>
      </c>
      <c r="I3">
        <f>F3*D4/F4</f>
        <v>225.81673306772907</v>
      </c>
      <c r="J3">
        <f>E4*F3/F4</f>
        <v>34.183266932270918</v>
      </c>
      <c r="K3">
        <f t="shared" ref="K3:K4" si="1">SUM(I3:J3)</f>
        <v>260</v>
      </c>
    </row>
    <row r="4" spans="1:11" x14ac:dyDescent="0.25">
      <c r="A4">
        <f>64*2.5</f>
        <v>160</v>
      </c>
      <c r="D4">
        <f>SUM(D2:D3)</f>
        <v>436</v>
      </c>
      <c r="E4">
        <f t="shared" ref="E4:F4" si="2">SUM(E2:E3)</f>
        <v>66</v>
      </c>
      <c r="F4">
        <f t="shared" si="0"/>
        <v>502</v>
      </c>
      <c r="I4">
        <f>SUM(I2:I3)</f>
        <v>436</v>
      </c>
      <c r="J4">
        <f t="shared" ref="J4" si="3">SUM(J2:J3)</f>
        <v>66</v>
      </c>
      <c r="K4">
        <f t="shared" si="1"/>
        <v>502</v>
      </c>
    </row>
    <row r="5" spans="1:11" x14ac:dyDescent="0.25">
      <c r="A5">
        <v>250</v>
      </c>
    </row>
    <row r="6" spans="1:11" x14ac:dyDescent="0.25">
      <c r="B6">
        <f>90/3000</f>
        <v>0.03</v>
      </c>
      <c r="E6" t="s">
        <v>7</v>
      </c>
      <c r="F6" s="1">
        <f>_xlfn.CHISQ.TEST(D2:E3,I2:J3)</f>
        <v>0.10217042801291967</v>
      </c>
      <c r="H6" t="s">
        <v>5</v>
      </c>
      <c r="I6">
        <f>(I2-D2)^2/I2</f>
        <v>0.18190215859588463</v>
      </c>
      <c r="J6">
        <f>(J2-E2)^2/J2</f>
        <v>1.2016566840576592</v>
      </c>
      <c r="K6">
        <f>SUM(I6:J7)</f>
        <v>2.67133284235415</v>
      </c>
    </row>
    <row r="7" spans="1:11" x14ac:dyDescent="0.25">
      <c r="B7">
        <f>18*37</f>
        <v>666</v>
      </c>
      <c r="I7">
        <f>(I3-D3)^2/I3</f>
        <v>0.16930893223155416</v>
      </c>
      <c r="J7">
        <f>(J3-E3)^2/J3</f>
        <v>1.1184650674690519</v>
      </c>
    </row>
    <row r="8" spans="1:11" x14ac:dyDescent="0.25">
      <c r="J8" t="s">
        <v>8</v>
      </c>
      <c r="K8" s="1">
        <f>CHIDIST(K6,1)</f>
        <v>0.10217042801291967</v>
      </c>
    </row>
    <row r="10" spans="1:11" x14ac:dyDescent="0.25">
      <c r="A10">
        <f>18*34</f>
        <v>612</v>
      </c>
    </row>
    <row r="11" spans="1:11" x14ac:dyDescent="0.25">
      <c r="C11" t="s">
        <v>9</v>
      </c>
    </row>
    <row r="13" spans="1:11" x14ac:dyDescent="0.25">
      <c r="E13" t="s">
        <v>10</v>
      </c>
      <c r="F13">
        <v>0.05</v>
      </c>
    </row>
    <row r="15" spans="1:11" x14ac:dyDescent="0.25">
      <c r="F1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2022-12-19T08:49:33Z</dcterms:created>
  <dcterms:modified xsi:type="dcterms:W3CDTF">2022-12-19T12:19:48Z</dcterms:modified>
</cp:coreProperties>
</file>