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B3FF07B-F8A8-4A59-AA68-D467A62B35AF}" xr6:coauthVersionLast="47" xr6:coauthVersionMax="47" xr10:uidLastSave="{00000000-0000-0000-0000-000000000000}"/>
  <bookViews>
    <workbookView xWindow="-120" yWindow="-120" windowWidth="29040" windowHeight="15990" xr2:uid="{893A0E4B-5C3A-4C85-BE8B-A8A998F05506}"/>
  </bookViews>
  <sheets>
    <sheet name="Feuil1" sheetId="1" r:id="rId1"/>
  </sheets>
  <definedNames>
    <definedName name="solver_adj" localSheetId="0" hidden="1">Feuil1!$N$3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Feuil1!$N$3</definedName>
    <definedName name="solver_lhs2" localSheetId="0" hidden="1">Feuil1!$N$3</definedName>
    <definedName name="solver_lhs3" localSheetId="0" hidden="1">Feuil1!$P$3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Feuil1!$N$3</definedName>
    <definedName name="solver_pre" localSheetId="0" hidden="1">0.000001</definedName>
    <definedName name="solver_rbv" localSheetId="0" hidden="1">1</definedName>
    <definedName name="solver_rel1" localSheetId="0" hidden="1">4</definedName>
    <definedName name="solver_rel2" localSheetId="0" hidden="1">3</definedName>
    <definedName name="solver_rel3" localSheetId="0" hidden="1">1</definedName>
    <definedName name="solver_rhs1" localSheetId="0" hidden="1">"integer"</definedName>
    <definedName name="solver_rhs2" localSheetId="0" hidden="1">1</definedName>
    <definedName name="solver_rhs3" localSheetId="0" hidden="1">Feuil1!$Q$3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" i="1" l="1"/>
  <c r="K2" i="1"/>
  <c r="O2" i="1" s="1"/>
  <c r="G3" i="1"/>
  <c r="F3" i="1"/>
  <c r="N2" i="1" l="1"/>
  <c r="N1" i="1" s="1"/>
  <c r="O1" i="1"/>
  <c r="Q3" i="1" l="1"/>
  <c r="O3" i="1"/>
  <c r="P3" i="1" s="1"/>
</calcChain>
</file>

<file path=xl/sharedStrings.xml><?xml version="1.0" encoding="utf-8"?>
<sst xmlns="http://schemas.openxmlformats.org/spreadsheetml/2006/main" count="29" uniqueCount="27">
  <si>
    <t>Lindt</t>
  </si>
  <si>
    <t>Milka</t>
  </si>
  <si>
    <t>Nestlé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</si>
  <si>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</si>
  <si>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</si>
  <si>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</si>
  <si>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</si>
  <si>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</si>
  <si>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</si>
  <si>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</si>
  <si>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</si>
  <si>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</si>
  <si>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</si>
  <si>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</si>
  <si>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</si>
  <si>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</si>
  <si>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</si>
  <si>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</si>
  <si>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</si>
  <si>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Prix des actions</t>
  </si>
  <si>
    <t>Objectif : Trouver la parité des actions Lindt et Milka, sachant qu'on peut utiliser 10% de cash</t>
  </si>
  <si>
    <t>Concernant les 10% de cash, cela veut dire que l'on peut utiliser 10% maximum du montant des actions Lindt pour atteindre la parité avec Milka</t>
  </si>
  <si>
    <t>Ici, la parité est de 4 actions Lindt + 58,75€ contre 3 actions Milka</t>
  </si>
  <si>
    <t>parité</t>
  </si>
  <si>
    <t>cash</t>
  </si>
  <si>
    <t>max cash</t>
  </si>
  <si>
    <t>introduire les actions et leur valeur en K1:L2 puis lancer le solveur via le menu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</si>
</sst>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3F3F7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CC99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 style="thin">
        <color theme="0"/>
      </right>
      <top/>
      <bottom/>
      <diagonal/>
    </border>
  </borders>
  <cellStyleXfs count="2">
    <xf numFmtId="0" fontId="0" fillId="0" borderId="0"/>
    <xf numFmtId="0" fontId="3" fillId="3" borderId="3" applyNumberFormat="0" applyAlignment="0" applyProtection="0"/>
  </cellStyleXfs>
  <cellXfs count="12">
    <xf numFmtId="0" fontId="0" fillId="0" borderId="0" xfId="0"/>
    <xf numFmtId="49" fontId="2" fillId="0" borderId="1" xfId="0" quotePrefix="1" applyNumberFormat="1" applyFont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49" fontId="2" fillId="2" borderId="1" xfId="0" quotePrefix="1" applyNumberFormat="1" applyFont="1" applyFill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9" fontId="2" fillId="0" borderId="0" xfId="0" applyNumberFormat="1" applyFont="1" applyAlignment="1">
      <alignment horizontal="left" vertical="center"/>
    </xf>
    <xf numFmtId="4" fontId="0" fillId="0" borderId="0" xfId="0" applyNumberFormat="1"/>
    <xf numFmtId="0" fontId="1" fillId="0" borderId="0" xfId="0" applyFont="1"/>
    <xf numFmtId="0" fontId="0" fillId="0" borderId="2" xfId="0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3" fillId="3" borderId="3" xfId="1"/>
    <xf numFmtId="4" fontId="3" fillId="3" borderId="3" xfId="1" applyNumberFormat="1"/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41951-B63F-427D-A6B0-8F67790F6FE8}">
  <dimension ref="B1:Q25"/>
  <sheetViews>
    <sheetView tabSelected="1" workbookViewId="0">
      <selection activeCell="K7" sqref="K7"/>
    </sheetView>
  </sheetViews>
  <sheetFormatPr defaultColWidth="11.42578125" defaultRowHeight="15" x14ac:dyDescent="0.25"/>
  <sheetData>
    <row r="1" spans="2:17" x14ac:dyDescent="0.25">
      <c r="J1" t="s">
        <v>23</v>
      </c>
      <c r="K1" s="10" t="s">
        <v>0</v>
      </c>
      <c r="L1" s="10" t="s">
        <v>1</v>
      </c>
      <c r="N1" t="str">
        <f>INDEX($K$1:$L$1,MATCH(N2,$K$2:$L$2,0))</f>
        <v>Lindt</v>
      </c>
      <c r="O1" t="str">
        <f>INDEX($K$1:$L$1,MATCH(O2,$K$2:$L$2,0))</f>
        <v>Milka</v>
      </c>
      <c r="P1" t="s">
        <v>24</v>
      </c>
      <c r="Q1" t="s">
        <v>25</v>
      </c>
    </row>
    <row r="2" spans="2:17" x14ac:dyDescent="0.25">
      <c r="C2" s="8" t="s">
        <v>19</v>
      </c>
      <c r="D2" s="8"/>
      <c r="E2" s="8"/>
      <c r="K2" s="11">
        <f>C4</f>
        <v>348.28158192090399</v>
      </c>
      <c r="L2" s="11">
        <f>D4</f>
        <v>483.95778531073449</v>
      </c>
      <c r="N2">
        <f>MIN(K2:L2)</f>
        <v>348.28158192090399</v>
      </c>
      <c r="O2">
        <f>MAX(K2:L2)</f>
        <v>483.95778531073449</v>
      </c>
    </row>
    <row r="3" spans="2:17" ht="15.75" x14ac:dyDescent="0.25">
      <c r="B3" s="1"/>
      <c r="C3" s="2" t="s">
        <v>0</v>
      </c>
      <c r="D3" s="2" t="s">
        <v>1</v>
      </c>
      <c r="E3" s="2" t="s">
        <v>2</v>
      </c>
      <c r="F3" s="9" t="str">
        <f>IF(D4&gt;C4,C3,D3)</f>
        <v>Lindt</v>
      </c>
      <c r="G3" s="9" t="str">
        <f>IF(D4&gt;C4,D3,C3)</f>
        <v>Milka</v>
      </c>
      <c r="N3">
        <v>4</v>
      </c>
      <c r="O3">
        <f>CEILING((N2*N3)/O2,1)</f>
        <v>3</v>
      </c>
      <c r="P3">
        <f>O3*O2-N2*N3</f>
        <v>58.74702824858764</v>
      </c>
      <c r="Q3">
        <f>N3*N2*10%</f>
        <v>139.3126327683616</v>
      </c>
    </row>
    <row r="4" spans="2:17" ht="15.75" x14ac:dyDescent="0.25">
      <c r="B4" s="3" t="s">
        <v>3</v>
      </c>
      <c r="C4" s="4">
        <v>348.28158192090399</v>
      </c>
      <c r="D4" s="4">
        <v>483.95778531073449</v>
      </c>
      <c r="E4" s="4">
        <v>234.89111864406777</v>
      </c>
    </row>
    <row r="5" spans="2:17" ht="15.75" x14ac:dyDescent="0.25">
      <c r="B5" s="3" t="s">
        <v>4</v>
      </c>
      <c r="C5" s="4">
        <v>696.56316384180798</v>
      </c>
      <c r="D5" s="4">
        <v>967.91557062146899</v>
      </c>
      <c r="E5" s="4">
        <v>469.78223728813555</v>
      </c>
      <c r="F5" s="6"/>
    </row>
    <row r="6" spans="2:17" ht="15.75" x14ac:dyDescent="0.25">
      <c r="B6" s="3" t="s">
        <v>5</v>
      </c>
      <c r="C6" s="4">
        <v>1044.8447457627119</v>
      </c>
      <c r="D6" s="4">
        <v>1451.8733559322036</v>
      </c>
      <c r="E6" s="4">
        <v>704.67335593220332</v>
      </c>
      <c r="F6" s="6"/>
      <c r="K6" t="s">
        <v>26</v>
      </c>
    </row>
    <row r="7" spans="2:17" ht="15.75" x14ac:dyDescent="0.25">
      <c r="B7" s="3" t="s">
        <v>6</v>
      </c>
      <c r="C7" s="4">
        <v>1393.126327683616</v>
      </c>
      <c r="D7" s="4">
        <v>1935.831141242938</v>
      </c>
      <c r="E7" s="4">
        <v>939.5644745762711</v>
      </c>
      <c r="F7" s="6"/>
    </row>
    <row r="8" spans="2:17" ht="15.75" x14ac:dyDescent="0.25">
      <c r="B8" s="3" t="s">
        <v>7</v>
      </c>
      <c r="C8" s="4">
        <v>1741.40790960452</v>
      </c>
      <c r="D8" s="4">
        <v>2419.7889265536724</v>
      </c>
      <c r="E8" s="4">
        <v>1174.4555932203389</v>
      </c>
      <c r="F8" s="6"/>
    </row>
    <row r="9" spans="2:17" ht="15.75" x14ac:dyDescent="0.25">
      <c r="B9" s="3" t="s">
        <v>8</v>
      </c>
      <c r="C9" s="4">
        <v>2089.6894915254238</v>
      </c>
      <c r="D9" s="4">
        <v>2903.7467118644072</v>
      </c>
      <c r="E9" s="4">
        <v>1409.3467118644066</v>
      </c>
      <c r="F9" s="6"/>
    </row>
    <row r="10" spans="2:17" ht="15.75" x14ac:dyDescent="0.25">
      <c r="B10" s="3" t="s">
        <v>9</v>
      </c>
      <c r="C10" s="4">
        <v>2437.9710734463279</v>
      </c>
      <c r="D10" s="4">
        <v>3387.7044971751416</v>
      </c>
      <c r="E10" s="4">
        <v>1644.2378305084744</v>
      </c>
      <c r="F10" s="6"/>
    </row>
    <row r="11" spans="2:17" ht="15.75" x14ac:dyDescent="0.25">
      <c r="B11" s="3" t="s">
        <v>10</v>
      </c>
      <c r="C11" s="4">
        <v>2786.2526553672319</v>
      </c>
      <c r="D11" s="4">
        <v>3871.6622824858759</v>
      </c>
      <c r="E11" s="4">
        <v>1879.1289491525422</v>
      </c>
      <c r="F11" s="6"/>
    </row>
    <row r="12" spans="2:17" ht="15.75" x14ac:dyDescent="0.25">
      <c r="B12" s="3" t="s">
        <v>11</v>
      </c>
      <c r="C12" s="4">
        <v>3134.534237288136</v>
      </c>
      <c r="D12" s="4">
        <v>4355.6200677966108</v>
      </c>
      <c r="E12" s="4">
        <v>2114.02006779661</v>
      </c>
      <c r="F12" s="6"/>
    </row>
    <row r="13" spans="2:17" ht="15.75" x14ac:dyDescent="0.25">
      <c r="B13" s="3" t="s">
        <v>12</v>
      </c>
      <c r="C13" s="4">
        <v>3482.81581920904</v>
      </c>
      <c r="D13" s="4">
        <v>4839.5778531073447</v>
      </c>
      <c r="E13" s="4">
        <v>2348.9111864406777</v>
      </c>
      <c r="F13" s="6"/>
    </row>
    <row r="14" spans="2:17" ht="15.75" x14ac:dyDescent="0.25">
      <c r="B14" s="3" t="s">
        <v>13</v>
      </c>
      <c r="C14" s="4">
        <v>3831.097401129944</v>
      </c>
      <c r="D14" s="4">
        <v>5323.5356384180795</v>
      </c>
      <c r="E14" s="4">
        <v>2583.8023050847455</v>
      </c>
      <c r="F14" s="6"/>
    </row>
    <row r="15" spans="2:17" ht="15.75" x14ac:dyDescent="0.25">
      <c r="B15" s="3" t="s">
        <v>14</v>
      </c>
      <c r="C15" s="4">
        <v>4179.3789830508476</v>
      </c>
      <c r="D15" s="4">
        <v>5807.4934237288144</v>
      </c>
      <c r="E15" s="4">
        <v>2818.6934237288133</v>
      </c>
      <c r="F15" s="6"/>
    </row>
    <row r="16" spans="2:17" ht="15.75" x14ac:dyDescent="0.25">
      <c r="B16" s="3" t="s">
        <v>15</v>
      </c>
      <c r="C16" s="4">
        <v>4527.6605649717521</v>
      </c>
      <c r="D16" s="4">
        <v>6291.4512090395483</v>
      </c>
      <c r="E16" s="4">
        <v>3053.5845423728811</v>
      </c>
      <c r="F16" s="6"/>
    </row>
    <row r="17" spans="2:6" ht="15.75" x14ac:dyDescent="0.25">
      <c r="B17" s="3" t="s">
        <v>16</v>
      </c>
      <c r="C17" s="4">
        <v>4875.9421468926557</v>
      </c>
      <c r="D17" s="4">
        <v>6775.4089943502831</v>
      </c>
      <c r="E17" s="4">
        <v>3288.4756610169488</v>
      </c>
      <c r="F17" s="6"/>
    </row>
    <row r="18" spans="2:6" ht="15.75" x14ac:dyDescent="0.25">
      <c r="B18" s="3" t="s">
        <v>17</v>
      </c>
      <c r="C18" s="4">
        <v>5224.2237288135602</v>
      </c>
      <c r="D18" s="4">
        <v>7259.3667796610171</v>
      </c>
      <c r="E18" s="4">
        <v>3523.3667796610166</v>
      </c>
      <c r="F18" s="6"/>
    </row>
    <row r="19" spans="2:6" ht="15.75" x14ac:dyDescent="0.25">
      <c r="B19" s="3" t="s">
        <v>18</v>
      </c>
      <c r="C19" s="4">
        <v>5572.5053107344638</v>
      </c>
      <c r="D19" s="4">
        <v>7743.3245649717519</v>
      </c>
      <c r="E19" s="4">
        <v>3758.2578983050844</v>
      </c>
      <c r="F19" s="6"/>
    </row>
    <row r="22" spans="2:6" ht="15.75" x14ac:dyDescent="0.25">
      <c r="B22" s="5" t="s">
        <v>20</v>
      </c>
    </row>
    <row r="23" spans="2:6" x14ac:dyDescent="0.25">
      <c r="B23" t="s">
        <v>21</v>
      </c>
    </row>
    <row r="25" spans="2:6" x14ac:dyDescent="0.25">
      <c r="B25" s="7" t="s">
        <v>22</v>
      </c>
    </row>
  </sheetData>
  <mergeCells count="1">
    <mergeCell ref="C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h2so4</cp:lastModifiedBy>
  <dcterms:created xsi:type="dcterms:W3CDTF">2022-12-04T22:03:35Z</dcterms:created>
  <dcterms:modified xsi:type="dcterms:W3CDTF">2022-12-05T11:34:40Z</dcterms:modified>
</cp:coreProperties>
</file>