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15928E8-7985-4FC0-B5AB-C0582D4DCB0D}" xr6:coauthVersionLast="47" xr6:coauthVersionMax="47" xr10:uidLastSave="{00000000-0000-0000-0000-000000000000}"/>
  <bookViews>
    <workbookView xWindow="-120" yWindow="-120" windowWidth="29040" windowHeight="15990" xr2:uid="{A3E43621-6754-4DD1-A6D2-E51C65C0CB86}"/>
  </bookViews>
  <sheets>
    <sheet name="Sheet1" sheetId="1" r:id="rId1"/>
  </sheets>
  <definedNames>
    <definedName name="solver_adj" localSheetId="0" hidden="1">Sheet1!$J$5:$J$7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Sheet1!$L$10:$O$10</definedName>
    <definedName name="solver_lhs2" localSheetId="0" hidden="1">Sheet1!$O$8</definedName>
    <definedName name="solver_lhs3" localSheetId="0" hidden="1">Sheet1!$O$8</definedName>
    <definedName name="solver_lhs4" localSheetId="0" hidden="1">Sheet1!$O$8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Sheet1!$K$8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2" localSheetId="0" hidden="1">2</definedName>
    <definedName name="solver_rel3" localSheetId="0" hidden="1">2</definedName>
    <definedName name="solver_rel4" localSheetId="0" hidden="1">2</definedName>
    <definedName name="solver_rhs1" localSheetId="0" hidden="1">Sheet1!$H$2</definedName>
    <definedName name="solver_rhs2" localSheetId="0" hidden="1">Sheet1!$D$3</definedName>
    <definedName name="solver_rhs3" localSheetId="0" hidden="1">Sheet1!$D$3</definedName>
    <definedName name="solver_rhs4" localSheetId="0" hidden="1">Sheet1!$D$3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" i="1" l="1"/>
  <c r="L7" i="1"/>
  <c r="L5" i="1"/>
  <c r="O6" i="1"/>
  <c r="O7" i="1"/>
  <c r="O5" i="1"/>
  <c r="N6" i="1"/>
  <c r="N7" i="1"/>
  <c r="N5" i="1"/>
  <c r="M6" i="1"/>
  <c r="M7" i="1"/>
  <c r="M5" i="1"/>
  <c r="K6" i="1"/>
  <c r="K7" i="1"/>
  <c r="K5" i="1"/>
  <c r="L8" i="1" l="1"/>
  <c r="L9" i="1" s="1"/>
  <c r="L10" i="1" s="1"/>
  <c r="M8" i="1"/>
  <c r="M9" i="1" s="1"/>
  <c r="M10" i="1" s="1"/>
  <c r="K8" i="1"/>
  <c r="O8" i="1"/>
  <c r="O9" i="1" s="1"/>
  <c r="O10" i="1" s="1"/>
  <c r="N8" i="1"/>
  <c r="N9" i="1" s="1"/>
  <c r="N10" i="1" s="1"/>
</calcChain>
</file>

<file path=xl/sharedStrings.xml><?xml version="1.0" encoding="utf-8"?>
<sst xmlns="http://schemas.openxmlformats.org/spreadsheetml/2006/main" count="22" uniqueCount="20">
  <si>
    <t>brebis 70 kg allaitante</t>
  </si>
  <si>
    <t>uem</t>
  </si>
  <si>
    <t>uf</t>
  </si>
  <si>
    <t>pdin</t>
  </si>
  <si>
    <t>pdie</t>
  </si>
  <si>
    <t>mais ensilage</t>
  </si>
  <si>
    <t>prix/t</t>
  </si>
  <si>
    <t>%matière seche</t>
  </si>
  <si>
    <t>UF</t>
  </si>
  <si>
    <t>PDIN</t>
  </si>
  <si>
    <t>PDIE</t>
  </si>
  <si>
    <t>orge</t>
  </si>
  <si>
    <t>colza</t>
  </si>
  <si>
    <t xml:space="preserve">quantité </t>
  </si>
  <si>
    <t>prix</t>
  </si>
  <si>
    <t>UEM</t>
  </si>
  <si>
    <t>Pdin</t>
  </si>
  <si>
    <t>ecart max autorisé</t>
  </si>
  <si>
    <t>ecarts</t>
  </si>
  <si>
    <t>solution trouvée par le solveur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</si>
</sst>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9" fontId="0" fillId="0" borderId="0" xfId="0" applyNumberFormat="1"/>
    <xf numFmtId="10" fontId="0" fillId="0" borderId="0" xfId="1" applyNumberFormat="1" applyFont="1"/>
    <xf numFmtId="0" fontId="0" fillId="0" borderId="1" xfId="0" applyBorder="1"/>
    <xf numFmtId="9" fontId="0" fillId="0" borderId="1" xfId="0" applyNumberFormat="1" applyBorder="1"/>
    <xf numFmtId="164" fontId="0" fillId="0" borderId="1" xfId="0" applyNumberFormat="1" applyBorder="1"/>
    <xf numFmtId="164" fontId="0" fillId="0" borderId="3" xfId="0" applyNumberFormat="1" applyBorder="1"/>
    <xf numFmtId="164" fontId="0" fillId="0" borderId="0" xfId="0" applyNumberFormat="1"/>
    <xf numFmtId="164" fontId="0" fillId="3" borderId="2" xfId="0" applyNumberFormat="1" applyFill="1" applyBorder="1"/>
    <xf numFmtId="164" fontId="0" fillId="2" borderId="4" xfId="0" applyNumberFormat="1" applyFill="1" applyBorder="1"/>
    <xf numFmtId="164" fontId="0" fillId="2" borderId="5" xfId="0" applyNumberForma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26E7D-1BE4-48D6-9B08-EE159D651DD9}">
  <sheetPr codeName="Sheet1"/>
  <dimension ref="A1:Q10"/>
  <sheetViews>
    <sheetView tabSelected="1" workbookViewId="0">
      <selection activeCell="M14" sqref="M14"/>
    </sheetView>
  </sheetViews>
  <sheetFormatPr defaultRowHeight="15" x14ac:dyDescent="0.25"/>
  <cols>
    <col min="10" max="11" width="9.28515625" bestFit="1" customWidth="1"/>
    <col min="12" max="12" width="12.140625" bestFit="1" customWidth="1"/>
    <col min="13" max="13" width="9.28515625" bestFit="1" customWidth="1"/>
    <col min="14" max="15" width="9.5703125" bestFit="1" customWidth="1"/>
  </cols>
  <sheetData>
    <row r="1" spans="1:17" x14ac:dyDescent="0.25">
      <c r="A1" t="s">
        <v>0</v>
      </c>
      <c r="H1" t="s">
        <v>17</v>
      </c>
    </row>
    <row r="2" spans="1:17" x14ac:dyDescent="0.25">
      <c r="A2" t="s">
        <v>1</v>
      </c>
      <c r="B2" t="s">
        <v>2</v>
      </c>
      <c r="C2" t="s">
        <v>3</v>
      </c>
      <c r="D2" t="s">
        <v>4</v>
      </c>
      <c r="H2" s="1">
        <v>0.1</v>
      </c>
    </row>
    <row r="3" spans="1:17" x14ac:dyDescent="0.25">
      <c r="A3">
        <v>2.4</v>
      </c>
      <c r="B3">
        <v>2.44</v>
      </c>
      <c r="C3">
        <v>241</v>
      </c>
      <c r="D3">
        <v>241</v>
      </c>
    </row>
    <row r="4" spans="1:17" x14ac:dyDescent="0.25">
      <c r="A4" s="3"/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J4" s="3" t="s">
        <v>13</v>
      </c>
      <c r="K4" s="3" t="s">
        <v>14</v>
      </c>
      <c r="L4" s="3" t="s">
        <v>15</v>
      </c>
      <c r="M4" s="3" t="s">
        <v>8</v>
      </c>
      <c r="N4" s="3" t="s">
        <v>16</v>
      </c>
      <c r="O4" s="3" t="s">
        <v>4</v>
      </c>
    </row>
    <row r="5" spans="1:17" x14ac:dyDescent="0.25">
      <c r="A5" s="3" t="s">
        <v>5</v>
      </c>
      <c r="B5" s="3">
        <v>130</v>
      </c>
      <c r="C5" s="4">
        <v>0.22</v>
      </c>
      <c r="D5" s="3">
        <v>0.93</v>
      </c>
      <c r="E5" s="3">
        <v>45</v>
      </c>
      <c r="F5" s="3">
        <v>77</v>
      </c>
      <c r="J5" s="5">
        <v>0</v>
      </c>
      <c r="K5" s="5">
        <f>J5*B5/1000</f>
        <v>0</v>
      </c>
      <c r="L5" s="5">
        <f>J5*C5</f>
        <v>0</v>
      </c>
      <c r="M5" s="5">
        <f>J5*D5</f>
        <v>0</v>
      </c>
      <c r="N5" s="5">
        <f>E5*J5</f>
        <v>0</v>
      </c>
      <c r="O5" s="5">
        <f>F5*J5</f>
        <v>0</v>
      </c>
    </row>
    <row r="6" spans="1:17" x14ac:dyDescent="0.25">
      <c r="A6" s="3" t="s">
        <v>11</v>
      </c>
      <c r="B6" s="3">
        <v>270</v>
      </c>
      <c r="C6" s="4">
        <v>0.87</v>
      </c>
      <c r="D6" s="3">
        <v>0.95</v>
      </c>
      <c r="E6" s="3">
        <v>69</v>
      </c>
      <c r="F6" s="3">
        <v>87</v>
      </c>
      <c r="J6" s="5">
        <v>2.1685176584109325</v>
      </c>
      <c r="K6" s="5">
        <f t="shared" ref="K6:K7" si="0">J6*B6/1000</f>
        <v>0.5854997677709517</v>
      </c>
      <c r="L6" s="5">
        <f t="shared" ref="L6:L7" si="1">J6*C6</f>
        <v>1.8866103628175113</v>
      </c>
      <c r="M6" s="5">
        <f t="shared" ref="M6:M7" si="2">J6*D6</f>
        <v>2.0600917754903856</v>
      </c>
      <c r="N6" s="5">
        <f t="shared" ref="N6:N7" si="3">E6*J6</f>
        <v>149.62771843035435</v>
      </c>
      <c r="O6" s="5">
        <f t="shared" ref="O6:O7" si="4">F6*J6</f>
        <v>188.66103628175114</v>
      </c>
    </row>
    <row r="7" spans="1:17" ht="15.75" thickBot="1" x14ac:dyDescent="0.3">
      <c r="A7" s="3" t="s">
        <v>12</v>
      </c>
      <c r="B7" s="3">
        <v>320</v>
      </c>
      <c r="C7" s="4">
        <v>0.89</v>
      </c>
      <c r="D7" s="3">
        <v>0.85</v>
      </c>
      <c r="E7" s="3">
        <v>219</v>
      </c>
      <c r="F7" s="3">
        <v>138</v>
      </c>
      <c r="J7" s="5">
        <v>0.30717936789792533</v>
      </c>
      <c r="K7" s="6">
        <f t="shared" si="0"/>
        <v>9.8297397727336103E-2</v>
      </c>
      <c r="L7" s="5">
        <f t="shared" si="1"/>
        <v>0.27338963742915356</v>
      </c>
      <c r="M7" s="6">
        <f t="shared" si="2"/>
        <v>0.26110246271323651</v>
      </c>
      <c r="N7" s="6">
        <f t="shared" si="3"/>
        <v>67.272281569645642</v>
      </c>
      <c r="O7" s="6">
        <f t="shared" si="4"/>
        <v>42.390752769913696</v>
      </c>
    </row>
    <row r="8" spans="1:17" ht="15.75" thickBot="1" x14ac:dyDescent="0.3">
      <c r="J8" s="7"/>
      <c r="K8" s="8">
        <f>SUM(K5:K7)</f>
        <v>0.68379716549828784</v>
      </c>
      <c r="L8" s="9">
        <f t="shared" ref="L8:O8" si="5">SUM(L5:L7)</f>
        <v>2.1600000002466651</v>
      </c>
      <c r="M8" s="9">
        <f t="shared" si="5"/>
        <v>2.3211942382036219</v>
      </c>
      <c r="N8" s="9">
        <f t="shared" si="5"/>
        <v>216.89999999999998</v>
      </c>
      <c r="O8" s="10">
        <f t="shared" si="5"/>
        <v>231.05178905166483</v>
      </c>
      <c r="Q8" t="s">
        <v>19</v>
      </c>
    </row>
    <row r="9" spans="1:17" x14ac:dyDescent="0.25">
      <c r="J9" t="s">
        <v>18</v>
      </c>
      <c r="L9" s="2">
        <f>(L8-A3)/A3</f>
        <v>-9.9999999897222858E-2</v>
      </c>
      <c r="M9" s="2">
        <f t="shared" ref="M9:O9" si="6">(M8-B3)/B3</f>
        <v>-4.8690885982122144E-2</v>
      </c>
      <c r="N9" s="2">
        <f t="shared" si="6"/>
        <v>-0.10000000000000009</v>
      </c>
      <c r="O9" s="2">
        <f t="shared" si="6"/>
        <v>-4.1278883603050515E-2</v>
      </c>
    </row>
    <row r="10" spans="1:17" x14ac:dyDescent="0.25">
      <c r="L10" s="7">
        <f>ABS(L9)</f>
        <v>9.9999999897222858E-2</v>
      </c>
      <c r="M10" s="7">
        <f t="shared" ref="M10:O10" si="7">ABS(M9)</f>
        <v>4.8690885982122144E-2</v>
      </c>
      <c r="N10" s="7">
        <f t="shared" si="7"/>
        <v>0.10000000000000009</v>
      </c>
      <c r="O10" s="7">
        <f t="shared" si="7"/>
        <v>4.1278883603050515E-2</v>
      </c>
    </row>
  </sheetData>
  <conditionalFormatting sqref="L9:O9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2022-10-14T14:45:27Z</dcterms:created>
  <dcterms:modified xsi:type="dcterms:W3CDTF">2022-10-14T15:23:56Z</dcterms:modified>
</cp:coreProperties>
</file>