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E3389E3-50C9-46FB-BFC7-A30896730DD2}" xr6:coauthVersionLast="47" xr6:coauthVersionMax="47" xr10:uidLastSave="{00000000-0000-0000-0000-000000000000}"/>
  <bookViews>
    <workbookView xWindow="-120" yWindow="-120" windowWidth="29040" windowHeight="15990" xr2:uid="{9D489786-BADE-40FF-BF78-C35CC3D568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2" i="1" a="1"/>
  <c r="L2" i="1" s="1"/>
  <c r="J2" i="1" s="1" a="1"/>
  <c r="J2" i="1" s="1"/>
  <c r="J5" i="1" l="1" a="1"/>
  <c r="J5" i="1" s="1"/>
  <c r="K5" i="1" a="1"/>
  <c r="K5" i="1" s="1"/>
  <c r="M5" i="1" a="1"/>
  <c r="M5" i="1" s="1"/>
  <c r="J4" i="1" a="1"/>
  <c r="J4" i="1" s="1"/>
  <c r="K4" i="1" a="1"/>
  <c r="K4" i="1" s="1"/>
  <c r="M4" i="1" a="1"/>
  <c r="M4" i="1" s="1"/>
  <c r="J3" i="1" a="1"/>
  <c r="J3" i="1" s="1"/>
  <c r="K3" i="1" a="1"/>
  <c r="K3" i="1" s="1"/>
  <c r="M3" i="1" a="1"/>
  <c r="M3" i="1" s="1"/>
  <c r="M2" i="1" a="1"/>
  <c r="M2" i="1" s="1"/>
  <c r="K2" i="1" a="1"/>
  <c r="K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<sst xmlns="http://schemas.openxmlformats.org/spreadsheetml/2006/main" count="30" uniqueCount="19">
  <si>
    <t>fournisseur 1</t>
  </si>
  <si>
    <t>fournisseur 2</t>
  </si>
  <si>
    <t>part n°</t>
  </si>
  <si>
    <t>Prix</t>
  </si>
  <si>
    <t>Description</t>
  </si>
  <si>
    <t>fournisseur sélectionné</t>
  </si>
  <si>
    <t xml:space="preserve"> </t>
  </si>
  <si>
    <t>Prix sélectionné</t>
  </si>
  <si>
    <t>aa</t>
  </si>
  <si>
    <t>bb</t>
  </si>
  <si>
    <t>blabla</t>
  </si>
  <si>
    <t>bloblo</t>
  </si>
  <si>
    <t>blublu</t>
  </si>
  <si>
    <t>blibli</t>
  </si>
  <si>
    <t>klkl</t>
  </si>
  <si>
    <t>jkjk</t>
  </si>
  <si>
    <t>ghgh</t>
  </si>
  <si>
    <t>fgfg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</si>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</sst>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2251-173B-4AB3-91BC-764AA9393167}">
  <dimension ref="A1:N9"/>
  <sheetViews>
    <sheetView tabSelected="1" zoomScale="85" zoomScaleNormal="85" workbookViewId="0">
      <selection activeCell="K7" sqref="K7"/>
    </sheetView>
  </sheetViews>
  <sheetFormatPr defaultColWidth="11.42578125" defaultRowHeight="15" x14ac:dyDescent="0.25"/>
  <cols>
    <col min="1" max="2" width="14.42578125" customWidth="1"/>
    <col min="3" max="5" width="11.85546875" bestFit="1" customWidth="1"/>
    <col min="6" max="7" width="11.85546875" customWidth="1"/>
    <col min="8" max="9" width="11.85546875" bestFit="1" customWidth="1"/>
    <col min="10" max="10" width="20.42578125" bestFit="1" customWidth="1"/>
  </cols>
  <sheetData>
    <row r="1" spans="1:14" x14ac:dyDescent="0.25">
      <c r="A1" t="s">
        <v>18</v>
      </c>
      <c r="B1" t="s">
        <v>0</v>
      </c>
      <c r="C1" t="s">
        <v>3</v>
      </c>
      <c r="D1" t="s">
        <v>2</v>
      </c>
      <c r="E1" t="s">
        <v>4</v>
      </c>
      <c r="F1" t="s">
        <v>1</v>
      </c>
      <c r="G1" t="s">
        <v>3</v>
      </c>
      <c r="H1" t="s">
        <v>2</v>
      </c>
      <c r="I1" t="s">
        <v>4</v>
      </c>
      <c r="J1" t="s">
        <v>5</v>
      </c>
      <c r="K1" t="s">
        <v>2</v>
      </c>
      <c r="L1" t="s">
        <v>7</v>
      </c>
      <c r="M1" t="s">
        <v>4</v>
      </c>
    </row>
    <row r="2" spans="1:14" x14ac:dyDescent="0.25">
      <c r="A2">
        <v>1</v>
      </c>
      <c r="B2" t="s">
        <v>8</v>
      </c>
      <c r="C2">
        <v>8</v>
      </c>
      <c r="D2">
        <v>123</v>
      </c>
      <c r="E2" t="s">
        <v>10</v>
      </c>
      <c r="F2" t="s">
        <v>9</v>
      </c>
      <c r="G2">
        <v>11</v>
      </c>
      <c r="H2">
        <v>567</v>
      </c>
      <c r="I2" t="s">
        <v>14</v>
      </c>
      <c r="J2" t="str" cm="1">
        <f t="array" aca="1" ref="J2" ca="1">INDEX(B2:I2,MATCH(L2,B2:I2,0)-1)</f>
        <v>aa</v>
      </c>
      <c r="K2" cm="1">
        <f t="array" aca="1" ref="K2" ca="1">INDEX(B2:I2,MATCH(L2,B2:I2,0)+1)</f>
        <v>123</v>
      </c>
      <c r="L2" cm="1">
        <f t="array" aca="1" ref="L2" ca="1">OFFSET($A1,1,MATCH(MIN(IF(ISNUMBER(A2:I2),A2:I2,9999)*(IF($A$1:$I$1="Prix",1,999))),IF(ISNUMBER(A2:I2),A2:I2,9999)*(IF($A$1:$I$1="Prix",1,999)),0)-1,1,1)</f>
        <v>8</v>
      </c>
      <c r="M2" t="str" cm="1">
        <f t="array" aca="1" ref="M2" ca="1">INDEX(B2:I2,MATCH(L2,B2:I2,0)+2)</f>
        <v>blabla</v>
      </c>
    </row>
    <row r="3" spans="1:14" x14ac:dyDescent="0.25">
      <c r="A3">
        <v>2</v>
      </c>
      <c r="B3" t="s">
        <v>8</v>
      </c>
      <c r="C3">
        <v>9</v>
      </c>
      <c r="D3">
        <v>234</v>
      </c>
      <c r="E3" t="s">
        <v>11</v>
      </c>
      <c r="F3" t="s">
        <v>9</v>
      </c>
      <c r="G3">
        <v>9</v>
      </c>
      <c r="H3">
        <v>678</v>
      </c>
      <c r="I3" t="s">
        <v>15</v>
      </c>
      <c r="J3" t="str" cm="1">
        <f t="array" aca="1" ref="J3" ca="1">INDEX(B3:I3,MATCH(L3,B3:I3,0)-1)</f>
        <v>aa</v>
      </c>
      <c r="K3" cm="1">
        <f t="array" aca="1" ref="K3" ca="1">INDEX(B3:I3,MATCH(L3,B3:I3,0)+1)</f>
        <v>234</v>
      </c>
      <c r="L3" cm="1">
        <f t="array" aca="1" ref="L3" ca="1">OFFSET($A2,1,MATCH(MIN(IF(ISNUMBER(A3:I3),A3:I3,9999)*(IF($A$1:$I$1="Prix",1,999))),IF(ISNUMBER(A3:I3),A3:I3,9999)*(IF($A$1:$I$1="Prix",1,999)),0)-1,1,1)</f>
        <v>9</v>
      </c>
      <c r="M3" t="str" cm="1">
        <f t="array" aca="1" ref="M3" ca="1">INDEX(B3:I3,MATCH(L3,B3:I3,0)+2)</f>
        <v>bloblo</v>
      </c>
    </row>
    <row r="4" spans="1:14" x14ac:dyDescent="0.25">
      <c r="A4">
        <v>3</v>
      </c>
      <c r="B4" t="s">
        <v>8</v>
      </c>
      <c r="C4">
        <v>10</v>
      </c>
      <c r="D4">
        <v>345</v>
      </c>
      <c r="E4" t="s">
        <v>12</v>
      </c>
      <c r="F4" t="s">
        <v>9</v>
      </c>
      <c r="G4">
        <v>2</v>
      </c>
      <c r="H4">
        <v>789</v>
      </c>
      <c r="I4" t="s">
        <v>16</v>
      </c>
      <c r="J4" t="str" cm="1">
        <f t="array" aca="1" ref="J4" ca="1">INDEX(B4:I4,MATCH(L4,B4:I4,0)-1)</f>
        <v>bb</v>
      </c>
      <c r="K4" cm="1">
        <f t="array" aca="1" ref="K4" ca="1">INDEX(B4:I4,MATCH(L4,B4:I4,0)+1)</f>
        <v>789</v>
      </c>
      <c r="L4" cm="1">
        <f t="array" aca="1" ref="L4" ca="1">OFFSET($A3,1,MATCH(MIN(IF(ISNUMBER(A4:I4),A4:I4,9999)*(IF($A$1:$I$1="Prix",1,999))),IF(ISNUMBER(A4:I4),A4:I4,9999)*(IF($A$1:$I$1="Prix",1,999)),0)-1,1,1)</f>
        <v>2</v>
      </c>
      <c r="M4" t="str" cm="1">
        <f t="array" aca="1" ref="M4" ca="1">INDEX(B4:I4,MATCH(L4,B4:I4,0)+2)</f>
        <v>ghgh</v>
      </c>
    </row>
    <row r="5" spans="1:14" x14ac:dyDescent="0.25">
      <c r="A5">
        <v>4</v>
      </c>
      <c r="B5" t="s">
        <v>8</v>
      </c>
      <c r="C5">
        <v>11</v>
      </c>
      <c r="D5">
        <v>456</v>
      </c>
      <c r="E5" t="s">
        <v>13</v>
      </c>
      <c r="F5" t="s">
        <v>9</v>
      </c>
      <c r="G5">
        <v>8</v>
      </c>
      <c r="H5">
        <v>910</v>
      </c>
      <c r="I5" t="s">
        <v>17</v>
      </c>
      <c r="J5" t="str" cm="1">
        <f t="array" aca="1" ref="J5" ca="1">INDEX(B5:I5,MATCH(L5,B5:I5,0)-1)</f>
        <v>bb</v>
      </c>
      <c r="K5" cm="1">
        <f t="array" aca="1" ref="K5" ca="1">INDEX(B5:I5,MATCH(L5,B5:I5,0)+1)</f>
        <v>910</v>
      </c>
      <c r="L5" cm="1">
        <f t="array" aca="1" ref="L5" ca="1">OFFSET($A4,1,MATCH(MIN(IF(ISNUMBER(A5:I5),A5:I5,9999)*(IF($A$1:$I$1="Prix",1,999))),IF(ISNUMBER(A5:I5),A5:I5,9999)*(IF($A$1:$I$1="Prix",1,999)),0)-1,1,1)</f>
        <v>8</v>
      </c>
      <c r="M5" t="str" cm="1">
        <f t="array" aca="1" ref="M5" ca="1">INDEX(B5:I5,MATCH(L5,B5:I5,0)+2)</f>
        <v>fgfg</v>
      </c>
    </row>
    <row r="9" spans="1:14" x14ac:dyDescent="0.25">
      <c r="N9" t="s">
        <v>6</v>
      </c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Bouret</dc:creator>
  <cp:lastModifiedBy>h2so4</cp:lastModifiedBy>
  <cp:lastPrinted>2022-10-03T15:34:03Z</cp:lastPrinted>
  <dcterms:created xsi:type="dcterms:W3CDTF">2022-10-03T14:45:52Z</dcterms:created>
  <dcterms:modified xsi:type="dcterms:W3CDTF">2022-10-05T11:35:42Z</dcterms:modified>
</cp:coreProperties>
</file>