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9F76E5F-3470-4AFA-89C9-360FE6FC976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le 1" sheetId="1" r:id="rId1"/>
  </sheets>
  <functionGroups builtInGroupCount="19"/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49" i="1" l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/>
  <c r="W148" i="1"/>
  <c r="V148" i="1"/>
  <c r="W147" i="1"/>
  <c r="V147" i="1"/>
  <c r="W146" i="1"/>
  <c r="V146" i="1"/>
  <c r="W145" i="1"/>
  <c r="V145" i="1"/>
  <c r="W144" i="1"/>
  <c r="V144" i="1"/>
  <c r="W143" i="1"/>
  <c r="V143" i="1"/>
  <c r="W142" i="1"/>
  <c r="V142" i="1"/>
  <c r="W141" i="1"/>
  <c r="V141" i="1"/>
  <c r="W140" i="1"/>
  <c r="V140" i="1"/>
  <c r="W139" i="1"/>
  <c r="V139" i="1"/>
  <c r="W138" i="1"/>
  <c r="V138" i="1"/>
  <c r="W137" i="1"/>
  <c r="V137" i="1"/>
  <c r="W136" i="1"/>
  <c r="V136" i="1"/>
  <c r="W135" i="1"/>
  <c r="V135" i="1"/>
  <c r="W134" i="1"/>
  <c r="V134" i="1"/>
  <c r="W133" i="1"/>
  <c r="V133" i="1"/>
  <c r="W132" i="1"/>
  <c r="V132" i="1"/>
  <c r="W131" i="1"/>
  <c r="V131" i="1"/>
  <c r="W130" i="1"/>
  <c r="V130" i="1"/>
  <c r="W129" i="1"/>
  <c r="V129" i="1"/>
  <c r="W128" i="1"/>
  <c r="V128" i="1"/>
  <c r="W127" i="1"/>
  <c r="V127" i="1"/>
  <c r="W126" i="1"/>
  <c r="V126" i="1"/>
  <c r="W125" i="1"/>
  <c r="V125" i="1"/>
  <c r="W124" i="1"/>
  <c r="V124" i="1"/>
  <c r="W123" i="1"/>
  <c r="V123" i="1"/>
  <c r="W122" i="1"/>
  <c r="V122" i="1"/>
  <c r="W121" i="1"/>
  <c r="V121" i="1"/>
  <c r="W120" i="1"/>
  <c r="V120" i="1"/>
  <c r="W119" i="1"/>
  <c r="V119" i="1"/>
  <c r="W118" i="1"/>
  <c r="V118" i="1"/>
  <c r="W117" i="1"/>
  <c r="V117" i="1"/>
  <c r="W116" i="1"/>
  <c r="V116" i="1"/>
  <c r="W115" i="1"/>
  <c r="V115" i="1"/>
  <c r="W114" i="1"/>
  <c r="V114" i="1"/>
  <c r="W113" i="1"/>
  <c r="V113" i="1"/>
  <c r="W112" i="1"/>
  <c r="V112" i="1"/>
  <c r="W111" i="1"/>
  <c r="V111" i="1"/>
  <c r="W110" i="1"/>
  <c r="V110" i="1"/>
  <c r="W109" i="1"/>
  <c r="V109" i="1"/>
  <c r="W108" i="1"/>
  <c r="V108" i="1"/>
  <c r="W107" i="1"/>
  <c r="V107" i="1"/>
  <c r="W106" i="1"/>
  <c r="V106" i="1"/>
  <c r="W105" i="1"/>
  <c r="V105" i="1"/>
  <c r="W104" i="1"/>
  <c r="V104" i="1"/>
  <c r="W103" i="1"/>
  <c r="V103" i="1"/>
  <c r="W102" i="1"/>
  <c r="V102" i="1"/>
  <c r="W101" i="1"/>
  <c r="V101" i="1"/>
  <c r="W100" i="1"/>
  <c r="V100" i="1"/>
  <c r="W99" i="1"/>
  <c r="V99" i="1"/>
  <c r="W98" i="1"/>
  <c r="V98" i="1"/>
  <c r="W97" i="1"/>
  <c r="V97" i="1"/>
  <c r="W96" i="1"/>
  <c r="V96" i="1"/>
  <c r="W95" i="1"/>
  <c r="V95" i="1"/>
  <c r="W94" i="1"/>
  <c r="V94" i="1"/>
  <c r="W93" i="1"/>
  <c r="V93" i="1"/>
  <c r="W92" i="1"/>
  <c r="V92" i="1"/>
  <c r="W91" i="1"/>
  <c r="V91" i="1"/>
  <c r="W90" i="1"/>
  <c r="V90" i="1"/>
  <c r="W89" i="1"/>
  <c r="V89" i="1"/>
  <c r="W88" i="1"/>
  <c r="V88" i="1"/>
  <c r="W87" i="1"/>
  <c r="V87" i="1"/>
  <c r="W86" i="1"/>
  <c r="V86" i="1"/>
  <c r="W85" i="1"/>
  <c r="V85" i="1"/>
  <c r="W84" i="1"/>
  <c r="V84" i="1"/>
  <c r="W83" i="1"/>
  <c r="V83" i="1"/>
  <c r="W82" i="1"/>
  <c r="V82" i="1"/>
  <c r="W81" i="1"/>
  <c r="V81" i="1"/>
  <c r="W80" i="1"/>
  <c r="V80" i="1"/>
  <c r="W79" i="1"/>
  <c r="V79" i="1"/>
  <c r="W78" i="1"/>
  <c r="V78" i="1"/>
  <c r="W77" i="1"/>
  <c r="V77" i="1"/>
  <c r="W76" i="1"/>
  <c r="V76" i="1"/>
  <c r="W75" i="1"/>
  <c r="V75" i="1"/>
  <c r="W74" i="1"/>
  <c r="V74" i="1"/>
  <c r="W73" i="1"/>
  <c r="V73" i="1"/>
  <c r="W72" i="1"/>
  <c r="V72" i="1"/>
  <c r="W71" i="1"/>
  <c r="V71" i="1"/>
  <c r="W70" i="1"/>
  <c r="V70" i="1"/>
  <c r="W69" i="1"/>
  <c r="V69" i="1"/>
  <c r="W68" i="1"/>
  <c r="V68" i="1"/>
  <c r="W67" i="1"/>
  <c r="V67" i="1"/>
  <c r="W66" i="1"/>
  <c r="V66" i="1"/>
  <c r="W65" i="1"/>
  <c r="V65" i="1"/>
  <c r="W64" i="1"/>
  <c r="V64" i="1"/>
  <c r="W63" i="1"/>
  <c r="V63" i="1"/>
  <c r="W62" i="1"/>
  <c r="V62" i="1"/>
  <c r="W61" i="1"/>
  <c r="V61" i="1"/>
  <c r="W60" i="1"/>
  <c r="V60" i="1"/>
  <c r="W59" i="1"/>
  <c r="V59" i="1"/>
  <c r="W58" i="1"/>
  <c r="V58" i="1"/>
  <c r="W57" i="1"/>
  <c r="V57" i="1"/>
  <c r="W56" i="1"/>
  <c r="V56" i="1"/>
  <c r="W55" i="1"/>
  <c r="V55" i="1"/>
  <c r="W54" i="1"/>
  <c r="V54" i="1"/>
  <c r="W53" i="1"/>
  <c r="V53" i="1"/>
  <c r="W52" i="1"/>
  <c r="V52" i="1"/>
  <c r="W51" i="1"/>
  <c r="V51" i="1"/>
  <c r="W50" i="1"/>
  <c r="V50" i="1"/>
  <c r="W49" i="1"/>
  <c r="V49" i="1"/>
  <c r="W48" i="1"/>
  <c r="V48" i="1"/>
  <c r="W47" i="1"/>
  <c r="V47" i="1"/>
  <c r="W46" i="1"/>
  <c r="V46" i="1"/>
  <c r="W45" i="1"/>
  <c r="V45" i="1"/>
  <c r="W44" i="1"/>
  <c r="V44" i="1"/>
  <c r="W43" i="1"/>
  <c r="V43" i="1"/>
  <c r="W42" i="1"/>
  <c r="V42" i="1"/>
  <c r="W41" i="1"/>
  <c r="V41" i="1"/>
  <c r="W40" i="1"/>
  <c r="V40" i="1"/>
  <c r="W39" i="1"/>
  <c r="V39" i="1"/>
  <c r="W38" i="1"/>
  <c r="V38" i="1"/>
  <c r="W37" i="1"/>
  <c r="V37" i="1"/>
  <c r="W36" i="1"/>
  <c r="V36" i="1"/>
  <c r="W35" i="1"/>
  <c r="V35" i="1"/>
  <c r="W34" i="1"/>
  <c r="V34" i="1"/>
  <c r="W33" i="1"/>
  <c r="V33" i="1"/>
  <c r="W32" i="1"/>
  <c r="V32" i="1"/>
  <c r="W31" i="1"/>
  <c r="V31" i="1"/>
  <c r="W30" i="1"/>
  <c r="V30" i="1"/>
  <c r="W29" i="1"/>
  <c r="V29" i="1"/>
  <c r="W28" i="1"/>
  <c r="V28" i="1"/>
  <c r="W27" i="1"/>
  <c r="V27" i="1"/>
  <c r="W26" i="1"/>
  <c r="V26" i="1"/>
  <c r="W25" i="1"/>
  <c r="V25" i="1"/>
  <c r="W24" i="1"/>
  <c r="V24" i="1"/>
  <c r="W23" i="1"/>
  <c r="V23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W15" i="1"/>
  <c r="V15" i="1"/>
  <c r="W14" i="1"/>
  <c r="V14" i="1"/>
  <c r="W13" i="1"/>
  <c r="V13" i="1"/>
  <c r="W12" i="1"/>
  <c r="V12" i="1"/>
  <c r="W11" i="1"/>
  <c r="V11" i="1"/>
  <c r="W10" i="1"/>
  <c r="V10" i="1"/>
  <c r="W9" i="1"/>
  <c r="V9" i="1"/>
  <c r="W8" i="1"/>
  <c r="V8" i="1"/>
  <c r="W7" i="1"/>
  <c r="V7" i="1"/>
  <c r="W6" i="1"/>
  <c r="V6" i="1"/>
  <c r="W5" i="1"/>
  <c r="V5" i="1"/>
  <c r="W4" i="1"/>
  <c r="V4" i="1"/>
  <c r="W3" i="1"/>
  <c r="V3" i="1"/>
  <c r="W2" i="1"/>
  <c r="V2" i="1"/>
  <c r="Z25" i="1" a="1"/>
  <c r="Z10" i="1" a="1"/>
  <c r="Z18" i="1" a="1"/>
  <c r="Z26" i="1" a="1"/>
  <c r="Z30" i="1" a="1"/>
  <c r="Z24" i="1" a="1"/>
  <c r="Z9" i="1" a="1"/>
  <c r="Z13" i="1" a="1"/>
  <c r="Z17" i="1" a="1"/>
  <c r="Z21" i="1" a="1"/>
  <c r="Z29" i="1" a="1"/>
  <c r="Z14" i="1" a="1"/>
  <c r="Z22" i="1" a="1"/>
  <c r="Z28" i="1" a="1"/>
  <c r="Z7" i="1" a="1"/>
  <c r="Z11" i="1" a="1"/>
  <c r="Z15" i="1" a="1"/>
  <c r="Z19" i="1" a="1"/>
  <c r="Z23" i="1" a="1"/>
  <c r="Z27" i="1" a="1"/>
  <c r="Z8" i="1" a="1"/>
  <c r="Z12" i="1" a="1"/>
  <c r="Z16" i="1" a="1"/>
  <c r="Z20" i="1" a="1"/>
  <c r="Z1" i="1" a="1"/>
  <c r="Z2" i="1" a="1"/>
  <c r="Z3" i="1" a="1"/>
  <c r="Z4" i="1" a="1"/>
  <c r="Z5" i="1" a="1"/>
  <c r="Z6" i="1" a="1"/>
  <c r="Z20" i="1" l="1"/>
  <c r="Z16" i="1"/>
  <c r="Z12" i="1"/>
  <c r="Z8" i="1"/>
  <c r="Z27" i="1"/>
  <c r="Z23" i="1"/>
  <c r="Z19" i="1"/>
  <c r="Z15" i="1"/>
  <c r="Z11" i="1"/>
  <c r="Z7" i="1"/>
  <c r="Z28" i="1"/>
  <c r="Z22" i="1"/>
  <c r="Z14" i="1"/>
  <c r="Z29" i="1"/>
  <c r="Z21" i="1"/>
  <c r="Z17" i="1"/>
  <c r="Z13" i="1"/>
  <c r="Z9" i="1"/>
  <c r="Z24" i="1"/>
  <c r="Z30" i="1"/>
  <c r="Z26" i="1"/>
  <c r="Z18" i="1"/>
  <c r="Z10" i="1"/>
  <c r="Z25" i="1"/>
  <c r="Z5" i="1"/>
  <c r="Z4" i="1"/>
  <c r="Z3" i="1"/>
  <c r="Z2" i="1"/>
  <c r="Z1" i="1"/>
  <c r="Z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<sst xmlns="http://schemas.openxmlformats.org/spreadsheetml/2006/main" count="462" uniqueCount="221">
  <si>
    <t>Nom</t>
  </si>
  <si>
    <t>1.2</t>
  </si>
  <si>
    <t>1.4</t>
  </si>
  <si>
    <t>1.6</t>
  </si>
  <si>
    <t>1.7</t>
  </si>
  <si>
    <t>1.8</t>
  </si>
  <si>
    <t>1.9</t>
  </si>
  <si>
    <t>2.3</t>
  </si>
  <si>
    <t>2.5</t>
  </si>
  <si>
    <t>2.6</t>
  </si>
  <si>
    <t>3.1</t>
  </si>
  <si>
    <t>4.2</t>
  </si>
  <si>
    <t>4.3</t>
  </si>
  <si>
    <t>5.1</t>
  </si>
  <si>
    <t>5.2</t>
  </si>
  <si>
    <t>5.3</t>
  </si>
  <si>
    <t>5.6</t>
  </si>
  <si>
    <t>5.7</t>
  </si>
  <si>
    <t>5.8</t>
  </si>
  <si>
    <t>5.9</t>
  </si>
  <si>
    <t>5.12</t>
  </si>
  <si>
    <t>UE NON COMP</t>
  </si>
  <si>
    <t>UE COMPENSABLES</t>
  </si>
  <si>
    <t>Bulletin post 1ère commission (Session 2 / Passage année sup)</t>
  </si>
  <si>
    <t>Etudiant 1</t>
  </si>
  <si>
    <t>1.2, 2.3, 2.5, 5.1, 5.3, 5.6</t>
  </si>
  <si>
    <t>Etudiant 2</t>
  </si>
  <si>
    <t>Passage en année supérieure</t>
  </si>
  <si>
    <t>Etudiant 3</t>
  </si>
  <si>
    <t>Etudiant 4</t>
  </si>
  <si>
    <t>4.3, 5.3, 5.7, 5.9</t>
  </si>
  <si>
    <t>Etudiant 5</t>
  </si>
  <si>
    <t>Etudiant 6</t>
  </si>
  <si>
    <t>---</t>
  </si>
  <si>
    <t>Etudiant 7</t>
  </si>
  <si>
    <t>Etudiant 8</t>
  </si>
  <si>
    <t>Etudiant 9</t>
  </si>
  <si>
    <t>Etudiant 10</t>
  </si>
  <si>
    <t>Etudiant 11</t>
  </si>
  <si>
    <t>Etudiant 12</t>
  </si>
  <si>
    <t>Etudiant 13</t>
  </si>
  <si>
    <t>Etudiant 14</t>
  </si>
  <si>
    <t>Etudiant 15</t>
  </si>
  <si>
    <t>Etudiant 16</t>
  </si>
  <si>
    <t>Etudiant 17</t>
  </si>
  <si>
    <t>Etudiant 18</t>
  </si>
  <si>
    <t>Etudiant 19</t>
  </si>
  <si>
    <t>Etudiant 20</t>
  </si>
  <si>
    <t>Etudiant 21</t>
  </si>
  <si>
    <t>Etudiant 22</t>
  </si>
  <si>
    <t>Etudiant 23</t>
  </si>
  <si>
    <t>Etudiant 24</t>
  </si>
  <si>
    <t>Etudiant 25</t>
  </si>
  <si>
    <t>Etudiant 26</t>
  </si>
  <si>
    <t>Etudiant 27</t>
  </si>
  <si>
    <t>Etudiant 28</t>
  </si>
  <si>
    <t>Etudiant 29</t>
  </si>
  <si>
    <t>Etudiant 30</t>
  </si>
  <si>
    <t>Etudiant 31</t>
  </si>
  <si>
    <t>Etudiant 32</t>
  </si>
  <si>
    <t>Etudiant 33</t>
  </si>
  <si>
    <t>Etudiant 34</t>
  </si>
  <si>
    <t>Etudiant 35</t>
  </si>
  <si>
    <t>Etudiant 36</t>
  </si>
  <si>
    <t>Etudiant 37</t>
  </si>
  <si>
    <t>Etudiant 38</t>
  </si>
  <si>
    <t>Etudiant 39</t>
  </si>
  <si>
    <t>Etudiant 40</t>
  </si>
  <si>
    <t>Etudiant 41</t>
  </si>
  <si>
    <t>Etudiant 42</t>
  </si>
  <si>
    <t>Etudiant 43</t>
  </si>
  <si>
    <t>Etudiant 44</t>
  </si>
  <si>
    <t>Etudiant 45</t>
  </si>
  <si>
    <t>Etudiant 46</t>
  </si>
  <si>
    <t>Etudiant 47</t>
  </si>
  <si>
    <t>Etudiant 48</t>
  </si>
  <si>
    <t>Etudiant 49</t>
  </si>
  <si>
    <t>Etudiant 50</t>
  </si>
  <si>
    <t>Etudiant 51</t>
  </si>
  <si>
    <t>Etudiant 52</t>
  </si>
  <si>
    <t>Etudiant 53</t>
  </si>
  <si>
    <t>Etudiant 54</t>
  </si>
  <si>
    <t>Etudiant 55</t>
  </si>
  <si>
    <t>Etudiant 56</t>
  </si>
  <si>
    <t>Etudiant 57</t>
  </si>
  <si>
    <t>Etudiant 58</t>
  </si>
  <si>
    <t>Etudiant 59</t>
  </si>
  <si>
    <t>Etudiant 60</t>
  </si>
  <si>
    <t>Etudiant 61</t>
  </si>
  <si>
    <t>Etudiant 62</t>
  </si>
  <si>
    <t>Etudiant 63</t>
  </si>
  <si>
    <t>Etudiant 64</t>
  </si>
  <si>
    <t>Etudiant 65</t>
  </si>
  <si>
    <t>Etudiant 66</t>
  </si>
  <si>
    <t>Etudiant 67</t>
  </si>
  <si>
    <t>Etudiant 68</t>
  </si>
  <si>
    <t>Etudiant 69</t>
  </si>
  <si>
    <t>Etudiant 70</t>
  </si>
  <si>
    <t>Etudiant 71</t>
  </si>
  <si>
    <t>Etudiant 72</t>
  </si>
  <si>
    <t>Etudiant 73</t>
  </si>
  <si>
    <t>Etudiant 74</t>
  </si>
  <si>
    <t>Etudiant 75</t>
  </si>
  <si>
    <t>Etudiant 76</t>
  </si>
  <si>
    <t>Etudiant 77</t>
  </si>
  <si>
    <t>Etudiant 78</t>
  </si>
  <si>
    <t>Etudiant 79</t>
  </si>
  <si>
    <t>Etudiant 80</t>
  </si>
  <si>
    <t>Etudiant 81</t>
  </si>
  <si>
    <t>Etudiant 82</t>
  </si>
  <si>
    <t>Etudiant 83</t>
  </si>
  <si>
    <t>Etudiant 84</t>
  </si>
  <si>
    <t>Etudiant 85</t>
  </si>
  <si>
    <t>Etudiant 86</t>
  </si>
  <si>
    <t>Etudiant 87</t>
  </si>
  <si>
    <t>Etudiant 88</t>
  </si>
  <si>
    <t>Etudiant 89</t>
  </si>
  <si>
    <t>Etudiant 90</t>
  </si>
  <si>
    <t>Etudiant 91</t>
  </si>
  <si>
    <t>Etudiant 92</t>
  </si>
  <si>
    <t>Etudiant 93</t>
  </si>
  <si>
    <t>Etudiant 94</t>
  </si>
  <si>
    <t>Etudiant 95</t>
  </si>
  <si>
    <t>Etudiant 96</t>
  </si>
  <si>
    <t>Etudiant 97</t>
  </si>
  <si>
    <t>Etudiant 98</t>
  </si>
  <si>
    <t>Etudiant 99</t>
  </si>
  <si>
    <t>Etudiant 100</t>
  </si>
  <si>
    <t>Etudiant 101</t>
  </si>
  <si>
    <t>Etudiant 102</t>
  </si>
  <si>
    <t>Etudiant 103</t>
  </si>
  <si>
    <t>Etudiant 104</t>
  </si>
  <si>
    <t>Etudiant 105</t>
  </si>
  <si>
    <t>Etudiant 106</t>
  </si>
  <si>
    <t>Etudiant 107</t>
  </si>
  <si>
    <t>Etudiant 108</t>
  </si>
  <si>
    <t>Etudiant 109</t>
  </si>
  <si>
    <t>Etudiant 110</t>
  </si>
  <si>
    <t>Etudiant 111</t>
  </si>
  <si>
    <t>Etudiant 112</t>
  </si>
  <si>
    <t>Etudiant 113</t>
  </si>
  <si>
    <t>Etudiant 114</t>
  </si>
  <si>
    <t>Etudiant 115</t>
  </si>
  <si>
    <t>Etudiant 116</t>
  </si>
  <si>
    <t>Etudiant 117</t>
  </si>
  <si>
    <t>Etudiant 118</t>
  </si>
  <si>
    <t>Etudiant 119</t>
  </si>
  <si>
    <t>Etudiant 120</t>
  </si>
  <si>
    <t>Etudiant 121</t>
  </si>
  <si>
    <t>Etudiant 122</t>
  </si>
  <si>
    <t>Etudiant 123</t>
  </si>
  <si>
    <t>Etudiant 124</t>
  </si>
  <si>
    <t>Etudiant 125</t>
  </si>
  <si>
    <t>Etudiant 126</t>
  </si>
  <si>
    <t>Etudiant 127</t>
  </si>
  <si>
    <t>Etudiant 128</t>
  </si>
  <si>
    <t>Etudiant 129</t>
  </si>
  <si>
    <t>Etudiant 130</t>
  </si>
  <si>
    <t>Etudiant 131</t>
  </si>
  <si>
    <t>Etudiant 132</t>
  </si>
  <si>
    <t>Etudiant 133</t>
  </si>
  <si>
    <t>Etudiant 134</t>
  </si>
  <si>
    <t>Etudiant 135</t>
  </si>
  <si>
    <t>Etudiant 136</t>
  </si>
  <si>
    <t>Etudiant 137</t>
  </si>
  <si>
    <t>Etudiant 138</t>
  </si>
  <si>
    <t>Etudiant 139</t>
  </si>
  <si>
    <t>Etudiant 140</t>
  </si>
  <si>
    <t>Etudiant 141</t>
  </si>
  <si>
    <t>Etudiant 142</t>
  </si>
  <si>
    <t>Etudiant 143</t>
  </si>
  <si>
    <t>Etudiant 144</t>
  </si>
  <si>
    <t>Etudiant 145</t>
  </si>
  <si>
    <t>Etudiant 146</t>
  </si>
  <si>
    <t>Etudiant 147</t>
  </si>
  <si>
    <t>moyenne</t>
  </si>
  <si>
    <t>1.6 par 1.7</t>
  </si>
  <si>
    <t>1.4 par 1.6</t>
  </si>
  <si>
    <t>1.4 par 1.7</t>
  </si>
  <si>
    <t>1.6 par 1.4</t>
  </si>
  <si>
    <t>1.6 par 1.8</t>
  </si>
  <si>
    <t>1.9 par 1.4</t>
  </si>
  <si>
    <t>2.3 par 2.5</t>
  </si>
  <si>
    <t>1.7 par 1.2</t>
  </si>
  <si>
    <t>1.7 par 1.9</t>
  </si>
  <si>
    <t>1.7 par 1.8</t>
  </si>
  <si>
    <t>1.2 par 1.7</t>
  </si>
  <si>
    <t>1.2 par 1.8,2.5 par 2.3</t>
  </si>
  <si>
    <t>1.2 par 1.8,1.7 par 1.9</t>
  </si>
  <si>
    <t>2.5 par 2.6</t>
  </si>
  <si>
    <t>1.2 par 1.8</t>
  </si>
  <si>
    <t>1.4 par 1.8</t>
  </si>
  <si>
    <t>1.7 par 1.6</t>
  </si>
  <si>
    <t>2.3 par 2.6</t>
  </si>
  <si>
    <t>1.2 par 1.8,1.7 par 1.4,2.5 par 2.6</t>
  </si>
  <si>
    <t>1.4 par 1.2,2.5 par 2.6</t>
  </si>
  <si>
    <t>1.2 par 1.9,1.7 par 1.8</t>
  </si>
  <si>
    <t>1.4 par 1.6,2.3 par 2.6</t>
  </si>
  <si>
    <t>1.6 par 1.9,2.5 par 2.6</t>
  </si>
  <si>
    <t>1.2 par 1.4</t>
  </si>
  <si>
    <t>1.2 par 1.6</t>
  </si>
  <si>
    <t>1.2 par 1.6,1.7 par 1.9</t>
  </si>
  <si>
    <t>1.4 par 1.6,1.7 par 1.9</t>
  </si>
  <si>
    <t>1.8 par 1.6</t>
  </si>
  <si>
    <t>1.4 par 1.9,1.8 par 1.6</t>
  </si>
  <si>
    <t>1.7 par 1.2,1.8 par 1.4</t>
  </si>
  <si>
    <t>1.2 par 1.4,1.7 par 1.8</t>
  </si>
  <si>
    <t>1.2 par 1.9,2.5 par 2.6</t>
  </si>
  <si>
    <t>1.2 par 1.7,2.5 par 2.3</t>
  </si>
  <si>
    <t>1.6 par 1.9,1.4 par 1.8</t>
  </si>
  <si>
    <t>1.7 par 1.4,1.2 par 1.6,2.3 par 2.5</t>
  </si>
  <si>
    <t>1.7 par 1.8,1.4 par 1.9,2.5 par 2.3</t>
  </si>
  <si>
    <t>1.4 par 1.8,1.2 par 1.7,2.6 par 2.3</t>
  </si>
  <si>
    <t>1.7 par 1.8,1.2 par 1.6</t>
  </si>
  <si>
    <t>1.8 par 1.7,1.4 par 1.6</t>
  </si>
  <si>
    <t>1.7 par 1.6,1.4 par 1.9,2.3 par 2.6</t>
  </si>
  <si>
    <t>1.9 par 1.4,1.8 par 1.7</t>
  </si>
  <si>
    <t>1.7 par 1.4,1.2 par 1.6</t>
  </si>
  <si>
    <t>1.7 par 1.6,1.4 par 1.9,1.2 par 1.8,2.6 par 2.5</t>
  </si>
  <si>
    <t>1.9 par 1.7,1.2 par 1.4,2.3 par 2.6</t>
  </si>
  <si>
    <t>1.7 par 1.6,1.2 par 1.8,2.5 par 2.6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</si>
</sst>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.m"/>
    <numFmt numFmtId="165" formatCode="0.0"/>
  </numFmts>
  <fonts count="8">
    <font>
      <sz val="10"/>
      <color rgb="FF000000"/>
      <name val="Arial"/>
      <scheme val="minor"/>
    </font>
    <font>
      <b/>
      <sz val="10"/>
      <color theme="1"/>
      <name val="&quot;Helvetica Neue&quot;"/>
    </font>
    <font>
      <b/>
      <sz val="8"/>
      <color theme="1"/>
      <name val="&quot;Helvetica Neue&quot;"/>
    </font>
    <font>
      <sz val="11"/>
      <color theme="1"/>
      <name val="Calibri"/>
      <family val="2"/>
    </font>
    <font>
      <sz val="11"/>
      <color rgb="FF980000"/>
      <name val="Calibri"/>
      <family val="2"/>
    </font>
    <font>
      <sz val="10"/>
      <color theme="1"/>
      <name val="&quot;Helvetica Neue&quot;"/>
    </font>
    <font>
      <sz val="10"/>
      <color theme="1"/>
      <name val="Arial"/>
      <family val="2"/>
    </font>
    <font>
      <b/>
      <i/>
      <sz val="10"/>
      <color rgb="FF5891AD"/>
      <name val="&quot;Helvetica Neue&quot;"/>
    </font>
  </fonts>
  <fills count="12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E06666"/>
        <bgColor rgb="FFE06666"/>
      </patternFill>
    </fill>
    <fill>
      <patternFill patternType="solid">
        <fgColor rgb="FF93C47D"/>
        <bgColor rgb="FF93C47D"/>
      </patternFill>
    </fill>
    <fill>
      <patternFill patternType="solid">
        <fgColor rgb="FFF4CCCC"/>
        <bgColor rgb="FFF4CCCC"/>
      </patternFill>
    </fill>
    <fill>
      <patternFill patternType="solid">
        <fgColor rgb="FFEBEFF1"/>
        <bgColor rgb="FFEBEFF1"/>
      </patternFill>
    </fill>
    <fill>
      <patternFill patternType="solid">
        <fgColor rgb="FFFCE5CD"/>
        <bgColor rgb="FFFCE5CD"/>
      </patternFill>
    </fill>
    <fill>
      <patternFill patternType="solid">
        <fgColor rgb="FFB7E1CD"/>
        <bgColor rgb="FFB7E1CD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49" fontId="1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0" borderId="0" xfId="0" applyFont="1"/>
    <xf numFmtId="0" fontId="3" fillId="5" borderId="1" xfId="0" applyFont="1" applyFill="1" applyBorder="1" applyAlignment="1">
      <alignment horizontal="right"/>
    </xf>
    <xf numFmtId="0" fontId="3" fillId="6" borderId="1" xfId="0" applyFont="1" applyFill="1" applyBorder="1" applyAlignment="1">
      <alignment horizontal="right"/>
    </xf>
    <xf numFmtId="0" fontId="4" fillId="7" borderId="1" xfId="0" applyFont="1" applyFill="1" applyBorder="1" applyAlignment="1">
      <alignment horizontal="right"/>
    </xf>
    <xf numFmtId="0" fontId="3" fillId="8" borderId="1" xfId="0" applyFont="1" applyFill="1" applyBorder="1" applyAlignment="1">
      <alignment horizontal="right"/>
    </xf>
    <xf numFmtId="0" fontId="3" fillId="7" borderId="1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right" wrapText="1"/>
    </xf>
    <xf numFmtId="0" fontId="6" fillId="9" borderId="0" xfId="0" applyFont="1" applyFill="1" applyAlignment="1">
      <alignment horizontal="center" vertical="top"/>
    </xf>
    <xf numFmtId="0" fontId="6" fillId="6" borderId="0" xfId="0" applyFont="1" applyFill="1" applyAlignment="1">
      <alignment vertical="top"/>
    </xf>
    <xf numFmtId="0" fontId="3" fillId="10" borderId="1" xfId="0" applyFont="1" applyFill="1" applyBorder="1" applyAlignment="1">
      <alignment horizontal="right"/>
    </xf>
    <xf numFmtId="0" fontId="3" fillId="10" borderId="0" xfId="0" applyFont="1" applyFill="1" applyAlignment="1">
      <alignment horizontal="right"/>
    </xf>
    <xf numFmtId="0" fontId="5" fillId="10" borderId="1" xfId="0" applyFont="1" applyFill="1" applyBorder="1" applyAlignment="1">
      <alignment horizontal="right" wrapText="1"/>
    </xf>
    <xf numFmtId="0" fontId="6" fillId="10" borderId="0" xfId="0" applyFont="1" applyFill="1" applyAlignment="1">
      <alignment vertical="top"/>
    </xf>
    <xf numFmtId="0" fontId="3" fillId="6" borderId="0" xfId="0" applyFont="1" applyFill="1" applyAlignment="1">
      <alignment horizontal="right"/>
    </xf>
    <xf numFmtId="0" fontId="3" fillId="7" borderId="0" xfId="0" applyFont="1" applyFill="1" applyAlignment="1">
      <alignment horizontal="right"/>
    </xf>
    <xf numFmtId="0" fontId="5" fillId="6" borderId="1" xfId="0" applyFont="1" applyFill="1" applyBorder="1" applyAlignment="1">
      <alignment horizontal="right" wrapText="1"/>
    </xf>
    <xf numFmtId="164" fontId="6" fillId="9" borderId="0" xfId="0" applyNumberFormat="1" applyFont="1" applyFill="1" applyAlignment="1">
      <alignment horizontal="center" vertical="top"/>
    </xf>
    <xf numFmtId="0" fontId="4" fillId="11" borderId="0" xfId="0" applyFont="1" applyFill="1" applyAlignment="1">
      <alignment horizontal="right"/>
    </xf>
    <xf numFmtId="0" fontId="3" fillId="8" borderId="0" xfId="0" applyFont="1" applyFill="1" applyAlignment="1">
      <alignment horizontal="right"/>
    </xf>
    <xf numFmtId="0" fontId="4" fillId="7" borderId="0" xfId="0" applyFont="1" applyFill="1" applyAlignment="1">
      <alignment horizontal="right"/>
    </xf>
    <xf numFmtId="0" fontId="3" fillId="5" borderId="0" xfId="0" applyFont="1" applyFill="1" applyAlignment="1">
      <alignment horizontal="right"/>
    </xf>
    <xf numFmtId="0" fontId="6" fillId="6" borderId="0" xfId="0" applyFont="1" applyFill="1"/>
    <xf numFmtId="0" fontId="6" fillId="6" borderId="1" xfId="0" applyFont="1" applyFill="1" applyBorder="1"/>
    <xf numFmtId="0" fontId="6" fillId="9" borderId="0" xfId="0" applyFont="1" applyFill="1" applyAlignment="1">
      <alignment vertical="top"/>
    </xf>
    <xf numFmtId="0" fontId="3" fillId="11" borderId="0" xfId="0" applyFont="1" applyFill="1" applyAlignment="1">
      <alignment horizontal="right"/>
    </xf>
    <xf numFmtId="0" fontId="3" fillId="10" borderId="1" xfId="0" applyFont="1" applyFill="1" applyBorder="1"/>
    <xf numFmtId="0" fontId="3" fillId="10" borderId="0" xfId="0" applyFont="1" applyFill="1"/>
    <xf numFmtId="0" fontId="6" fillId="10" borderId="1" xfId="0" applyFont="1" applyFill="1" applyBorder="1"/>
    <xf numFmtId="164" fontId="6" fillId="9" borderId="0" xfId="0" applyNumberFormat="1" applyFont="1" applyFill="1" applyAlignment="1">
      <alignment vertical="top"/>
    </xf>
    <xf numFmtId="0" fontId="3" fillId="6" borderId="0" xfId="0" applyFont="1" applyFill="1"/>
    <xf numFmtId="0" fontId="3" fillId="6" borderId="1" xfId="0" applyFont="1" applyFill="1" applyBorder="1"/>
    <xf numFmtId="0" fontId="6" fillId="10" borderId="0" xfId="0" applyFont="1" applyFill="1"/>
    <xf numFmtId="0" fontId="3" fillId="11" borderId="1" xfId="0" applyFont="1" applyFill="1" applyBorder="1" applyAlignment="1">
      <alignment horizontal="right"/>
    </xf>
    <xf numFmtId="0" fontId="6" fillId="0" borderId="0" xfId="0" applyFont="1"/>
    <xf numFmtId="165" fontId="7" fillId="10" borderId="0" xfId="0" applyNumberFormat="1" applyFont="1" applyFill="1" applyAlignment="1">
      <alignment horizontal="right" vertical="top"/>
    </xf>
    <xf numFmtId="165" fontId="7" fillId="10" borderId="1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</sheetPr>
  <dimension ref="A1:Z149"/>
  <sheetViews>
    <sheetView tabSelected="1" topLeftCell="I1" workbookViewId="0">
      <selection activeCell="AA1" sqref="AA1"/>
    </sheetView>
  </sheetViews>
  <sheetFormatPr defaultColWidth="12.5703125" defaultRowHeight="15.75" customHeight="1"/>
  <sheetData>
    <row r="1" spans="1:26" ht="76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 t="s">
        <v>21</v>
      </c>
      <c r="W1" s="4" t="s">
        <v>22</v>
      </c>
      <c r="X1" s="5" t="s">
        <v>23</v>
      </c>
      <c r="Z1" s="14" t="str" cm="1">
        <f t="array" ref="Z1">compenserue(B1:G1,$B$1:$G$1) &amp; " " &amp; compenserue(H1:J1,$H$1:$J$1)</f>
        <v xml:space="preserve"> </v>
      </c>
    </row>
    <row r="2" spans="1:26" ht="15.75" customHeight="1">
      <c r="A2" s="6" t="s">
        <v>24</v>
      </c>
      <c r="B2" s="7">
        <v>7.98</v>
      </c>
      <c r="C2" s="8">
        <v>13</v>
      </c>
      <c r="D2" s="9">
        <v>9.8699999999999992</v>
      </c>
      <c r="E2" s="10">
        <v>11.35</v>
      </c>
      <c r="F2" s="8">
        <v>12.94</v>
      </c>
      <c r="G2" s="8">
        <v>11.61</v>
      </c>
      <c r="H2" s="7">
        <v>7.7</v>
      </c>
      <c r="I2" s="7">
        <v>7.33</v>
      </c>
      <c r="J2" s="8">
        <v>12.23</v>
      </c>
      <c r="K2" s="8">
        <v>12.19</v>
      </c>
      <c r="L2" s="8">
        <v>13.36</v>
      </c>
      <c r="M2" s="8">
        <v>13.46</v>
      </c>
      <c r="N2" s="11">
        <v>8.75</v>
      </c>
      <c r="O2" s="8">
        <v>12.86</v>
      </c>
      <c r="P2" s="7">
        <v>4.74</v>
      </c>
      <c r="Q2" s="11">
        <v>8.06</v>
      </c>
      <c r="R2" s="8">
        <v>11.25</v>
      </c>
      <c r="S2" s="8">
        <v>11.5</v>
      </c>
      <c r="T2" s="8">
        <v>10.93</v>
      </c>
      <c r="U2" s="8">
        <v>10</v>
      </c>
      <c r="V2" s="12">
        <f t="shared" ref="V2:V148" si="0">COUNTIF(B2:J2,"&lt;8")+COUNTIF(K2:U2,"&lt;10")</f>
        <v>6</v>
      </c>
      <c r="W2" s="12">
        <f t="shared" ref="W2:W148" si="1">COUNTIFS(B2:J2,"&gt;=8",B2:J2,"&lt;10")</f>
        <v>1</v>
      </c>
      <c r="X2" s="13" t="s">
        <v>25</v>
      </c>
      <c r="Y2" t="s">
        <v>176</v>
      </c>
      <c r="Z2" s="14" t="str" cm="1">
        <f t="array" ref="Z2">compenserue(B2:G2,$B$1:$G$1) &amp; " " &amp; compenserue(H2:J2,$H$1:$J$1)</f>
        <v xml:space="preserve">1.6 par 1.7 </v>
      </c>
    </row>
    <row r="3" spans="1:26" ht="15.75" customHeight="1">
      <c r="A3" s="6" t="s">
        <v>26</v>
      </c>
      <c r="B3" s="15">
        <v>11.54</v>
      </c>
      <c r="C3" s="16">
        <v>12.61</v>
      </c>
      <c r="D3" s="16">
        <v>13.82</v>
      </c>
      <c r="E3" s="16">
        <v>13.98</v>
      </c>
      <c r="F3" s="16">
        <v>13.56</v>
      </c>
      <c r="G3" s="15">
        <v>13.55</v>
      </c>
      <c r="H3" s="16">
        <v>14.14</v>
      </c>
      <c r="I3" s="16">
        <v>10.7</v>
      </c>
      <c r="J3" s="15">
        <v>10.53</v>
      </c>
      <c r="K3" s="15">
        <v>12.8</v>
      </c>
      <c r="L3" s="16">
        <v>13.39</v>
      </c>
      <c r="M3" s="15">
        <v>10.61</v>
      </c>
      <c r="N3" s="16">
        <v>11.73</v>
      </c>
      <c r="O3" s="16">
        <v>16.91</v>
      </c>
      <c r="P3" s="16">
        <v>15.53</v>
      </c>
      <c r="Q3" s="16">
        <v>12.05</v>
      </c>
      <c r="R3" s="16">
        <v>10.83</v>
      </c>
      <c r="S3" s="16">
        <v>16</v>
      </c>
      <c r="T3" s="16">
        <v>14.7</v>
      </c>
      <c r="U3" s="15">
        <v>10</v>
      </c>
      <c r="V3" s="17">
        <f t="shared" si="0"/>
        <v>0</v>
      </c>
      <c r="W3" s="17">
        <f t="shared" si="1"/>
        <v>0</v>
      </c>
      <c r="X3" s="13" t="s">
        <v>27</v>
      </c>
      <c r="Z3" s="14" t="str" cm="1">
        <f t="array" ref="Z3">compenserue(B3:G3,$B$1:$G$1) &amp; " " &amp; compenserue(H3:J3,$H$1:$J$1)</f>
        <v xml:space="preserve"> </v>
      </c>
    </row>
    <row r="4" spans="1:26" ht="15.75" customHeight="1">
      <c r="A4" s="6" t="s">
        <v>28</v>
      </c>
      <c r="B4" s="8">
        <v>11.39</v>
      </c>
      <c r="C4" s="19">
        <v>10.18</v>
      </c>
      <c r="D4" s="19">
        <v>14.02</v>
      </c>
      <c r="E4" s="19">
        <v>11.74</v>
      </c>
      <c r="F4" s="19">
        <v>11.95</v>
      </c>
      <c r="G4" s="8">
        <v>13.17</v>
      </c>
      <c r="H4" s="19">
        <v>12.4</v>
      </c>
      <c r="I4" s="19">
        <v>12.13</v>
      </c>
      <c r="J4" s="8">
        <v>10.9</v>
      </c>
      <c r="K4" s="8">
        <v>11.11</v>
      </c>
      <c r="L4" s="19">
        <v>14.46</v>
      </c>
      <c r="M4" s="8">
        <v>10.73</v>
      </c>
      <c r="N4" s="20">
        <v>8.4600000000000009</v>
      </c>
      <c r="O4" s="19">
        <v>17.8</v>
      </c>
      <c r="P4" s="19">
        <v>17.27</v>
      </c>
      <c r="Q4" s="19">
        <v>16.47</v>
      </c>
      <c r="R4" s="19">
        <v>13</v>
      </c>
      <c r="S4" s="19">
        <v>13.73</v>
      </c>
      <c r="T4" s="19">
        <v>13.85</v>
      </c>
      <c r="U4" s="8">
        <v>10</v>
      </c>
      <c r="V4" s="12">
        <f t="shared" si="0"/>
        <v>1</v>
      </c>
      <c r="W4" s="21">
        <f t="shared" si="1"/>
        <v>0</v>
      </c>
      <c r="X4" s="22">
        <v>44566</v>
      </c>
      <c r="Z4" s="14" t="str" cm="1">
        <f t="array" ref="Z4">compenserue(B4:G4,$B$1:$G$1) &amp; " " &amp; compenserue(H4:J4,$H$1:$J$1)</f>
        <v xml:space="preserve"> </v>
      </c>
    </row>
    <row r="5" spans="1:26" ht="15.75" customHeight="1">
      <c r="A5" s="6" t="s">
        <v>29</v>
      </c>
      <c r="B5" s="15">
        <v>10.26</v>
      </c>
      <c r="C5" s="23">
        <v>9.9600000000000009</v>
      </c>
      <c r="D5" s="24">
        <v>10.86</v>
      </c>
      <c r="E5" s="16">
        <v>10</v>
      </c>
      <c r="F5" s="16">
        <v>12.5</v>
      </c>
      <c r="G5" s="15">
        <v>11.05</v>
      </c>
      <c r="H5" s="16">
        <v>14.87</v>
      </c>
      <c r="I5" s="25">
        <v>9.25</v>
      </c>
      <c r="J5" s="10">
        <v>12.73</v>
      </c>
      <c r="K5" s="15">
        <v>10.46</v>
      </c>
      <c r="L5" s="16">
        <v>14</v>
      </c>
      <c r="M5" s="11">
        <v>9.1999999999999993</v>
      </c>
      <c r="N5" s="16">
        <v>11.35</v>
      </c>
      <c r="O5" s="16">
        <v>13.24</v>
      </c>
      <c r="P5" s="20">
        <v>9.2100000000000009</v>
      </c>
      <c r="Q5" s="16">
        <v>14.64</v>
      </c>
      <c r="R5" s="26">
        <v>6.22</v>
      </c>
      <c r="S5" s="16">
        <v>12.41</v>
      </c>
      <c r="T5" s="20">
        <v>8.34</v>
      </c>
      <c r="U5" s="15">
        <v>10</v>
      </c>
      <c r="V5" s="12">
        <f t="shared" si="0"/>
        <v>4</v>
      </c>
      <c r="W5" s="12">
        <f t="shared" si="1"/>
        <v>2</v>
      </c>
      <c r="X5" s="13" t="s">
        <v>30</v>
      </c>
      <c r="Y5" t="s">
        <v>195</v>
      </c>
      <c r="Z5" s="14" t="str" cm="1">
        <f t="array" ref="Z5">compenserue(B5:G5,$B$1:$G$1) &amp; " " &amp; compenserue(H5:J5,$H$1:$J$1)</f>
        <v>1.4 par 1.2 2.5 par 2.6</v>
      </c>
    </row>
    <row r="6" spans="1:26" ht="15.75" customHeight="1">
      <c r="A6" s="6" t="s">
        <v>31</v>
      </c>
      <c r="B6" s="27"/>
      <c r="C6" s="27"/>
      <c r="D6" s="27"/>
      <c r="E6" s="27"/>
      <c r="F6" s="20">
        <v>9.23</v>
      </c>
      <c r="G6" s="11">
        <v>8.65</v>
      </c>
      <c r="H6" s="27"/>
      <c r="I6" s="27"/>
      <c r="J6" s="28"/>
      <c r="K6" s="28"/>
      <c r="L6" s="27"/>
      <c r="M6" s="28"/>
      <c r="N6" s="20">
        <v>9.14</v>
      </c>
      <c r="O6" s="27"/>
      <c r="P6" s="27"/>
      <c r="Q6" s="27"/>
      <c r="R6" s="27"/>
      <c r="S6" s="27"/>
      <c r="T6" s="27"/>
      <c r="U6" s="28"/>
      <c r="V6" s="12">
        <f t="shared" si="0"/>
        <v>1</v>
      </c>
      <c r="W6" s="12">
        <f t="shared" si="1"/>
        <v>2</v>
      </c>
      <c r="X6" s="29"/>
      <c r="Z6" s="14" t="str" cm="1">
        <f t="array" ref="Z6">compenserue(B6:G6,$B$1:$G$1) &amp; " " &amp; compenserue(H6:J6,$H$1:$J$1)</f>
        <v xml:space="preserve"> </v>
      </c>
    </row>
    <row r="7" spans="1:26" ht="15.75" customHeight="1">
      <c r="A7" s="6" t="s">
        <v>32</v>
      </c>
      <c r="B7" s="26">
        <v>5.14</v>
      </c>
      <c r="C7" s="30">
        <v>9.98</v>
      </c>
      <c r="D7" s="16">
        <v>11.15</v>
      </c>
      <c r="E7" s="16">
        <v>11.97</v>
      </c>
      <c r="F7" s="16">
        <v>14.14</v>
      </c>
      <c r="G7" s="31" t="s">
        <v>33</v>
      </c>
      <c r="H7" s="32" t="s">
        <v>33</v>
      </c>
      <c r="I7" s="32" t="s">
        <v>33</v>
      </c>
      <c r="J7" s="31" t="s">
        <v>33</v>
      </c>
      <c r="K7" s="31" t="s">
        <v>33</v>
      </c>
      <c r="L7" s="32" t="s">
        <v>33</v>
      </c>
      <c r="M7" s="31" t="s">
        <v>33</v>
      </c>
      <c r="N7" s="32" t="s">
        <v>33</v>
      </c>
      <c r="O7" s="32" t="s">
        <v>33</v>
      </c>
      <c r="P7" s="32" t="s">
        <v>33</v>
      </c>
      <c r="Q7" s="32" t="s">
        <v>33</v>
      </c>
      <c r="R7" s="32" t="s">
        <v>33</v>
      </c>
      <c r="S7" s="32" t="s">
        <v>33</v>
      </c>
      <c r="T7" s="32" t="s">
        <v>33</v>
      </c>
      <c r="U7" s="33"/>
      <c r="V7" s="12">
        <f t="shared" si="0"/>
        <v>1</v>
      </c>
      <c r="W7" s="12">
        <f t="shared" si="1"/>
        <v>1</v>
      </c>
      <c r="X7" s="34"/>
      <c r="Y7" t="s">
        <v>177</v>
      </c>
      <c r="Z7" s="14" t="str" cm="1">
        <f t="array" ref="Z7">compenserue(B7:G7,$B$1:$G$1) &amp; " " &amp; compenserue(H7:J7,$H$1:$J$1)</f>
        <v xml:space="preserve">1.4 par 1.6 </v>
      </c>
    </row>
    <row r="8" spans="1:26" ht="15.75" customHeight="1">
      <c r="A8" s="6" t="s">
        <v>34</v>
      </c>
      <c r="B8" s="19">
        <v>12.65</v>
      </c>
      <c r="C8" s="19">
        <v>13.75</v>
      </c>
      <c r="D8" s="19">
        <v>13.21</v>
      </c>
      <c r="E8" s="19">
        <v>15.44</v>
      </c>
      <c r="F8" s="19">
        <v>14.41</v>
      </c>
      <c r="G8" s="8">
        <v>15.35</v>
      </c>
      <c r="H8" s="19">
        <v>15.47</v>
      </c>
      <c r="I8" s="19">
        <v>14.45</v>
      </c>
      <c r="J8" s="8">
        <v>16.13</v>
      </c>
      <c r="K8" s="8">
        <v>14.86</v>
      </c>
      <c r="L8" s="19">
        <v>13.47</v>
      </c>
      <c r="M8" s="8">
        <v>14.84</v>
      </c>
      <c r="N8" s="19">
        <v>15.11</v>
      </c>
      <c r="O8" s="19">
        <v>17.34</v>
      </c>
      <c r="P8" s="19">
        <v>16.25</v>
      </c>
      <c r="Q8" s="19">
        <v>13.84</v>
      </c>
      <c r="R8" s="19">
        <v>17.36</v>
      </c>
      <c r="S8" s="19">
        <v>15.14</v>
      </c>
      <c r="T8" s="19">
        <v>17</v>
      </c>
      <c r="U8" s="8">
        <v>10</v>
      </c>
      <c r="V8" s="21">
        <f t="shared" si="0"/>
        <v>0</v>
      </c>
      <c r="W8" s="21">
        <f t="shared" si="1"/>
        <v>0</v>
      </c>
      <c r="X8" s="29"/>
      <c r="Z8" s="14" t="str" cm="1">
        <f t="array" ref="Z8">compenserue(B8:G8,$B$1:$G$1) &amp; " " &amp; compenserue(H8:J8,$H$1:$J$1)</f>
        <v xml:space="preserve"> </v>
      </c>
    </row>
    <row r="9" spans="1:26" ht="15.75" customHeight="1">
      <c r="A9" s="6" t="s">
        <v>35</v>
      </c>
      <c r="B9" s="16">
        <v>12.79</v>
      </c>
      <c r="C9" s="30">
        <v>9.92</v>
      </c>
      <c r="D9" s="16">
        <v>14.02</v>
      </c>
      <c r="E9" s="16">
        <v>11.55</v>
      </c>
      <c r="F9" s="16">
        <v>13.53</v>
      </c>
      <c r="G9" s="15">
        <v>13</v>
      </c>
      <c r="H9" s="16">
        <v>13.07</v>
      </c>
      <c r="I9" s="16">
        <v>12</v>
      </c>
      <c r="J9" s="15">
        <v>11.6</v>
      </c>
      <c r="K9" s="15">
        <v>13.47</v>
      </c>
      <c r="L9" s="16">
        <v>15.7</v>
      </c>
      <c r="M9" s="15">
        <v>12.84</v>
      </c>
      <c r="N9" s="16">
        <v>13.08</v>
      </c>
      <c r="O9" s="16">
        <v>15.95</v>
      </c>
      <c r="P9" s="16">
        <v>10.29</v>
      </c>
      <c r="Q9" s="16">
        <v>16.399999999999999</v>
      </c>
      <c r="R9" s="16">
        <v>12.92</v>
      </c>
      <c r="S9" s="16">
        <v>13.92</v>
      </c>
      <c r="T9" s="16">
        <v>14.45</v>
      </c>
      <c r="U9" s="15">
        <v>10</v>
      </c>
      <c r="V9" s="17">
        <f t="shared" si="0"/>
        <v>0</v>
      </c>
      <c r="W9" s="12">
        <f t="shared" si="1"/>
        <v>1</v>
      </c>
      <c r="X9" s="29"/>
      <c r="Y9" t="s">
        <v>178</v>
      </c>
      <c r="Z9" s="14" t="str" cm="1">
        <f t="array" ref="Z9">compenserue(B9:G9,$B$1:$G$1) &amp; " " &amp; compenserue(H9:J9,$H$1:$J$1)</f>
        <v xml:space="preserve">1.4 par 1.7 </v>
      </c>
    </row>
    <row r="10" spans="1:26" ht="15.75" customHeight="1">
      <c r="A10" s="6" t="s">
        <v>36</v>
      </c>
      <c r="B10" s="26">
        <v>4.82</v>
      </c>
      <c r="C10" s="19">
        <v>10</v>
      </c>
      <c r="D10" s="20">
        <v>9.25</v>
      </c>
      <c r="E10" s="27"/>
      <c r="F10" s="27"/>
      <c r="G10" s="28"/>
      <c r="H10" s="26">
        <v>6.37</v>
      </c>
      <c r="I10" s="27"/>
      <c r="J10" s="11">
        <v>8.33</v>
      </c>
      <c r="K10" s="28"/>
      <c r="L10" s="19">
        <v>12.46</v>
      </c>
      <c r="M10" s="28"/>
      <c r="N10" s="27"/>
      <c r="O10" s="19">
        <v>12.86</v>
      </c>
      <c r="P10" s="27"/>
      <c r="Q10" s="26">
        <v>6.58</v>
      </c>
      <c r="R10" s="27"/>
      <c r="S10" s="27"/>
      <c r="T10" s="19">
        <v>12.58</v>
      </c>
      <c r="U10" s="28"/>
      <c r="V10" s="12">
        <f t="shared" si="0"/>
        <v>3</v>
      </c>
      <c r="W10" s="12">
        <f t="shared" si="1"/>
        <v>2</v>
      </c>
      <c r="X10" s="29"/>
      <c r="Z10" s="14" t="str" cm="1">
        <f t="array" ref="Z10">compenserue(B10:G10,$B$1:$G$1) &amp; " " &amp; compenserue(H10:J10,$H$1:$J$1)</f>
        <v xml:space="preserve"> </v>
      </c>
    </row>
    <row r="11" spans="1:26" ht="15.75" customHeight="1">
      <c r="A11" s="6" t="s">
        <v>37</v>
      </c>
      <c r="B11" s="26">
        <v>5.19</v>
      </c>
      <c r="C11" s="20">
        <v>8.34</v>
      </c>
      <c r="D11" s="20">
        <v>9.59</v>
      </c>
      <c r="E11" s="16">
        <v>10.25</v>
      </c>
      <c r="F11" s="16">
        <v>11.74</v>
      </c>
      <c r="G11" s="15">
        <v>10.62</v>
      </c>
      <c r="H11" s="20">
        <v>8.8000000000000007</v>
      </c>
      <c r="I11" s="26">
        <v>3.35</v>
      </c>
      <c r="J11" s="31" t="s">
        <v>33</v>
      </c>
      <c r="K11" s="7">
        <v>7.77</v>
      </c>
      <c r="L11" s="32" t="s">
        <v>33</v>
      </c>
      <c r="M11" s="15">
        <v>13.01</v>
      </c>
      <c r="N11" s="26">
        <v>5</v>
      </c>
      <c r="O11" s="16">
        <v>12.5</v>
      </c>
      <c r="P11" s="26">
        <v>6.5</v>
      </c>
      <c r="Q11" s="26">
        <v>3.54</v>
      </c>
      <c r="R11" s="32" t="s">
        <v>33</v>
      </c>
      <c r="S11" s="32" t="s">
        <v>33</v>
      </c>
      <c r="T11" s="32" t="s">
        <v>33</v>
      </c>
      <c r="U11" s="33"/>
      <c r="V11" s="12">
        <f t="shared" si="0"/>
        <v>6</v>
      </c>
      <c r="W11" s="12">
        <f t="shared" si="1"/>
        <v>3</v>
      </c>
      <c r="X11" s="29"/>
      <c r="Y11" t="s">
        <v>209</v>
      </c>
      <c r="Z11" s="14" t="str" cm="1">
        <f t="array" ref="Z11">compenserue(B11:G11,$B$1:$G$1) &amp; " " &amp; compenserue(H11:J11,$H$1:$J$1)</f>
        <v xml:space="preserve">1.6 par 1.9,1.4 par 1.8 </v>
      </c>
    </row>
    <row r="12" spans="1:26" ht="15.75" customHeight="1">
      <c r="A12" s="6" t="s">
        <v>38</v>
      </c>
      <c r="B12" s="19">
        <v>15.03</v>
      </c>
      <c r="C12" s="19">
        <v>12.44</v>
      </c>
      <c r="D12" s="19">
        <v>14.07</v>
      </c>
      <c r="E12" s="19">
        <v>13.68</v>
      </c>
      <c r="F12" s="19">
        <v>17.5</v>
      </c>
      <c r="G12" s="8">
        <v>15.13</v>
      </c>
      <c r="H12" s="19">
        <v>15.14</v>
      </c>
      <c r="I12" s="19">
        <v>12.6</v>
      </c>
      <c r="J12" s="8">
        <v>14.95</v>
      </c>
      <c r="K12" s="8">
        <v>14.01</v>
      </c>
      <c r="L12" s="19">
        <v>15.71</v>
      </c>
      <c r="M12" s="8">
        <v>14.78</v>
      </c>
      <c r="N12" s="19">
        <v>13.75</v>
      </c>
      <c r="O12" s="19">
        <v>12.98</v>
      </c>
      <c r="P12" s="19">
        <v>16.64</v>
      </c>
      <c r="Q12" s="19">
        <v>12.48</v>
      </c>
      <c r="R12" s="19">
        <v>16.739999999999998</v>
      </c>
      <c r="S12" s="20">
        <v>9.25</v>
      </c>
      <c r="T12" s="19">
        <v>13.2</v>
      </c>
      <c r="U12" s="8">
        <v>10</v>
      </c>
      <c r="V12" s="12">
        <f t="shared" si="0"/>
        <v>1</v>
      </c>
      <c r="W12" s="21">
        <f t="shared" si="1"/>
        <v>0</v>
      </c>
      <c r="X12" s="34"/>
      <c r="Z12" s="14" t="str" cm="1">
        <f t="array" ref="Z12">compenserue(B12:G12,$B$1:$G$1) &amp; " " &amp; compenserue(H12:J12,$H$1:$J$1)</f>
        <v xml:space="preserve"> </v>
      </c>
    </row>
    <row r="13" spans="1:26" ht="15.75" customHeight="1">
      <c r="A13" s="6" t="s">
        <v>39</v>
      </c>
      <c r="B13" s="26">
        <v>7.73</v>
      </c>
      <c r="C13" s="26">
        <v>7.61</v>
      </c>
      <c r="D13" s="20">
        <v>9.06</v>
      </c>
      <c r="E13" s="26">
        <v>7.69</v>
      </c>
      <c r="F13" s="20">
        <v>9.42</v>
      </c>
      <c r="G13" s="11">
        <v>8.6</v>
      </c>
      <c r="H13" s="26">
        <v>5.67</v>
      </c>
      <c r="I13" s="26">
        <v>7.83</v>
      </c>
      <c r="J13" s="31" t="s">
        <v>33</v>
      </c>
      <c r="K13" s="7">
        <v>7.58</v>
      </c>
      <c r="L13" s="32" t="s">
        <v>33</v>
      </c>
      <c r="M13" s="31" t="s">
        <v>33</v>
      </c>
      <c r="N13" s="32" t="s">
        <v>33</v>
      </c>
      <c r="O13" s="32" t="s">
        <v>33</v>
      </c>
      <c r="P13" s="32" t="s">
        <v>33</v>
      </c>
      <c r="Q13" s="32" t="s">
        <v>33</v>
      </c>
      <c r="R13" s="32" t="s">
        <v>33</v>
      </c>
      <c r="S13" s="32" t="s">
        <v>33</v>
      </c>
      <c r="T13" s="32" t="s">
        <v>33</v>
      </c>
      <c r="U13" s="33"/>
      <c r="V13" s="12">
        <f t="shared" si="0"/>
        <v>6</v>
      </c>
      <c r="W13" s="12">
        <f t="shared" si="1"/>
        <v>3</v>
      </c>
      <c r="X13" s="29"/>
      <c r="Z13" s="14" t="str" cm="1">
        <f t="array" ref="Z13">compenserue(B13:G13,$B$1:$G$1) &amp; " " &amp; compenserue(H13:J13,$H$1:$J$1)</f>
        <v xml:space="preserve"> </v>
      </c>
    </row>
    <row r="14" spans="1:26" ht="15.75" customHeight="1">
      <c r="A14" s="6" t="s">
        <v>40</v>
      </c>
      <c r="B14" s="35" t="s">
        <v>33</v>
      </c>
      <c r="C14" s="19">
        <v>10.18</v>
      </c>
      <c r="D14" s="19">
        <v>10.65</v>
      </c>
      <c r="E14" s="26">
        <v>6.57</v>
      </c>
      <c r="F14" s="19">
        <v>10.55</v>
      </c>
      <c r="G14" s="11">
        <v>9.8800000000000008</v>
      </c>
      <c r="H14" s="20">
        <v>8.27</v>
      </c>
      <c r="I14" s="35" t="s">
        <v>33</v>
      </c>
      <c r="J14" s="36" t="s">
        <v>33</v>
      </c>
      <c r="K14" s="36" t="s">
        <v>33</v>
      </c>
      <c r="L14" s="35" t="s">
        <v>33</v>
      </c>
      <c r="M14" s="36" t="s">
        <v>33</v>
      </c>
      <c r="N14" s="35" t="s">
        <v>33</v>
      </c>
      <c r="O14" s="35" t="s">
        <v>33</v>
      </c>
      <c r="P14" s="35" t="s">
        <v>33</v>
      </c>
      <c r="Q14" s="20">
        <v>9</v>
      </c>
      <c r="R14" s="35" t="s">
        <v>33</v>
      </c>
      <c r="S14" s="35" t="s">
        <v>33</v>
      </c>
      <c r="T14" s="35" t="s">
        <v>33</v>
      </c>
      <c r="U14" s="28"/>
      <c r="V14" s="12">
        <f t="shared" si="0"/>
        <v>2</v>
      </c>
      <c r="W14" s="12">
        <f t="shared" si="1"/>
        <v>2</v>
      </c>
      <c r="X14" s="29"/>
      <c r="Y14" t="s">
        <v>181</v>
      </c>
      <c r="Z14" s="14" t="str" cm="1">
        <f t="array" ref="Z14">compenserue(B14:G14,$B$1:$G$1) &amp; " " &amp; compenserue(H14:J14,$H$1:$J$1)</f>
        <v xml:space="preserve">1.9 par 1.4 </v>
      </c>
    </row>
    <row r="15" spans="1:26" ht="15.75" customHeight="1">
      <c r="A15" s="6" t="s">
        <v>41</v>
      </c>
      <c r="B15" s="16">
        <v>10.72</v>
      </c>
      <c r="C15" s="16">
        <v>10.41</v>
      </c>
      <c r="D15" s="16">
        <v>11.07</v>
      </c>
      <c r="E15" s="16">
        <v>12.62</v>
      </c>
      <c r="F15" s="16">
        <v>12.63</v>
      </c>
      <c r="G15" s="15">
        <v>10.99</v>
      </c>
      <c r="H15" s="20">
        <v>8.64</v>
      </c>
      <c r="I15" s="20">
        <v>9.85</v>
      </c>
      <c r="J15" s="15">
        <v>13.13</v>
      </c>
      <c r="K15" s="15">
        <v>10.85</v>
      </c>
      <c r="L15" s="16">
        <v>11.52</v>
      </c>
      <c r="M15" s="11">
        <v>9.4</v>
      </c>
      <c r="N15" s="16">
        <v>12.5</v>
      </c>
      <c r="O15" s="16">
        <v>14.95</v>
      </c>
      <c r="P15" s="26">
        <v>6.52</v>
      </c>
      <c r="Q15" s="20">
        <v>9.89</v>
      </c>
      <c r="R15" s="20">
        <v>8.69</v>
      </c>
      <c r="S15" s="16">
        <v>10.78</v>
      </c>
      <c r="T15" s="16">
        <v>13</v>
      </c>
      <c r="U15" s="15">
        <v>10</v>
      </c>
      <c r="V15" s="12">
        <f t="shared" si="0"/>
        <v>4</v>
      </c>
      <c r="W15" s="12">
        <f t="shared" si="1"/>
        <v>2</v>
      </c>
      <c r="X15" s="29"/>
      <c r="Y15" t="s">
        <v>189</v>
      </c>
      <c r="Z15" s="14" t="str" cm="1">
        <f t="array" ref="Z15">compenserue(B15:G15,$B$1:$G$1) &amp; " " &amp; compenserue(H15:J15,$H$1:$J$1)</f>
        <v xml:space="preserve"> 2.5 par 2.6</v>
      </c>
    </row>
    <row r="16" spans="1:26" ht="15.75" customHeight="1">
      <c r="A16" s="6" t="s">
        <v>42</v>
      </c>
      <c r="B16" s="19">
        <v>11.45</v>
      </c>
      <c r="C16" s="19">
        <v>11.74</v>
      </c>
      <c r="D16" s="19">
        <v>11.6</v>
      </c>
      <c r="E16" s="19">
        <v>11</v>
      </c>
      <c r="F16" s="19">
        <v>13.23</v>
      </c>
      <c r="G16" s="8">
        <v>11.8</v>
      </c>
      <c r="H16" s="19">
        <v>10.14</v>
      </c>
      <c r="I16" s="19">
        <v>10.93</v>
      </c>
      <c r="J16" s="8">
        <v>12.33</v>
      </c>
      <c r="K16" s="8">
        <v>11.28</v>
      </c>
      <c r="L16" s="19">
        <v>14.83</v>
      </c>
      <c r="M16" s="11">
        <v>8.9499999999999993</v>
      </c>
      <c r="N16" s="19">
        <v>13.85</v>
      </c>
      <c r="O16" s="19">
        <v>15</v>
      </c>
      <c r="P16" s="19">
        <v>15.42</v>
      </c>
      <c r="Q16" s="19">
        <v>13.22</v>
      </c>
      <c r="R16" s="19">
        <v>16.89</v>
      </c>
      <c r="S16" s="19">
        <v>12.67</v>
      </c>
      <c r="T16" s="19">
        <v>16.829999999999998</v>
      </c>
      <c r="U16" s="8">
        <v>10</v>
      </c>
      <c r="V16" s="12">
        <f t="shared" si="0"/>
        <v>1</v>
      </c>
      <c r="W16" s="21">
        <f t="shared" si="1"/>
        <v>0</v>
      </c>
      <c r="X16" s="34"/>
      <c r="Z16" s="14" t="str" cm="1">
        <f t="array" ref="Z16">compenserue(B16:G16,$B$1:$G$1) &amp; " " &amp; compenserue(H16:J16,$H$1:$J$1)</f>
        <v xml:space="preserve"> </v>
      </c>
    </row>
    <row r="17" spans="1:26" ht="15.75" customHeight="1">
      <c r="A17" s="6" t="s">
        <v>43</v>
      </c>
      <c r="B17" s="16">
        <v>11.38</v>
      </c>
      <c r="C17" s="16">
        <v>11.75</v>
      </c>
      <c r="D17" s="16">
        <v>11.4</v>
      </c>
      <c r="E17" s="30">
        <v>9.9499999999999993</v>
      </c>
      <c r="F17" s="16">
        <v>11.47</v>
      </c>
      <c r="G17" s="15">
        <v>11.8</v>
      </c>
      <c r="H17" s="32" t="s">
        <v>33</v>
      </c>
      <c r="I17" s="32" t="s">
        <v>33</v>
      </c>
      <c r="J17" s="31" t="s">
        <v>33</v>
      </c>
      <c r="K17" s="31" t="s">
        <v>33</v>
      </c>
      <c r="L17" s="32" t="s">
        <v>33</v>
      </c>
      <c r="M17" s="15">
        <v>12.92</v>
      </c>
      <c r="N17" s="32" t="s">
        <v>33</v>
      </c>
      <c r="O17" s="32" t="s">
        <v>33</v>
      </c>
      <c r="P17" s="32" t="s">
        <v>33</v>
      </c>
      <c r="Q17" s="32" t="s">
        <v>33</v>
      </c>
      <c r="R17" s="32" t="s">
        <v>33</v>
      </c>
      <c r="S17" s="32" t="s">
        <v>33</v>
      </c>
      <c r="T17" s="32" t="s">
        <v>33</v>
      </c>
      <c r="U17" s="33"/>
      <c r="V17" s="17">
        <f t="shared" si="0"/>
        <v>0</v>
      </c>
      <c r="W17" s="12">
        <f t="shared" si="1"/>
        <v>1</v>
      </c>
      <c r="X17" s="29"/>
      <c r="Y17" t="s">
        <v>183</v>
      </c>
      <c r="Z17" s="14" t="str" cm="1">
        <f t="array" ref="Z17">compenserue(B17:G17,$B$1:$G$1) &amp; " " &amp; compenserue(H17:J17,$H$1:$J$1)</f>
        <v xml:space="preserve">1.7 par 1.2 </v>
      </c>
    </row>
    <row r="18" spans="1:26" ht="15.75" customHeight="1">
      <c r="A18" s="6" t="s">
        <v>44</v>
      </c>
      <c r="B18" s="19">
        <v>14.65</v>
      </c>
      <c r="C18" s="19">
        <v>11.77</v>
      </c>
      <c r="D18" s="19">
        <v>15.68</v>
      </c>
      <c r="E18" s="19">
        <v>14.16</v>
      </c>
      <c r="F18" s="19">
        <v>15.91</v>
      </c>
      <c r="G18" s="8">
        <v>17.38</v>
      </c>
      <c r="H18" s="19">
        <v>14.94</v>
      </c>
      <c r="I18" s="19">
        <v>15.15</v>
      </c>
      <c r="J18" s="8">
        <v>15.68</v>
      </c>
      <c r="K18" s="8">
        <v>13.59</v>
      </c>
      <c r="L18" s="19">
        <v>14.41</v>
      </c>
      <c r="M18" s="8">
        <v>12.08</v>
      </c>
      <c r="N18" s="19">
        <v>11.73</v>
      </c>
      <c r="O18" s="19">
        <v>14.77</v>
      </c>
      <c r="P18" s="19">
        <v>17.64</v>
      </c>
      <c r="Q18" s="19">
        <v>15.45</v>
      </c>
      <c r="R18" s="19">
        <v>16.18</v>
      </c>
      <c r="S18" s="19">
        <v>13.76</v>
      </c>
      <c r="T18" s="19">
        <v>17.27</v>
      </c>
      <c r="U18" s="8">
        <v>10</v>
      </c>
      <c r="V18" s="21">
        <f t="shared" si="0"/>
        <v>0</v>
      </c>
      <c r="W18" s="21">
        <f t="shared" si="1"/>
        <v>0</v>
      </c>
      <c r="X18" s="29"/>
      <c r="Z18" s="14" t="str" cm="1">
        <f t="array" ref="Z18">compenserue(B18:G18,$B$1:$G$1) &amp; " " &amp; compenserue(H18:J18,$H$1:$J$1)</f>
        <v xml:space="preserve"> </v>
      </c>
    </row>
    <row r="19" spans="1:26" ht="15.75" customHeight="1">
      <c r="A19" s="6" t="s">
        <v>45</v>
      </c>
      <c r="B19" s="16">
        <v>13.91</v>
      </c>
      <c r="C19" s="16">
        <v>13.64</v>
      </c>
      <c r="D19" s="16">
        <v>13.54</v>
      </c>
      <c r="E19" s="16">
        <v>14.1</v>
      </c>
      <c r="F19" s="16">
        <v>14.25</v>
      </c>
      <c r="G19" s="15">
        <v>13.58</v>
      </c>
      <c r="H19" s="16">
        <v>13.4</v>
      </c>
      <c r="I19" s="16">
        <v>11</v>
      </c>
      <c r="J19" s="15">
        <v>14.68</v>
      </c>
      <c r="K19" s="15">
        <v>11.91</v>
      </c>
      <c r="L19" s="16">
        <v>14.22</v>
      </c>
      <c r="M19" s="15">
        <v>13.56</v>
      </c>
      <c r="N19" s="16">
        <v>17.98</v>
      </c>
      <c r="O19" s="16">
        <v>15.68</v>
      </c>
      <c r="P19" s="20">
        <v>9.84</v>
      </c>
      <c r="Q19" s="16">
        <v>17.05</v>
      </c>
      <c r="R19" s="16">
        <v>17.59</v>
      </c>
      <c r="S19" s="16">
        <v>13.5</v>
      </c>
      <c r="T19" s="16">
        <v>17.66</v>
      </c>
      <c r="U19" s="15">
        <v>10</v>
      </c>
      <c r="V19" s="12">
        <f t="shared" si="0"/>
        <v>1</v>
      </c>
      <c r="W19" s="17">
        <f t="shared" si="1"/>
        <v>0</v>
      </c>
      <c r="X19" s="34"/>
      <c r="Z19" s="14" t="str" cm="1">
        <f t="array" ref="Z19">compenserue(B19:G19,$B$1:$G$1) &amp; " " &amp; compenserue(H19:J19,$H$1:$J$1)</f>
        <v xml:space="preserve"> </v>
      </c>
    </row>
    <row r="20" spans="1:26" ht="15.75" customHeight="1">
      <c r="A20" s="6" t="s">
        <v>46</v>
      </c>
      <c r="B20" s="27"/>
      <c r="C20" s="27"/>
      <c r="D20" s="27"/>
      <c r="E20" s="27"/>
      <c r="F20" s="27"/>
      <c r="G20" s="28"/>
      <c r="H20" s="27"/>
      <c r="I20" s="27"/>
      <c r="J20" s="28"/>
      <c r="K20" s="28"/>
      <c r="L20" s="27"/>
      <c r="M20" s="28"/>
      <c r="N20" s="26">
        <v>6.25</v>
      </c>
      <c r="O20" s="27"/>
      <c r="P20" s="27"/>
      <c r="Q20" s="27"/>
      <c r="R20" s="27"/>
      <c r="S20" s="27"/>
      <c r="T20" s="27"/>
      <c r="U20" s="28"/>
      <c r="V20" s="12">
        <f t="shared" si="0"/>
        <v>1</v>
      </c>
      <c r="W20" s="21">
        <f t="shared" si="1"/>
        <v>0</v>
      </c>
      <c r="X20" s="34"/>
      <c r="Z20" s="14" t="str" cm="1">
        <f t="array" ref="Z20">compenserue(B20:G20,$B$1:$G$1) &amp; " " &amp; compenserue(H20:J20,$H$1:$J$1)</f>
        <v xml:space="preserve"> </v>
      </c>
    </row>
    <row r="21" spans="1:26" ht="15.75" customHeight="1">
      <c r="A21" s="6" t="s">
        <v>47</v>
      </c>
      <c r="B21" s="16">
        <v>15.79</v>
      </c>
      <c r="C21" s="16">
        <v>13.05</v>
      </c>
      <c r="D21" s="16">
        <v>15.33</v>
      </c>
      <c r="E21" s="16">
        <v>15.56</v>
      </c>
      <c r="F21" s="16">
        <v>13.32</v>
      </c>
      <c r="G21" s="15">
        <v>17.059999999999999</v>
      </c>
      <c r="H21" s="16">
        <v>16</v>
      </c>
      <c r="I21" s="16">
        <v>12.75</v>
      </c>
      <c r="J21" s="15">
        <v>14.78</v>
      </c>
      <c r="K21" s="15">
        <v>13.07</v>
      </c>
      <c r="L21" s="16">
        <v>14.77</v>
      </c>
      <c r="M21" s="15">
        <v>15.37</v>
      </c>
      <c r="N21" s="16">
        <v>20</v>
      </c>
      <c r="O21" s="16">
        <v>17.34</v>
      </c>
      <c r="P21" s="16">
        <v>16.02</v>
      </c>
      <c r="Q21" s="16">
        <v>16.25</v>
      </c>
      <c r="R21" s="16">
        <v>18.36</v>
      </c>
      <c r="S21" s="16">
        <v>18.27</v>
      </c>
      <c r="T21" s="16">
        <v>12.6</v>
      </c>
      <c r="U21" s="15">
        <v>10</v>
      </c>
      <c r="V21" s="17">
        <f t="shared" si="0"/>
        <v>0</v>
      </c>
      <c r="W21" s="17">
        <f t="shared" si="1"/>
        <v>0</v>
      </c>
      <c r="X21" s="29"/>
      <c r="Z21" s="14" t="str" cm="1">
        <f t="array" ref="Z21">compenserue(B21:G21,$B$1:$G$1) &amp; " " &amp; compenserue(H21:J21,$H$1:$J$1)</f>
        <v xml:space="preserve"> </v>
      </c>
    </row>
    <row r="22" spans="1:26" ht="15">
      <c r="A22" s="6" t="s">
        <v>48</v>
      </c>
      <c r="B22" s="27"/>
      <c r="C22" s="27"/>
      <c r="D22" s="27"/>
      <c r="E22" s="27"/>
      <c r="F22" s="27"/>
      <c r="G22" s="28"/>
      <c r="H22" s="27"/>
      <c r="I22" s="27"/>
      <c r="J22" s="28"/>
      <c r="K22" s="28"/>
      <c r="L22" s="27"/>
      <c r="M22" s="28"/>
      <c r="N22" s="27"/>
      <c r="O22" s="19">
        <v>14.17</v>
      </c>
      <c r="P22" s="27"/>
      <c r="Q22" s="27"/>
      <c r="R22" s="27"/>
      <c r="S22" s="27"/>
      <c r="T22" s="27"/>
      <c r="U22" s="28"/>
      <c r="V22" s="21">
        <f t="shared" si="0"/>
        <v>0</v>
      </c>
      <c r="W22" s="21">
        <f t="shared" si="1"/>
        <v>0</v>
      </c>
      <c r="X22" s="29"/>
      <c r="Z22" s="14" t="str" cm="1">
        <f t="array" ref="Z22">compenserue(B22:G22,$B$1:$G$1) &amp; " " &amp; compenserue(H22:J22,$H$1:$J$1)</f>
        <v xml:space="preserve"> </v>
      </c>
    </row>
    <row r="23" spans="1:26" ht="15">
      <c r="A23" s="6" t="s">
        <v>49</v>
      </c>
      <c r="B23" s="26">
        <v>4.62</v>
      </c>
      <c r="C23" s="32" t="s">
        <v>33</v>
      </c>
      <c r="D23" s="32" t="s">
        <v>33</v>
      </c>
      <c r="E23" s="20">
        <v>9.18</v>
      </c>
      <c r="F23" s="32" t="s">
        <v>33</v>
      </c>
      <c r="G23" s="7">
        <v>6.98</v>
      </c>
      <c r="H23" s="32" t="s">
        <v>33</v>
      </c>
      <c r="I23" s="32" t="s">
        <v>33</v>
      </c>
      <c r="J23" s="31" t="s">
        <v>33</v>
      </c>
      <c r="K23" s="31" t="s">
        <v>33</v>
      </c>
      <c r="L23" s="32" t="s">
        <v>33</v>
      </c>
      <c r="M23" s="7">
        <v>0</v>
      </c>
      <c r="N23" s="32" t="s">
        <v>33</v>
      </c>
      <c r="O23" s="26">
        <v>0</v>
      </c>
      <c r="P23" s="32" t="s">
        <v>33</v>
      </c>
      <c r="Q23" s="32" t="s">
        <v>33</v>
      </c>
      <c r="R23" s="26">
        <v>0</v>
      </c>
      <c r="S23" s="26">
        <v>3.33</v>
      </c>
      <c r="T23" s="32" t="s">
        <v>33</v>
      </c>
      <c r="U23" s="33"/>
      <c r="V23" s="12">
        <f t="shared" si="0"/>
        <v>6</v>
      </c>
      <c r="W23" s="12">
        <f t="shared" si="1"/>
        <v>1</v>
      </c>
      <c r="X23" s="29"/>
      <c r="Z23" s="14" t="str" cm="1">
        <f t="array" ref="Z23">compenserue(B23:G23,$B$1:$G$1) &amp; " " &amp; compenserue(H23:J23,$H$1:$J$1)</f>
        <v xml:space="preserve"> </v>
      </c>
    </row>
    <row r="24" spans="1:26" ht="15">
      <c r="A24" s="6" t="s">
        <v>50</v>
      </c>
      <c r="B24" s="27"/>
      <c r="C24" s="27"/>
      <c r="D24" s="27"/>
      <c r="E24" s="27"/>
      <c r="F24" s="27"/>
      <c r="G24" s="28"/>
      <c r="H24" s="20">
        <v>9.4</v>
      </c>
      <c r="I24" s="27"/>
      <c r="J24" s="28"/>
      <c r="K24" s="28"/>
      <c r="L24" s="27"/>
      <c r="M24" s="8">
        <v>14.11</v>
      </c>
      <c r="N24" s="27"/>
      <c r="O24" s="27"/>
      <c r="P24" s="27"/>
      <c r="Q24" s="27"/>
      <c r="R24" s="27"/>
      <c r="S24" s="27"/>
      <c r="T24" s="27"/>
      <c r="U24" s="28"/>
      <c r="V24" s="21">
        <f t="shared" si="0"/>
        <v>0</v>
      </c>
      <c r="W24" s="12">
        <f t="shared" si="1"/>
        <v>1</v>
      </c>
      <c r="X24" s="34"/>
      <c r="Z24" s="14" t="str" cm="1">
        <f t="array" ref="Z24">compenserue(B24:G24,$B$1:$G$1) &amp; " " &amp; compenserue(H24:J24,$H$1:$J$1)</f>
        <v xml:space="preserve"> </v>
      </c>
    </row>
    <row r="25" spans="1:26" ht="15">
      <c r="A25" s="6" t="s">
        <v>51</v>
      </c>
      <c r="B25" s="20">
        <v>9.18</v>
      </c>
      <c r="C25" s="16">
        <v>10.5</v>
      </c>
      <c r="D25" s="16">
        <v>10.86</v>
      </c>
      <c r="E25" s="20">
        <v>9.7100000000000009</v>
      </c>
      <c r="F25" s="16">
        <v>13.89</v>
      </c>
      <c r="G25" s="15">
        <v>10.93</v>
      </c>
      <c r="H25" s="20">
        <v>8.8699999999999992</v>
      </c>
      <c r="I25" s="16">
        <v>11.2</v>
      </c>
      <c r="J25" s="15">
        <v>11.9</v>
      </c>
      <c r="K25" s="15">
        <v>10.59</v>
      </c>
      <c r="L25" s="16">
        <v>13.34</v>
      </c>
      <c r="M25" s="11">
        <v>8.25</v>
      </c>
      <c r="N25" s="16">
        <v>18.46</v>
      </c>
      <c r="O25" s="16">
        <v>15.72</v>
      </c>
      <c r="P25" s="20">
        <v>9.57</v>
      </c>
      <c r="Q25" s="16">
        <v>17.53</v>
      </c>
      <c r="R25" s="16">
        <v>13.3</v>
      </c>
      <c r="S25" s="16">
        <v>12.22</v>
      </c>
      <c r="T25" s="16">
        <v>16.59</v>
      </c>
      <c r="U25" s="15">
        <v>10</v>
      </c>
      <c r="V25" s="12">
        <f t="shared" si="0"/>
        <v>2</v>
      </c>
      <c r="W25" s="12">
        <f t="shared" si="1"/>
        <v>3</v>
      </c>
      <c r="X25" s="29"/>
      <c r="Y25" t="s">
        <v>210</v>
      </c>
      <c r="Z25" s="14" t="str" cm="1">
        <f t="array" ref="Z25">compenserue(B25:G25,$B$1:$G$1) &amp; " " &amp; compenserue(H25:J25,$H$1:$J$1)</f>
        <v>1.7 par 1.4,1.2 par 1.6 2.3 par 2.5</v>
      </c>
    </row>
    <row r="26" spans="1:26" ht="15">
      <c r="A26" s="6" t="s">
        <v>52</v>
      </c>
      <c r="B26" s="27"/>
      <c r="C26" s="27"/>
      <c r="D26" s="27"/>
      <c r="E26" s="20">
        <v>9.3699999999999992</v>
      </c>
      <c r="F26" s="27"/>
      <c r="G26" s="11">
        <v>9.8000000000000007</v>
      </c>
      <c r="H26" s="20">
        <v>9.34</v>
      </c>
      <c r="I26" s="27"/>
      <c r="J26" s="28"/>
      <c r="K26" s="28"/>
      <c r="L26" s="27"/>
      <c r="M26" s="28"/>
      <c r="N26" s="27"/>
      <c r="O26" s="27"/>
      <c r="P26" s="27"/>
      <c r="Q26" s="27"/>
      <c r="R26" s="27"/>
      <c r="S26" s="27"/>
      <c r="T26" s="27"/>
      <c r="U26" s="28"/>
      <c r="V26" s="21">
        <f t="shared" si="0"/>
        <v>0</v>
      </c>
      <c r="W26" s="12">
        <f t="shared" si="1"/>
        <v>3</v>
      </c>
      <c r="X26" s="29"/>
      <c r="Z26" s="14" t="str" cm="1">
        <f t="array" ref="Z26">compenserue(B26:G26,$B$1:$G$1) &amp; " " &amp; compenserue(H26:J26,$H$1:$J$1)</f>
        <v xml:space="preserve"> </v>
      </c>
    </row>
    <row r="27" spans="1:26" ht="15">
      <c r="A27" s="6" t="s">
        <v>53</v>
      </c>
      <c r="B27" s="16">
        <v>10.38</v>
      </c>
      <c r="C27" s="16">
        <v>12.75</v>
      </c>
      <c r="D27" s="16">
        <v>13.46</v>
      </c>
      <c r="E27" s="16">
        <v>10.17</v>
      </c>
      <c r="F27" s="16">
        <v>13.28</v>
      </c>
      <c r="G27" s="15">
        <v>14.09</v>
      </c>
      <c r="H27" s="16">
        <v>10.67</v>
      </c>
      <c r="I27" s="16">
        <v>11.38</v>
      </c>
      <c r="J27" s="15">
        <v>12.43</v>
      </c>
      <c r="K27" s="15">
        <v>11.35</v>
      </c>
      <c r="L27" s="16">
        <v>13.65</v>
      </c>
      <c r="M27" s="15">
        <v>10.54</v>
      </c>
      <c r="N27" s="16">
        <v>12.84</v>
      </c>
      <c r="O27" s="16">
        <v>11.93</v>
      </c>
      <c r="P27" s="16">
        <v>15.53</v>
      </c>
      <c r="Q27" s="20">
        <v>8.76</v>
      </c>
      <c r="R27" s="16">
        <v>10.95</v>
      </c>
      <c r="S27" s="16">
        <v>13.02</v>
      </c>
      <c r="T27" s="20">
        <v>8.2799999999999994</v>
      </c>
      <c r="U27" s="15">
        <v>10</v>
      </c>
      <c r="V27" s="12">
        <f t="shared" si="0"/>
        <v>2</v>
      </c>
      <c r="W27" s="17">
        <f t="shared" si="1"/>
        <v>0</v>
      </c>
      <c r="X27" s="29"/>
      <c r="Z27" s="14" t="str" cm="1">
        <f t="array" ref="Z27">compenserue(B27:G27,$B$1:$G$1) &amp; " " &amp; compenserue(H27:J27,$H$1:$J$1)</f>
        <v xml:space="preserve"> </v>
      </c>
    </row>
    <row r="28" spans="1:26" ht="15">
      <c r="A28" s="6" t="s">
        <v>54</v>
      </c>
      <c r="B28" s="19">
        <v>12.04</v>
      </c>
      <c r="C28" s="19">
        <v>12.72</v>
      </c>
      <c r="D28" s="19">
        <v>13.4</v>
      </c>
      <c r="E28" s="19">
        <v>12.99</v>
      </c>
      <c r="F28" s="19">
        <v>15.36</v>
      </c>
      <c r="G28" s="8">
        <v>15.42</v>
      </c>
      <c r="H28" s="19">
        <v>14.07</v>
      </c>
      <c r="I28" s="19">
        <v>14.93</v>
      </c>
      <c r="J28" s="8">
        <v>12.58</v>
      </c>
      <c r="K28" s="8">
        <v>14.04</v>
      </c>
      <c r="L28" s="19">
        <v>14.88</v>
      </c>
      <c r="M28" s="8">
        <v>12.17</v>
      </c>
      <c r="N28" s="19">
        <v>20</v>
      </c>
      <c r="O28" s="19">
        <v>17.5</v>
      </c>
      <c r="P28" s="19">
        <v>17.75</v>
      </c>
      <c r="Q28" s="19">
        <v>14.33</v>
      </c>
      <c r="R28" s="19">
        <v>17.760000000000002</v>
      </c>
      <c r="S28" s="19">
        <v>16.87</v>
      </c>
      <c r="T28" s="19">
        <v>15.55</v>
      </c>
      <c r="U28" s="8">
        <v>10</v>
      </c>
      <c r="V28" s="21">
        <f t="shared" si="0"/>
        <v>0</v>
      </c>
      <c r="W28" s="21">
        <f t="shared" si="1"/>
        <v>0</v>
      </c>
      <c r="X28" s="29"/>
      <c r="Z28" s="14" t="str" cm="1">
        <f t="array" ref="Z28">compenserue(B28:G28,$B$1:$G$1) &amp; " " &amp; compenserue(H28:J28,$H$1:$J$1)</f>
        <v xml:space="preserve"> </v>
      </c>
    </row>
    <row r="29" spans="1:26" ht="15">
      <c r="A29" s="6" t="s">
        <v>55</v>
      </c>
      <c r="B29" s="16">
        <v>11.75</v>
      </c>
      <c r="C29" s="16">
        <v>10.48</v>
      </c>
      <c r="D29" s="16">
        <v>13.34</v>
      </c>
      <c r="E29" s="16">
        <v>12.82</v>
      </c>
      <c r="F29" s="16">
        <v>14.65</v>
      </c>
      <c r="G29" s="15">
        <v>13.4</v>
      </c>
      <c r="H29" s="16">
        <v>13</v>
      </c>
      <c r="I29" s="16">
        <v>11.38</v>
      </c>
      <c r="J29" s="15">
        <v>14.23</v>
      </c>
      <c r="K29" s="15">
        <v>10.35</v>
      </c>
      <c r="L29" s="16">
        <v>14.49</v>
      </c>
      <c r="M29" s="15">
        <v>12.15</v>
      </c>
      <c r="N29" s="16">
        <v>13.75</v>
      </c>
      <c r="O29" s="16">
        <v>15.48</v>
      </c>
      <c r="P29" s="16">
        <v>12.78</v>
      </c>
      <c r="Q29" s="16">
        <v>17.37</v>
      </c>
      <c r="R29" s="16">
        <v>11.84</v>
      </c>
      <c r="S29" s="16">
        <v>14.5</v>
      </c>
      <c r="T29" s="16">
        <v>14.65</v>
      </c>
      <c r="U29" s="15">
        <v>10</v>
      </c>
      <c r="V29" s="17">
        <f t="shared" si="0"/>
        <v>0</v>
      </c>
      <c r="W29" s="17">
        <f t="shared" si="1"/>
        <v>0</v>
      </c>
      <c r="X29" s="29"/>
      <c r="Z29" s="14" t="str" cm="1">
        <f t="array" ref="Z29">compenserue(B29:G29,$B$1:$G$1) &amp; " " &amp; compenserue(H29:J29,$H$1:$J$1)</f>
        <v xml:space="preserve"> </v>
      </c>
    </row>
    <row r="30" spans="1:26" ht="15">
      <c r="A30" s="6" t="s">
        <v>56</v>
      </c>
      <c r="B30" s="26">
        <v>7.73</v>
      </c>
      <c r="C30" s="20">
        <v>9.6199999999999992</v>
      </c>
      <c r="D30" s="19">
        <v>11.15</v>
      </c>
      <c r="E30" s="30">
        <v>9.99</v>
      </c>
      <c r="F30" s="19">
        <v>10.48</v>
      </c>
      <c r="G30" s="8">
        <v>11.04</v>
      </c>
      <c r="H30" s="19">
        <v>11.54</v>
      </c>
      <c r="I30" s="20">
        <v>9.18</v>
      </c>
      <c r="J30" s="8">
        <v>12</v>
      </c>
      <c r="K30" s="11">
        <v>9.52</v>
      </c>
      <c r="L30" s="19">
        <v>13.38</v>
      </c>
      <c r="M30" s="8">
        <v>10.49</v>
      </c>
      <c r="N30" s="19">
        <v>13.75</v>
      </c>
      <c r="O30" s="19">
        <v>17.149999999999999</v>
      </c>
      <c r="P30" s="26">
        <v>7.86</v>
      </c>
      <c r="Q30" s="30">
        <v>9.9600000000000009</v>
      </c>
      <c r="R30" s="19">
        <v>13.74</v>
      </c>
      <c r="S30" s="19">
        <v>12.03</v>
      </c>
      <c r="T30" s="19">
        <v>15.51</v>
      </c>
      <c r="U30" s="8">
        <v>10</v>
      </c>
      <c r="V30" s="12">
        <f t="shared" si="0"/>
        <v>4</v>
      </c>
      <c r="W30" s="12">
        <f t="shared" si="1"/>
        <v>3</v>
      </c>
      <c r="X30" s="29"/>
      <c r="Y30" t="s">
        <v>211</v>
      </c>
      <c r="Z30" s="14" t="str" cm="1">
        <f t="array" ref="Z30">compenserue(B30:G30,$B$1:$G$1) &amp; " " &amp; compenserue(H30:J30,$H$1:$J$1)</f>
        <v>1.7 par 1.8,1.4 par 1.9 2.5 par 2.3</v>
      </c>
    </row>
    <row r="31" spans="1:26" ht="15">
      <c r="A31" s="6" t="s">
        <v>57</v>
      </c>
      <c r="B31" s="20">
        <v>8.4700000000000006</v>
      </c>
      <c r="C31" s="30">
        <v>9.94</v>
      </c>
      <c r="D31" s="16">
        <v>10.62</v>
      </c>
      <c r="E31" s="20">
        <v>8.66</v>
      </c>
      <c r="F31" s="20">
        <v>8.39</v>
      </c>
      <c r="G31" s="11">
        <v>8.67</v>
      </c>
      <c r="H31" s="20">
        <v>9.64</v>
      </c>
      <c r="I31" s="20">
        <v>9.15</v>
      </c>
      <c r="J31" s="15">
        <v>10.9</v>
      </c>
      <c r="K31" s="7">
        <v>6.92</v>
      </c>
      <c r="L31" s="16">
        <v>11.83</v>
      </c>
      <c r="M31" s="15">
        <v>10.53</v>
      </c>
      <c r="N31" s="16">
        <v>11.73</v>
      </c>
      <c r="O31" s="16">
        <v>11.86</v>
      </c>
      <c r="P31" s="26">
        <v>6.82</v>
      </c>
      <c r="Q31" s="20">
        <v>9.31</v>
      </c>
      <c r="R31" s="16">
        <v>12.39</v>
      </c>
      <c r="S31" s="26">
        <v>7.88</v>
      </c>
      <c r="T31" s="16">
        <v>13.67</v>
      </c>
      <c r="U31" s="15">
        <v>10</v>
      </c>
      <c r="V31" s="12">
        <f t="shared" si="0"/>
        <v>4</v>
      </c>
      <c r="W31" s="12">
        <f t="shared" si="1"/>
        <v>7</v>
      </c>
      <c r="X31" s="29"/>
      <c r="Y31" t="s">
        <v>197</v>
      </c>
      <c r="Z31" s="14"/>
    </row>
    <row r="32" spans="1:26" ht="15">
      <c r="A32" s="6" t="s">
        <v>58</v>
      </c>
      <c r="B32" s="19">
        <v>11.33</v>
      </c>
      <c r="C32" s="30">
        <v>9.98</v>
      </c>
      <c r="D32" s="19">
        <v>12.18</v>
      </c>
      <c r="E32" s="19">
        <v>10.55</v>
      </c>
      <c r="F32" s="19">
        <v>12.41</v>
      </c>
      <c r="G32" s="8">
        <v>13.18</v>
      </c>
      <c r="H32" s="19">
        <v>13.9</v>
      </c>
      <c r="I32" s="19">
        <v>11.33</v>
      </c>
      <c r="J32" s="8">
        <v>11.65</v>
      </c>
      <c r="K32" s="8">
        <v>11.32</v>
      </c>
      <c r="L32" s="19">
        <v>13.28</v>
      </c>
      <c r="M32" s="8">
        <v>12.06</v>
      </c>
      <c r="N32" s="19">
        <v>20</v>
      </c>
      <c r="O32" s="19">
        <v>16.670000000000002</v>
      </c>
      <c r="P32" s="19">
        <v>12.53</v>
      </c>
      <c r="Q32" s="19">
        <v>16.63</v>
      </c>
      <c r="R32" s="19">
        <v>15.32</v>
      </c>
      <c r="S32" s="19">
        <v>17.84</v>
      </c>
      <c r="T32" s="19">
        <v>14.75</v>
      </c>
      <c r="U32" s="8">
        <v>10</v>
      </c>
      <c r="V32" s="21">
        <f t="shared" si="0"/>
        <v>0</v>
      </c>
      <c r="W32" s="12">
        <f t="shared" si="1"/>
        <v>1</v>
      </c>
      <c r="X32" s="29"/>
      <c r="Y32" t="s">
        <v>178</v>
      </c>
      <c r="Z32" s="14"/>
    </row>
    <row r="33" spans="1:26" ht="15">
      <c r="A33" s="6" t="s">
        <v>59</v>
      </c>
      <c r="B33" s="16">
        <v>11.2</v>
      </c>
      <c r="C33" s="16">
        <v>12.82</v>
      </c>
      <c r="D33" s="16">
        <v>11.72</v>
      </c>
      <c r="E33" s="16">
        <v>10.210000000000001</v>
      </c>
      <c r="F33" s="16">
        <v>10.64</v>
      </c>
      <c r="G33" s="15">
        <v>12.32</v>
      </c>
      <c r="H33" s="16">
        <v>13.14</v>
      </c>
      <c r="I33" s="16">
        <v>11.33</v>
      </c>
      <c r="J33" s="15">
        <v>10.18</v>
      </c>
      <c r="K33" s="15">
        <v>12.87</v>
      </c>
      <c r="L33" s="16">
        <v>15.02</v>
      </c>
      <c r="M33" s="11">
        <v>8.99</v>
      </c>
      <c r="N33" s="16">
        <v>18.75</v>
      </c>
      <c r="O33" s="16">
        <v>15</v>
      </c>
      <c r="P33" s="16">
        <v>17.64</v>
      </c>
      <c r="Q33" s="16">
        <v>12.84</v>
      </c>
      <c r="R33" s="16">
        <v>16.059999999999999</v>
      </c>
      <c r="S33" s="16">
        <v>14.12</v>
      </c>
      <c r="T33" s="16">
        <v>16.87</v>
      </c>
      <c r="U33" s="15">
        <v>10</v>
      </c>
      <c r="V33" s="12">
        <f t="shared" si="0"/>
        <v>1</v>
      </c>
      <c r="W33" s="17">
        <f t="shared" si="1"/>
        <v>0</v>
      </c>
      <c r="X33" s="34"/>
      <c r="Z33" s="14"/>
    </row>
    <row r="34" spans="1:26" ht="15">
      <c r="A34" s="6" t="s">
        <v>60</v>
      </c>
      <c r="B34" s="19">
        <v>10.57</v>
      </c>
      <c r="C34" s="19">
        <v>11.61</v>
      </c>
      <c r="D34" s="19">
        <v>14.32</v>
      </c>
      <c r="E34" s="19">
        <v>13.3</v>
      </c>
      <c r="F34" s="19">
        <v>11.06</v>
      </c>
      <c r="G34" s="8">
        <v>12.53</v>
      </c>
      <c r="H34" s="19">
        <v>11.34</v>
      </c>
      <c r="I34" s="19">
        <v>10.3</v>
      </c>
      <c r="J34" s="8">
        <v>12.25</v>
      </c>
      <c r="K34" s="8">
        <v>10.06</v>
      </c>
      <c r="L34" s="19">
        <v>13.79</v>
      </c>
      <c r="M34" s="8">
        <v>10.55</v>
      </c>
      <c r="N34" s="19">
        <v>16.25</v>
      </c>
      <c r="O34" s="19">
        <v>17.09</v>
      </c>
      <c r="P34" s="19">
        <v>16.04</v>
      </c>
      <c r="Q34" s="19">
        <v>16.95</v>
      </c>
      <c r="R34" s="19">
        <v>15.82</v>
      </c>
      <c r="S34" s="19">
        <v>13.97</v>
      </c>
      <c r="T34" s="19">
        <v>13.3</v>
      </c>
      <c r="U34" s="8">
        <v>10</v>
      </c>
      <c r="V34" s="21">
        <f t="shared" si="0"/>
        <v>0</v>
      </c>
      <c r="W34" s="21">
        <f t="shared" si="1"/>
        <v>0</v>
      </c>
      <c r="X34" s="29"/>
      <c r="Z34" s="14"/>
    </row>
    <row r="35" spans="1:26" ht="15">
      <c r="A35" s="6" t="s">
        <v>61</v>
      </c>
      <c r="B35" s="37"/>
      <c r="C35" s="37"/>
      <c r="D35" s="37"/>
      <c r="E35" s="37"/>
      <c r="F35" s="37"/>
      <c r="G35" s="33"/>
      <c r="H35" s="37"/>
      <c r="I35" s="37"/>
      <c r="J35" s="33"/>
      <c r="K35" s="33"/>
      <c r="L35" s="37"/>
      <c r="M35" s="15">
        <v>12.73</v>
      </c>
      <c r="N35" s="37"/>
      <c r="O35" s="37"/>
      <c r="P35" s="37"/>
      <c r="Q35" s="37"/>
      <c r="R35" s="37"/>
      <c r="S35" s="37"/>
      <c r="T35" s="37"/>
      <c r="U35" s="33"/>
      <c r="V35" s="17">
        <f t="shared" si="0"/>
        <v>0</v>
      </c>
      <c r="W35" s="17">
        <f t="shared" si="1"/>
        <v>0</v>
      </c>
      <c r="X35" s="29"/>
      <c r="Z35" s="14"/>
    </row>
    <row r="36" spans="1:26" ht="15">
      <c r="A36" s="6" t="s">
        <v>62</v>
      </c>
      <c r="B36" s="27"/>
      <c r="C36" s="27"/>
      <c r="D36" s="27"/>
      <c r="E36" s="26">
        <v>7.72</v>
      </c>
      <c r="F36" s="19">
        <v>14.38</v>
      </c>
      <c r="G36" s="8">
        <v>11.62</v>
      </c>
      <c r="H36" s="27"/>
      <c r="I36" s="27"/>
      <c r="J36" s="28"/>
      <c r="K36" s="28"/>
      <c r="L36" s="27"/>
      <c r="M36" s="28"/>
      <c r="N36" s="27"/>
      <c r="O36" s="27"/>
      <c r="P36" s="27"/>
      <c r="Q36" s="27"/>
      <c r="R36" s="27"/>
      <c r="S36" s="27"/>
      <c r="T36" s="27"/>
      <c r="U36" s="28"/>
      <c r="V36" s="12">
        <f t="shared" si="0"/>
        <v>1</v>
      </c>
      <c r="W36" s="21">
        <f t="shared" si="1"/>
        <v>0</v>
      </c>
      <c r="X36" s="34"/>
      <c r="Z36" s="14"/>
    </row>
    <row r="37" spans="1:26" ht="15">
      <c r="A37" s="6" t="s">
        <v>63</v>
      </c>
      <c r="B37" s="16">
        <v>12.38</v>
      </c>
      <c r="C37" s="16">
        <v>10.25</v>
      </c>
      <c r="D37" s="16">
        <v>14.73</v>
      </c>
      <c r="E37" s="16">
        <v>13.59</v>
      </c>
      <c r="F37" s="16">
        <v>13.61</v>
      </c>
      <c r="G37" s="15">
        <v>15.35</v>
      </c>
      <c r="H37" s="16">
        <v>17.399999999999999</v>
      </c>
      <c r="I37" s="16">
        <v>12.03</v>
      </c>
      <c r="J37" s="15">
        <v>14.13</v>
      </c>
      <c r="K37" s="15">
        <v>12.05</v>
      </c>
      <c r="L37" s="16">
        <v>13.86</v>
      </c>
      <c r="M37" s="15">
        <v>11.53</v>
      </c>
      <c r="N37" s="16">
        <v>18.75</v>
      </c>
      <c r="O37" s="16">
        <v>14.67</v>
      </c>
      <c r="P37" s="16">
        <v>16.04</v>
      </c>
      <c r="Q37" s="16">
        <v>15.03</v>
      </c>
      <c r="R37" s="16">
        <v>10.28</v>
      </c>
      <c r="S37" s="16">
        <v>14.29</v>
      </c>
      <c r="T37" s="16">
        <v>16.829999999999998</v>
      </c>
      <c r="U37" s="15">
        <v>10</v>
      </c>
      <c r="V37" s="17">
        <f t="shared" si="0"/>
        <v>0</v>
      </c>
      <c r="W37" s="17">
        <f t="shared" si="1"/>
        <v>0</v>
      </c>
      <c r="X37" s="29"/>
      <c r="Z37" s="14"/>
    </row>
    <row r="38" spans="1:26" ht="15">
      <c r="A38" s="6" t="s">
        <v>64</v>
      </c>
      <c r="B38" s="19">
        <v>12.01</v>
      </c>
      <c r="C38" s="19">
        <v>10.220000000000001</v>
      </c>
      <c r="D38" s="19">
        <v>10.82</v>
      </c>
      <c r="E38" s="19">
        <v>13.97</v>
      </c>
      <c r="F38" s="19">
        <v>14.75</v>
      </c>
      <c r="G38" s="8">
        <v>15.07</v>
      </c>
      <c r="H38" s="19">
        <v>16.8</v>
      </c>
      <c r="I38" s="19">
        <v>12.55</v>
      </c>
      <c r="J38" s="8">
        <v>13.38</v>
      </c>
      <c r="K38" s="8">
        <v>15.64</v>
      </c>
      <c r="L38" s="19">
        <v>13.22</v>
      </c>
      <c r="M38" s="8">
        <v>11.51</v>
      </c>
      <c r="N38" s="20">
        <v>8.75</v>
      </c>
      <c r="O38" s="19">
        <v>18.38</v>
      </c>
      <c r="P38" s="19">
        <v>14.91</v>
      </c>
      <c r="Q38" s="19">
        <v>15.77</v>
      </c>
      <c r="R38" s="19">
        <v>18.170000000000002</v>
      </c>
      <c r="S38" s="19">
        <v>13.89</v>
      </c>
      <c r="T38" s="19">
        <v>10.25</v>
      </c>
      <c r="U38" s="8">
        <v>10</v>
      </c>
      <c r="V38" s="12">
        <f t="shared" si="0"/>
        <v>1</v>
      </c>
      <c r="W38" s="21">
        <f t="shared" si="1"/>
        <v>0</v>
      </c>
      <c r="X38" s="34"/>
      <c r="Z38" s="14"/>
    </row>
    <row r="39" spans="1:26" ht="15">
      <c r="A39" s="6" t="s">
        <v>65</v>
      </c>
      <c r="B39" s="26">
        <v>7.79</v>
      </c>
      <c r="C39" s="16">
        <v>10.96</v>
      </c>
      <c r="D39" s="16">
        <v>10.71</v>
      </c>
      <c r="E39" s="16">
        <v>10.3</v>
      </c>
      <c r="F39" s="16">
        <v>10.130000000000001</v>
      </c>
      <c r="G39" s="15">
        <v>10.11</v>
      </c>
      <c r="H39" s="16">
        <v>10.199999999999999</v>
      </c>
      <c r="I39" s="20">
        <v>9.75</v>
      </c>
      <c r="J39" s="15">
        <v>12.08</v>
      </c>
      <c r="K39" s="15">
        <v>12.84</v>
      </c>
      <c r="L39" s="16">
        <v>13.78</v>
      </c>
      <c r="M39" s="7">
        <v>7.97</v>
      </c>
      <c r="N39" s="16">
        <v>17.5</v>
      </c>
      <c r="O39" s="16">
        <v>15.6</v>
      </c>
      <c r="P39" s="20">
        <v>8</v>
      </c>
      <c r="Q39" s="16">
        <v>13.13</v>
      </c>
      <c r="R39" s="16">
        <v>13.21</v>
      </c>
      <c r="S39" s="16">
        <v>14.59</v>
      </c>
      <c r="T39" s="16">
        <v>12.28</v>
      </c>
      <c r="U39" s="15">
        <v>10</v>
      </c>
      <c r="V39" s="12">
        <f t="shared" si="0"/>
        <v>3</v>
      </c>
      <c r="W39" s="12">
        <f t="shared" si="1"/>
        <v>1</v>
      </c>
      <c r="X39" s="29"/>
      <c r="Y39" t="s">
        <v>189</v>
      </c>
      <c r="Z39" s="14"/>
    </row>
    <row r="40" spans="1:26" ht="15">
      <c r="A40" s="6" t="s">
        <v>66</v>
      </c>
      <c r="B40" s="19">
        <v>10.53</v>
      </c>
      <c r="C40" s="20">
        <v>8.16</v>
      </c>
      <c r="D40" s="20">
        <v>9.86</v>
      </c>
      <c r="E40" s="19">
        <v>10.15</v>
      </c>
      <c r="F40" s="20">
        <v>8.6</v>
      </c>
      <c r="G40" s="8">
        <v>10.14</v>
      </c>
      <c r="H40" s="19">
        <v>11.67</v>
      </c>
      <c r="I40" s="20">
        <v>9.8000000000000007</v>
      </c>
      <c r="J40" s="8">
        <v>11.33</v>
      </c>
      <c r="K40" s="11">
        <v>9.09</v>
      </c>
      <c r="L40" s="19">
        <v>11.72</v>
      </c>
      <c r="M40" s="7">
        <v>7.16</v>
      </c>
      <c r="N40" s="19">
        <v>15</v>
      </c>
      <c r="O40" s="19">
        <v>14.29</v>
      </c>
      <c r="P40" s="19">
        <v>13.02</v>
      </c>
      <c r="Q40" s="19">
        <v>12.38</v>
      </c>
      <c r="R40" s="20">
        <v>8.67</v>
      </c>
      <c r="S40" s="19">
        <v>11.83</v>
      </c>
      <c r="T40" s="19">
        <v>12.52</v>
      </c>
      <c r="U40" s="8">
        <v>10</v>
      </c>
      <c r="V40" s="12">
        <f t="shared" si="0"/>
        <v>3</v>
      </c>
      <c r="W40" s="12">
        <f t="shared" si="1"/>
        <v>4</v>
      </c>
      <c r="X40" s="29"/>
      <c r="Y40" t="s">
        <v>198</v>
      </c>
      <c r="Z40" s="14"/>
    </row>
    <row r="41" spans="1:26" ht="15">
      <c r="A41" s="6" t="s">
        <v>67</v>
      </c>
      <c r="B41" s="16">
        <v>13.49</v>
      </c>
      <c r="C41" s="16">
        <v>13.28</v>
      </c>
      <c r="D41" s="16">
        <v>16.55</v>
      </c>
      <c r="E41" s="16">
        <v>15.12</v>
      </c>
      <c r="F41" s="16">
        <v>17</v>
      </c>
      <c r="G41" s="15">
        <v>14.48</v>
      </c>
      <c r="H41" s="16">
        <v>14.27</v>
      </c>
      <c r="I41" s="16">
        <v>14.28</v>
      </c>
      <c r="J41" s="15">
        <v>14.15</v>
      </c>
      <c r="K41" s="15">
        <v>14.31</v>
      </c>
      <c r="L41" s="16">
        <v>15.5</v>
      </c>
      <c r="M41" s="15">
        <v>13.35</v>
      </c>
      <c r="N41" s="16">
        <v>16.73</v>
      </c>
      <c r="O41" s="16">
        <v>17.14</v>
      </c>
      <c r="P41" s="16">
        <v>16.04</v>
      </c>
      <c r="Q41" s="16">
        <v>18.329999999999998</v>
      </c>
      <c r="R41" s="16">
        <v>18.399999999999999</v>
      </c>
      <c r="S41" s="16">
        <v>13.64</v>
      </c>
      <c r="T41" s="16">
        <v>17.329999999999998</v>
      </c>
      <c r="U41" s="15">
        <v>10</v>
      </c>
      <c r="V41" s="17">
        <f t="shared" si="0"/>
        <v>0</v>
      </c>
      <c r="W41" s="17">
        <f t="shared" si="1"/>
        <v>0</v>
      </c>
      <c r="X41" s="29"/>
      <c r="Z41" s="14"/>
    </row>
    <row r="42" spans="1:26" ht="15">
      <c r="A42" s="6" t="s">
        <v>68</v>
      </c>
      <c r="B42" s="27"/>
      <c r="C42" s="27"/>
      <c r="D42" s="27"/>
      <c r="E42" s="20">
        <v>9.2200000000000006</v>
      </c>
      <c r="F42" s="27"/>
      <c r="G42" s="11">
        <v>8.1999999999999993</v>
      </c>
      <c r="H42" s="27"/>
      <c r="I42" s="27"/>
      <c r="J42" s="28"/>
      <c r="K42" s="28"/>
      <c r="L42" s="27"/>
      <c r="M42" s="28"/>
      <c r="N42" s="27"/>
      <c r="O42" s="27"/>
      <c r="P42" s="27"/>
      <c r="Q42" s="27"/>
      <c r="R42" s="27"/>
      <c r="S42" s="27"/>
      <c r="T42" s="27"/>
      <c r="U42" s="28"/>
      <c r="V42" s="21">
        <f t="shared" si="0"/>
        <v>0</v>
      </c>
      <c r="W42" s="12">
        <f t="shared" si="1"/>
        <v>2</v>
      </c>
      <c r="X42" s="29"/>
      <c r="Z42" s="14"/>
    </row>
    <row r="43" spans="1:26" ht="15">
      <c r="A43" s="6" t="s">
        <v>69</v>
      </c>
      <c r="B43" s="20">
        <v>8.83</v>
      </c>
      <c r="C43" s="20">
        <v>9.8800000000000008</v>
      </c>
      <c r="D43" s="16">
        <v>10.79</v>
      </c>
      <c r="E43" s="16">
        <v>11.5</v>
      </c>
      <c r="F43" s="16">
        <v>10.39</v>
      </c>
      <c r="G43" s="15">
        <v>10.57</v>
      </c>
      <c r="H43" s="16">
        <v>10.4</v>
      </c>
      <c r="I43" s="20">
        <v>9.65</v>
      </c>
      <c r="J43" s="38">
        <v>9.9499999999999993</v>
      </c>
      <c r="K43" s="11">
        <v>9.16</v>
      </c>
      <c r="L43" s="16">
        <v>14.11</v>
      </c>
      <c r="M43" s="15">
        <v>14.76</v>
      </c>
      <c r="N43" s="16">
        <v>14.43</v>
      </c>
      <c r="O43" s="16">
        <v>15.72</v>
      </c>
      <c r="P43" s="16">
        <v>12.41</v>
      </c>
      <c r="Q43" s="16">
        <v>16.12</v>
      </c>
      <c r="R43" s="16">
        <v>14.61</v>
      </c>
      <c r="S43" s="16">
        <v>16.75</v>
      </c>
      <c r="T43" s="16">
        <v>16.670000000000002</v>
      </c>
      <c r="U43" s="15">
        <v>10</v>
      </c>
      <c r="V43" s="12">
        <f t="shared" si="0"/>
        <v>1</v>
      </c>
      <c r="W43" s="12">
        <f t="shared" si="1"/>
        <v>4</v>
      </c>
      <c r="X43" s="29"/>
      <c r="Y43" t="s">
        <v>212</v>
      </c>
      <c r="Z43" s="14"/>
    </row>
    <row r="44" spans="1:26" ht="15">
      <c r="A44" s="6" t="s">
        <v>70</v>
      </c>
      <c r="B44" s="35" t="s">
        <v>33</v>
      </c>
      <c r="C44" s="35" t="s">
        <v>33</v>
      </c>
      <c r="D44" s="35" t="s">
        <v>33</v>
      </c>
      <c r="E44" s="26">
        <v>3.74</v>
      </c>
      <c r="F44" s="26">
        <v>3.19</v>
      </c>
      <c r="G44" s="36" t="s">
        <v>33</v>
      </c>
      <c r="H44" s="19">
        <v>10.54</v>
      </c>
      <c r="I44" s="35" t="s">
        <v>33</v>
      </c>
      <c r="J44" s="36" t="s">
        <v>33</v>
      </c>
      <c r="K44" s="11">
        <v>8.23</v>
      </c>
      <c r="L44" s="35" t="s">
        <v>33</v>
      </c>
      <c r="M44" s="36" t="s">
        <v>33</v>
      </c>
      <c r="N44" s="26">
        <v>0</v>
      </c>
      <c r="O44" s="35" t="s">
        <v>33</v>
      </c>
      <c r="P44" s="35" t="s">
        <v>33</v>
      </c>
      <c r="Q44" s="35" t="s">
        <v>33</v>
      </c>
      <c r="R44" s="35" t="s">
        <v>33</v>
      </c>
      <c r="S44" s="35" t="s">
        <v>33</v>
      </c>
      <c r="T44" s="26">
        <v>0</v>
      </c>
      <c r="U44" s="28"/>
      <c r="V44" s="12">
        <f t="shared" si="0"/>
        <v>5</v>
      </c>
      <c r="W44" s="21">
        <f t="shared" si="1"/>
        <v>0</v>
      </c>
      <c r="X44" s="29"/>
      <c r="Z44" s="14"/>
    </row>
    <row r="45" spans="1:26" ht="15">
      <c r="A45" s="6" t="s">
        <v>71</v>
      </c>
      <c r="B45" s="20">
        <v>9.19</v>
      </c>
      <c r="C45" s="20">
        <v>9.39</v>
      </c>
      <c r="D45" s="20">
        <v>8.9600000000000009</v>
      </c>
      <c r="E45" s="20">
        <v>8.19</v>
      </c>
      <c r="F45" s="16">
        <v>11.07</v>
      </c>
      <c r="G45" s="15">
        <v>10.11</v>
      </c>
      <c r="H45" s="20">
        <v>9.3000000000000007</v>
      </c>
      <c r="I45" s="20">
        <v>8.98</v>
      </c>
      <c r="J45" s="15">
        <v>10.53</v>
      </c>
      <c r="K45" s="11">
        <v>9.68</v>
      </c>
      <c r="L45" s="16">
        <v>12.01</v>
      </c>
      <c r="M45" s="11">
        <v>8.17</v>
      </c>
      <c r="N45" s="16">
        <v>13.18</v>
      </c>
      <c r="O45" s="16">
        <v>14.17</v>
      </c>
      <c r="P45" s="16">
        <v>12.09</v>
      </c>
      <c r="Q45" s="20">
        <v>9.32</v>
      </c>
      <c r="R45" s="16">
        <v>10.16</v>
      </c>
      <c r="S45" s="16">
        <v>12.05</v>
      </c>
      <c r="T45" s="16">
        <v>10.72</v>
      </c>
      <c r="U45" s="15">
        <v>10</v>
      </c>
      <c r="V45" s="12">
        <f t="shared" si="0"/>
        <v>3</v>
      </c>
      <c r="W45" s="12">
        <f t="shared" si="1"/>
        <v>6</v>
      </c>
      <c r="X45" s="29"/>
      <c r="Y45" t="s">
        <v>191</v>
      </c>
      <c r="Z45" s="14"/>
    </row>
    <row r="46" spans="1:26" ht="15">
      <c r="A46" s="6" t="s">
        <v>72</v>
      </c>
      <c r="B46" s="35" t="s">
        <v>33</v>
      </c>
      <c r="C46" s="35" t="s">
        <v>33</v>
      </c>
      <c r="D46" s="35" t="s">
        <v>33</v>
      </c>
      <c r="E46" s="20">
        <v>8.5299999999999994</v>
      </c>
      <c r="F46" s="19">
        <v>11.85</v>
      </c>
      <c r="G46" s="36" t="s">
        <v>33</v>
      </c>
      <c r="H46" s="35" t="s">
        <v>33</v>
      </c>
      <c r="I46" s="26">
        <v>5.8</v>
      </c>
      <c r="J46" s="36" t="s">
        <v>33</v>
      </c>
      <c r="K46" s="36" t="s">
        <v>33</v>
      </c>
      <c r="L46" s="35" t="s">
        <v>33</v>
      </c>
      <c r="M46" s="8">
        <v>13.47</v>
      </c>
      <c r="N46" s="35" t="s">
        <v>33</v>
      </c>
      <c r="O46" s="26">
        <v>6.67</v>
      </c>
      <c r="P46" s="35" t="s">
        <v>33</v>
      </c>
      <c r="Q46" s="35" t="s">
        <v>33</v>
      </c>
      <c r="R46" s="35" t="s">
        <v>33</v>
      </c>
      <c r="S46" s="35" t="s">
        <v>33</v>
      </c>
      <c r="T46" s="35" t="s">
        <v>33</v>
      </c>
      <c r="U46" s="28"/>
      <c r="V46" s="12">
        <f t="shared" si="0"/>
        <v>2</v>
      </c>
      <c r="W46" s="12">
        <f t="shared" si="1"/>
        <v>1</v>
      </c>
      <c r="X46" s="29"/>
      <c r="Y46" t="s">
        <v>185</v>
      </c>
      <c r="Z46" s="14"/>
    </row>
    <row r="47" spans="1:26" ht="15">
      <c r="A47" s="6" t="s">
        <v>73</v>
      </c>
      <c r="B47" s="20">
        <v>8.86</v>
      </c>
      <c r="C47" s="16">
        <v>11.76</v>
      </c>
      <c r="D47" s="16">
        <v>12.87</v>
      </c>
      <c r="E47" s="16">
        <v>10.199999999999999</v>
      </c>
      <c r="F47" s="16">
        <v>12.78</v>
      </c>
      <c r="G47" s="15">
        <v>13.74</v>
      </c>
      <c r="H47" s="16">
        <v>10.54</v>
      </c>
      <c r="I47" s="16">
        <v>10.35</v>
      </c>
      <c r="J47" s="15">
        <v>13.18</v>
      </c>
      <c r="K47" s="15">
        <v>11.53</v>
      </c>
      <c r="L47" s="16">
        <v>14.21</v>
      </c>
      <c r="M47" s="15">
        <v>10.7</v>
      </c>
      <c r="N47" s="26">
        <v>6.54</v>
      </c>
      <c r="O47" s="16">
        <v>18.52</v>
      </c>
      <c r="P47" s="20">
        <v>8.1300000000000008</v>
      </c>
      <c r="Q47" s="16">
        <v>11.83</v>
      </c>
      <c r="R47" s="16">
        <v>12.39</v>
      </c>
      <c r="S47" s="16">
        <v>12.12</v>
      </c>
      <c r="T47" s="20">
        <v>9.6999999999999993</v>
      </c>
      <c r="U47" s="15">
        <v>10</v>
      </c>
      <c r="V47" s="12">
        <f t="shared" si="0"/>
        <v>3</v>
      </c>
      <c r="W47" s="12">
        <f t="shared" si="1"/>
        <v>1</v>
      </c>
      <c r="X47" s="29"/>
      <c r="Y47" t="s">
        <v>199</v>
      </c>
      <c r="Z47" s="14"/>
    </row>
    <row r="48" spans="1:26" ht="15">
      <c r="A48" s="6" t="s">
        <v>74</v>
      </c>
      <c r="B48" s="26">
        <v>2.5</v>
      </c>
      <c r="C48" s="35" t="s">
        <v>33</v>
      </c>
      <c r="D48" s="26">
        <v>4.28</v>
      </c>
      <c r="E48" s="26">
        <v>4.2699999999999996</v>
      </c>
      <c r="F48" s="19">
        <v>10.39</v>
      </c>
      <c r="G48" s="7">
        <v>0.83</v>
      </c>
      <c r="H48" s="20">
        <v>9.67</v>
      </c>
      <c r="I48" s="26">
        <v>2.2799999999999998</v>
      </c>
      <c r="J48" s="7">
        <v>2.5</v>
      </c>
      <c r="K48" s="36" t="s">
        <v>33</v>
      </c>
      <c r="L48" s="20">
        <v>8.35</v>
      </c>
      <c r="M48" s="7">
        <v>2.5</v>
      </c>
      <c r="N48" s="35" t="s">
        <v>33</v>
      </c>
      <c r="O48" s="35" t="s">
        <v>33</v>
      </c>
      <c r="P48" s="35" t="s">
        <v>33</v>
      </c>
      <c r="Q48" s="35" t="s">
        <v>33</v>
      </c>
      <c r="R48" s="35" t="s">
        <v>33</v>
      </c>
      <c r="S48" s="35" t="s">
        <v>33</v>
      </c>
      <c r="T48" s="35" t="s">
        <v>33</v>
      </c>
      <c r="U48" s="28"/>
      <c r="V48" s="12">
        <f t="shared" si="0"/>
        <v>8</v>
      </c>
      <c r="W48" s="12">
        <f t="shared" si="1"/>
        <v>1</v>
      </c>
      <c r="X48" s="29"/>
      <c r="Z48" s="14"/>
    </row>
    <row r="49" spans="1:26" ht="15">
      <c r="A49" s="6" t="s">
        <v>75</v>
      </c>
      <c r="B49" s="20">
        <v>8.4600000000000009</v>
      </c>
      <c r="C49" s="20">
        <v>8.64</v>
      </c>
      <c r="D49" s="16">
        <v>11.28</v>
      </c>
      <c r="E49" s="20">
        <v>8.27</v>
      </c>
      <c r="F49" s="16">
        <v>11.41</v>
      </c>
      <c r="G49" s="15">
        <v>10.31</v>
      </c>
      <c r="H49" s="20">
        <v>8.6</v>
      </c>
      <c r="I49" s="20">
        <v>8.43</v>
      </c>
      <c r="J49" s="11">
        <v>8.6999999999999993</v>
      </c>
      <c r="K49" s="15">
        <v>10.76</v>
      </c>
      <c r="L49" s="16">
        <v>11.21</v>
      </c>
      <c r="M49" s="15">
        <v>10.23</v>
      </c>
      <c r="N49" s="26">
        <v>6.93</v>
      </c>
      <c r="O49" s="20">
        <v>9.2899999999999991</v>
      </c>
      <c r="P49" s="20">
        <v>8.86</v>
      </c>
      <c r="Q49" s="16">
        <v>14.41</v>
      </c>
      <c r="R49" s="16">
        <v>10.14</v>
      </c>
      <c r="S49" s="16">
        <v>12.25</v>
      </c>
      <c r="T49" s="20">
        <v>9.17</v>
      </c>
      <c r="U49" s="15">
        <v>10</v>
      </c>
      <c r="V49" s="12">
        <f t="shared" si="0"/>
        <v>4</v>
      </c>
      <c r="W49" s="12">
        <f t="shared" si="1"/>
        <v>6</v>
      </c>
      <c r="X49" s="29"/>
      <c r="Y49" t="s">
        <v>191</v>
      </c>
      <c r="Z49" s="14"/>
    </row>
    <row r="50" spans="1:26" ht="15">
      <c r="A50" s="6" t="s">
        <v>76</v>
      </c>
      <c r="B50" s="20">
        <v>8.9700000000000006</v>
      </c>
      <c r="C50" s="19">
        <v>11.87</v>
      </c>
      <c r="D50" s="19">
        <v>12.2</v>
      </c>
      <c r="E50" s="19">
        <v>11.21</v>
      </c>
      <c r="F50" s="19">
        <v>13.06</v>
      </c>
      <c r="G50" s="8">
        <v>11.33</v>
      </c>
      <c r="H50" s="19">
        <v>10.74</v>
      </c>
      <c r="I50" s="19">
        <v>11.55</v>
      </c>
      <c r="J50" s="8">
        <v>11.6</v>
      </c>
      <c r="K50" s="8">
        <v>11.24</v>
      </c>
      <c r="L50" s="19">
        <v>15.2</v>
      </c>
      <c r="M50" s="8">
        <v>11.58</v>
      </c>
      <c r="N50" s="19">
        <v>18.75</v>
      </c>
      <c r="O50" s="19">
        <v>17.62</v>
      </c>
      <c r="P50" s="19">
        <v>12.06</v>
      </c>
      <c r="Q50" s="19">
        <v>11.79</v>
      </c>
      <c r="R50" s="19">
        <v>14.96</v>
      </c>
      <c r="S50" s="19">
        <v>11.28</v>
      </c>
      <c r="T50" s="19">
        <v>15.49</v>
      </c>
      <c r="U50" s="8">
        <v>10</v>
      </c>
      <c r="V50" s="21">
        <f t="shared" si="0"/>
        <v>0</v>
      </c>
      <c r="W50" s="12">
        <f t="shared" si="1"/>
        <v>1</v>
      </c>
      <c r="X50" s="29"/>
      <c r="Y50" t="s">
        <v>186</v>
      </c>
      <c r="Z50" s="14"/>
    </row>
    <row r="51" spans="1:26" ht="15">
      <c r="A51" s="6" t="s">
        <v>77</v>
      </c>
      <c r="B51" s="20">
        <v>9.5299999999999994</v>
      </c>
      <c r="C51" s="16">
        <v>10.45</v>
      </c>
      <c r="D51" s="16">
        <v>11.93</v>
      </c>
      <c r="E51" s="20">
        <v>9.7200000000000006</v>
      </c>
      <c r="F51" s="16">
        <v>10.33</v>
      </c>
      <c r="G51" s="11">
        <v>9.48</v>
      </c>
      <c r="H51" s="16">
        <v>11.3</v>
      </c>
      <c r="I51" s="16">
        <v>10.75</v>
      </c>
      <c r="J51" s="15">
        <v>12.18</v>
      </c>
      <c r="K51" s="7">
        <v>5.88</v>
      </c>
      <c r="L51" s="16">
        <v>13.37</v>
      </c>
      <c r="M51" s="7">
        <v>6.45</v>
      </c>
      <c r="N51" s="16">
        <v>11.54</v>
      </c>
      <c r="O51" s="16">
        <v>18.57</v>
      </c>
      <c r="P51" s="16">
        <v>13.68</v>
      </c>
      <c r="Q51" s="16">
        <v>16.559999999999999</v>
      </c>
      <c r="R51" s="16">
        <v>15.38</v>
      </c>
      <c r="S51" s="16">
        <v>11.5</v>
      </c>
      <c r="T51" s="20">
        <v>8.89</v>
      </c>
      <c r="U51" s="15">
        <v>10</v>
      </c>
      <c r="V51" s="12">
        <f t="shared" si="0"/>
        <v>3</v>
      </c>
      <c r="W51" s="12">
        <f t="shared" si="1"/>
        <v>3</v>
      </c>
      <c r="X51" s="29"/>
      <c r="Y51" t="s">
        <v>213</v>
      </c>
      <c r="Z51" s="14"/>
    </row>
    <row r="52" spans="1:26" ht="15">
      <c r="A52" s="6" t="s">
        <v>78</v>
      </c>
      <c r="B52" s="19">
        <v>11.76</v>
      </c>
      <c r="C52" s="19">
        <v>11.08</v>
      </c>
      <c r="D52" s="19">
        <v>11.9</v>
      </c>
      <c r="E52" s="19">
        <v>12.28</v>
      </c>
      <c r="F52" s="19">
        <v>13.84</v>
      </c>
      <c r="G52" s="8">
        <v>12.95</v>
      </c>
      <c r="H52" s="19">
        <v>10.039999999999999</v>
      </c>
      <c r="I52" s="20">
        <v>8.8000000000000007</v>
      </c>
      <c r="J52" s="8">
        <v>12.5</v>
      </c>
      <c r="K52" s="8">
        <v>10.09</v>
      </c>
      <c r="L52" s="19">
        <v>13.32</v>
      </c>
      <c r="M52" s="8">
        <v>13.1</v>
      </c>
      <c r="N52" s="19">
        <v>17.28</v>
      </c>
      <c r="O52" s="19">
        <v>11.08</v>
      </c>
      <c r="P52" s="19">
        <v>10.81</v>
      </c>
      <c r="Q52" s="19">
        <v>10.69</v>
      </c>
      <c r="R52" s="19">
        <v>14.92</v>
      </c>
      <c r="S52" s="19">
        <v>16.14</v>
      </c>
      <c r="T52" s="19">
        <v>13.58</v>
      </c>
      <c r="U52" s="28"/>
      <c r="V52" s="21">
        <f t="shared" si="0"/>
        <v>0</v>
      </c>
      <c r="W52" s="12">
        <f t="shared" si="1"/>
        <v>1</v>
      </c>
      <c r="X52" s="29"/>
      <c r="Y52" t="s">
        <v>189</v>
      </c>
      <c r="Z52" s="14"/>
    </row>
    <row r="53" spans="1:26" ht="15">
      <c r="A53" s="6" t="s">
        <v>79</v>
      </c>
      <c r="B53" s="30">
        <v>9.99</v>
      </c>
      <c r="C53" s="16">
        <v>12.43</v>
      </c>
      <c r="D53" s="16">
        <v>11.94</v>
      </c>
      <c r="E53" s="16">
        <v>12.13</v>
      </c>
      <c r="F53" s="16">
        <v>11.69</v>
      </c>
      <c r="G53" s="15">
        <v>11.87</v>
      </c>
      <c r="H53" s="16">
        <v>11.64</v>
      </c>
      <c r="I53" s="20">
        <v>8.7799999999999994</v>
      </c>
      <c r="J53" s="15">
        <v>11.73</v>
      </c>
      <c r="K53" s="15">
        <v>11.53</v>
      </c>
      <c r="L53" s="16">
        <v>13.09</v>
      </c>
      <c r="M53" s="15">
        <v>11.93</v>
      </c>
      <c r="N53" s="16">
        <v>16.25</v>
      </c>
      <c r="O53" s="16">
        <v>18.57</v>
      </c>
      <c r="P53" s="20">
        <v>9.0399999999999991</v>
      </c>
      <c r="Q53" s="16">
        <v>11.45</v>
      </c>
      <c r="R53" s="16">
        <v>16.170000000000002</v>
      </c>
      <c r="S53" s="16">
        <v>12</v>
      </c>
      <c r="T53" s="16">
        <v>14.34</v>
      </c>
      <c r="U53" s="15">
        <v>10</v>
      </c>
      <c r="V53" s="12">
        <f t="shared" si="0"/>
        <v>1</v>
      </c>
      <c r="W53" s="12">
        <f t="shared" si="1"/>
        <v>2</v>
      </c>
      <c r="X53" s="34"/>
      <c r="Y53" t="s">
        <v>187</v>
      </c>
      <c r="Z53" s="14"/>
    </row>
    <row r="54" spans="1:26" ht="15">
      <c r="A54" s="6" t="s">
        <v>80</v>
      </c>
      <c r="B54" s="19">
        <v>14.58</v>
      </c>
      <c r="C54" s="19">
        <v>12.69</v>
      </c>
      <c r="D54" s="19">
        <v>12.8</v>
      </c>
      <c r="E54" s="19">
        <v>13.19</v>
      </c>
      <c r="F54" s="19">
        <v>14.93</v>
      </c>
      <c r="G54" s="8">
        <v>14.27</v>
      </c>
      <c r="H54" s="19">
        <v>14</v>
      </c>
      <c r="I54" s="19">
        <v>10.95</v>
      </c>
      <c r="J54" s="8">
        <v>12.48</v>
      </c>
      <c r="K54" s="8">
        <v>14.32</v>
      </c>
      <c r="L54" s="19">
        <v>15.29</v>
      </c>
      <c r="M54" s="8">
        <v>10.51</v>
      </c>
      <c r="N54" s="19">
        <v>16.25</v>
      </c>
      <c r="O54" s="19">
        <v>16.670000000000002</v>
      </c>
      <c r="P54" s="19">
        <v>17.75</v>
      </c>
      <c r="Q54" s="19">
        <v>15.79</v>
      </c>
      <c r="R54" s="19">
        <v>17.64</v>
      </c>
      <c r="S54" s="19">
        <v>13.88</v>
      </c>
      <c r="T54" s="19">
        <v>13.94</v>
      </c>
      <c r="U54" s="8">
        <v>10</v>
      </c>
      <c r="V54" s="21">
        <f t="shared" si="0"/>
        <v>0</v>
      </c>
      <c r="W54" s="21">
        <f t="shared" si="1"/>
        <v>0</v>
      </c>
      <c r="X54" s="29"/>
      <c r="Z54" s="14"/>
    </row>
    <row r="55" spans="1:26" ht="15">
      <c r="A55" s="6" t="s">
        <v>81</v>
      </c>
      <c r="B55" s="32" t="s">
        <v>33</v>
      </c>
      <c r="C55" s="32" t="s">
        <v>33</v>
      </c>
      <c r="D55" s="32" t="s">
        <v>33</v>
      </c>
      <c r="E55" s="26">
        <v>2.95</v>
      </c>
      <c r="F55" s="26">
        <v>0</v>
      </c>
      <c r="G55" s="7">
        <v>3.76</v>
      </c>
      <c r="H55" s="32" t="s">
        <v>33</v>
      </c>
      <c r="I55" s="26">
        <v>1.7</v>
      </c>
      <c r="J55" s="31" t="s">
        <v>33</v>
      </c>
      <c r="K55" s="7">
        <v>0</v>
      </c>
      <c r="L55" s="32" t="s">
        <v>33</v>
      </c>
      <c r="M55" s="31" t="s">
        <v>33</v>
      </c>
      <c r="N55" s="32" t="s">
        <v>33</v>
      </c>
      <c r="O55" s="32" t="s">
        <v>33</v>
      </c>
      <c r="P55" s="26">
        <v>0</v>
      </c>
      <c r="Q55" s="32" t="s">
        <v>33</v>
      </c>
      <c r="R55" s="32" t="s">
        <v>33</v>
      </c>
      <c r="S55" s="32" t="s">
        <v>33</v>
      </c>
      <c r="T55" s="32" t="s">
        <v>33</v>
      </c>
      <c r="U55" s="33"/>
      <c r="V55" s="12">
        <f t="shared" si="0"/>
        <v>6</v>
      </c>
      <c r="W55" s="17">
        <f t="shared" si="1"/>
        <v>0</v>
      </c>
      <c r="X55" s="29"/>
      <c r="Z55" s="14"/>
    </row>
    <row r="56" spans="1:26" ht="15">
      <c r="A56" s="6" t="s">
        <v>82</v>
      </c>
      <c r="B56" s="20">
        <v>9.8699999999999992</v>
      </c>
      <c r="C56" s="35" t="s">
        <v>33</v>
      </c>
      <c r="D56" s="35" t="s">
        <v>33</v>
      </c>
      <c r="E56" s="20">
        <v>9.6199999999999992</v>
      </c>
      <c r="F56" s="19">
        <v>11.82</v>
      </c>
      <c r="G56" s="8">
        <v>13.17</v>
      </c>
      <c r="H56" s="35" t="s">
        <v>33</v>
      </c>
      <c r="I56" s="35" t="s">
        <v>33</v>
      </c>
      <c r="J56" s="36" t="s">
        <v>33</v>
      </c>
      <c r="K56" s="11">
        <v>9.31</v>
      </c>
      <c r="L56" s="35" t="s">
        <v>33</v>
      </c>
      <c r="M56" s="8">
        <v>11.11</v>
      </c>
      <c r="N56" s="26">
        <v>7.6</v>
      </c>
      <c r="O56" s="19">
        <v>14.48</v>
      </c>
      <c r="P56" s="35" t="s">
        <v>33</v>
      </c>
      <c r="Q56" s="35" t="s">
        <v>33</v>
      </c>
      <c r="R56" s="35" t="s">
        <v>33</v>
      </c>
      <c r="S56" s="35" t="s">
        <v>33</v>
      </c>
      <c r="T56" s="35" t="s">
        <v>33</v>
      </c>
      <c r="U56" s="28"/>
      <c r="V56" s="12">
        <f t="shared" si="0"/>
        <v>2</v>
      </c>
      <c r="W56" s="12">
        <f t="shared" si="1"/>
        <v>2</v>
      </c>
      <c r="X56" s="29"/>
      <c r="Y56" t="s">
        <v>188</v>
      </c>
      <c r="Z56" s="14"/>
    </row>
    <row r="57" spans="1:26" ht="15">
      <c r="A57" s="6" t="s">
        <v>83</v>
      </c>
      <c r="B57" s="32" t="s">
        <v>33</v>
      </c>
      <c r="C57" s="32" t="s">
        <v>33</v>
      </c>
      <c r="D57" s="26">
        <v>4.34</v>
      </c>
      <c r="E57" s="26">
        <v>3.9</v>
      </c>
      <c r="F57" s="26">
        <v>3</v>
      </c>
      <c r="G57" s="7">
        <v>2.65</v>
      </c>
      <c r="H57" s="26">
        <v>3.67</v>
      </c>
      <c r="I57" s="26">
        <v>2.15</v>
      </c>
      <c r="J57" s="7">
        <v>0</v>
      </c>
      <c r="K57" s="31" t="s">
        <v>33</v>
      </c>
      <c r="L57" s="32" t="s">
        <v>33</v>
      </c>
      <c r="M57" s="31" t="s">
        <v>33</v>
      </c>
      <c r="N57" s="20">
        <v>9.23</v>
      </c>
      <c r="O57" s="20">
        <v>9.17</v>
      </c>
      <c r="P57" s="32" t="s">
        <v>33</v>
      </c>
      <c r="Q57" s="26">
        <v>0</v>
      </c>
      <c r="R57" s="32" t="s">
        <v>33</v>
      </c>
      <c r="S57" s="32" t="s">
        <v>33</v>
      </c>
      <c r="T57" s="32" t="s">
        <v>33</v>
      </c>
      <c r="U57" s="33"/>
      <c r="V57" s="12">
        <f t="shared" si="0"/>
        <v>10</v>
      </c>
      <c r="W57" s="17">
        <f t="shared" si="1"/>
        <v>0</v>
      </c>
      <c r="X57" s="29"/>
      <c r="Z57" s="14"/>
    </row>
    <row r="58" spans="1:26" ht="15">
      <c r="A58" s="6" t="s">
        <v>84</v>
      </c>
      <c r="B58" s="19">
        <v>11.89</v>
      </c>
      <c r="C58" s="19">
        <v>13.99</v>
      </c>
      <c r="D58" s="19">
        <v>14.65</v>
      </c>
      <c r="E58" s="19">
        <v>13.77</v>
      </c>
      <c r="F58" s="19">
        <v>12.75</v>
      </c>
      <c r="G58" s="8">
        <v>13.66</v>
      </c>
      <c r="H58" s="19">
        <v>14.67</v>
      </c>
      <c r="I58" s="19">
        <v>13.6</v>
      </c>
      <c r="J58" s="8">
        <v>12.8</v>
      </c>
      <c r="K58" s="8">
        <v>11.8</v>
      </c>
      <c r="L58" s="19">
        <v>15.12</v>
      </c>
      <c r="M58" s="8">
        <v>12.82</v>
      </c>
      <c r="N58" s="19">
        <v>17.98</v>
      </c>
      <c r="O58" s="19">
        <v>17.91</v>
      </c>
      <c r="P58" s="19">
        <v>15.42</v>
      </c>
      <c r="Q58" s="19">
        <v>16.27</v>
      </c>
      <c r="R58" s="19">
        <v>14.7</v>
      </c>
      <c r="S58" s="19">
        <v>14.17</v>
      </c>
      <c r="T58" s="19">
        <v>14.91</v>
      </c>
      <c r="U58" s="8">
        <v>10</v>
      </c>
      <c r="V58" s="21">
        <f t="shared" si="0"/>
        <v>0</v>
      </c>
      <c r="W58" s="21">
        <f t="shared" si="1"/>
        <v>0</v>
      </c>
      <c r="X58" s="29"/>
      <c r="Z58" s="14"/>
    </row>
    <row r="59" spans="1:26" ht="15">
      <c r="A59" s="6" t="s">
        <v>85</v>
      </c>
      <c r="B59" s="16">
        <v>10.47</v>
      </c>
      <c r="C59" s="16">
        <v>11.31</v>
      </c>
      <c r="D59" s="16">
        <v>11.26</v>
      </c>
      <c r="E59" s="20">
        <v>9.1199999999999992</v>
      </c>
      <c r="F59" s="16">
        <v>12.3</v>
      </c>
      <c r="G59" s="15">
        <v>13.42</v>
      </c>
      <c r="H59" s="16">
        <v>11.47</v>
      </c>
      <c r="I59" s="16">
        <v>10.130000000000001</v>
      </c>
      <c r="J59" s="15">
        <v>10.3</v>
      </c>
      <c r="K59" s="11">
        <v>8.0500000000000007</v>
      </c>
      <c r="L59" s="16">
        <v>15.09</v>
      </c>
      <c r="M59" s="15">
        <v>12.26</v>
      </c>
      <c r="N59" s="16">
        <v>12.89</v>
      </c>
      <c r="O59" s="16">
        <v>15.95</v>
      </c>
      <c r="P59" s="16">
        <v>10.7</v>
      </c>
      <c r="Q59" s="20">
        <v>9.6300000000000008</v>
      </c>
      <c r="R59" s="16">
        <v>10.97</v>
      </c>
      <c r="S59" s="16">
        <v>12.2</v>
      </c>
      <c r="T59" s="16">
        <v>10.56</v>
      </c>
      <c r="U59" s="15">
        <v>10</v>
      </c>
      <c r="V59" s="12">
        <f t="shared" si="0"/>
        <v>2</v>
      </c>
      <c r="W59" s="12">
        <f t="shared" si="1"/>
        <v>1</v>
      </c>
      <c r="X59" s="29"/>
      <c r="Y59" t="s">
        <v>192</v>
      </c>
      <c r="Z59" s="14"/>
    </row>
    <row r="60" spans="1:26" ht="15">
      <c r="A60" s="6" t="s">
        <v>86</v>
      </c>
      <c r="B60" s="19">
        <v>14.28</v>
      </c>
      <c r="C60" s="19">
        <v>11.68</v>
      </c>
      <c r="D60" s="19">
        <v>13.64</v>
      </c>
      <c r="E60" s="19">
        <v>14.28</v>
      </c>
      <c r="F60" s="19">
        <v>14.4</v>
      </c>
      <c r="G60" s="8">
        <v>12.44</v>
      </c>
      <c r="H60" s="19">
        <v>15.94</v>
      </c>
      <c r="I60" s="19">
        <v>13.9</v>
      </c>
      <c r="J60" s="8">
        <v>14.48</v>
      </c>
      <c r="K60" s="8">
        <v>13.8</v>
      </c>
      <c r="L60" s="19">
        <v>15.31</v>
      </c>
      <c r="M60" s="8">
        <v>12.95</v>
      </c>
      <c r="N60" s="19">
        <v>18.46</v>
      </c>
      <c r="O60" s="19">
        <v>18.62</v>
      </c>
      <c r="P60" s="19">
        <v>16.88</v>
      </c>
      <c r="Q60" s="19">
        <v>17.05</v>
      </c>
      <c r="R60" s="19">
        <v>17.78</v>
      </c>
      <c r="S60" s="19">
        <v>14.92</v>
      </c>
      <c r="T60" s="19">
        <v>12.74</v>
      </c>
      <c r="U60" s="8">
        <v>10</v>
      </c>
      <c r="V60" s="21">
        <f t="shared" si="0"/>
        <v>0</v>
      </c>
      <c r="W60" s="21">
        <f t="shared" si="1"/>
        <v>0</v>
      </c>
      <c r="X60" s="29"/>
      <c r="Z60" s="14"/>
    </row>
    <row r="61" spans="1:26" ht="15">
      <c r="A61" s="6" t="s">
        <v>87</v>
      </c>
      <c r="B61" s="37"/>
      <c r="C61" s="37"/>
      <c r="D61" s="37"/>
      <c r="E61" s="26">
        <v>7.57</v>
      </c>
      <c r="F61" s="37"/>
      <c r="G61" s="33"/>
      <c r="H61" s="37"/>
      <c r="I61" s="37"/>
      <c r="J61" s="33"/>
      <c r="K61" s="33"/>
      <c r="L61" s="37"/>
      <c r="M61" s="33"/>
      <c r="N61" s="37"/>
      <c r="O61" s="37"/>
      <c r="P61" s="37"/>
      <c r="Q61" s="37"/>
      <c r="R61" s="37"/>
      <c r="S61" s="37"/>
      <c r="T61" s="37"/>
      <c r="U61" s="33"/>
      <c r="V61" s="12">
        <f t="shared" si="0"/>
        <v>1</v>
      </c>
      <c r="W61" s="17">
        <f t="shared" si="1"/>
        <v>0</v>
      </c>
      <c r="X61" s="34"/>
      <c r="Z61" s="14"/>
    </row>
    <row r="62" spans="1:26" ht="15">
      <c r="A62" s="6" t="s">
        <v>88</v>
      </c>
      <c r="B62" s="20">
        <v>9.4499999999999993</v>
      </c>
      <c r="C62" s="19">
        <v>10.86</v>
      </c>
      <c r="D62" s="19">
        <v>10.84</v>
      </c>
      <c r="E62" s="19">
        <v>10.31</v>
      </c>
      <c r="F62" s="19">
        <v>10.85</v>
      </c>
      <c r="G62" s="8">
        <v>10.92</v>
      </c>
      <c r="H62" s="19">
        <v>12.47</v>
      </c>
      <c r="I62" s="26">
        <v>7.9</v>
      </c>
      <c r="J62" s="8">
        <v>10.35</v>
      </c>
      <c r="K62" s="11">
        <v>8.89</v>
      </c>
      <c r="L62" s="19">
        <v>12.64</v>
      </c>
      <c r="M62" s="7">
        <v>7.07</v>
      </c>
      <c r="N62" s="19">
        <v>11.25</v>
      </c>
      <c r="O62" s="19">
        <v>11.16</v>
      </c>
      <c r="P62" s="26">
        <v>7.45</v>
      </c>
      <c r="Q62" s="19">
        <v>10.15</v>
      </c>
      <c r="R62" s="19">
        <v>10.78</v>
      </c>
      <c r="S62" s="20">
        <v>8.4499999999999993</v>
      </c>
      <c r="T62" s="19">
        <v>13.95</v>
      </c>
      <c r="U62" s="8">
        <v>10</v>
      </c>
      <c r="V62" s="12">
        <f t="shared" si="0"/>
        <v>5</v>
      </c>
      <c r="W62" s="12">
        <f t="shared" si="1"/>
        <v>1</v>
      </c>
      <c r="X62" s="29"/>
      <c r="Y62" t="s">
        <v>200</v>
      </c>
      <c r="Z62" s="14"/>
    </row>
    <row r="63" spans="1:26" ht="15">
      <c r="A63" s="6" t="s">
        <v>89</v>
      </c>
      <c r="B63" s="20">
        <v>9.41</v>
      </c>
      <c r="C63" s="16">
        <v>11.71</v>
      </c>
      <c r="D63" s="16">
        <v>10.92</v>
      </c>
      <c r="E63" s="20">
        <v>9.25</v>
      </c>
      <c r="F63" s="16">
        <v>10.54</v>
      </c>
      <c r="G63" s="15">
        <v>11.66</v>
      </c>
      <c r="H63" s="16">
        <v>11.67</v>
      </c>
      <c r="I63" s="16">
        <v>13.4</v>
      </c>
      <c r="J63" s="15">
        <v>12.35</v>
      </c>
      <c r="K63" s="15">
        <v>12.28</v>
      </c>
      <c r="L63" s="16">
        <v>15.23</v>
      </c>
      <c r="M63" s="15">
        <v>11.42</v>
      </c>
      <c r="N63" s="16">
        <v>12.21</v>
      </c>
      <c r="O63" s="16">
        <v>15.24</v>
      </c>
      <c r="P63" s="16">
        <v>14.77</v>
      </c>
      <c r="Q63" s="16">
        <v>16.27</v>
      </c>
      <c r="R63" s="16">
        <v>18.559999999999999</v>
      </c>
      <c r="S63" s="16">
        <v>11.28</v>
      </c>
      <c r="T63" s="16">
        <v>14.18</v>
      </c>
      <c r="U63" s="15">
        <v>10</v>
      </c>
      <c r="V63" s="17">
        <f t="shared" si="0"/>
        <v>0</v>
      </c>
      <c r="W63" s="12">
        <f t="shared" si="1"/>
        <v>2</v>
      </c>
      <c r="X63" s="29"/>
      <c r="Y63" t="s">
        <v>201</v>
      </c>
      <c r="Z63" s="14"/>
    </row>
    <row r="64" spans="1:26" ht="15">
      <c r="A64" s="6" t="s">
        <v>90</v>
      </c>
      <c r="B64" s="27"/>
      <c r="C64" s="27"/>
      <c r="D64" s="27"/>
      <c r="E64" s="27"/>
      <c r="F64" s="27"/>
      <c r="G64" s="28"/>
      <c r="H64" s="27"/>
      <c r="I64" s="27"/>
      <c r="J64" s="28"/>
      <c r="K64" s="28"/>
      <c r="L64" s="27"/>
      <c r="M64" s="28"/>
      <c r="N64" s="27"/>
      <c r="O64" s="19">
        <v>12.8</v>
      </c>
      <c r="P64" s="27"/>
      <c r="Q64" s="27"/>
      <c r="R64" s="27"/>
      <c r="S64" s="27"/>
      <c r="T64" s="27"/>
      <c r="U64" s="28"/>
      <c r="V64" s="21">
        <f t="shared" si="0"/>
        <v>0</v>
      </c>
      <c r="W64" s="21">
        <f t="shared" si="1"/>
        <v>0</v>
      </c>
      <c r="X64" s="29"/>
      <c r="Z64" s="14"/>
    </row>
    <row r="65" spans="1:26" ht="15">
      <c r="A65" s="6" t="s">
        <v>91</v>
      </c>
      <c r="B65" s="16">
        <v>11.25</v>
      </c>
      <c r="C65" s="16">
        <v>12.37</v>
      </c>
      <c r="D65" s="16">
        <v>13.5</v>
      </c>
      <c r="E65" s="16">
        <v>11.22</v>
      </c>
      <c r="F65" s="16">
        <v>11.95</v>
      </c>
      <c r="G65" s="15">
        <v>13.74</v>
      </c>
      <c r="H65" s="20">
        <v>9.74</v>
      </c>
      <c r="I65" s="16">
        <v>10.73</v>
      </c>
      <c r="J65" s="15">
        <v>13.03</v>
      </c>
      <c r="K65" s="15">
        <v>15.11</v>
      </c>
      <c r="L65" s="16">
        <v>11.7</v>
      </c>
      <c r="M65" s="15">
        <v>11.22</v>
      </c>
      <c r="N65" s="16">
        <v>15.12</v>
      </c>
      <c r="O65" s="16">
        <v>13.83</v>
      </c>
      <c r="P65" s="16">
        <v>15.88</v>
      </c>
      <c r="Q65" s="16">
        <v>14.71</v>
      </c>
      <c r="R65" s="16">
        <v>15.28</v>
      </c>
      <c r="S65" s="16">
        <v>12.09</v>
      </c>
      <c r="T65" s="16">
        <v>14.75</v>
      </c>
      <c r="U65" s="15">
        <v>10</v>
      </c>
      <c r="V65" s="17">
        <f t="shared" si="0"/>
        <v>0</v>
      </c>
      <c r="W65" s="12">
        <f t="shared" si="1"/>
        <v>1</v>
      </c>
      <c r="X65" s="29"/>
      <c r="Y65" t="s">
        <v>182</v>
      </c>
      <c r="Z65" s="14"/>
    </row>
    <row r="66" spans="1:26" ht="15">
      <c r="A66" s="6" t="s">
        <v>92</v>
      </c>
      <c r="B66" s="19">
        <v>10.61</v>
      </c>
      <c r="C66" s="19">
        <v>12.09</v>
      </c>
      <c r="D66" s="19">
        <v>12.94</v>
      </c>
      <c r="E66" s="19">
        <v>12.52</v>
      </c>
      <c r="F66" s="19">
        <v>13.84</v>
      </c>
      <c r="G66" s="8">
        <v>12.99</v>
      </c>
      <c r="H66" s="19">
        <v>11.14</v>
      </c>
      <c r="I66" s="19">
        <v>10.43</v>
      </c>
      <c r="J66" s="8">
        <v>11.93</v>
      </c>
      <c r="K66" s="8">
        <v>11.05</v>
      </c>
      <c r="L66" s="19">
        <v>14.22</v>
      </c>
      <c r="M66" s="8">
        <v>11.22</v>
      </c>
      <c r="N66" s="19">
        <v>14.91</v>
      </c>
      <c r="O66" s="19">
        <v>17.62</v>
      </c>
      <c r="P66" s="19">
        <v>13.17</v>
      </c>
      <c r="Q66" s="19">
        <v>15.71</v>
      </c>
      <c r="R66" s="19">
        <v>17</v>
      </c>
      <c r="S66" s="19">
        <v>14.5</v>
      </c>
      <c r="T66" s="19">
        <v>14.9</v>
      </c>
      <c r="U66" s="8">
        <v>10</v>
      </c>
      <c r="V66" s="21">
        <f t="shared" si="0"/>
        <v>0</v>
      </c>
      <c r="W66" s="21">
        <f t="shared" si="1"/>
        <v>0</v>
      </c>
      <c r="X66" s="29"/>
      <c r="Z66" s="14"/>
    </row>
    <row r="67" spans="1:26" ht="15">
      <c r="A67" s="6" t="s">
        <v>93</v>
      </c>
      <c r="B67" s="20">
        <v>9.52</v>
      </c>
      <c r="C67" s="16">
        <v>12.24</v>
      </c>
      <c r="D67" s="16">
        <v>12.11</v>
      </c>
      <c r="E67" s="20">
        <v>9.48</v>
      </c>
      <c r="F67" s="16">
        <v>11.92</v>
      </c>
      <c r="G67" s="15">
        <v>11.33</v>
      </c>
      <c r="H67" s="20">
        <v>8.67</v>
      </c>
      <c r="I67" s="16">
        <v>10</v>
      </c>
      <c r="J67" s="11">
        <v>9.3800000000000008</v>
      </c>
      <c r="K67" s="15">
        <v>10.62</v>
      </c>
      <c r="L67" s="16">
        <v>11.24</v>
      </c>
      <c r="M67" s="15">
        <v>15.08</v>
      </c>
      <c r="N67" s="20">
        <v>8.5</v>
      </c>
      <c r="O67" s="20">
        <v>8.1</v>
      </c>
      <c r="P67" s="16">
        <v>14.42</v>
      </c>
      <c r="Q67" s="16">
        <v>12.71</v>
      </c>
      <c r="R67" s="16">
        <v>11.88</v>
      </c>
      <c r="S67" s="16">
        <v>14.73</v>
      </c>
      <c r="T67" s="20">
        <v>9.4</v>
      </c>
      <c r="U67" s="15">
        <v>10</v>
      </c>
      <c r="V67" s="12">
        <f t="shared" si="0"/>
        <v>3</v>
      </c>
      <c r="W67" s="12">
        <f t="shared" si="1"/>
        <v>4</v>
      </c>
      <c r="X67" s="29"/>
      <c r="Y67" t="s">
        <v>196</v>
      </c>
      <c r="Z67" s="14"/>
    </row>
    <row r="68" spans="1:26" ht="15">
      <c r="A68" s="6" t="s">
        <v>94</v>
      </c>
      <c r="B68" s="19">
        <v>15.3</v>
      </c>
      <c r="C68" s="19">
        <v>14.04</v>
      </c>
      <c r="D68" s="19">
        <v>15.91</v>
      </c>
      <c r="E68" s="19">
        <v>16.48</v>
      </c>
      <c r="F68" s="19">
        <v>17.12</v>
      </c>
      <c r="G68" s="8">
        <v>18.25</v>
      </c>
      <c r="H68" s="19">
        <v>13.87</v>
      </c>
      <c r="I68" s="19">
        <v>14.08</v>
      </c>
      <c r="J68" s="8">
        <v>15.28</v>
      </c>
      <c r="K68" s="8">
        <v>13.88</v>
      </c>
      <c r="L68" s="19">
        <v>14.1</v>
      </c>
      <c r="M68" s="8">
        <v>12.24</v>
      </c>
      <c r="N68" s="19">
        <v>20</v>
      </c>
      <c r="O68" s="19">
        <v>20</v>
      </c>
      <c r="P68" s="19">
        <v>18.75</v>
      </c>
      <c r="Q68" s="19">
        <v>17.97</v>
      </c>
      <c r="R68" s="19">
        <v>18.61</v>
      </c>
      <c r="S68" s="19">
        <v>17.21</v>
      </c>
      <c r="T68" s="19">
        <v>16.510000000000002</v>
      </c>
      <c r="U68" s="8">
        <v>10</v>
      </c>
      <c r="V68" s="21">
        <f t="shared" si="0"/>
        <v>0</v>
      </c>
      <c r="W68" s="21">
        <f t="shared" si="1"/>
        <v>0</v>
      </c>
      <c r="X68" s="29"/>
      <c r="Z68" s="14"/>
    </row>
    <row r="69" spans="1:26" ht="15">
      <c r="A69" s="6" t="s">
        <v>95</v>
      </c>
      <c r="B69" s="37"/>
      <c r="C69" s="37"/>
      <c r="D69" s="37"/>
      <c r="E69" s="37"/>
      <c r="F69" s="37"/>
      <c r="G69" s="33"/>
      <c r="H69" s="37"/>
      <c r="I69" s="37"/>
      <c r="J69" s="33"/>
      <c r="K69" s="33"/>
      <c r="L69" s="37"/>
      <c r="M69" s="33"/>
      <c r="N69" s="37"/>
      <c r="O69" s="16">
        <v>12.86</v>
      </c>
      <c r="P69" s="37"/>
      <c r="Q69" s="37"/>
      <c r="R69" s="37"/>
      <c r="S69" s="37"/>
      <c r="T69" s="37"/>
      <c r="U69" s="33"/>
      <c r="V69" s="17">
        <f t="shared" si="0"/>
        <v>0</v>
      </c>
      <c r="W69" s="17">
        <f t="shared" si="1"/>
        <v>0</v>
      </c>
      <c r="X69" s="29"/>
      <c r="Z69" s="14"/>
    </row>
    <row r="70" spans="1:26" ht="15">
      <c r="A70" s="6" t="s">
        <v>96</v>
      </c>
      <c r="B70" s="27"/>
      <c r="C70" s="27"/>
      <c r="D70" s="27"/>
      <c r="E70" s="30">
        <v>9.91</v>
      </c>
      <c r="F70" s="27"/>
      <c r="G70" s="28"/>
      <c r="H70" s="27"/>
      <c r="I70" s="27"/>
      <c r="J70" s="28"/>
      <c r="K70" s="28"/>
      <c r="L70" s="27"/>
      <c r="M70" s="28"/>
      <c r="N70" s="27"/>
      <c r="O70" s="27"/>
      <c r="P70" s="27"/>
      <c r="Q70" s="27"/>
      <c r="R70" s="27"/>
      <c r="S70" s="27"/>
      <c r="T70" s="27"/>
      <c r="U70" s="28"/>
      <c r="V70" s="21">
        <f t="shared" si="0"/>
        <v>0</v>
      </c>
      <c r="W70" s="12">
        <f t="shared" si="1"/>
        <v>1</v>
      </c>
      <c r="X70" s="34"/>
      <c r="Z70" s="14"/>
    </row>
    <row r="71" spans="1:26" ht="15">
      <c r="A71" s="6" t="s">
        <v>97</v>
      </c>
      <c r="B71" s="20">
        <v>8.19</v>
      </c>
      <c r="C71" s="20">
        <v>9.67</v>
      </c>
      <c r="D71" s="16">
        <v>10.73</v>
      </c>
      <c r="E71" s="20">
        <v>8.7799999999999994</v>
      </c>
      <c r="F71" s="30">
        <v>9.9499999999999993</v>
      </c>
      <c r="G71" s="11">
        <v>8.2799999999999994</v>
      </c>
      <c r="H71" s="20">
        <v>9.1999999999999993</v>
      </c>
      <c r="I71" s="20">
        <v>8.4499999999999993</v>
      </c>
      <c r="J71" s="15">
        <v>10.130000000000001</v>
      </c>
      <c r="K71" s="11">
        <v>9.61</v>
      </c>
      <c r="L71" s="16">
        <v>10.84</v>
      </c>
      <c r="M71" s="11">
        <v>8.61</v>
      </c>
      <c r="N71" s="16">
        <v>12.69</v>
      </c>
      <c r="O71" s="16">
        <v>11.59</v>
      </c>
      <c r="P71" s="20">
        <v>9.32</v>
      </c>
      <c r="Q71" s="16">
        <v>11.91</v>
      </c>
      <c r="R71" s="16">
        <v>13.4</v>
      </c>
      <c r="S71" s="20">
        <v>8.85</v>
      </c>
      <c r="T71" s="16">
        <v>11.71</v>
      </c>
      <c r="U71" s="15">
        <v>10</v>
      </c>
      <c r="V71" s="12">
        <f t="shared" si="0"/>
        <v>4</v>
      </c>
      <c r="W71" s="12">
        <f t="shared" si="1"/>
        <v>7</v>
      </c>
      <c r="X71" s="29"/>
      <c r="Y71" t="s">
        <v>203</v>
      </c>
      <c r="Z71" s="14"/>
    </row>
    <row r="72" spans="1:26" ht="15">
      <c r="A72" s="6" t="s">
        <v>98</v>
      </c>
      <c r="B72" s="19">
        <v>12.58</v>
      </c>
      <c r="C72" s="19">
        <v>11.73</v>
      </c>
      <c r="D72" s="19">
        <v>14.16</v>
      </c>
      <c r="E72" s="19">
        <v>12.89</v>
      </c>
      <c r="F72" s="19">
        <v>12.78</v>
      </c>
      <c r="G72" s="8">
        <v>13.89</v>
      </c>
      <c r="H72" s="19">
        <v>12.87</v>
      </c>
      <c r="I72" s="19">
        <v>11.75</v>
      </c>
      <c r="J72" s="8">
        <v>13.63</v>
      </c>
      <c r="K72" s="8">
        <v>12.6</v>
      </c>
      <c r="L72" s="19">
        <v>14.22</v>
      </c>
      <c r="M72" s="8">
        <v>12.28</v>
      </c>
      <c r="N72" s="19">
        <v>15.19</v>
      </c>
      <c r="O72" s="19">
        <v>16</v>
      </c>
      <c r="P72" s="26">
        <v>7.82</v>
      </c>
      <c r="Q72" s="19">
        <v>14.47</v>
      </c>
      <c r="R72" s="19">
        <v>13.03</v>
      </c>
      <c r="S72" s="19">
        <v>10.210000000000001</v>
      </c>
      <c r="T72" s="19">
        <v>15.36</v>
      </c>
      <c r="U72" s="8">
        <v>10</v>
      </c>
      <c r="V72" s="12">
        <f t="shared" si="0"/>
        <v>1</v>
      </c>
      <c r="W72" s="21">
        <f t="shared" si="1"/>
        <v>0</v>
      </c>
      <c r="X72" s="34"/>
      <c r="Z72" s="14"/>
    </row>
    <row r="73" spans="1:26" ht="15">
      <c r="A73" s="6" t="s">
        <v>99</v>
      </c>
      <c r="B73" s="16">
        <v>10.28</v>
      </c>
      <c r="C73" s="20">
        <v>9.52</v>
      </c>
      <c r="D73" s="16">
        <v>11.36</v>
      </c>
      <c r="E73" s="20">
        <v>9.1199999999999992</v>
      </c>
      <c r="F73" s="16">
        <v>13.72</v>
      </c>
      <c r="G73" s="15">
        <v>13.12</v>
      </c>
      <c r="H73" s="16">
        <v>12.2</v>
      </c>
      <c r="I73" s="16">
        <v>10.199999999999999</v>
      </c>
      <c r="J73" s="15">
        <v>12.48</v>
      </c>
      <c r="K73" s="15">
        <v>11.55</v>
      </c>
      <c r="L73" s="16">
        <v>11.23</v>
      </c>
      <c r="M73" s="15">
        <v>10.54</v>
      </c>
      <c r="N73" s="16">
        <v>12.21</v>
      </c>
      <c r="O73" s="16">
        <v>10.48</v>
      </c>
      <c r="P73" s="16">
        <v>10.78</v>
      </c>
      <c r="Q73" s="16">
        <v>15.09</v>
      </c>
      <c r="R73" s="20">
        <v>8.7799999999999994</v>
      </c>
      <c r="S73" s="16">
        <v>13.47</v>
      </c>
      <c r="T73" s="16">
        <v>11.12</v>
      </c>
      <c r="U73" s="15">
        <v>10</v>
      </c>
      <c r="V73" s="12">
        <f t="shared" si="0"/>
        <v>1</v>
      </c>
      <c r="W73" s="12">
        <f t="shared" si="1"/>
        <v>2</v>
      </c>
      <c r="X73" s="34"/>
      <c r="Y73" t="s">
        <v>202</v>
      </c>
      <c r="Z73" s="14"/>
    </row>
    <row r="74" spans="1:26" ht="15">
      <c r="A74" s="6" t="s">
        <v>100</v>
      </c>
      <c r="B74" s="19">
        <v>10.37</v>
      </c>
      <c r="C74" s="19">
        <v>12.62</v>
      </c>
      <c r="D74" s="19">
        <v>13.23</v>
      </c>
      <c r="E74" s="19">
        <v>11.99</v>
      </c>
      <c r="F74" s="19">
        <v>13.89</v>
      </c>
      <c r="G74" s="8">
        <v>14.91</v>
      </c>
      <c r="H74" s="19">
        <v>13.07</v>
      </c>
      <c r="I74" s="19">
        <v>11.43</v>
      </c>
      <c r="J74" s="8">
        <v>13.58</v>
      </c>
      <c r="K74" s="8">
        <v>14.16</v>
      </c>
      <c r="L74" s="19">
        <v>15.38</v>
      </c>
      <c r="M74" s="8">
        <v>13.24</v>
      </c>
      <c r="N74" s="19">
        <v>13.75</v>
      </c>
      <c r="O74" s="19">
        <v>16.170000000000002</v>
      </c>
      <c r="P74" s="19">
        <v>17.64</v>
      </c>
      <c r="Q74" s="19">
        <v>12.84</v>
      </c>
      <c r="R74" s="19">
        <v>16.22</v>
      </c>
      <c r="S74" s="19">
        <v>12.81</v>
      </c>
      <c r="T74" s="19">
        <v>13.61</v>
      </c>
      <c r="U74" s="8">
        <v>10</v>
      </c>
      <c r="V74" s="21">
        <f t="shared" si="0"/>
        <v>0</v>
      </c>
      <c r="W74" s="21">
        <f t="shared" si="1"/>
        <v>0</v>
      </c>
      <c r="X74" s="29"/>
      <c r="Z74" s="14"/>
    </row>
    <row r="75" spans="1:26" ht="15">
      <c r="A75" s="6" t="s">
        <v>101</v>
      </c>
      <c r="B75" s="16">
        <v>10.38</v>
      </c>
      <c r="C75" s="16">
        <v>13.52</v>
      </c>
      <c r="D75" s="16">
        <v>11.84</v>
      </c>
      <c r="E75" s="16">
        <v>11.93</v>
      </c>
      <c r="F75" s="16">
        <v>11.09</v>
      </c>
      <c r="G75" s="15">
        <v>11.1</v>
      </c>
      <c r="H75" s="16">
        <v>10.4</v>
      </c>
      <c r="I75" s="16">
        <v>10.98</v>
      </c>
      <c r="J75" s="15">
        <v>12.3</v>
      </c>
      <c r="K75" s="15">
        <v>12.99</v>
      </c>
      <c r="L75" s="16">
        <v>13.83</v>
      </c>
      <c r="M75" s="15">
        <v>11.07</v>
      </c>
      <c r="N75" s="16">
        <v>13.75</v>
      </c>
      <c r="O75" s="16">
        <v>17.5</v>
      </c>
      <c r="P75" s="16">
        <v>14.31</v>
      </c>
      <c r="Q75" s="16">
        <v>14.73</v>
      </c>
      <c r="R75" s="16">
        <v>15.25</v>
      </c>
      <c r="S75" s="16">
        <v>12.06</v>
      </c>
      <c r="T75" s="16">
        <v>12.48</v>
      </c>
      <c r="U75" s="15">
        <v>10</v>
      </c>
      <c r="V75" s="17">
        <f t="shared" si="0"/>
        <v>0</v>
      </c>
      <c r="W75" s="17">
        <f t="shared" si="1"/>
        <v>0</v>
      </c>
      <c r="X75" s="29"/>
      <c r="Z75" s="14"/>
    </row>
    <row r="76" spans="1:26" ht="15">
      <c r="A76" s="6" t="s">
        <v>102</v>
      </c>
      <c r="B76" s="19">
        <v>12.45</v>
      </c>
      <c r="C76" s="19">
        <v>13.52</v>
      </c>
      <c r="D76" s="30">
        <v>9.9700000000000006</v>
      </c>
      <c r="E76" s="19">
        <v>12.23</v>
      </c>
      <c r="F76" s="19">
        <v>12.09</v>
      </c>
      <c r="G76" s="8">
        <v>13</v>
      </c>
      <c r="H76" s="19">
        <v>13.34</v>
      </c>
      <c r="I76" s="19">
        <v>10.68</v>
      </c>
      <c r="J76" s="8">
        <v>12.08</v>
      </c>
      <c r="K76" s="8">
        <v>13.5</v>
      </c>
      <c r="L76" s="19">
        <v>10.01</v>
      </c>
      <c r="M76" s="8">
        <v>12.11</v>
      </c>
      <c r="N76" s="19">
        <v>13.75</v>
      </c>
      <c r="O76" s="19">
        <v>14.29</v>
      </c>
      <c r="P76" s="19">
        <v>11.18</v>
      </c>
      <c r="Q76" s="19">
        <v>10.59</v>
      </c>
      <c r="R76" s="19">
        <v>16.829999999999998</v>
      </c>
      <c r="S76" s="19">
        <v>14.67</v>
      </c>
      <c r="T76" s="19">
        <v>12.42</v>
      </c>
      <c r="U76" s="8">
        <v>10</v>
      </c>
      <c r="V76" s="21">
        <f t="shared" si="0"/>
        <v>0</v>
      </c>
      <c r="W76" s="12">
        <f t="shared" si="1"/>
        <v>1</v>
      </c>
      <c r="X76" s="29"/>
      <c r="Y76" t="s">
        <v>180</v>
      </c>
      <c r="Z76" s="14"/>
    </row>
    <row r="77" spans="1:26" ht="15">
      <c r="A77" s="6" t="s">
        <v>103</v>
      </c>
      <c r="B77" s="16">
        <v>11.51</v>
      </c>
      <c r="C77" s="16">
        <v>10.65</v>
      </c>
      <c r="D77" s="16">
        <v>10.97</v>
      </c>
      <c r="E77" s="16">
        <v>10.89</v>
      </c>
      <c r="F77" s="16">
        <v>11.24</v>
      </c>
      <c r="G77" s="15">
        <v>12.35</v>
      </c>
      <c r="H77" s="16">
        <v>11.3</v>
      </c>
      <c r="I77" s="16">
        <v>10.33</v>
      </c>
      <c r="J77" s="15">
        <v>12.08</v>
      </c>
      <c r="K77" s="15">
        <v>12.87</v>
      </c>
      <c r="L77" s="16">
        <v>14.13</v>
      </c>
      <c r="M77" s="15">
        <v>11.89</v>
      </c>
      <c r="N77" s="16">
        <v>17.5</v>
      </c>
      <c r="O77" s="16">
        <v>14.36</v>
      </c>
      <c r="P77" s="16">
        <v>16.5</v>
      </c>
      <c r="Q77" s="20">
        <v>9.7799999999999994</v>
      </c>
      <c r="R77" s="16">
        <v>13.97</v>
      </c>
      <c r="S77" s="16">
        <v>14.07</v>
      </c>
      <c r="T77" s="16">
        <v>12.55</v>
      </c>
      <c r="U77" s="15">
        <v>10</v>
      </c>
      <c r="V77" s="12">
        <f t="shared" si="0"/>
        <v>1</v>
      </c>
      <c r="W77" s="17">
        <f t="shared" si="1"/>
        <v>0</v>
      </c>
      <c r="X77" s="34"/>
      <c r="Z77" s="14"/>
    </row>
    <row r="78" spans="1:26" ht="15">
      <c r="A78" s="6" t="s">
        <v>104</v>
      </c>
      <c r="B78" s="27"/>
      <c r="C78" s="19">
        <v>10.130000000000001</v>
      </c>
      <c r="D78" s="27"/>
      <c r="E78" s="20">
        <v>8.67</v>
      </c>
      <c r="F78" s="19">
        <v>11</v>
      </c>
      <c r="G78" s="8">
        <v>11.38</v>
      </c>
      <c r="H78" s="27"/>
      <c r="I78" s="27"/>
      <c r="J78" s="28"/>
      <c r="K78" s="28"/>
      <c r="L78" s="27"/>
      <c r="M78" s="28"/>
      <c r="N78" s="27"/>
      <c r="O78" s="27"/>
      <c r="P78" s="27"/>
      <c r="Q78" s="27"/>
      <c r="R78" s="27"/>
      <c r="S78" s="27"/>
      <c r="T78" s="27"/>
      <c r="U78" s="28"/>
      <c r="V78" s="21">
        <f t="shared" si="0"/>
        <v>0</v>
      </c>
      <c r="W78" s="12">
        <f t="shared" si="1"/>
        <v>1</v>
      </c>
      <c r="X78" s="29"/>
      <c r="Y78" t="s">
        <v>184</v>
      </c>
      <c r="Z78" s="14"/>
    </row>
    <row r="79" spans="1:26" ht="15">
      <c r="A79" s="6" t="s">
        <v>105</v>
      </c>
      <c r="B79" s="16">
        <v>10.119999999999999</v>
      </c>
      <c r="C79" s="16">
        <v>12.67</v>
      </c>
      <c r="D79" s="16">
        <v>12.21</v>
      </c>
      <c r="E79" s="16">
        <v>11.03</v>
      </c>
      <c r="F79" s="16">
        <v>11.77</v>
      </c>
      <c r="G79" s="15">
        <v>12.05</v>
      </c>
      <c r="H79" s="16">
        <v>10.5</v>
      </c>
      <c r="I79" s="16">
        <v>10.58</v>
      </c>
      <c r="J79" s="15">
        <v>12.58</v>
      </c>
      <c r="K79" s="15">
        <v>11.91</v>
      </c>
      <c r="L79" s="16">
        <v>13.13</v>
      </c>
      <c r="M79" s="15">
        <v>12.18</v>
      </c>
      <c r="N79" s="16">
        <v>13.75</v>
      </c>
      <c r="O79" s="16">
        <v>14.17</v>
      </c>
      <c r="P79" s="16">
        <v>11.92</v>
      </c>
      <c r="Q79" s="16">
        <v>14.76</v>
      </c>
      <c r="R79" s="16">
        <v>12.95</v>
      </c>
      <c r="S79" s="16">
        <v>12.97</v>
      </c>
      <c r="T79" s="16">
        <v>12.3</v>
      </c>
      <c r="U79" s="15">
        <v>10</v>
      </c>
      <c r="V79" s="17">
        <f t="shared" si="0"/>
        <v>0</v>
      </c>
      <c r="W79" s="17">
        <f t="shared" si="1"/>
        <v>0</v>
      </c>
      <c r="X79" s="29"/>
      <c r="Z79" s="14"/>
    </row>
    <row r="80" spans="1:26" ht="15">
      <c r="A80" s="6" t="s">
        <v>106</v>
      </c>
      <c r="B80" s="19">
        <v>12.56</v>
      </c>
      <c r="C80" s="19">
        <v>12.93</v>
      </c>
      <c r="D80" s="19">
        <v>12.83</v>
      </c>
      <c r="E80" s="19">
        <v>12.79</v>
      </c>
      <c r="F80" s="19">
        <v>14.34</v>
      </c>
      <c r="G80" s="8">
        <v>13.72</v>
      </c>
      <c r="H80" s="19">
        <v>14.34</v>
      </c>
      <c r="I80" s="30">
        <v>9.98</v>
      </c>
      <c r="J80" s="8">
        <v>11.45</v>
      </c>
      <c r="K80" s="8">
        <v>12.76</v>
      </c>
      <c r="L80" s="19">
        <v>14.04</v>
      </c>
      <c r="M80" s="38">
        <v>9.93</v>
      </c>
      <c r="N80" s="19">
        <v>15</v>
      </c>
      <c r="O80" s="19">
        <v>14.3</v>
      </c>
      <c r="P80" s="19">
        <v>15.77</v>
      </c>
      <c r="Q80" s="19">
        <v>12.57</v>
      </c>
      <c r="R80" s="19">
        <v>15</v>
      </c>
      <c r="S80" s="19">
        <v>12.93</v>
      </c>
      <c r="T80" s="19">
        <v>14.18</v>
      </c>
      <c r="U80" s="8">
        <v>10</v>
      </c>
      <c r="V80" s="12">
        <f t="shared" si="0"/>
        <v>1</v>
      </c>
      <c r="W80" s="12">
        <f t="shared" si="1"/>
        <v>1</v>
      </c>
      <c r="X80" s="34"/>
      <c r="Y80" t="s">
        <v>189</v>
      </c>
      <c r="Z80" s="14"/>
    </row>
    <row r="81" spans="1:26" ht="15">
      <c r="A81" s="6" t="s">
        <v>107</v>
      </c>
      <c r="B81" s="20">
        <v>9.3800000000000008</v>
      </c>
      <c r="C81" s="37"/>
      <c r="D81" s="37"/>
      <c r="E81" s="37"/>
      <c r="F81" s="16">
        <v>11.19</v>
      </c>
      <c r="G81" s="11">
        <v>8.5399999999999991</v>
      </c>
      <c r="H81" s="37"/>
      <c r="I81" s="37"/>
      <c r="J81" s="33"/>
      <c r="K81" s="33"/>
      <c r="L81" s="37"/>
      <c r="M81" s="33"/>
      <c r="N81" s="37"/>
      <c r="O81" s="37"/>
      <c r="P81" s="37"/>
      <c r="Q81" s="37"/>
      <c r="R81" s="37"/>
      <c r="S81" s="37"/>
      <c r="T81" s="37"/>
      <c r="U81" s="33"/>
      <c r="V81" s="17">
        <f t="shared" si="0"/>
        <v>0</v>
      </c>
      <c r="W81" s="12">
        <f t="shared" si="1"/>
        <v>2</v>
      </c>
      <c r="X81" s="34"/>
      <c r="Y81" t="s">
        <v>190</v>
      </c>
      <c r="Z81" s="14"/>
    </row>
    <row r="82" spans="1:26" ht="15">
      <c r="A82" s="6" t="s">
        <v>108</v>
      </c>
      <c r="B82" s="26">
        <v>2.5499999999999998</v>
      </c>
      <c r="C82" s="26">
        <v>0</v>
      </c>
      <c r="D82" s="26">
        <v>4.8</v>
      </c>
      <c r="E82" s="26">
        <v>2</v>
      </c>
      <c r="F82" s="26">
        <v>6.8</v>
      </c>
      <c r="G82" s="7">
        <v>1.3</v>
      </c>
      <c r="H82" s="20">
        <v>9.1999999999999993</v>
      </c>
      <c r="I82" s="26">
        <v>6.95</v>
      </c>
      <c r="J82" s="7">
        <v>0</v>
      </c>
      <c r="K82" s="7">
        <v>0</v>
      </c>
      <c r="L82" s="19">
        <v>11.49</v>
      </c>
      <c r="M82" s="7">
        <v>0</v>
      </c>
      <c r="N82" s="26">
        <v>0</v>
      </c>
      <c r="O82" s="26">
        <v>0</v>
      </c>
      <c r="P82" s="26">
        <v>0</v>
      </c>
      <c r="Q82" s="26">
        <v>5.57</v>
      </c>
      <c r="R82" s="26">
        <v>5.0199999999999996</v>
      </c>
      <c r="S82" s="26">
        <v>4.58</v>
      </c>
      <c r="T82" s="26">
        <v>2.08</v>
      </c>
      <c r="U82" s="8">
        <v>10</v>
      </c>
      <c r="V82" s="12">
        <f t="shared" si="0"/>
        <v>17</v>
      </c>
      <c r="W82" s="12">
        <f t="shared" si="1"/>
        <v>1</v>
      </c>
      <c r="X82" s="29"/>
      <c r="Z82" s="14"/>
    </row>
    <row r="83" spans="1:26" ht="15">
      <c r="A83" s="6" t="s">
        <v>109</v>
      </c>
      <c r="B83" s="16">
        <v>10.45</v>
      </c>
      <c r="C83" s="16">
        <v>11.56</v>
      </c>
      <c r="D83" s="16">
        <v>14.53</v>
      </c>
      <c r="E83" s="16">
        <v>13.55</v>
      </c>
      <c r="F83" s="16">
        <v>12.18</v>
      </c>
      <c r="G83" s="15">
        <v>14.18</v>
      </c>
      <c r="H83" s="16">
        <v>12</v>
      </c>
      <c r="I83" s="16">
        <v>13.23</v>
      </c>
      <c r="J83" s="15">
        <v>12.38</v>
      </c>
      <c r="K83" s="15">
        <v>11.58</v>
      </c>
      <c r="L83" s="16">
        <v>14.54</v>
      </c>
      <c r="M83" s="15">
        <v>12.39</v>
      </c>
      <c r="N83" s="16">
        <v>14.62</v>
      </c>
      <c r="O83" s="16">
        <v>19.29</v>
      </c>
      <c r="P83" s="16">
        <v>15.42</v>
      </c>
      <c r="Q83" s="20">
        <v>9.41</v>
      </c>
      <c r="R83" s="16">
        <v>16.309999999999999</v>
      </c>
      <c r="S83" s="16">
        <v>10.14</v>
      </c>
      <c r="T83" s="16">
        <v>15</v>
      </c>
      <c r="U83" s="15">
        <v>10</v>
      </c>
      <c r="V83" s="12">
        <f t="shared" si="0"/>
        <v>1</v>
      </c>
      <c r="W83" s="17">
        <f t="shared" si="1"/>
        <v>0</v>
      </c>
      <c r="X83" s="34"/>
      <c r="Z83" s="14"/>
    </row>
    <row r="84" spans="1:26" ht="15">
      <c r="A84" s="6" t="s">
        <v>110</v>
      </c>
      <c r="B84" s="19">
        <v>12.7</v>
      </c>
      <c r="C84" s="19">
        <v>10.3</v>
      </c>
      <c r="D84" s="19">
        <v>13.73</v>
      </c>
      <c r="E84" s="19">
        <v>12.62</v>
      </c>
      <c r="F84" s="19">
        <v>12.72</v>
      </c>
      <c r="G84" s="8">
        <v>14.67</v>
      </c>
      <c r="H84" s="19">
        <v>11.3</v>
      </c>
      <c r="I84" s="19">
        <v>12.15</v>
      </c>
      <c r="J84" s="8">
        <v>11.68</v>
      </c>
      <c r="K84" s="8">
        <v>11.66</v>
      </c>
      <c r="L84" s="19">
        <v>14.4</v>
      </c>
      <c r="M84" s="8">
        <v>11.85</v>
      </c>
      <c r="N84" s="19">
        <v>17.690000000000001</v>
      </c>
      <c r="O84" s="19">
        <v>17.14</v>
      </c>
      <c r="P84" s="19">
        <v>13.93</v>
      </c>
      <c r="Q84" s="20">
        <v>9.65</v>
      </c>
      <c r="R84" s="19">
        <v>15.69</v>
      </c>
      <c r="S84" s="19">
        <v>15.67</v>
      </c>
      <c r="T84" s="19">
        <v>17.48</v>
      </c>
      <c r="U84" s="8">
        <v>10</v>
      </c>
      <c r="V84" s="12">
        <f t="shared" si="0"/>
        <v>1</v>
      </c>
      <c r="W84" s="21">
        <f t="shared" si="1"/>
        <v>0</v>
      </c>
      <c r="X84" s="34"/>
      <c r="Z84" s="14"/>
    </row>
    <row r="85" spans="1:26" ht="15">
      <c r="A85" s="6" t="s">
        <v>111</v>
      </c>
      <c r="B85" s="16">
        <v>13.29</v>
      </c>
      <c r="C85" s="16">
        <v>10.75</v>
      </c>
      <c r="D85" s="16">
        <v>12.85</v>
      </c>
      <c r="E85" s="16">
        <v>12.28</v>
      </c>
      <c r="F85" s="16">
        <v>13.45</v>
      </c>
      <c r="G85" s="15">
        <v>12.59</v>
      </c>
      <c r="H85" s="16">
        <v>12.67</v>
      </c>
      <c r="I85" s="16">
        <v>12.73</v>
      </c>
      <c r="J85" s="15">
        <v>12.03</v>
      </c>
      <c r="K85" s="15">
        <v>13.78</v>
      </c>
      <c r="L85" s="16">
        <v>15</v>
      </c>
      <c r="M85" s="15">
        <v>14</v>
      </c>
      <c r="N85" s="16">
        <v>20</v>
      </c>
      <c r="O85" s="16">
        <v>19.34</v>
      </c>
      <c r="P85" s="16">
        <v>14.28</v>
      </c>
      <c r="Q85" s="16">
        <v>17.75</v>
      </c>
      <c r="R85" s="16">
        <v>17</v>
      </c>
      <c r="S85" s="16">
        <v>13.84</v>
      </c>
      <c r="T85" s="16">
        <v>14.66</v>
      </c>
      <c r="U85" s="15">
        <v>10</v>
      </c>
      <c r="V85" s="17">
        <f t="shared" si="0"/>
        <v>0</v>
      </c>
      <c r="W85" s="17">
        <f t="shared" si="1"/>
        <v>0</v>
      </c>
      <c r="X85" s="29"/>
      <c r="Z85" s="14"/>
    </row>
    <row r="86" spans="1:26" ht="15">
      <c r="A86" s="6" t="s">
        <v>112</v>
      </c>
      <c r="B86" s="19">
        <v>10.050000000000001</v>
      </c>
      <c r="C86" s="20">
        <v>8.93</v>
      </c>
      <c r="D86" s="19">
        <v>11.42</v>
      </c>
      <c r="E86" s="19">
        <v>10.38</v>
      </c>
      <c r="F86" s="20">
        <v>9.69</v>
      </c>
      <c r="G86" s="8">
        <v>11.61</v>
      </c>
      <c r="H86" s="19">
        <v>11.74</v>
      </c>
      <c r="I86" s="19">
        <v>10.95</v>
      </c>
      <c r="J86" s="8">
        <v>10.98</v>
      </c>
      <c r="K86" s="8">
        <v>10.24</v>
      </c>
      <c r="L86" s="19">
        <v>11.55</v>
      </c>
      <c r="M86" s="8">
        <v>11.02</v>
      </c>
      <c r="N86" s="19">
        <v>10</v>
      </c>
      <c r="O86" s="19">
        <v>15.24</v>
      </c>
      <c r="P86" s="26">
        <v>4.97</v>
      </c>
      <c r="Q86" s="26">
        <v>7.07</v>
      </c>
      <c r="R86" s="19">
        <v>17.010000000000002</v>
      </c>
      <c r="S86" s="19">
        <v>11.34</v>
      </c>
      <c r="T86" s="19">
        <v>12.74</v>
      </c>
      <c r="U86" s="8">
        <v>10</v>
      </c>
      <c r="V86" s="12">
        <f t="shared" si="0"/>
        <v>2</v>
      </c>
      <c r="W86" s="12">
        <f t="shared" si="1"/>
        <v>2</v>
      </c>
      <c r="X86" s="29"/>
      <c r="Y86" t="s">
        <v>214</v>
      </c>
      <c r="Z86" s="14"/>
    </row>
    <row r="87" spans="1:26" ht="15">
      <c r="A87" s="6" t="s">
        <v>113</v>
      </c>
      <c r="B87" s="16">
        <v>12.47</v>
      </c>
      <c r="C87" s="16">
        <v>13.2</v>
      </c>
      <c r="D87" s="16">
        <v>12.74</v>
      </c>
      <c r="E87" s="16">
        <v>13.01</v>
      </c>
      <c r="F87" s="16">
        <v>16.54</v>
      </c>
      <c r="G87" s="15">
        <v>14.34</v>
      </c>
      <c r="H87" s="16">
        <v>13.84</v>
      </c>
      <c r="I87" s="16">
        <v>13.8</v>
      </c>
      <c r="J87" s="15">
        <v>12.75</v>
      </c>
      <c r="K87" s="15">
        <v>13.25</v>
      </c>
      <c r="L87" s="16">
        <v>13.31</v>
      </c>
      <c r="M87" s="15">
        <v>13.19</v>
      </c>
      <c r="N87" s="16">
        <v>17.98</v>
      </c>
      <c r="O87" s="16">
        <v>15.24</v>
      </c>
      <c r="P87" s="16">
        <v>12.71</v>
      </c>
      <c r="Q87" s="16">
        <v>17.73</v>
      </c>
      <c r="R87" s="16">
        <v>17.87</v>
      </c>
      <c r="S87" s="16">
        <v>16.78</v>
      </c>
      <c r="T87" s="16">
        <v>18.489999999999998</v>
      </c>
      <c r="U87" s="15">
        <v>10</v>
      </c>
      <c r="V87" s="17">
        <f t="shared" si="0"/>
        <v>0</v>
      </c>
      <c r="W87" s="17">
        <f t="shared" si="1"/>
        <v>0</v>
      </c>
      <c r="X87" s="29"/>
      <c r="Z87" s="14"/>
    </row>
    <row r="88" spans="1:26" ht="15">
      <c r="A88" s="6" t="s">
        <v>114</v>
      </c>
      <c r="B88" s="27"/>
      <c r="C88" s="27"/>
      <c r="D88" s="27"/>
      <c r="E88" s="27"/>
      <c r="F88" s="27"/>
      <c r="G88" s="28"/>
      <c r="H88" s="27"/>
      <c r="I88" s="27"/>
      <c r="J88" s="28"/>
      <c r="K88" s="28"/>
      <c r="L88" s="27"/>
      <c r="M88" s="8">
        <v>13.66</v>
      </c>
      <c r="N88" s="27"/>
      <c r="O88" s="27"/>
      <c r="P88" s="27"/>
      <c r="Q88" s="27"/>
      <c r="R88" s="27"/>
      <c r="S88" s="27"/>
      <c r="T88" s="27"/>
      <c r="U88" s="28"/>
      <c r="V88" s="21">
        <f t="shared" si="0"/>
        <v>0</v>
      </c>
      <c r="W88" s="21">
        <f t="shared" si="1"/>
        <v>0</v>
      </c>
      <c r="X88" s="29"/>
      <c r="Z88" s="14"/>
    </row>
    <row r="89" spans="1:26" ht="15">
      <c r="A89" s="6" t="s">
        <v>115</v>
      </c>
      <c r="B89" s="16">
        <v>10.53</v>
      </c>
      <c r="C89" s="16">
        <v>10.92</v>
      </c>
      <c r="D89" s="16">
        <v>12.26</v>
      </c>
      <c r="E89" s="16">
        <v>10.71</v>
      </c>
      <c r="F89" s="20">
        <v>8.98</v>
      </c>
      <c r="G89" s="15">
        <v>10.59</v>
      </c>
      <c r="H89" s="16">
        <v>10.27</v>
      </c>
      <c r="I89" s="20">
        <v>8.0500000000000007</v>
      </c>
      <c r="J89" s="15">
        <v>10.53</v>
      </c>
      <c r="K89" s="11">
        <v>9.51</v>
      </c>
      <c r="L89" s="16">
        <v>12.6</v>
      </c>
      <c r="M89" s="15">
        <v>12.37</v>
      </c>
      <c r="N89" s="16">
        <v>10.72</v>
      </c>
      <c r="O89" s="16">
        <v>13.93</v>
      </c>
      <c r="P89" s="16">
        <v>11.2</v>
      </c>
      <c r="Q89" s="26">
        <v>6.4</v>
      </c>
      <c r="R89" s="16">
        <v>11.22</v>
      </c>
      <c r="S89" s="16">
        <v>11.52</v>
      </c>
      <c r="T89" s="16">
        <v>11.05</v>
      </c>
      <c r="U89" s="15">
        <v>10</v>
      </c>
      <c r="V89" s="12">
        <f t="shared" si="0"/>
        <v>2</v>
      </c>
      <c r="W89" s="12">
        <f t="shared" si="1"/>
        <v>2</v>
      </c>
      <c r="X89" s="29"/>
      <c r="Y89" t="s">
        <v>203</v>
      </c>
      <c r="Z89" s="14"/>
    </row>
    <row r="90" spans="1:26" ht="15">
      <c r="A90" s="6" t="s">
        <v>116</v>
      </c>
      <c r="B90" s="19">
        <v>10.31</v>
      </c>
      <c r="C90" s="19">
        <v>11.66</v>
      </c>
      <c r="D90" s="19">
        <v>11.78</v>
      </c>
      <c r="E90" s="19">
        <v>11.91</v>
      </c>
      <c r="F90" s="19">
        <v>12.62</v>
      </c>
      <c r="G90" s="8">
        <v>11.75</v>
      </c>
      <c r="H90" s="19">
        <v>11.34</v>
      </c>
      <c r="I90" s="19">
        <v>11.03</v>
      </c>
      <c r="J90" s="8">
        <v>12.55</v>
      </c>
      <c r="K90" s="8">
        <v>10.91</v>
      </c>
      <c r="L90" s="19">
        <v>15.07</v>
      </c>
      <c r="M90" s="8">
        <v>10.82</v>
      </c>
      <c r="N90" s="19">
        <v>13.37</v>
      </c>
      <c r="O90" s="19">
        <v>11.57</v>
      </c>
      <c r="P90" s="19">
        <v>10.63</v>
      </c>
      <c r="Q90" s="19">
        <v>11.83</v>
      </c>
      <c r="R90" s="19">
        <v>16.37</v>
      </c>
      <c r="S90" s="19">
        <v>11.69</v>
      </c>
      <c r="T90" s="19">
        <v>14.51</v>
      </c>
      <c r="U90" s="8">
        <v>10</v>
      </c>
      <c r="V90" s="21">
        <f t="shared" si="0"/>
        <v>0</v>
      </c>
      <c r="W90" s="21">
        <f t="shared" si="1"/>
        <v>0</v>
      </c>
      <c r="X90" s="29"/>
      <c r="Z90" s="14"/>
    </row>
    <row r="91" spans="1:26" ht="15">
      <c r="A91" s="6" t="s">
        <v>117</v>
      </c>
      <c r="B91" s="16">
        <v>10.31</v>
      </c>
      <c r="C91" s="16">
        <v>10.1</v>
      </c>
      <c r="D91" s="30">
        <v>9.93</v>
      </c>
      <c r="E91" s="16">
        <v>10.18</v>
      </c>
      <c r="F91" s="16">
        <v>12.62</v>
      </c>
      <c r="G91" s="15">
        <v>12.07</v>
      </c>
      <c r="H91" s="16">
        <v>11.6</v>
      </c>
      <c r="I91" s="16">
        <v>11.03</v>
      </c>
      <c r="J91" s="15">
        <v>11.5</v>
      </c>
      <c r="K91" s="15">
        <v>10.51</v>
      </c>
      <c r="L91" s="16">
        <v>14.27</v>
      </c>
      <c r="M91" s="11">
        <v>9.75</v>
      </c>
      <c r="N91" s="16">
        <v>16.440000000000001</v>
      </c>
      <c r="O91" s="16">
        <v>16.190000000000001</v>
      </c>
      <c r="P91" s="16">
        <v>14.79</v>
      </c>
      <c r="Q91" s="16">
        <v>10.72</v>
      </c>
      <c r="R91" s="16">
        <v>16.02</v>
      </c>
      <c r="S91" s="16">
        <v>12</v>
      </c>
      <c r="T91" s="16">
        <v>10.42</v>
      </c>
      <c r="U91" s="15">
        <v>10</v>
      </c>
      <c r="V91" s="12">
        <f t="shared" si="0"/>
        <v>1</v>
      </c>
      <c r="W91" s="12">
        <f t="shared" si="1"/>
        <v>1</v>
      </c>
      <c r="X91" s="34"/>
      <c r="Y91" t="s">
        <v>179</v>
      </c>
      <c r="Z91" s="14"/>
    </row>
    <row r="92" spans="1:26" ht="15">
      <c r="A92" s="6" t="s">
        <v>118</v>
      </c>
      <c r="B92" s="35" t="s">
        <v>33</v>
      </c>
      <c r="C92" s="35" t="s">
        <v>33</v>
      </c>
      <c r="D92" s="19">
        <v>10.3</v>
      </c>
      <c r="E92" s="20">
        <v>8.34</v>
      </c>
      <c r="F92" s="26">
        <v>7.8</v>
      </c>
      <c r="G92" s="8">
        <v>10.68</v>
      </c>
      <c r="H92" s="19">
        <v>11.07</v>
      </c>
      <c r="I92" s="35" t="s">
        <v>33</v>
      </c>
      <c r="J92" s="36" t="s">
        <v>33</v>
      </c>
      <c r="K92" s="36" t="s">
        <v>33</v>
      </c>
      <c r="L92" s="35" t="s">
        <v>33</v>
      </c>
      <c r="M92" s="36" t="s">
        <v>33</v>
      </c>
      <c r="N92" s="35" t="s">
        <v>33</v>
      </c>
      <c r="O92" s="19">
        <v>11.84</v>
      </c>
      <c r="P92" s="35" t="s">
        <v>33</v>
      </c>
      <c r="Q92" s="35" t="s">
        <v>33</v>
      </c>
      <c r="R92" s="35" t="s">
        <v>33</v>
      </c>
      <c r="S92" s="35" t="s">
        <v>33</v>
      </c>
      <c r="T92" s="35" t="s">
        <v>33</v>
      </c>
      <c r="U92" s="28"/>
      <c r="V92" s="12">
        <f t="shared" si="0"/>
        <v>1</v>
      </c>
      <c r="W92" s="12">
        <f t="shared" si="1"/>
        <v>1</v>
      </c>
      <c r="X92" s="29"/>
      <c r="Z92" s="14"/>
    </row>
    <row r="93" spans="1:26" ht="15">
      <c r="A93" s="6" t="s">
        <v>119</v>
      </c>
      <c r="B93" s="32" t="s">
        <v>33</v>
      </c>
      <c r="C93" s="16">
        <v>11.27</v>
      </c>
      <c r="D93" s="16">
        <v>12.88</v>
      </c>
      <c r="E93" s="16">
        <v>10.56</v>
      </c>
      <c r="F93" s="32" t="s">
        <v>33</v>
      </c>
      <c r="G93" s="15">
        <v>10.9</v>
      </c>
      <c r="H93" s="32" t="s">
        <v>33</v>
      </c>
      <c r="I93" s="16">
        <v>12.55</v>
      </c>
      <c r="J93" s="15">
        <v>13.43</v>
      </c>
      <c r="K93" s="31" t="s">
        <v>33</v>
      </c>
      <c r="L93" s="16">
        <v>13.52</v>
      </c>
      <c r="M93" s="15">
        <v>11.61</v>
      </c>
      <c r="N93" s="16">
        <v>13.08</v>
      </c>
      <c r="O93" s="16">
        <v>19.170000000000002</v>
      </c>
      <c r="P93" s="16">
        <v>17.75</v>
      </c>
      <c r="Q93" s="16">
        <v>15.33</v>
      </c>
      <c r="R93" s="16">
        <v>16</v>
      </c>
      <c r="S93" s="16">
        <v>15.56</v>
      </c>
      <c r="T93" s="16">
        <v>12.94</v>
      </c>
      <c r="U93" s="33"/>
      <c r="V93" s="17">
        <f t="shared" si="0"/>
        <v>0</v>
      </c>
      <c r="W93" s="17">
        <f t="shared" si="1"/>
        <v>0</v>
      </c>
      <c r="X93" s="29"/>
      <c r="Z93" s="14"/>
    </row>
    <row r="94" spans="1:26" ht="15">
      <c r="A94" s="6" t="s">
        <v>120</v>
      </c>
      <c r="B94" s="20">
        <v>9.86</v>
      </c>
      <c r="C94" s="19">
        <v>11.84</v>
      </c>
      <c r="D94" s="19">
        <v>13.43</v>
      </c>
      <c r="E94" s="19">
        <v>12.56</v>
      </c>
      <c r="F94" s="19">
        <v>10.5</v>
      </c>
      <c r="G94" s="8">
        <v>11.27</v>
      </c>
      <c r="H94" s="19">
        <v>10.67</v>
      </c>
      <c r="I94" s="19">
        <v>10.85</v>
      </c>
      <c r="J94" s="8">
        <v>12.75</v>
      </c>
      <c r="K94" s="8">
        <v>11.96</v>
      </c>
      <c r="L94" s="19">
        <v>12.63</v>
      </c>
      <c r="M94" s="8">
        <v>11.16</v>
      </c>
      <c r="N94" s="19">
        <v>10.68</v>
      </c>
      <c r="O94" s="19">
        <v>12.98</v>
      </c>
      <c r="P94" s="19">
        <v>15.02</v>
      </c>
      <c r="Q94" s="19">
        <v>16.25</v>
      </c>
      <c r="R94" s="19">
        <v>11.15</v>
      </c>
      <c r="S94" s="20">
        <v>9.59</v>
      </c>
      <c r="T94" s="19">
        <v>15.83</v>
      </c>
      <c r="U94" s="8">
        <v>10</v>
      </c>
      <c r="V94" s="12">
        <f t="shared" si="0"/>
        <v>1</v>
      </c>
      <c r="W94" s="12">
        <f t="shared" si="1"/>
        <v>1</v>
      </c>
      <c r="X94" s="34"/>
      <c r="Y94" t="s">
        <v>190</v>
      </c>
      <c r="Z94" s="14"/>
    </row>
    <row r="95" spans="1:26" ht="15">
      <c r="A95" s="6" t="s">
        <v>121</v>
      </c>
      <c r="B95" s="16">
        <v>10.43</v>
      </c>
      <c r="C95" s="16">
        <v>12.47</v>
      </c>
      <c r="D95" s="16">
        <v>12.67</v>
      </c>
      <c r="E95" s="16">
        <v>11.04</v>
      </c>
      <c r="F95" s="16">
        <v>13.52</v>
      </c>
      <c r="G95" s="15">
        <v>12.12</v>
      </c>
      <c r="H95" s="20">
        <v>8.34</v>
      </c>
      <c r="I95" s="16">
        <v>11.2</v>
      </c>
      <c r="J95" s="15">
        <v>13.08</v>
      </c>
      <c r="K95" s="15">
        <v>12.27</v>
      </c>
      <c r="L95" s="16">
        <v>13.93</v>
      </c>
      <c r="M95" s="15">
        <v>11.73</v>
      </c>
      <c r="N95" s="16">
        <v>13.75</v>
      </c>
      <c r="O95" s="16">
        <v>16.79</v>
      </c>
      <c r="P95" s="16">
        <v>11.41</v>
      </c>
      <c r="Q95" s="16">
        <v>16.07</v>
      </c>
      <c r="R95" s="16">
        <v>15.21</v>
      </c>
      <c r="S95" s="16">
        <v>11.83</v>
      </c>
      <c r="T95" s="16">
        <v>12.75</v>
      </c>
      <c r="U95" s="15">
        <v>10</v>
      </c>
      <c r="V95" s="17">
        <f t="shared" si="0"/>
        <v>0</v>
      </c>
      <c r="W95" s="12">
        <f t="shared" si="1"/>
        <v>1</v>
      </c>
      <c r="X95" s="29"/>
      <c r="Y95" t="s">
        <v>193</v>
      </c>
      <c r="Z95" s="14"/>
    </row>
    <row r="96" spans="1:26" ht="15">
      <c r="A96" s="6" t="s">
        <v>122</v>
      </c>
      <c r="B96" s="19">
        <v>11.03</v>
      </c>
      <c r="C96" s="19">
        <v>14.87</v>
      </c>
      <c r="D96" s="19">
        <v>12.19</v>
      </c>
      <c r="E96" s="19">
        <v>13.13</v>
      </c>
      <c r="F96" s="19">
        <v>12.79</v>
      </c>
      <c r="G96" s="8">
        <v>14.9</v>
      </c>
      <c r="H96" s="19">
        <v>12.77</v>
      </c>
      <c r="I96" s="19">
        <v>13.13</v>
      </c>
      <c r="J96" s="8">
        <v>12.6</v>
      </c>
      <c r="K96" s="8">
        <v>13.89</v>
      </c>
      <c r="L96" s="19">
        <v>14.74</v>
      </c>
      <c r="M96" s="8">
        <v>11.18</v>
      </c>
      <c r="N96" s="19">
        <v>13.75</v>
      </c>
      <c r="O96" s="19">
        <v>16.86</v>
      </c>
      <c r="P96" s="19">
        <v>16.53</v>
      </c>
      <c r="Q96" s="19">
        <v>17.45</v>
      </c>
      <c r="R96" s="19">
        <v>15.17</v>
      </c>
      <c r="S96" s="19">
        <v>16.100000000000001</v>
      </c>
      <c r="T96" s="19">
        <v>14.03</v>
      </c>
      <c r="U96" s="8">
        <v>10</v>
      </c>
      <c r="V96" s="21">
        <f t="shared" si="0"/>
        <v>0</v>
      </c>
      <c r="W96" s="21">
        <f t="shared" si="1"/>
        <v>0</v>
      </c>
      <c r="X96" s="29"/>
      <c r="Z96" s="14"/>
    </row>
    <row r="97" spans="1:26" ht="15">
      <c r="A97" s="6" t="s">
        <v>123</v>
      </c>
      <c r="B97" s="16">
        <v>11.48</v>
      </c>
      <c r="C97" s="16">
        <v>11.19</v>
      </c>
      <c r="D97" s="16">
        <v>13.03</v>
      </c>
      <c r="E97" s="16">
        <v>11.74</v>
      </c>
      <c r="F97" s="16">
        <v>14.16</v>
      </c>
      <c r="G97" s="15">
        <v>14.3</v>
      </c>
      <c r="H97" s="20">
        <v>9.8000000000000007</v>
      </c>
      <c r="I97" s="16">
        <v>12.23</v>
      </c>
      <c r="J97" s="15">
        <v>10.15</v>
      </c>
      <c r="K97" s="15">
        <v>12.38</v>
      </c>
      <c r="L97" s="16">
        <v>11.76</v>
      </c>
      <c r="M97" s="15">
        <v>11.49</v>
      </c>
      <c r="N97" s="16">
        <v>20</v>
      </c>
      <c r="O97" s="16">
        <v>17.5</v>
      </c>
      <c r="P97" s="16">
        <v>14.52</v>
      </c>
      <c r="Q97" s="20">
        <v>8.11</v>
      </c>
      <c r="R97" s="26">
        <v>7.56</v>
      </c>
      <c r="S97" s="16">
        <v>18.61</v>
      </c>
      <c r="T97" s="16">
        <v>16.489999999999998</v>
      </c>
      <c r="U97" s="15">
        <v>10</v>
      </c>
      <c r="V97" s="12">
        <f t="shared" si="0"/>
        <v>2</v>
      </c>
      <c r="W97" s="12">
        <f t="shared" si="1"/>
        <v>1</v>
      </c>
      <c r="X97" s="29"/>
      <c r="Y97" t="s">
        <v>182</v>
      </c>
      <c r="Z97" s="14"/>
    </row>
    <row r="98" spans="1:26" ht="15">
      <c r="A98" s="6" t="s">
        <v>124</v>
      </c>
      <c r="B98" s="27"/>
      <c r="C98" s="27"/>
      <c r="D98" s="20">
        <v>8.68</v>
      </c>
      <c r="E98" s="20">
        <v>8.39</v>
      </c>
      <c r="F98" s="27"/>
      <c r="G98" s="28"/>
      <c r="H98" s="27"/>
      <c r="I98" s="27"/>
      <c r="J98" s="28"/>
      <c r="K98" s="8">
        <v>10.3</v>
      </c>
      <c r="L98" s="27"/>
      <c r="M98" s="28"/>
      <c r="N98" s="27"/>
      <c r="O98" s="27"/>
      <c r="P98" s="27"/>
      <c r="Q98" s="27"/>
      <c r="R98" s="19">
        <v>11.2</v>
      </c>
      <c r="S98" s="27"/>
      <c r="T98" s="27"/>
      <c r="U98" s="28"/>
      <c r="V98" s="21">
        <f t="shared" si="0"/>
        <v>0</v>
      </c>
      <c r="W98" s="12">
        <f t="shared" si="1"/>
        <v>2</v>
      </c>
      <c r="X98" s="29"/>
      <c r="Z98" s="14"/>
    </row>
    <row r="99" spans="1:26" ht="15">
      <c r="A99" s="6" t="s">
        <v>125</v>
      </c>
      <c r="B99" s="37"/>
      <c r="C99" s="37"/>
      <c r="D99" s="37"/>
      <c r="E99" s="37"/>
      <c r="F99" s="16">
        <v>12.96</v>
      </c>
      <c r="G99" s="15">
        <v>10.24</v>
      </c>
      <c r="H99" s="37"/>
      <c r="I99" s="37"/>
      <c r="J99" s="33"/>
      <c r="K99" s="33"/>
      <c r="L99" s="37"/>
      <c r="M99" s="33"/>
      <c r="N99" s="37"/>
      <c r="O99" s="37"/>
      <c r="P99" s="37"/>
      <c r="Q99" s="37"/>
      <c r="R99" s="37"/>
      <c r="S99" s="37"/>
      <c r="T99" s="37"/>
      <c r="U99" s="33"/>
      <c r="V99" s="17">
        <f t="shared" si="0"/>
        <v>0</v>
      </c>
      <c r="W99" s="17">
        <f t="shared" si="1"/>
        <v>0</v>
      </c>
      <c r="X99" s="29"/>
      <c r="Z99" s="14"/>
    </row>
    <row r="100" spans="1:26" ht="15">
      <c r="A100" s="6" t="s">
        <v>126</v>
      </c>
      <c r="B100" s="19">
        <v>13.51</v>
      </c>
      <c r="C100" s="19">
        <v>13.13</v>
      </c>
      <c r="D100" s="19">
        <v>13.31</v>
      </c>
      <c r="E100" s="19">
        <v>13.23</v>
      </c>
      <c r="F100" s="19">
        <v>14.7</v>
      </c>
      <c r="G100" s="8">
        <v>15.64</v>
      </c>
      <c r="H100" s="19">
        <v>14.94</v>
      </c>
      <c r="I100" s="19">
        <v>10.050000000000001</v>
      </c>
      <c r="J100" s="8">
        <v>13.38</v>
      </c>
      <c r="K100" s="8">
        <v>11.6</v>
      </c>
      <c r="L100" s="19">
        <v>13.01</v>
      </c>
      <c r="M100" s="8">
        <v>10.95</v>
      </c>
      <c r="N100" s="19">
        <v>10.84</v>
      </c>
      <c r="O100" s="19">
        <v>13.36</v>
      </c>
      <c r="P100" s="19">
        <v>13.06</v>
      </c>
      <c r="Q100" s="19">
        <v>13.42</v>
      </c>
      <c r="R100" s="19">
        <v>17.55</v>
      </c>
      <c r="S100" s="20">
        <v>9.68</v>
      </c>
      <c r="T100" s="19">
        <v>14.25</v>
      </c>
      <c r="U100" s="8">
        <v>10</v>
      </c>
      <c r="V100" s="12">
        <f t="shared" si="0"/>
        <v>1</v>
      </c>
      <c r="W100" s="21">
        <f t="shared" si="1"/>
        <v>0</v>
      </c>
      <c r="X100" s="34"/>
      <c r="Z100" s="14"/>
    </row>
    <row r="101" spans="1:26" ht="15">
      <c r="A101" s="6" t="s">
        <v>127</v>
      </c>
      <c r="B101" s="26">
        <v>7.07</v>
      </c>
      <c r="C101" s="32" t="s">
        <v>33</v>
      </c>
      <c r="D101" s="20">
        <v>9.58</v>
      </c>
      <c r="E101" s="20">
        <v>8.2799999999999994</v>
      </c>
      <c r="F101" s="16">
        <v>10.85</v>
      </c>
      <c r="G101" s="7">
        <v>7.39</v>
      </c>
      <c r="H101" s="26">
        <v>6.4</v>
      </c>
      <c r="I101" s="32" t="s">
        <v>33</v>
      </c>
      <c r="J101" s="31" t="s">
        <v>33</v>
      </c>
      <c r="K101" s="11">
        <v>9.82</v>
      </c>
      <c r="L101" s="32" t="s">
        <v>33</v>
      </c>
      <c r="M101" s="15">
        <v>12.13</v>
      </c>
      <c r="N101" s="32" t="s">
        <v>33</v>
      </c>
      <c r="O101" s="26">
        <v>4.62</v>
      </c>
      <c r="P101" s="32" t="s">
        <v>33</v>
      </c>
      <c r="Q101" s="32" t="s">
        <v>33</v>
      </c>
      <c r="R101" s="32" t="s">
        <v>33</v>
      </c>
      <c r="S101" s="32" t="s">
        <v>33</v>
      </c>
      <c r="T101" s="32" t="s">
        <v>33</v>
      </c>
      <c r="U101" s="33"/>
      <c r="V101" s="12">
        <f t="shared" si="0"/>
        <v>5</v>
      </c>
      <c r="W101" s="12">
        <f t="shared" si="1"/>
        <v>2</v>
      </c>
      <c r="X101" s="29"/>
      <c r="Y101" t="s">
        <v>180</v>
      </c>
      <c r="Z101" s="14"/>
    </row>
    <row r="102" spans="1:26" ht="15">
      <c r="A102" s="6" t="s">
        <v>128</v>
      </c>
      <c r="B102" s="26">
        <v>3.43</v>
      </c>
      <c r="C102" s="35" t="s">
        <v>33</v>
      </c>
      <c r="D102" s="26">
        <v>4.7300000000000004</v>
      </c>
      <c r="E102" s="26">
        <v>2.6</v>
      </c>
      <c r="F102" s="26">
        <v>4.45</v>
      </c>
      <c r="G102" s="7">
        <v>1.99</v>
      </c>
      <c r="H102" s="35" t="s">
        <v>33</v>
      </c>
      <c r="I102" s="35" t="s">
        <v>33</v>
      </c>
      <c r="J102" s="36" t="s">
        <v>33</v>
      </c>
      <c r="K102" s="36" t="s">
        <v>33</v>
      </c>
      <c r="L102" s="35" t="s">
        <v>33</v>
      </c>
      <c r="M102" s="36" t="s">
        <v>33</v>
      </c>
      <c r="N102" s="26">
        <v>0.77</v>
      </c>
      <c r="O102" s="26">
        <v>0.67</v>
      </c>
      <c r="P102" s="26">
        <v>6.34</v>
      </c>
      <c r="Q102" s="26">
        <v>5.62</v>
      </c>
      <c r="R102" s="35" t="s">
        <v>33</v>
      </c>
      <c r="S102" s="35" t="s">
        <v>33</v>
      </c>
      <c r="T102" s="26">
        <v>3.33</v>
      </c>
      <c r="U102" s="28"/>
      <c r="V102" s="12">
        <f t="shared" si="0"/>
        <v>10</v>
      </c>
      <c r="W102" s="21">
        <f t="shared" si="1"/>
        <v>0</v>
      </c>
      <c r="X102" s="29"/>
      <c r="Z102" s="14"/>
    </row>
    <row r="103" spans="1:26" ht="15">
      <c r="A103" s="6" t="s">
        <v>129</v>
      </c>
      <c r="B103" s="32" t="s">
        <v>33</v>
      </c>
      <c r="C103" s="32" t="s">
        <v>33</v>
      </c>
      <c r="D103" s="20">
        <v>9.48</v>
      </c>
      <c r="E103" s="20">
        <v>8.43</v>
      </c>
      <c r="F103" s="20">
        <v>8.08</v>
      </c>
      <c r="G103" s="15">
        <v>10.07</v>
      </c>
      <c r="H103" s="32" t="s">
        <v>33</v>
      </c>
      <c r="I103" s="20">
        <v>9.35</v>
      </c>
      <c r="J103" s="31" t="s">
        <v>33</v>
      </c>
      <c r="K103" s="31" t="s">
        <v>33</v>
      </c>
      <c r="L103" s="32" t="s">
        <v>33</v>
      </c>
      <c r="M103" s="31" t="s">
        <v>33</v>
      </c>
      <c r="N103" s="32" t="s">
        <v>33</v>
      </c>
      <c r="O103" s="32" t="s">
        <v>33</v>
      </c>
      <c r="P103" s="32" t="s">
        <v>33</v>
      </c>
      <c r="Q103" s="32" t="s">
        <v>33</v>
      </c>
      <c r="R103" s="32" t="s">
        <v>33</v>
      </c>
      <c r="S103" s="32" t="s">
        <v>33</v>
      </c>
      <c r="T103" s="32" t="s">
        <v>33</v>
      </c>
      <c r="U103" s="33"/>
      <c r="V103" s="17">
        <f t="shared" si="0"/>
        <v>0</v>
      </c>
      <c r="W103" s="12">
        <f t="shared" si="1"/>
        <v>4</v>
      </c>
      <c r="X103" s="29"/>
      <c r="Z103" s="14"/>
    </row>
    <row r="104" spans="1:26" ht="15">
      <c r="A104" s="6" t="s">
        <v>130</v>
      </c>
      <c r="B104" s="19">
        <v>11.39</v>
      </c>
      <c r="C104" s="19">
        <v>11.54</v>
      </c>
      <c r="D104" s="19">
        <v>11.39</v>
      </c>
      <c r="E104" s="19">
        <v>13.51</v>
      </c>
      <c r="F104" s="19">
        <v>15.53</v>
      </c>
      <c r="G104" s="8">
        <v>12.84</v>
      </c>
      <c r="H104" s="19">
        <v>15.04</v>
      </c>
      <c r="I104" s="19">
        <v>13.55</v>
      </c>
      <c r="J104" s="8">
        <v>12.53</v>
      </c>
      <c r="K104" s="8">
        <v>13.24</v>
      </c>
      <c r="L104" s="19">
        <v>14.12</v>
      </c>
      <c r="M104" s="8">
        <v>13.93</v>
      </c>
      <c r="N104" s="19">
        <v>12.5</v>
      </c>
      <c r="O104" s="19">
        <v>15.48</v>
      </c>
      <c r="P104" s="19">
        <v>12.78</v>
      </c>
      <c r="Q104" s="20">
        <v>8.94</v>
      </c>
      <c r="R104" s="19">
        <v>15.14</v>
      </c>
      <c r="S104" s="19">
        <v>15.17</v>
      </c>
      <c r="T104" s="19">
        <v>14.06</v>
      </c>
      <c r="U104" s="8">
        <v>10</v>
      </c>
      <c r="V104" s="12">
        <f t="shared" si="0"/>
        <v>1</v>
      </c>
      <c r="W104" s="21">
        <f t="shared" si="1"/>
        <v>0</v>
      </c>
      <c r="X104" s="34"/>
      <c r="Z104" s="14"/>
    </row>
    <row r="105" spans="1:26" ht="15">
      <c r="A105" s="6" t="s">
        <v>131</v>
      </c>
      <c r="B105" s="16">
        <v>12.15</v>
      </c>
      <c r="C105" s="16">
        <v>12.17</v>
      </c>
      <c r="D105" s="16">
        <v>13.8</v>
      </c>
      <c r="E105" s="20">
        <v>9.69</v>
      </c>
      <c r="F105" s="16">
        <v>10.46</v>
      </c>
      <c r="G105" s="15">
        <v>12.25</v>
      </c>
      <c r="H105" s="26">
        <v>6.74</v>
      </c>
      <c r="I105" s="16">
        <v>10.9</v>
      </c>
      <c r="J105" s="15">
        <v>13.48</v>
      </c>
      <c r="K105" s="15">
        <v>11.8</v>
      </c>
      <c r="L105" s="16">
        <v>12.33</v>
      </c>
      <c r="M105" s="11">
        <v>9.01</v>
      </c>
      <c r="N105" s="16">
        <v>13.46</v>
      </c>
      <c r="O105" s="16">
        <v>17.29</v>
      </c>
      <c r="P105" s="16">
        <v>16.75</v>
      </c>
      <c r="Q105" s="16">
        <v>14.53</v>
      </c>
      <c r="R105" s="16">
        <v>14.26</v>
      </c>
      <c r="S105" s="16">
        <v>15.34</v>
      </c>
      <c r="T105" s="16">
        <v>10.61</v>
      </c>
      <c r="U105" s="15">
        <v>10</v>
      </c>
      <c r="V105" s="12">
        <f t="shared" si="0"/>
        <v>2</v>
      </c>
      <c r="W105" s="12">
        <f t="shared" si="1"/>
        <v>1</v>
      </c>
      <c r="X105" s="29"/>
      <c r="Y105" t="s">
        <v>185</v>
      </c>
      <c r="Z105" s="14"/>
    </row>
    <row r="106" spans="1:26" ht="15">
      <c r="A106" s="6" t="s">
        <v>132</v>
      </c>
      <c r="B106" s="26">
        <v>7.98</v>
      </c>
      <c r="C106" s="20">
        <v>9.7799999999999994</v>
      </c>
      <c r="D106" s="19">
        <v>11.62</v>
      </c>
      <c r="E106" s="20">
        <v>8.09</v>
      </c>
      <c r="F106" s="20">
        <v>8.7100000000000009</v>
      </c>
      <c r="G106" s="8">
        <v>10.77</v>
      </c>
      <c r="H106" s="26">
        <v>6.67</v>
      </c>
      <c r="I106" s="19">
        <v>10.050000000000001</v>
      </c>
      <c r="J106" s="11">
        <v>9.75</v>
      </c>
      <c r="K106" s="8">
        <v>11.26</v>
      </c>
      <c r="L106" s="19">
        <v>14.61</v>
      </c>
      <c r="M106" s="8">
        <v>10.47</v>
      </c>
      <c r="N106" s="19">
        <v>14.62</v>
      </c>
      <c r="O106" s="19">
        <v>16.93</v>
      </c>
      <c r="P106" s="20">
        <v>9.18</v>
      </c>
      <c r="Q106" s="19">
        <v>11.77</v>
      </c>
      <c r="R106" s="19">
        <v>11.31</v>
      </c>
      <c r="S106" s="19">
        <v>10.82</v>
      </c>
      <c r="T106" s="19">
        <v>13.86</v>
      </c>
      <c r="U106" s="8">
        <v>10</v>
      </c>
      <c r="V106" s="12">
        <f t="shared" si="0"/>
        <v>3</v>
      </c>
      <c r="W106" s="12">
        <f t="shared" si="1"/>
        <v>4</v>
      </c>
      <c r="X106" s="29"/>
      <c r="Y106" t="s">
        <v>204</v>
      </c>
      <c r="Z106" s="14"/>
    </row>
    <row r="107" spans="1:26" ht="15">
      <c r="A107" s="6" t="s">
        <v>133</v>
      </c>
      <c r="B107" s="16">
        <v>12.04</v>
      </c>
      <c r="C107" s="16">
        <v>12.9</v>
      </c>
      <c r="D107" s="16">
        <v>13.1</v>
      </c>
      <c r="E107" s="16">
        <v>12.1</v>
      </c>
      <c r="F107" s="16">
        <v>12.88</v>
      </c>
      <c r="G107" s="15">
        <v>14.63</v>
      </c>
      <c r="H107" s="16">
        <v>13.6</v>
      </c>
      <c r="I107" s="16">
        <v>13.18</v>
      </c>
      <c r="J107" s="15">
        <v>14.48</v>
      </c>
      <c r="K107" s="15">
        <v>11.75</v>
      </c>
      <c r="L107" s="16">
        <v>14.76</v>
      </c>
      <c r="M107" s="15">
        <v>12.63</v>
      </c>
      <c r="N107" s="16">
        <v>15.39</v>
      </c>
      <c r="O107" s="16">
        <v>17.03</v>
      </c>
      <c r="P107" s="16">
        <v>16.78</v>
      </c>
      <c r="Q107" s="16">
        <v>16.55</v>
      </c>
      <c r="R107" s="16">
        <v>18.55</v>
      </c>
      <c r="S107" s="16">
        <v>10.31</v>
      </c>
      <c r="T107" s="16">
        <v>14.06</v>
      </c>
      <c r="U107" s="15">
        <v>10</v>
      </c>
      <c r="V107" s="17">
        <f t="shared" si="0"/>
        <v>0</v>
      </c>
      <c r="W107" s="17">
        <f t="shared" si="1"/>
        <v>0</v>
      </c>
      <c r="X107" s="29"/>
      <c r="Z107" s="14"/>
    </row>
    <row r="108" spans="1:26" ht="15">
      <c r="A108" s="6" t="s">
        <v>134</v>
      </c>
      <c r="B108" s="19">
        <v>11.71</v>
      </c>
      <c r="C108" s="19">
        <v>12.56</v>
      </c>
      <c r="D108" s="19">
        <v>14.59</v>
      </c>
      <c r="E108" s="19">
        <v>13.35</v>
      </c>
      <c r="F108" s="19">
        <v>15.15</v>
      </c>
      <c r="G108" s="8">
        <v>14.49</v>
      </c>
      <c r="H108" s="19">
        <v>12.4</v>
      </c>
      <c r="I108" s="19">
        <v>10.95</v>
      </c>
      <c r="J108" s="8">
        <v>11.38</v>
      </c>
      <c r="K108" s="8">
        <v>13.03</v>
      </c>
      <c r="L108" s="19">
        <v>16.2</v>
      </c>
      <c r="M108" s="8">
        <v>14.3</v>
      </c>
      <c r="N108" s="19">
        <v>15</v>
      </c>
      <c r="O108" s="19">
        <v>16.43</v>
      </c>
      <c r="P108" s="19">
        <v>15.25</v>
      </c>
      <c r="Q108" s="19">
        <v>11.71</v>
      </c>
      <c r="R108" s="19">
        <v>14.83</v>
      </c>
      <c r="S108" s="19">
        <v>16.329999999999998</v>
      </c>
      <c r="T108" s="19">
        <v>15.64</v>
      </c>
      <c r="U108" s="8">
        <v>10</v>
      </c>
      <c r="V108" s="21">
        <f t="shared" si="0"/>
        <v>0</v>
      </c>
      <c r="W108" s="21">
        <f t="shared" si="1"/>
        <v>0</v>
      </c>
      <c r="X108" s="29"/>
      <c r="Z108" s="14"/>
    </row>
    <row r="109" spans="1:26" ht="15">
      <c r="A109" s="6" t="s">
        <v>135</v>
      </c>
      <c r="B109" s="16">
        <v>13.67</v>
      </c>
      <c r="C109" s="16">
        <v>11.42</v>
      </c>
      <c r="D109" s="16">
        <v>13.57</v>
      </c>
      <c r="E109" s="16">
        <v>12.75</v>
      </c>
      <c r="F109" s="16">
        <v>15.16</v>
      </c>
      <c r="G109" s="15">
        <v>15.4</v>
      </c>
      <c r="H109" s="16">
        <v>13.27</v>
      </c>
      <c r="I109" s="16">
        <v>11.63</v>
      </c>
      <c r="J109" s="15">
        <v>13.18</v>
      </c>
      <c r="K109" s="15">
        <v>11.8</v>
      </c>
      <c r="L109" s="16">
        <v>13.87</v>
      </c>
      <c r="M109" s="15">
        <v>10.08</v>
      </c>
      <c r="N109" s="16">
        <v>16.16</v>
      </c>
      <c r="O109" s="16">
        <v>15.7</v>
      </c>
      <c r="P109" s="16">
        <v>13.54</v>
      </c>
      <c r="Q109" s="16">
        <v>14.06</v>
      </c>
      <c r="R109" s="16">
        <v>16.11</v>
      </c>
      <c r="S109" s="16">
        <v>12.76</v>
      </c>
      <c r="T109" s="16">
        <v>13.14</v>
      </c>
      <c r="U109" s="15">
        <v>10</v>
      </c>
      <c r="V109" s="17">
        <f t="shared" si="0"/>
        <v>0</v>
      </c>
      <c r="W109" s="17">
        <f t="shared" si="1"/>
        <v>0</v>
      </c>
      <c r="X109" s="29"/>
      <c r="Z109" s="14"/>
    </row>
    <row r="110" spans="1:26" ht="15">
      <c r="A110" s="6" t="s">
        <v>136</v>
      </c>
      <c r="B110" s="27"/>
      <c r="C110" s="27"/>
      <c r="D110" s="27"/>
      <c r="E110" s="27"/>
      <c r="F110" s="27"/>
      <c r="G110" s="28"/>
      <c r="H110" s="27"/>
      <c r="I110" s="27"/>
      <c r="J110" s="28"/>
      <c r="K110" s="28"/>
      <c r="L110" s="27"/>
      <c r="M110" s="8">
        <v>10.83</v>
      </c>
      <c r="N110" s="27"/>
      <c r="O110" s="27"/>
      <c r="P110" s="27"/>
      <c r="Q110" s="27"/>
      <c r="R110" s="27"/>
      <c r="S110" s="27"/>
      <c r="T110" s="27"/>
      <c r="U110" s="28"/>
      <c r="V110" s="21">
        <f t="shared" si="0"/>
        <v>0</v>
      </c>
      <c r="W110" s="21">
        <f t="shared" si="1"/>
        <v>0</v>
      </c>
      <c r="X110" s="29"/>
      <c r="Z110" s="14"/>
    </row>
    <row r="111" spans="1:26" ht="15">
      <c r="A111" s="6" t="s">
        <v>137</v>
      </c>
      <c r="B111" s="16">
        <v>15.13</v>
      </c>
      <c r="C111" s="16">
        <v>12.23</v>
      </c>
      <c r="D111" s="16">
        <v>14.72</v>
      </c>
      <c r="E111" s="16">
        <v>14.34</v>
      </c>
      <c r="F111" s="16">
        <v>15.77</v>
      </c>
      <c r="G111" s="15">
        <v>16.149999999999999</v>
      </c>
      <c r="H111" s="16">
        <v>15.74</v>
      </c>
      <c r="I111" s="16">
        <v>12.13</v>
      </c>
      <c r="J111" s="15">
        <v>15.3</v>
      </c>
      <c r="K111" s="15">
        <v>13.71</v>
      </c>
      <c r="L111" s="16">
        <v>13.56</v>
      </c>
      <c r="M111" s="15">
        <v>11.47</v>
      </c>
      <c r="N111" s="16">
        <v>19.23</v>
      </c>
      <c r="O111" s="16">
        <v>17.690000000000001</v>
      </c>
      <c r="P111" s="16">
        <v>18.13</v>
      </c>
      <c r="Q111" s="16">
        <v>18.11</v>
      </c>
      <c r="R111" s="16">
        <v>17.23</v>
      </c>
      <c r="S111" s="16">
        <v>13.33</v>
      </c>
      <c r="T111" s="16">
        <v>12.97</v>
      </c>
      <c r="U111" s="15">
        <v>10</v>
      </c>
      <c r="V111" s="17">
        <f t="shared" si="0"/>
        <v>0</v>
      </c>
      <c r="W111" s="17">
        <f t="shared" si="1"/>
        <v>0</v>
      </c>
      <c r="X111" s="29"/>
      <c r="Z111" s="14"/>
    </row>
    <row r="112" spans="1:26" ht="15">
      <c r="A112" s="6" t="s">
        <v>138</v>
      </c>
      <c r="B112" s="20">
        <v>8.91</v>
      </c>
      <c r="C112" s="20">
        <v>9.7799999999999994</v>
      </c>
      <c r="D112" s="19">
        <v>12.2</v>
      </c>
      <c r="E112" s="20">
        <v>9.85</v>
      </c>
      <c r="F112" s="20">
        <v>8.86</v>
      </c>
      <c r="G112" s="8">
        <v>13.22</v>
      </c>
      <c r="H112" s="20">
        <v>9.34</v>
      </c>
      <c r="I112" s="20">
        <v>8.8000000000000007</v>
      </c>
      <c r="J112" s="8">
        <v>12.73</v>
      </c>
      <c r="K112" s="8">
        <v>11.26</v>
      </c>
      <c r="L112" s="19">
        <v>14.15</v>
      </c>
      <c r="M112" s="8">
        <v>11.43</v>
      </c>
      <c r="N112" s="19">
        <v>16.25</v>
      </c>
      <c r="O112" s="19">
        <v>14.3</v>
      </c>
      <c r="P112" s="19">
        <v>14.67</v>
      </c>
      <c r="Q112" s="19">
        <v>14.5</v>
      </c>
      <c r="R112" s="19">
        <v>12.29</v>
      </c>
      <c r="S112" s="19">
        <v>13.71</v>
      </c>
      <c r="T112" s="19">
        <v>14.03</v>
      </c>
      <c r="U112" s="8">
        <v>10</v>
      </c>
      <c r="V112" s="21">
        <f t="shared" si="0"/>
        <v>0</v>
      </c>
      <c r="W112" s="12">
        <f t="shared" si="1"/>
        <v>6</v>
      </c>
      <c r="X112" s="29"/>
      <c r="Y112" t="s">
        <v>215</v>
      </c>
      <c r="Z112" s="14"/>
    </row>
    <row r="113" spans="1:26" ht="15">
      <c r="A113" s="6" t="s">
        <v>139</v>
      </c>
      <c r="B113" s="16">
        <v>12.52</v>
      </c>
      <c r="C113" s="16">
        <v>13.29</v>
      </c>
      <c r="D113" s="16">
        <v>13.12</v>
      </c>
      <c r="E113" s="16">
        <v>12.57</v>
      </c>
      <c r="F113" s="16">
        <v>16.510000000000002</v>
      </c>
      <c r="G113" s="15">
        <v>16.12</v>
      </c>
      <c r="H113" s="16">
        <v>15.2</v>
      </c>
      <c r="I113" s="16">
        <v>13.93</v>
      </c>
      <c r="J113" s="15">
        <v>13.43</v>
      </c>
      <c r="K113" s="15">
        <v>16</v>
      </c>
      <c r="L113" s="16">
        <v>14.07</v>
      </c>
      <c r="M113" s="15">
        <v>12.18</v>
      </c>
      <c r="N113" s="16">
        <v>18.75</v>
      </c>
      <c r="O113" s="16">
        <v>16.670000000000002</v>
      </c>
      <c r="P113" s="16">
        <v>15.67</v>
      </c>
      <c r="Q113" s="16">
        <v>15.75</v>
      </c>
      <c r="R113" s="16">
        <v>16.899999999999999</v>
      </c>
      <c r="S113" s="16">
        <v>16.64</v>
      </c>
      <c r="T113" s="16">
        <v>17.23</v>
      </c>
      <c r="U113" s="15">
        <v>10</v>
      </c>
      <c r="V113" s="17">
        <f t="shared" si="0"/>
        <v>0</v>
      </c>
      <c r="W113" s="17">
        <f t="shared" si="1"/>
        <v>0</v>
      </c>
      <c r="X113" s="29"/>
      <c r="Z113" s="14"/>
    </row>
    <row r="114" spans="1:26" ht="15">
      <c r="A114" s="6" t="s">
        <v>140</v>
      </c>
      <c r="B114" s="20">
        <v>8.59</v>
      </c>
      <c r="C114" s="19">
        <v>10.8</v>
      </c>
      <c r="D114" s="19">
        <v>10.31</v>
      </c>
      <c r="E114" s="19">
        <v>12.08</v>
      </c>
      <c r="F114" s="20">
        <v>9.3000000000000007</v>
      </c>
      <c r="G114" s="11">
        <v>9.39</v>
      </c>
      <c r="H114" s="20">
        <v>8.8000000000000007</v>
      </c>
      <c r="I114" s="20">
        <v>9.8000000000000007</v>
      </c>
      <c r="J114" s="11">
        <v>8.15</v>
      </c>
      <c r="K114" s="11">
        <v>8.41</v>
      </c>
      <c r="L114" s="19">
        <v>10.74</v>
      </c>
      <c r="M114" s="8">
        <v>12.32</v>
      </c>
      <c r="N114" s="19">
        <v>18.46</v>
      </c>
      <c r="O114" s="19">
        <v>15.24</v>
      </c>
      <c r="P114" s="19">
        <v>13.39</v>
      </c>
      <c r="Q114" s="19">
        <v>16.88</v>
      </c>
      <c r="R114" s="19">
        <v>16.309999999999999</v>
      </c>
      <c r="S114" s="19">
        <v>17.78</v>
      </c>
      <c r="T114" s="19">
        <v>14.58</v>
      </c>
      <c r="U114" s="8">
        <v>10</v>
      </c>
      <c r="V114" s="12">
        <f t="shared" si="0"/>
        <v>1</v>
      </c>
      <c r="W114" s="12">
        <f t="shared" si="1"/>
        <v>6</v>
      </c>
      <c r="X114" s="29"/>
      <c r="Y114" t="s">
        <v>216</v>
      </c>
      <c r="Z114" s="14"/>
    </row>
    <row r="115" spans="1:26" ht="15">
      <c r="A115" s="6" t="s">
        <v>141</v>
      </c>
      <c r="B115" s="16">
        <v>14.68</v>
      </c>
      <c r="C115" s="16">
        <v>12.63</v>
      </c>
      <c r="D115" s="16">
        <v>14.62</v>
      </c>
      <c r="E115" s="16">
        <v>14.49</v>
      </c>
      <c r="F115" s="16">
        <v>15.89</v>
      </c>
      <c r="G115" s="15">
        <v>15.53</v>
      </c>
      <c r="H115" s="16">
        <v>15.47</v>
      </c>
      <c r="I115" s="16">
        <v>14.6</v>
      </c>
      <c r="J115" s="15">
        <v>14.53</v>
      </c>
      <c r="K115" s="15">
        <v>15.69</v>
      </c>
      <c r="L115" s="16">
        <v>14.12</v>
      </c>
      <c r="M115" s="15">
        <v>14.53</v>
      </c>
      <c r="N115" s="16">
        <v>20</v>
      </c>
      <c r="O115" s="16">
        <v>18.57</v>
      </c>
      <c r="P115" s="16">
        <v>16.16</v>
      </c>
      <c r="Q115" s="16">
        <v>18.510000000000002</v>
      </c>
      <c r="R115" s="16">
        <v>19.21</v>
      </c>
      <c r="S115" s="16">
        <v>17.579999999999998</v>
      </c>
      <c r="T115" s="16">
        <v>16.95</v>
      </c>
      <c r="U115" s="15">
        <v>10</v>
      </c>
      <c r="V115" s="17">
        <f t="shared" si="0"/>
        <v>0</v>
      </c>
      <c r="W115" s="17">
        <f t="shared" si="1"/>
        <v>0</v>
      </c>
      <c r="X115" s="29"/>
      <c r="Z115" s="14"/>
    </row>
    <row r="116" spans="1:26" ht="15">
      <c r="A116" s="6" t="s">
        <v>142</v>
      </c>
      <c r="B116" s="20">
        <v>9.7200000000000006</v>
      </c>
      <c r="C116" s="19">
        <v>11.34</v>
      </c>
      <c r="D116" s="19">
        <v>11.91</v>
      </c>
      <c r="E116" s="19">
        <v>10.43</v>
      </c>
      <c r="F116" s="19">
        <v>11</v>
      </c>
      <c r="G116" s="8">
        <v>12.04</v>
      </c>
      <c r="H116" s="20">
        <v>9.4</v>
      </c>
      <c r="I116" s="20">
        <v>8.65</v>
      </c>
      <c r="J116" s="11">
        <v>9.7799999999999994</v>
      </c>
      <c r="K116" s="8">
        <v>13.92</v>
      </c>
      <c r="L116" s="19">
        <v>13.61</v>
      </c>
      <c r="M116" s="8">
        <v>13.61</v>
      </c>
      <c r="N116" s="20">
        <v>9.43</v>
      </c>
      <c r="O116" s="19">
        <v>15.71</v>
      </c>
      <c r="P116" s="19">
        <v>14.03</v>
      </c>
      <c r="Q116" s="19">
        <v>15.01</v>
      </c>
      <c r="R116" s="19">
        <v>16.079999999999998</v>
      </c>
      <c r="S116" s="19">
        <v>12.88</v>
      </c>
      <c r="T116" s="19">
        <v>15.56</v>
      </c>
      <c r="U116" s="8">
        <v>10</v>
      </c>
      <c r="V116" s="12">
        <f t="shared" si="0"/>
        <v>1</v>
      </c>
      <c r="W116" s="12">
        <f t="shared" si="1"/>
        <v>4</v>
      </c>
      <c r="X116" s="29"/>
      <c r="Y116" t="s">
        <v>186</v>
      </c>
      <c r="Z116" s="14"/>
    </row>
    <row r="117" spans="1:26" ht="15">
      <c r="A117" s="6" t="s">
        <v>143</v>
      </c>
      <c r="B117" s="37"/>
      <c r="C117" s="16">
        <v>11.45</v>
      </c>
      <c r="D117" s="37"/>
      <c r="E117" s="16">
        <v>10.5</v>
      </c>
      <c r="F117" s="37"/>
      <c r="G117" s="15">
        <v>10.19</v>
      </c>
      <c r="H117" s="37"/>
      <c r="I117" s="37"/>
      <c r="J117" s="33"/>
      <c r="K117" s="33"/>
      <c r="L117" s="37"/>
      <c r="M117" s="33"/>
      <c r="N117" s="37"/>
      <c r="O117" s="37"/>
      <c r="P117" s="37"/>
      <c r="Q117" s="37"/>
      <c r="R117" s="37"/>
      <c r="S117" s="37"/>
      <c r="T117" s="37"/>
      <c r="U117" s="33"/>
      <c r="V117" s="17">
        <f t="shared" si="0"/>
        <v>0</v>
      </c>
      <c r="W117" s="17">
        <f t="shared" si="1"/>
        <v>0</v>
      </c>
      <c r="X117" s="29"/>
      <c r="Z117" s="14"/>
    </row>
    <row r="118" spans="1:26" ht="15">
      <c r="A118" s="6" t="s">
        <v>144</v>
      </c>
      <c r="B118" s="26">
        <v>7.79</v>
      </c>
      <c r="C118" s="35" t="s">
        <v>33</v>
      </c>
      <c r="D118" s="26">
        <v>5.87</v>
      </c>
      <c r="E118" s="20">
        <v>8.27</v>
      </c>
      <c r="F118" s="20">
        <v>8.9</v>
      </c>
      <c r="G118" s="7">
        <v>6.84</v>
      </c>
      <c r="H118" s="35" t="s">
        <v>33</v>
      </c>
      <c r="I118" s="26">
        <v>4.7</v>
      </c>
      <c r="J118" s="36" t="s">
        <v>33</v>
      </c>
      <c r="K118" s="36" t="s">
        <v>33</v>
      </c>
      <c r="L118" s="35" t="s">
        <v>33</v>
      </c>
      <c r="M118" s="7">
        <v>6.13</v>
      </c>
      <c r="N118" s="35" t="s">
        <v>33</v>
      </c>
      <c r="O118" s="35" t="s">
        <v>33</v>
      </c>
      <c r="P118" s="35" t="s">
        <v>33</v>
      </c>
      <c r="Q118" s="35" t="s">
        <v>33</v>
      </c>
      <c r="R118" s="35" t="s">
        <v>33</v>
      </c>
      <c r="S118" s="35" t="s">
        <v>33</v>
      </c>
      <c r="T118" s="35" t="s">
        <v>33</v>
      </c>
      <c r="U118" s="28"/>
      <c r="V118" s="12">
        <f t="shared" si="0"/>
        <v>5</v>
      </c>
      <c r="W118" s="12">
        <f t="shared" si="1"/>
        <v>2</v>
      </c>
      <c r="X118" s="29"/>
      <c r="Z118" s="14"/>
    </row>
    <row r="119" spans="1:26" ht="15">
      <c r="A119" s="6" t="s">
        <v>145</v>
      </c>
      <c r="B119" s="16">
        <v>12.83</v>
      </c>
      <c r="C119" s="16">
        <v>11.82</v>
      </c>
      <c r="D119" s="16">
        <v>12.14</v>
      </c>
      <c r="E119" s="16">
        <v>12.14</v>
      </c>
      <c r="F119" s="16">
        <v>13.54</v>
      </c>
      <c r="G119" s="15">
        <v>14.83</v>
      </c>
      <c r="H119" s="16">
        <v>13.07</v>
      </c>
      <c r="I119" s="16">
        <v>12.55</v>
      </c>
      <c r="J119" s="15">
        <v>12.93</v>
      </c>
      <c r="K119" s="11">
        <v>9.83</v>
      </c>
      <c r="L119" s="16">
        <v>13.28</v>
      </c>
      <c r="M119" s="15">
        <v>10.53</v>
      </c>
      <c r="N119" s="16">
        <v>16.16</v>
      </c>
      <c r="O119" s="16">
        <v>17.62</v>
      </c>
      <c r="P119" s="16">
        <v>14.42</v>
      </c>
      <c r="Q119" s="16">
        <v>16.64</v>
      </c>
      <c r="R119" s="16">
        <v>15.83</v>
      </c>
      <c r="S119" s="16">
        <v>14.62</v>
      </c>
      <c r="T119" s="16">
        <v>13.95</v>
      </c>
      <c r="U119" s="15">
        <v>10</v>
      </c>
      <c r="V119" s="12">
        <f t="shared" si="0"/>
        <v>1</v>
      </c>
      <c r="W119" s="17">
        <f t="shared" si="1"/>
        <v>0</v>
      </c>
      <c r="X119" s="34"/>
      <c r="Z119" s="14"/>
    </row>
    <row r="120" spans="1:26" ht="15">
      <c r="A120" s="6" t="s">
        <v>146</v>
      </c>
      <c r="B120" s="20">
        <v>9.5399999999999991</v>
      </c>
      <c r="C120" s="19">
        <v>12.03</v>
      </c>
      <c r="D120" s="19">
        <v>13.54</v>
      </c>
      <c r="E120" s="19">
        <v>10.72</v>
      </c>
      <c r="F120" s="19">
        <v>11.03</v>
      </c>
      <c r="G120" s="8">
        <v>12.1</v>
      </c>
      <c r="H120" s="19">
        <v>11</v>
      </c>
      <c r="I120" s="19">
        <v>10.08</v>
      </c>
      <c r="J120" s="8">
        <v>13.75</v>
      </c>
      <c r="K120" s="8">
        <v>10.57</v>
      </c>
      <c r="L120" s="19">
        <v>13.78</v>
      </c>
      <c r="M120" s="8">
        <v>11.7</v>
      </c>
      <c r="N120" s="19">
        <v>17.690000000000001</v>
      </c>
      <c r="O120" s="19">
        <v>20</v>
      </c>
      <c r="P120" s="19">
        <v>11.2</v>
      </c>
      <c r="Q120" s="19">
        <v>15.59</v>
      </c>
      <c r="R120" s="20">
        <v>9.1999999999999993</v>
      </c>
      <c r="S120" s="19">
        <v>13.7</v>
      </c>
      <c r="T120" s="19">
        <v>15.56</v>
      </c>
      <c r="U120" s="8">
        <v>10</v>
      </c>
      <c r="V120" s="12">
        <f t="shared" si="0"/>
        <v>1</v>
      </c>
      <c r="W120" s="12">
        <f t="shared" si="1"/>
        <v>1</v>
      </c>
      <c r="X120" s="34"/>
      <c r="Y120" t="s">
        <v>186</v>
      </c>
      <c r="Z120" s="14"/>
    </row>
    <row r="121" spans="1:26" ht="15">
      <c r="A121" s="6" t="s">
        <v>147</v>
      </c>
      <c r="B121" s="16">
        <v>10.82</v>
      </c>
      <c r="C121" s="16">
        <v>11.07</v>
      </c>
      <c r="D121" s="16">
        <v>12.29</v>
      </c>
      <c r="E121" s="16">
        <v>10.75</v>
      </c>
      <c r="F121" s="16">
        <v>11.4</v>
      </c>
      <c r="G121" s="15">
        <v>13.15</v>
      </c>
      <c r="H121" s="20">
        <v>9.1999999999999993</v>
      </c>
      <c r="I121" s="16">
        <v>13.1</v>
      </c>
      <c r="J121" s="15">
        <v>12.45</v>
      </c>
      <c r="K121" s="15">
        <v>12.63</v>
      </c>
      <c r="L121" s="16">
        <v>13.21</v>
      </c>
      <c r="M121" s="15">
        <v>11.72</v>
      </c>
      <c r="N121" s="16">
        <v>11.39</v>
      </c>
      <c r="O121" s="16">
        <v>15.44</v>
      </c>
      <c r="P121" s="16">
        <v>16.16</v>
      </c>
      <c r="Q121" s="16">
        <v>18.420000000000002</v>
      </c>
      <c r="R121" s="16">
        <v>13.67</v>
      </c>
      <c r="S121" s="16">
        <v>16.7</v>
      </c>
      <c r="T121" s="16">
        <v>15.8</v>
      </c>
      <c r="U121" s="15">
        <v>10</v>
      </c>
      <c r="V121" s="17">
        <f t="shared" si="0"/>
        <v>0</v>
      </c>
      <c r="W121" s="12">
        <f t="shared" si="1"/>
        <v>1</v>
      </c>
      <c r="X121" s="29"/>
      <c r="Y121" t="s">
        <v>193</v>
      </c>
      <c r="Z121" s="14"/>
    </row>
    <row r="122" spans="1:26" ht="15">
      <c r="A122" s="6" t="s">
        <v>148</v>
      </c>
      <c r="B122" s="19">
        <v>11.08</v>
      </c>
      <c r="C122" s="19">
        <v>11.38</v>
      </c>
      <c r="D122" s="19">
        <v>12.64</v>
      </c>
      <c r="E122" s="19">
        <v>14.69</v>
      </c>
      <c r="F122" s="19">
        <v>12.84</v>
      </c>
      <c r="G122" s="8">
        <v>15.24</v>
      </c>
      <c r="H122" s="19">
        <v>11.27</v>
      </c>
      <c r="I122" s="19">
        <v>12.15</v>
      </c>
      <c r="J122" s="8">
        <v>13.13</v>
      </c>
      <c r="K122" s="8">
        <v>12.22</v>
      </c>
      <c r="L122" s="19">
        <v>13.67</v>
      </c>
      <c r="M122" s="8">
        <v>10.82</v>
      </c>
      <c r="N122" s="19">
        <v>18.75</v>
      </c>
      <c r="O122" s="19">
        <v>19.170000000000002</v>
      </c>
      <c r="P122" s="19">
        <v>17.75</v>
      </c>
      <c r="Q122" s="19">
        <v>16.7</v>
      </c>
      <c r="R122" s="19">
        <v>17.5</v>
      </c>
      <c r="S122" s="19">
        <v>18.239999999999998</v>
      </c>
      <c r="T122" s="19">
        <v>16.77</v>
      </c>
      <c r="U122" s="8">
        <v>10</v>
      </c>
      <c r="V122" s="21">
        <f t="shared" si="0"/>
        <v>0</v>
      </c>
      <c r="W122" s="21">
        <f t="shared" si="1"/>
        <v>0</v>
      </c>
      <c r="X122" s="29"/>
      <c r="Z122" s="14"/>
    </row>
    <row r="123" spans="1:26" ht="15">
      <c r="A123" s="6" t="s">
        <v>149</v>
      </c>
      <c r="B123" s="16">
        <v>12.07</v>
      </c>
      <c r="C123" s="16">
        <v>12.6</v>
      </c>
      <c r="D123" s="16">
        <v>12.22</v>
      </c>
      <c r="E123" s="16">
        <v>12.14</v>
      </c>
      <c r="F123" s="16">
        <v>13.97</v>
      </c>
      <c r="G123" s="15">
        <v>13.38</v>
      </c>
      <c r="H123" s="16">
        <v>11</v>
      </c>
      <c r="I123" s="16">
        <v>11.73</v>
      </c>
      <c r="J123" s="15">
        <v>13.6</v>
      </c>
      <c r="K123" s="15">
        <v>11.74</v>
      </c>
      <c r="L123" s="16">
        <v>15.9</v>
      </c>
      <c r="M123" s="11">
        <v>8.93</v>
      </c>
      <c r="N123" s="16">
        <v>17.690000000000001</v>
      </c>
      <c r="O123" s="16">
        <v>18.670000000000002</v>
      </c>
      <c r="P123" s="16">
        <v>12.57</v>
      </c>
      <c r="Q123" s="16">
        <v>14.65</v>
      </c>
      <c r="R123" s="16">
        <v>16.7</v>
      </c>
      <c r="S123" s="16">
        <v>13.72</v>
      </c>
      <c r="T123" s="16">
        <v>13.7</v>
      </c>
      <c r="U123" s="15">
        <v>10</v>
      </c>
      <c r="V123" s="12">
        <f t="shared" si="0"/>
        <v>1</v>
      </c>
      <c r="W123" s="17">
        <f t="shared" si="1"/>
        <v>0</v>
      </c>
      <c r="X123" s="34"/>
      <c r="Z123" s="14"/>
    </row>
    <row r="124" spans="1:26" ht="15">
      <c r="A124" s="6" t="s">
        <v>150</v>
      </c>
      <c r="B124" s="20">
        <v>8.99</v>
      </c>
      <c r="C124" s="19">
        <v>10.58</v>
      </c>
      <c r="D124" s="19">
        <v>11.31</v>
      </c>
      <c r="E124" s="30">
        <v>9.99</v>
      </c>
      <c r="F124" s="19">
        <v>12.35</v>
      </c>
      <c r="G124" s="8">
        <v>12.18</v>
      </c>
      <c r="H124" s="19">
        <v>11.4</v>
      </c>
      <c r="I124" s="19">
        <v>10.199999999999999</v>
      </c>
      <c r="J124" s="8">
        <v>11.18</v>
      </c>
      <c r="K124" s="8">
        <v>11.77</v>
      </c>
      <c r="L124" s="19">
        <v>14.1</v>
      </c>
      <c r="M124" s="8">
        <v>11.85</v>
      </c>
      <c r="N124" s="19">
        <v>14.14</v>
      </c>
      <c r="O124" s="19">
        <v>18.57</v>
      </c>
      <c r="P124" s="19">
        <v>11.95</v>
      </c>
      <c r="Q124" s="19">
        <v>13.58</v>
      </c>
      <c r="R124" s="19">
        <v>15.05</v>
      </c>
      <c r="S124" s="19">
        <v>15.34</v>
      </c>
      <c r="T124" s="19">
        <v>12.04</v>
      </c>
      <c r="U124" s="8">
        <v>10</v>
      </c>
      <c r="V124" s="21">
        <f t="shared" si="0"/>
        <v>0</v>
      </c>
      <c r="W124" s="12">
        <f t="shared" si="1"/>
        <v>2</v>
      </c>
      <c r="X124" s="29"/>
      <c r="Y124" t="s">
        <v>217</v>
      </c>
      <c r="Z124" s="14"/>
    </row>
    <row r="125" spans="1:26" ht="15">
      <c r="A125" s="6" t="s">
        <v>151</v>
      </c>
      <c r="B125" s="37"/>
      <c r="C125" s="37"/>
      <c r="D125" s="20">
        <v>8.85</v>
      </c>
      <c r="E125" s="37"/>
      <c r="F125" s="37"/>
      <c r="G125" s="15">
        <v>10.31</v>
      </c>
      <c r="H125" s="37"/>
      <c r="I125" s="37"/>
      <c r="J125" s="33"/>
      <c r="K125" s="33"/>
      <c r="L125" s="37"/>
      <c r="M125" s="33"/>
      <c r="N125" s="37"/>
      <c r="O125" s="37"/>
      <c r="P125" s="37"/>
      <c r="Q125" s="37"/>
      <c r="R125" s="37"/>
      <c r="S125" s="37"/>
      <c r="T125" s="37"/>
      <c r="U125" s="33"/>
      <c r="V125" s="17">
        <f t="shared" si="0"/>
        <v>0</v>
      </c>
      <c r="W125" s="12">
        <f t="shared" si="1"/>
        <v>1</v>
      </c>
      <c r="X125" s="34"/>
      <c r="Z125" s="14"/>
    </row>
    <row r="126" spans="1:26" ht="15">
      <c r="A126" s="6" t="s">
        <v>152</v>
      </c>
      <c r="B126" s="20">
        <v>9.6999999999999993</v>
      </c>
      <c r="C126" s="19">
        <v>12.65</v>
      </c>
      <c r="D126" s="19">
        <v>12.38</v>
      </c>
      <c r="E126" s="19">
        <v>11.47</v>
      </c>
      <c r="F126" s="19">
        <v>12.09</v>
      </c>
      <c r="G126" s="8">
        <v>12.21</v>
      </c>
      <c r="H126" s="19">
        <v>12.6</v>
      </c>
      <c r="I126" s="19">
        <v>11.03</v>
      </c>
      <c r="J126" s="8">
        <v>11.23</v>
      </c>
      <c r="K126" s="8">
        <v>12.23</v>
      </c>
      <c r="L126" s="19">
        <v>12.83</v>
      </c>
      <c r="M126" s="8">
        <v>12.54</v>
      </c>
      <c r="N126" s="19">
        <v>15.38</v>
      </c>
      <c r="O126" s="19">
        <v>13.58</v>
      </c>
      <c r="P126" s="19">
        <v>10.35</v>
      </c>
      <c r="Q126" s="19">
        <v>15.96</v>
      </c>
      <c r="R126" s="19">
        <v>13.74</v>
      </c>
      <c r="S126" s="19">
        <v>10.7</v>
      </c>
      <c r="T126" s="19">
        <v>13.88</v>
      </c>
      <c r="U126" s="8">
        <v>10</v>
      </c>
      <c r="V126" s="21">
        <f t="shared" si="0"/>
        <v>0</v>
      </c>
      <c r="W126" s="12">
        <f t="shared" si="1"/>
        <v>1</v>
      </c>
      <c r="X126" s="29"/>
      <c r="Y126" t="s">
        <v>186</v>
      </c>
      <c r="Z126" s="14"/>
    </row>
    <row r="127" spans="1:26" ht="15">
      <c r="A127" s="6" t="s">
        <v>153</v>
      </c>
      <c r="B127" s="16">
        <v>10.55</v>
      </c>
      <c r="C127" s="16">
        <v>10.77</v>
      </c>
      <c r="D127" s="16">
        <v>12.01</v>
      </c>
      <c r="E127" s="16">
        <v>11.21</v>
      </c>
      <c r="F127" s="16">
        <v>14.46</v>
      </c>
      <c r="G127" s="15">
        <v>13.22</v>
      </c>
      <c r="H127" s="16">
        <v>10.07</v>
      </c>
      <c r="I127" s="16">
        <v>10.15</v>
      </c>
      <c r="J127" s="15">
        <v>12.68</v>
      </c>
      <c r="K127" s="15">
        <v>12.77</v>
      </c>
      <c r="L127" s="16">
        <v>14.52</v>
      </c>
      <c r="M127" s="15">
        <v>12.8</v>
      </c>
      <c r="N127" s="16">
        <v>11.44</v>
      </c>
      <c r="O127" s="16">
        <v>17.02</v>
      </c>
      <c r="P127" s="16">
        <v>11.54</v>
      </c>
      <c r="Q127" s="16">
        <v>14.52</v>
      </c>
      <c r="R127" s="16">
        <v>16.89</v>
      </c>
      <c r="S127" s="16">
        <v>14.75</v>
      </c>
      <c r="T127" s="16">
        <v>12.65</v>
      </c>
      <c r="U127" s="15">
        <v>10</v>
      </c>
      <c r="V127" s="17">
        <f t="shared" si="0"/>
        <v>0</v>
      </c>
      <c r="W127" s="17">
        <f t="shared" si="1"/>
        <v>0</v>
      </c>
      <c r="X127" s="29"/>
      <c r="Z127" s="14"/>
    </row>
    <row r="128" spans="1:26" ht="15">
      <c r="A128" s="6" t="s">
        <v>154</v>
      </c>
      <c r="B128" s="35" t="s">
        <v>33</v>
      </c>
      <c r="C128" s="35" t="s">
        <v>33</v>
      </c>
      <c r="D128" s="19">
        <v>11.76</v>
      </c>
      <c r="E128" s="20">
        <v>9.49</v>
      </c>
      <c r="F128" s="19">
        <v>13.14</v>
      </c>
      <c r="G128" s="8">
        <v>13.07</v>
      </c>
      <c r="H128" s="35" t="s">
        <v>33</v>
      </c>
      <c r="I128" s="35" t="s">
        <v>33</v>
      </c>
      <c r="J128" s="36" t="s">
        <v>33</v>
      </c>
      <c r="K128" s="36" t="s">
        <v>33</v>
      </c>
      <c r="L128" s="35" t="s">
        <v>33</v>
      </c>
      <c r="M128" s="36" t="s">
        <v>33</v>
      </c>
      <c r="N128" s="35" t="s">
        <v>33</v>
      </c>
      <c r="O128" s="35" t="s">
        <v>33</v>
      </c>
      <c r="P128" s="35" t="s">
        <v>33</v>
      </c>
      <c r="Q128" s="35" t="s">
        <v>33</v>
      </c>
      <c r="R128" s="35" t="s">
        <v>33</v>
      </c>
      <c r="S128" s="35" t="s">
        <v>33</v>
      </c>
      <c r="T128" s="19">
        <v>15.35</v>
      </c>
      <c r="U128" s="28"/>
      <c r="V128" s="21">
        <f t="shared" si="0"/>
        <v>0</v>
      </c>
      <c r="W128" s="12">
        <f t="shared" si="1"/>
        <v>1</v>
      </c>
      <c r="X128" s="29"/>
      <c r="Y128" t="s">
        <v>192</v>
      </c>
      <c r="Z128" s="14"/>
    </row>
    <row r="129" spans="1:26" ht="15">
      <c r="A129" s="6" t="s">
        <v>155</v>
      </c>
      <c r="B129" s="20">
        <v>8.85</v>
      </c>
      <c r="C129" s="20">
        <v>9.39</v>
      </c>
      <c r="D129" s="16">
        <v>10.81</v>
      </c>
      <c r="E129" s="20">
        <v>9.8000000000000007</v>
      </c>
      <c r="F129" s="16">
        <v>15.29</v>
      </c>
      <c r="G129" s="15">
        <v>12.46</v>
      </c>
      <c r="H129" s="16">
        <v>11.77</v>
      </c>
      <c r="I129" s="16">
        <v>11.25</v>
      </c>
      <c r="J129" s="11">
        <v>9.5</v>
      </c>
      <c r="K129" s="15">
        <v>12.18</v>
      </c>
      <c r="L129" s="16">
        <v>13.54</v>
      </c>
      <c r="M129" s="15">
        <v>10.84</v>
      </c>
      <c r="N129" s="16">
        <v>11.64</v>
      </c>
      <c r="O129" s="16">
        <v>15.91</v>
      </c>
      <c r="P129" s="16">
        <v>11.18</v>
      </c>
      <c r="Q129" s="16">
        <v>11.14</v>
      </c>
      <c r="R129" s="16">
        <v>12.69</v>
      </c>
      <c r="S129" s="16">
        <v>12.21</v>
      </c>
      <c r="T129" s="16">
        <v>16.260000000000002</v>
      </c>
      <c r="U129" s="15">
        <v>10</v>
      </c>
      <c r="V129" s="17">
        <f t="shared" si="0"/>
        <v>0</v>
      </c>
      <c r="W129" s="12">
        <f t="shared" si="1"/>
        <v>4</v>
      </c>
      <c r="X129" s="29"/>
      <c r="Y129" t="s">
        <v>218</v>
      </c>
      <c r="Z129" s="14"/>
    </row>
    <row r="130" spans="1:26" ht="15">
      <c r="A130" s="6" t="s">
        <v>156</v>
      </c>
      <c r="B130" s="20">
        <v>8.73</v>
      </c>
      <c r="C130" s="19">
        <v>11.9</v>
      </c>
      <c r="D130" s="19">
        <v>10.48</v>
      </c>
      <c r="E130" s="19">
        <v>10.5</v>
      </c>
      <c r="F130" s="19">
        <v>13.7</v>
      </c>
      <c r="G130" s="11">
        <v>9.5</v>
      </c>
      <c r="H130" s="20">
        <v>8.5</v>
      </c>
      <c r="I130" s="26">
        <v>7.03</v>
      </c>
      <c r="J130" s="8">
        <v>11.55</v>
      </c>
      <c r="K130" s="11">
        <v>9.4600000000000009</v>
      </c>
      <c r="L130" s="19">
        <v>11.94</v>
      </c>
      <c r="M130" s="8">
        <v>11.63</v>
      </c>
      <c r="N130" s="20">
        <v>8.75</v>
      </c>
      <c r="O130" s="19">
        <v>14.29</v>
      </c>
      <c r="P130" s="26">
        <v>6.11</v>
      </c>
      <c r="Q130" s="19">
        <v>16.71</v>
      </c>
      <c r="R130" s="20">
        <v>9.89</v>
      </c>
      <c r="S130" s="20">
        <v>9.83</v>
      </c>
      <c r="T130" s="19">
        <v>15.12</v>
      </c>
      <c r="U130" s="8">
        <v>10</v>
      </c>
      <c r="V130" s="12">
        <f t="shared" si="0"/>
        <v>6</v>
      </c>
      <c r="W130" s="12">
        <f t="shared" si="1"/>
        <v>3</v>
      </c>
      <c r="X130" s="29"/>
      <c r="Y130" t="s">
        <v>219</v>
      </c>
      <c r="Z130" s="14"/>
    </row>
    <row r="131" spans="1:26" ht="15">
      <c r="A131" s="6" t="s">
        <v>157</v>
      </c>
      <c r="B131" s="16">
        <v>11.46</v>
      </c>
      <c r="C131" s="16">
        <v>12.95</v>
      </c>
      <c r="D131" s="26">
        <v>6.09</v>
      </c>
      <c r="E131" s="20">
        <v>8.81</v>
      </c>
      <c r="F131" s="20">
        <v>8.1</v>
      </c>
      <c r="G131" s="15">
        <v>11.73</v>
      </c>
      <c r="H131" s="16">
        <v>12.67</v>
      </c>
      <c r="I131" s="26">
        <v>4.8499999999999996</v>
      </c>
      <c r="J131" s="15">
        <v>12.68</v>
      </c>
      <c r="K131" s="15">
        <v>14.8</v>
      </c>
      <c r="L131" s="16">
        <v>13.58</v>
      </c>
      <c r="M131" s="11">
        <v>8.5</v>
      </c>
      <c r="N131" s="16">
        <v>16.149999999999999</v>
      </c>
      <c r="O131" s="20">
        <v>9.2899999999999991</v>
      </c>
      <c r="P131" s="20">
        <v>9.09</v>
      </c>
      <c r="Q131" s="16">
        <v>12.64</v>
      </c>
      <c r="R131" s="26">
        <v>6.27</v>
      </c>
      <c r="S131" s="30">
        <v>9.9600000000000009</v>
      </c>
      <c r="T131" s="20">
        <v>9.57</v>
      </c>
      <c r="U131" s="15">
        <v>10</v>
      </c>
      <c r="V131" s="12">
        <f t="shared" si="0"/>
        <v>8</v>
      </c>
      <c r="W131" s="12">
        <f t="shared" si="1"/>
        <v>2</v>
      </c>
      <c r="X131" s="29"/>
      <c r="Y131" t="s">
        <v>205</v>
      </c>
      <c r="Z131" s="14"/>
    </row>
    <row r="132" spans="1:26" ht="15">
      <c r="A132" s="6" t="s">
        <v>158</v>
      </c>
      <c r="B132" s="35" t="s">
        <v>33</v>
      </c>
      <c r="C132" s="19">
        <v>10.4</v>
      </c>
      <c r="D132" s="20">
        <v>9.82</v>
      </c>
      <c r="E132" s="35" t="s">
        <v>33</v>
      </c>
      <c r="F132" s="20">
        <v>9.4</v>
      </c>
      <c r="G132" s="11">
        <v>8.1300000000000008</v>
      </c>
      <c r="H132" s="35" t="s">
        <v>33</v>
      </c>
      <c r="I132" s="35" t="s">
        <v>33</v>
      </c>
      <c r="J132" s="36" t="s">
        <v>33</v>
      </c>
      <c r="K132" s="8">
        <v>10.56</v>
      </c>
      <c r="L132" s="35" t="s">
        <v>33</v>
      </c>
      <c r="M132" s="36" t="s">
        <v>33</v>
      </c>
      <c r="N132" s="35" t="s">
        <v>33</v>
      </c>
      <c r="O132" s="35" t="s">
        <v>33</v>
      </c>
      <c r="P132" s="35" t="s">
        <v>33</v>
      </c>
      <c r="Q132" s="35" t="s">
        <v>33</v>
      </c>
      <c r="R132" s="35" t="s">
        <v>33</v>
      </c>
      <c r="S132" s="35" t="s">
        <v>33</v>
      </c>
      <c r="T132" s="35" t="s">
        <v>33</v>
      </c>
      <c r="U132" s="28"/>
      <c r="V132" s="21">
        <f t="shared" si="0"/>
        <v>0</v>
      </c>
      <c r="W132" s="12">
        <f t="shared" si="1"/>
        <v>3</v>
      </c>
      <c r="X132" s="29"/>
      <c r="Y132" t="s">
        <v>179</v>
      </c>
      <c r="Z132" s="14"/>
    </row>
    <row r="133" spans="1:26" ht="15">
      <c r="A133" s="6" t="s">
        <v>159</v>
      </c>
      <c r="B133" s="20">
        <v>9.2200000000000006</v>
      </c>
      <c r="C133" s="16">
        <v>11.07</v>
      </c>
      <c r="D133" s="16">
        <v>11.72</v>
      </c>
      <c r="E133" s="20">
        <v>9.1999999999999993</v>
      </c>
      <c r="F133" s="16">
        <v>11.63</v>
      </c>
      <c r="G133" s="15">
        <v>10.16</v>
      </c>
      <c r="H133" s="16">
        <v>10.57</v>
      </c>
      <c r="I133" s="16">
        <v>10.4</v>
      </c>
      <c r="J133" s="15">
        <v>11.68</v>
      </c>
      <c r="K133" s="15">
        <v>10.44</v>
      </c>
      <c r="L133" s="16">
        <v>11.02</v>
      </c>
      <c r="M133" s="11">
        <v>9.2799999999999994</v>
      </c>
      <c r="N133" s="16">
        <v>15</v>
      </c>
      <c r="O133" s="16">
        <v>15</v>
      </c>
      <c r="P133" s="16">
        <v>10.43</v>
      </c>
      <c r="Q133" s="16">
        <v>18.59</v>
      </c>
      <c r="R133" s="16">
        <v>13.06</v>
      </c>
      <c r="S133" s="16">
        <v>15.01</v>
      </c>
      <c r="T133" s="16">
        <v>16.89</v>
      </c>
      <c r="U133" s="15">
        <v>10</v>
      </c>
      <c r="V133" s="12">
        <f t="shared" si="0"/>
        <v>1</v>
      </c>
      <c r="W133" s="12">
        <f t="shared" si="1"/>
        <v>2</v>
      </c>
      <c r="X133" s="34"/>
      <c r="Y133" t="s">
        <v>206</v>
      </c>
      <c r="Z133" s="14"/>
    </row>
    <row r="134" spans="1:26" ht="15">
      <c r="A134" s="6" t="s">
        <v>160</v>
      </c>
      <c r="B134" s="27"/>
      <c r="C134" s="27"/>
      <c r="D134" s="27"/>
      <c r="E134" s="27"/>
      <c r="F134" s="27"/>
      <c r="G134" s="28"/>
      <c r="H134" s="27"/>
      <c r="I134" s="27"/>
      <c r="J134" s="28"/>
      <c r="K134" s="28"/>
      <c r="L134" s="27"/>
      <c r="M134" s="28"/>
      <c r="N134" s="27"/>
      <c r="O134" s="19">
        <v>16.43</v>
      </c>
      <c r="P134" s="27"/>
      <c r="Q134" s="27"/>
      <c r="R134" s="27"/>
      <c r="S134" s="27"/>
      <c r="T134" s="27"/>
      <c r="U134" s="28"/>
      <c r="V134" s="21">
        <f t="shared" si="0"/>
        <v>0</v>
      </c>
      <c r="W134" s="21">
        <f t="shared" si="1"/>
        <v>0</v>
      </c>
      <c r="X134" s="29"/>
      <c r="Z134" s="14"/>
    </row>
    <row r="135" spans="1:26" ht="15">
      <c r="A135" s="6" t="s">
        <v>161</v>
      </c>
      <c r="B135" s="16">
        <v>10.84</v>
      </c>
      <c r="C135" s="16">
        <v>12.3</v>
      </c>
      <c r="D135" s="16">
        <v>14.18</v>
      </c>
      <c r="E135" s="16">
        <v>12.69</v>
      </c>
      <c r="F135" s="16">
        <v>15.8</v>
      </c>
      <c r="G135" s="15">
        <v>14</v>
      </c>
      <c r="H135" s="16">
        <v>12.47</v>
      </c>
      <c r="I135" s="16">
        <v>11.48</v>
      </c>
      <c r="J135" s="15">
        <v>11.88</v>
      </c>
      <c r="K135" s="15">
        <v>12.07</v>
      </c>
      <c r="L135" s="16">
        <v>13.4</v>
      </c>
      <c r="M135" s="15">
        <v>14.66</v>
      </c>
      <c r="N135" s="16">
        <v>10</v>
      </c>
      <c r="O135" s="16">
        <v>17.739999999999998</v>
      </c>
      <c r="P135" s="16">
        <v>14.17</v>
      </c>
      <c r="Q135" s="16">
        <v>14.31</v>
      </c>
      <c r="R135" s="20">
        <v>9.2899999999999991</v>
      </c>
      <c r="S135" s="16">
        <v>14.22</v>
      </c>
      <c r="T135" s="16">
        <v>16.29</v>
      </c>
      <c r="U135" s="15">
        <v>10</v>
      </c>
      <c r="V135" s="12">
        <f t="shared" si="0"/>
        <v>1</v>
      </c>
      <c r="W135" s="17">
        <f t="shared" si="1"/>
        <v>0</v>
      </c>
      <c r="X135" s="34"/>
      <c r="Z135" s="14"/>
    </row>
    <row r="136" spans="1:26" ht="15">
      <c r="A136" s="6" t="s">
        <v>162</v>
      </c>
      <c r="B136" s="20">
        <v>9.61</v>
      </c>
      <c r="C136" s="19">
        <v>12.56</v>
      </c>
      <c r="D136" s="19">
        <v>12.48</v>
      </c>
      <c r="E136" s="19">
        <v>11.64</v>
      </c>
      <c r="F136" s="19">
        <v>11.03</v>
      </c>
      <c r="G136" s="8">
        <v>11.77</v>
      </c>
      <c r="H136" s="19">
        <v>12.64</v>
      </c>
      <c r="I136" s="19">
        <v>10.93</v>
      </c>
      <c r="J136" s="8">
        <v>10.78</v>
      </c>
      <c r="K136" s="8">
        <v>11.03</v>
      </c>
      <c r="L136" s="19">
        <v>16.170000000000002</v>
      </c>
      <c r="M136" s="8">
        <v>13.48</v>
      </c>
      <c r="N136" s="20">
        <v>8.75</v>
      </c>
      <c r="O136" s="19">
        <v>13.77</v>
      </c>
      <c r="P136" s="20">
        <v>9.32</v>
      </c>
      <c r="Q136" s="19">
        <v>12.14</v>
      </c>
      <c r="R136" s="19">
        <v>18</v>
      </c>
      <c r="S136" s="19">
        <v>13.84</v>
      </c>
      <c r="T136" s="19">
        <v>13.06</v>
      </c>
      <c r="U136" s="8">
        <v>10</v>
      </c>
      <c r="V136" s="12">
        <f t="shared" si="0"/>
        <v>2</v>
      </c>
      <c r="W136" s="12">
        <f t="shared" si="1"/>
        <v>1</v>
      </c>
      <c r="X136" s="29"/>
      <c r="Y136" t="s">
        <v>190</v>
      </c>
      <c r="Z136" s="14"/>
    </row>
    <row r="137" spans="1:26" ht="15">
      <c r="A137" s="6" t="s">
        <v>163</v>
      </c>
      <c r="B137" s="16">
        <v>11.83</v>
      </c>
      <c r="C137" s="16">
        <v>13.87</v>
      </c>
      <c r="D137" s="16">
        <v>15.15</v>
      </c>
      <c r="E137" s="16">
        <v>14.26</v>
      </c>
      <c r="F137" s="16">
        <v>16.91</v>
      </c>
      <c r="G137" s="15">
        <v>15.86</v>
      </c>
      <c r="H137" s="16">
        <v>11.87</v>
      </c>
      <c r="I137" s="16">
        <v>12.53</v>
      </c>
      <c r="J137" s="15">
        <v>12.15</v>
      </c>
      <c r="K137" s="15">
        <v>11.36</v>
      </c>
      <c r="L137" s="16">
        <v>16.079999999999998</v>
      </c>
      <c r="M137" s="15">
        <v>11.97</v>
      </c>
      <c r="N137" s="16">
        <v>18.46</v>
      </c>
      <c r="O137" s="16">
        <v>20</v>
      </c>
      <c r="P137" s="16">
        <v>17.64</v>
      </c>
      <c r="Q137" s="16">
        <v>16.239999999999998</v>
      </c>
      <c r="R137" s="16">
        <v>16.46</v>
      </c>
      <c r="S137" s="16">
        <v>17.89</v>
      </c>
      <c r="T137" s="16">
        <v>13.08</v>
      </c>
      <c r="U137" s="15">
        <v>10</v>
      </c>
      <c r="V137" s="17">
        <f t="shared" si="0"/>
        <v>0</v>
      </c>
      <c r="W137" s="17">
        <f t="shared" si="1"/>
        <v>0</v>
      </c>
      <c r="X137" s="29"/>
      <c r="Z137" s="14"/>
    </row>
    <row r="138" spans="1:26" ht="15">
      <c r="A138" s="6" t="s">
        <v>164</v>
      </c>
      <c r="B138" s="20">
        <v>8.74</v>
      </c>
      <c r="C138" s="19">
        <v>11.68</v>
      </c>
      <c r="D138" s="19">
        <v>11.21</v>
      </c>
      <c r="E138" s="19">
        <v>10.69</v>
      </c>
      <c r="F138" s="19">
        <v>12.48</v>
      </c>
      <c r="G138" s="8">
        <v>11.39</v>
      </c>
      <c r="H138" s="20">
        <v>8.8699999999999992</v>
      </c>
      <c r="I138" s="20">
        <v>9.33</v>
      </c>
      <c r="J138" s="8">
        <v>11.03</v>
      </c>
      <c r="K138" s="8">
        <v>10.78</v>
      </c>
      <c r="L138" s="19">
        <v>14.34</v>
      </c>
      <c r="M138" s="8">
        <v>11.51</v>
      </c>
      <c r="N138" s="20">
        <v>9.0399999999999991</v>
      </c>
      <c r="O138" s="19">
        <v>13.41</v>
      </c>
      <c r="P138" s="19">
        <v>12.2</v>
      </c>
      <c r="Q138" s="19">
        <v>12.67</v>
      </c>
      <c r="R138" s="19">
        <v>11.55</v>
      </c>
      <c r="S138" s="19">
        <v>14.16</v>
      </c>
      <c r="T138" s="19">
        <v>11.06</v>
      </c>
      <c r="U138" s="8">
        <v>10</v>
      </c>
      <c r="V138" s="12">
        <f t="shared" si="0"/>
        <v>1</v>
      </c>
      <c r="W138" s="12">
        <f t="shared" si="1"/>
        <v>3</v>
      </c>
      <c r="X138" s="29"/>
      <c r="Y138" t="s">
        <v>207</v>
      </c>
      <c r="Z138" s="14"/>
    </row>
    <row r="139" spans="1:26" ht="15">
      <c r="A139" s="6" t="s">
        <v>165</v>
      </c>
      <c r="B139" s="20">
        <v>8.4600000000000009</v>
      </c>
      <c r="C139" s="16">
        <v>11.33</v>
      </c>
      <c r="D139" s="16">
        <v>10.73</v>
      </c>
      <c r="E139" s="20">
        <v>9.51</v>
      </c>
      <c r="F139" s="16">
        <v>12.22</v>
      </c>
      <c r="G139" s="15">
        <v>12.52</v>
      </c>
      <c r="H139" s="20">
        <v>8.07</v>
      </c>
      <c r="I139" s="20">
        <v>9.8000000000000007</v>
      </c>
      <c r="J139" s="15">
        <v>10.28</v>
      </c>
      <c r="K139" s="15">
        <v>10.54</v>
      </c>
      <c r="L139" s="16">
        <v>13.13</v>
      </c>
      <c r="M139" s="15">
        <v>10.82</v>
      </c>
      <c r="N139" s="16">
        <v>17.09</v>
      </c>
      <c r="O139" s="16">
        <v>13.53</v>
      </c>
      <c r="P139" s="16">
        <v>12.41</v>
      </c>
      <c r="Q139" s="20">
        <v>9.59</v>
      </c>
      <c r="R139" s="16">
        <v>13.06</v>
      </c>
      <c r="S139" s="16">
        <v>15.4</v>
      </c>
      <c r="T139" s="16">
        <v>11.73</v>
      </c>
      <c r="U139" s="15">
        <v>10</v>
      </c>
      <c r="V139" s="12">
        <f t="shared" si="0"/>
        <v>1</v>
      </c>
      <c r="W139" s="12">
        <f t="shared" si="1"/>
        <v>4</v>
      </c>
      <c r="X139" s="29"/>
      <c r="Y139" t="s">
        <v>220</v>
      </c>
      <c r="Z139" s="14"/>
    </row>
    <row r="140" spans="1:26" ht="15">
      <c r="A140" s="6" t="s">
        <v>166</v>
      </c>
      <c r="B140" s="19">
        <v>11.24</v>
      </c>
      <c r="C140" s="19">
        <v>12.64</v>
      </c>
      <c r="D140" s="19">
        <v>12.92</v>
      </c>
      <c r="E140" s="19">
        <v>12.89</v>
      </c>
      <c r="F140" s="19">
        <v>14.15</v>
      </c>
      <c r="G140" s="8">
        <v>14.01</v>
      </c>
      <c r="H140" s="19">
        <v>13.94</v>
      </c>
      <c r="I140" s="19">
        <v>11.28</v>
      </c>
      <c r="J140" s="8">
        <v>11.85</v>
      </c>
      <c r="K140" s="8">
        <v>13.7</v>
      </c>
      <c r="L140" s="19">
        <v>13.91</v>
      </c>
      <c r="M140" s="8">
        <v>13.81</v>
      </c>
      <c r="N140" s="19">
        <v>19.23</v>
      </c>
      <c r="O140" s="19">
        <v>16.57</v>
      </c>
      <c r="P140" s="19">
        <v>16.25</v>
      </c>
      <c r="Q140" s="19">
        <v>17.920000000000002</v>
      </c>
      <c r="R140" s="19">
        <v>16.53</v>
      </c>
      <c r="S140" s="19">
        <v>18.09</v>
      </c>
      <c r="T140" s="19">
        <v>15.22</v>
      </c>
      <c r="U140" s="8">
        <v>10</v>
      </c>
      <c r="V140" s="21">
        <f t="shared" si="0"/>
        <v>0</v>
      </c>
      <c r="W140" s="21">
        <f t="shared" si="1"/>
        <v>0</v>
      </c>
      <c r="X140" s="29"/>
      <c r="Z140" s="14"/>
    </row>
    <row r="141" spans="1:26" ht="15">
      <c r="A141" s="6" t="s">
        <v>167</v>
      </c>
      <c r="B141" s="20">
        <v>9.69</v>
      </c>
      <c r="C141" s="16">
        <v>11.1</v>
      </c>
      <c r="D141" s="16">
        <v>12.38</v>
      </c>
      <c r="E141" s="20">
        <v>9.1199999999999992</v>
      </c>
      <c r="F141" s="16">
        <v>10.49</v>
      </c>
      <c r="G141" s="15">
        <v>11.35</v>
      </c>
      <c r="H141" s="26">
        <v>7</v>
      </c>
      <c r="I141" s="30">
        <v>9.98</v>
      </c>
      <c r="J141" s="15">
        <v>11.45</v>
      </c>
      <c r="K141" s="15">
        <v>10.02</v>
      </c>
      <c r="L141" s="16">
        <v>12.21</v>
      </c>
      <c r="M141" s="7">
        <v>7.89</v>
      </c>
      <c r="N141" s="16">
        <v>15.39</v>
      </c>
      <c r="O141" s="16">
        <v>18.57</v>
      </c>
      <c r="P141" s="20">
        <v>8.1</v>
      </c>
      <c r="Q141" s="16">
        <v>12.37</v>
      </c>
      <c r="R141" s="16">
        <v>14.44</v>
      </c>
      <c r="S141" s="16">
        <v>10.47</v>
      </c>
      <c r="T141" s="16">
        <v>10.62</v>
      </c>
      <c r="U141" s="15">
        <v>10</v>
      </c>
      <c r="V141" s="12">
        <f t="shared" si="0"/>
        <v>3</v>
      </c>
      <c r="W141" s="12">
        <f t="shared" si="1"/>
        <v>3</v>
      </c>
      <c r="X141" s="29"/>
      <c r="Y141" t="s">
        <v>194</v>
      </c>
      <c r="Z141" s="14"/>
    </row>
    <row r="142" spans="1:26" ht="15">
      <c r="A142" s="6" t="s">
        <v>168</v>
      </c>
      <c r="B142" s="19">
        <v>10.84</v>
      </c>
      <c r="C142" s="19">
        <v>13.4</v>
      </c>
      <c r="D142" s="19">
        <v>12.01</v>
      </c>
      <c r="E142" s="19">
        <v>11.72</v>
      </c>
      <c r="F142" s="19">
        <v>14.3</v>
      </c>
      <c r="G142" s="8">
        <v>11.22</v>
      </c>
      <c r="H142" s="19">
        <v>13.4</v>
      </c>
      <c r="I142" s="19">
        <v>11.75</v>
      </c>
      <c r="J142" s="8">
        <v>12.08</v>
      </c>
      <c r="K142" s="8">
        <v>12.38</v>
      </c>
      <c r="L142" s="19">
        <v>12.4</v>
      </c>
      <c r="M142" s="8">
        <v>12.31</v>
      </c>
      <c r="N142" s="19">
        <v>12.5</v>
      </c>
      <c r="O142" s="19">
        <v>17.86</v>
      </c>
      <c r="P142" s="19">
        <v>12.03</v>
      </c>
      <c r="Q142" s="20">
        <v>9.09</v>
      </c>
      <c r="R142" s="19">
        <v>13.45</v>
      </c>
      <c r="S142" s="19">
        <v>16.23</v>
      </c>
      <c r="T142" s="19">
        <v>18.34</v>
      </c>
      <c r="U142" s="8">
        <v>10</v>
      </c>
      <c r="V142" s="12">
        <f t="shared" si="0"/>
        <v>1</v>
      </c>
      <c r="W142" s="21">
        <f t="shared" si="1"/>
        <v>0</v>
      </c>
      <c r="X142" s="34"/>
      <c r="Z142" s="14"/>
    </row>
    <row r="143" spans="1:26" ht="15">
      <c r="A143" s="6" t="s">
        <v>169</v>
      </c>
      <c r="B143" s="37"/>
      <c r="C143" s="37"/>
      <c r="D143" s="37"/>
      <c r="E143" s="37"/>
      <c r="F143" s="37"/>
      <c r="G143" s="33"/>
      <c r="H143" s="37"/>
      <c r="I143" s="37"/>
      <c r="J143" s="33"/>
      <c r="K143" s="33"/>
      <c r="L143" s="37"/>
      <c r="M143" s="33"/>
      <c r="N143" s="37"/>
      <c r="O143" s="20">
        <v>8</v>
      </c>
      <c r="P143" s="37"/>
      <c r="Q143" s="37"/>
      <c r="R143" s="37"/>
      <c r="S143" s="37"/>
      <c r="T143" s="37"/>
      <c r="U143" s="33"/>
      <c r="V143" s="12">
        <f t="shared" si="0"/>
        <v>1</v>
      </c>
      <c r="W143" s="17">
        <f t="shared" si="1"/>
        <v>0</v>
      </c>
      <c r="X143" s="34"/>
      <c r="Z143" s="14"/>
    </row>
    <row r="144" spans="1:26" ht="15">
      <c r="A144" s="6" t="s">
        <v>170</v>
      </c>
      <c r="B144" s="19">
        <v>10.62</v>
      </c>
      <c r="C144" s="19">
        <v>10.74</v>
      </c>
      <c r="D144" s="19">
        <v>12.2</v>
      </c>
      <c r="E144" s="19">
        <v>10.76</v>
      </c>
      <c r="F144" s="19">
        <v>13.45</v>
      </c>
      <c r="G144" s="8">
        <v>12.22</v>
      </c>
      <c r="H144" s="19">
        <v>11.34</v>
      </c>
      <c r="I144" s="19">
        <v>10.130000000000001</v>
      </c>
      <c r="J144" s="8">
        <v>12.4</v>
      </c>
      <c r="K144" s="8">
        <v>10.31</v>
      </c>
      <c r="L144" s="19">
        <v>12.97</v>
      </c>
      <c r="M144" s="8">
        <v>10.71</v>
      </c>
      <c r="N144" s="19">
        <v>15.39</v>
      </c>
      <c r="O144" s="19">
        <v>18.45</v>
      </c>
      <c r="P144" s="19">
        <v>16.25</v>
      </c>
      <c r="Q144" s="19">
        <v>12.95</v>
      </c>
      <c r="R144" s="19">
        <v>17.5</v>
      </c>
      <c r="S144" s="19">
        <v>13.95</v>
      </c>
      <c r="T144" s="19">
        <v>15.56</v>
      </c>
      <c r="U144" s="8">
        <v>10</v>
      </c>
      <c r="V144" s="21">
        <f t="shared" si="0"/>
        <v>0</v>
      </c>
      <c r="W144" s="21">
        <f t="shared" si="1"/>
        <v>0</v>
      </c>
      <c r="X144" s="29"/>
      <c r="Z144" s="14"/>
    </row>
    <row r="145" spans="1:26" ht="15">
      <c r="A145" s="6" t="s">
        <v>171</v>
      </c>
      <c r="B145" s="20">
        <v>9.84</v>
      </c>
      <c r="C145" s="16">
        <v>12.28</v>
      </c>
      <c r="D145" s="16">
        <v>11.67</v>
      </c>
      <c r="E145" s="16">
        <v>10.52</v>
      </c>
      <c r="F145" s="16">
        <v>12.56</v>
      </c>
      <c r="G145" s="15">
        <v>11.16</v>
      </c>
      <c r="H145" s="16">
        <v>11.27</v>
      </c>
      <c r="I145" s="20">
        <v>9.5500000000000007</v>
      </c>
      <c r="J145" s="15">
        <v>10.28</v>
      </c>
      <c r="K145" s="15">
        <v>11.54</v>
      </c>
      <c r="L145" s="16">
        <v>11.66</v>
      </c>
      <c r="M145" s="15">
        <v>12.56</v>
      </c>
      <c r="N145" s="16">
        <v>14.62</v>
      </c>
      <c r="O145" s="16">
        <v>12.99</v>
      </c>
      <c r="P145" s="16">
        <v>15.39</v>
      </c>
      <c r="Q145" s="16">
        <v>17.579999999999998</v>
      </c>
      <c r="R145" s="16">
        <v>12.45</v>
      </c>
      <c r="S145" s="16">
        <v>13.18</v>
      </c>
      <c r="T145" s="16">
        <v>12.86</v>
      </c>
      <c r="U145" s="15">
        <v>10</v>
      </c>
      <c r="V145" s="17">
        <f t="shared" si="0"/>
        <v>0</v>
      </c>
      <c r="W145" s="12">
        <f t="shared" si="1"/>
        <v>2</v>
      </c>
      <c r="X145" s="29"/>
      <c r="Y145" t="s">
        <v>208</v>
      </c>
      <c r="Z145" s="14"/>
    </row>
    <row r="146" spans="1:26" ht="15">
      <c r="A146" s="6" t="s">
        <v>172</v>
      </c>
      <c r="B146" s="19">
        <v>10.74</v>
      </c>
      <c r="C146" s="19">
        <v>10.66</v>
      </c>
      <c r="D146" s="19">
        <v>12.52</v>
      </c>
      <c r="E146" s="19">
        <v>11.02</v>
      </c>
      <c r="F146" s="19">
        <v>11.97</v>
      </c>
      <c r="G146" s="8">
        <v>10.47</v>
      </c>
      <c r="H146" s="20">
        <v>9.1</v>
      </c>
      <c r="I146" s="19">
        <v>11.25</v>
      </c>
      <c r="J146" s="8">
        <v>11.3</v>
      </c>
      <c r="K146" s="8">
        <v>11.29</v>
      </c>
      <c r="L146" s="19">
        <v>13.94</v>
      </c>
      <c r="M146" s="7">
        <v>7.5</v>
      </c>
      <c r="N146" s="19">
        <v>17.5</v>
      </c>
      <c r="O146" s="19">
        <v>12.27</v>
      </c>
      <c r="P146" s="19">
        <v>12.79</v>
      </c>
      <c r="Q146" s="20">
        <v>8.39</v>
      </c>
      <c r="R146" s="19">
        <v>11.16</v>
      </c>
      <c r="S146" s="19">
        <v>12.17</v>
      </c>
      <c r="T146" s="19">
        <v>13.78</v>
      </c>
      <c r="U146" s="8">
        <v>10</v>
      </c>
      <c r="V146" s="12">
        <f t="shared" si="0"/>
        <v>2</v>
      </c>
      <c r="W146" s="12">
        <f t="shared" si="1"/>
        <v>1</v>
      </c>
      <c r="X146" s="29"/>
      <c r="Y146" t="s">
        <v>182</v>
      </c>
      <c r="Z146" s="14"/>
    </row>
    <row r="147" spans="1:26" ht="15">
      <c r="A147" s="6" t="s">
        <v>173</v>
      </c>
      <c r="B147" s="16">
        <v>16.100000000000001</v>
      </c>
      <c r="C147" s="16">
        <v>13.99</v>
      </c>
      <c r="D147" s="16">
        <v>16.13</v>
      </c>
      <c r="E147" s="16">
        <v>17.829999999999998</v>
      </c>
      <c r="F147" s="16">
        <v>18.2</v>
      </c>
      <c r="G147" s="15">
        <v>17.079999999999998</v>
      </c>
      <c r="H147" s="16">
        <v>16.8</v>
      </c>
      <c r="I147" s="16">
        <v>14.83</v>
      </c>
      <c r="J147" s="15">
        <v>15.3</v>
      </c>
      <c r="K147" s="15">
        <v>15.4</v>
      </c>
      <c r="L147" s="16">
        <v>16.21</v>
      </c>
      <c r="M147" s="15">
        <v>14.59</v>
      </c>
      <c r="N147" s="16">
        <v>11.75</v>
      </c>
      <c r="O147" s="16">
        <v>19.29</v>
      </c>
      <c r="P147" s="16">
        <v>18.27</v>
      </c>
      <c r="Q147" s="16">
        <v>18.579999999999998</v>
      </c>
      <c r="R147" s="16">
        <v>16.32</v>
      </c>
      <c r="S147" s="16">
        <v>15.45</v>
      </c>
      <c r="T147" s="16">
        <v>18.88</v>
      </c>
      <c r="U147" s="15">
        <v>10</v>
      </c>
      <c r="V147" s="17">
        <f t="shared" si="0"/>
        <v>0</v>
      </c>
      <c r="W147" s="17">
        <f t="shared" si="1"/>
        <v>0</v>
      </c>
      <c r="X147" s="29"/>
      <c r="Z147" s="14"/>
    </row>
    <row r="148" spans="1:26" ht="15">
      <c r="A148" s="6" t="s">
        <v>174</v>
      </c>
      <c r="B148" s="19">
        <v>10.15</v>
      </c>
      <c r="C148" s="19">
        <v>11.55</v>
      </c>
      <c r="D148" s="19">
        <v>10.8</v>
      </c>
      <c r="E148" s="19">
        <v>10.49</v>
      </c>
      <c r="F148" s="19">
        <v>10.45</v>
      </c>
      <c r="G148" s="8">
        <v>11.31</v>
      </c>
      <c r="H148" s="19">
        <v>12.74</v>
      </c>
      <c r="I148" s="19">
        <v>11.5</v>
      </c>
      <c r="J148" s="8">
        <v>13.03</v>
      </c>
      <c r="K148" s="8">
        <v>12.19</v>
      </c>
      <c r="L148" s="19">
        <v>15.57</v>
      </c>
      <c r="M148" s="8">
        <v>10.92</v>
      </c>
      <c r="N148" s="19">
        <v>11.93</v>
      </c>
      <c r="O148" s="20">
        <v>8.4499999999999993</v>
      </c>
      <c r="P148" s="19">
        <v>16.78</v>
      </c>
      <c r="Q148" s="19">
        <v>15.18</v>
      </c>
      <c r="R148" s="19">
        <v>11.44</v>
      </c>
      <c r="S148" s="19">
        <v>11.89</v>
      </c>
      <c r="T148" s="20">
        <v>9.34</v>
      </c>
      <c r="U148" s="8">
        <v>10</v>
      </c>
      <c r="V148" s="12">
        <f t="shared" si="0"/>
        <v>2</v>
      </c>
      <c r="W148" s="21">
        <f t="shared" si="1"/>
        <v>0</v>
      </c>
      <c r="X148" s="29"/>
      <c r="Z148" s="14"/>
    </row>
    <row r="149" spans="1:26" ht="12.75">
      <c r="A149" s="39" t="s">
        <v>175</v>
      </c>
      <c r="B149" s="40">
        <f t="shared" ref="B149:U149" si="2">AVERAGE(B2:B148)</f>
        <v>10.488965517241372</v>
      </c>
      <c r="C149" s="40">
        <f t="shared" si="2"/>
        <v>11.402192982456137</v>
      </c>
      <c r="D149" s="40">
        <f t="shared" si="2"/>
        <v>11.851229508196722</v>
      </c>
      <c r="E149" s="40">
        <f t="shared" si="2"/>
        <v>10.866946564885493</v>
      </c>
      <c r="F149" s="40">
        <f t="shared" si="2"/>
        <v>12.172204724409456</v>
      </c>
      <c r="G149" s="40">
        <f t="shared" si="2"/>
        <v>11.929461538461538</v>
      </c>
      <c r="H149" s="40">
        <f t="shared" si="2"/>
        <v>11.476695652173913</v>
      </c>
      <c r="I149" s="41">
        <f t="shared" si="2"/>
        <v>10.598584070796459</v>
      </c>
      <c r="J149" s="41">
        <f t="shared" si="2"/>
        <v>11.902129629629629</v>
      </c>
      <c r="K149" s="41">
        <f t="shared" si="2"/>
        <v>11.46785714285714</v>
      </c>
      <c r="L149" s="41">
        <f t="shared" si="2"/>
        <v>13.616635514018691</v>
      </c>
      <c r="M149" s="40">
        <f t="shared" si="2"/>
        <v>11.235641025641026</v>
      </c>
      <c r="N149" s="40">
        <f t="shared" si="2"/>
        <v>13.808928571428584</v>
      </c>
      <c r="O149" s="40">
        <f t="shared" si="2"/>
        <v>14.848487394957981</v>
      </c>
      <c r="P149" s="40">
        <f t="shared" si="2"/>
        <v>12.84398148148148</v>
      </c>
      <c r="Q149" s="40">
        <f t="shared" si="2"/>
        <v>13.411454545454552</v>
      </c>
      <c r="R149" s="40">
        <f t="shared" si="2"/>
        <v>14.07485981308411</v>
      </c>
      <c r="S149" s="40">
        <f t="shared" si="2"/>
        <v>13.375566037735855</v>
      </c>
      <c r="T149" s="40">
        <f t="shared" si="2"/>
        <v>13.550642201834854</v>
      </c>
      <c r="U149" s="40">
        <f t="shared" si="2"/>
        <v>10</v>
      </c>
      <c r="V149" s="37"/>
      <c r="W149" s="37"/>
      <c r="X149" s="18"/>
      <c r="Z149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2022-08-28T13:50:42Z</dcterms:created>
  <dcterms:modified xsi:type="dcterms:W3CDTF">2022-08-30T15:58:34Z</dcterms:modified>
</cp:coreProperties>
</file>