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2613BD4-54DF-4ABB-B8CD-29532ED7B09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omparatif statistiques" sheetId="1" r:id="rId1"/>
    <sheet name="importposition" sheetId="2" r:id="rId2"/>
    <sheet name="importglobal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1" l="1"/>
  <c r="C11" i="1" l="1"/>
  <c r="E11" i="1"/>
  <c r="E6" i="1"/>
  <c r="E7" i="1"/>
  <c r="E8" i="1"/>
  <c r="E9" i="1"/>
  <c r="E10" i="1"/>
  <c r="C6" i="1"/>
  <c r="C7" i="1"/>
  <c r="C8" i="1"/>
  <c r="C9" i="1"/>
  <c r="C10" i="1"/>
  <c r="B6" i="1"/>
  <c r="B7" i="1"/>
  <c r="B8" i="1"/>
  <c r="B9" i="1"/>
  <c r="B10" i="1"/>
  <c r="A6" i="1"/>
  <c r="A7" i="1"/>
  <c r="A8" i="1"/>
  <c r="A9" i="1"/>
  <c r="A10" i="1"/>
  <c r="C5" i="1" l="1"/>
  <c r="E5" i="1"/>
  <c r="A5" i="1"/>
  <c r="B5" i="1"/>
</calcChain>
</file>

<file path=xl/sharedStrings.xml><?xml version="1.0" encoding="utf-8"?>
<sst xmlns="http://schemas.openxmlformats.org/spreadsheetml/2006/main" count="329" uniqueCount="123">
  <si>
    <t>Position</t>
  </si>
  <si>
    <t>Hands</t>
  </si>
  <si>
    <t>VPIP</t>
  </si>
  <si>
    <t>PFR</t>
  </si>
  <si>
    <t>Valeurs optimales</t>
  </si>
  <si>
    <t>TOTAL</t>
  </si>
  <si>
    <t xml:space="preserve">stats en plu a mettre </t>
  </si>
  <si>
    <t>delayed turn cbet 60-70</t>
  </si>
  <si>
    <t>bet flop vs miss cbet 70-75</t>
  </si>
  <si>
    <t>bet turn vs miss cbet 50 - 60</t>
  </si>
  <si>
    <t>My C Won</t>
  </si>
  <si>
    <t>BTN</t>
  </si>
  <si>
    <t>CO</t>
  </si>
  <si>
    <t>MP</t>
  </si>
  <si>
    <t>EP</t>
  </si>
  <si>
    <t>BB</t>
  </si>
  <si>
    <t>SB</t>
  </si>
  <si>
    <t>Player</t>
  </si>
  <si>
    <t>ValuePig</t>
  </si>
  <si>
    <t>My C Won (Inc Payouts)</t>
  </si>
  <si>
    <t>My C All-In Adj</t>
  </si>
  <si>
    <t>My C Blind</t>
  </si>
  <si>
    <t>My C Won w/o Blind</t>
  </si>
  <si>
    <t>All-In Adj BB/100</t>
  </si>
  <si>
    <t>Rake Attrib</t>
  </si>
  <si>
    <t>bb/Hand</t>
  </si>
  <si>
    <t>BB/100</t>
  </si>
  <si>
    <t>Raise First</t>
  </si>
  <si>
    <t>3Bet PF</t>
  </si>
  <si>
    <t>4Bet+ PF</t>
  </si>
  <si>
    <t>3Bet Steal</t>
  </si>
  <si>
    <t>2Bet PF &amp; Fold</t>
  </si>
  <si>
    <t>Fold to PF Squeeze</t>
  </si>
  <si>
    <t>PF Squeeze</t>
  </si>
  <si>
    <t>Raise Limpers</t>
  </si>
  <si>
    <t>4Bet+ Ratio</t>
  </si>
  <si>
    <t>3Bet PF &amp; Fold</t>
  </si>
  <si>
    <t>Fold to PF 5Bet+</t>
  </si>
  <si>
    <t>Call PF 2Bet</t>
  </si>
  <si>
    <t>Call PF 3Bet</t>
  </si>
  <si>
    <t>CC 2Bet PF</t>
  </si>
  <si>
    <t>Fold to Steal</t>
  </si>
  <si>
    <t>Fold vs BTN Open</t>
  </si>
  <si>
    <t>Fold vs CO Open</t>
  </si>
  <si>
    <t>Call BB v SB</t>
  </si>
  <si>
    <t>3Bet BB v SB</t>
  </si>
  <si>
    <t>CBet F (non-3B)</t>
  </si>
  <si>
    <t>CBet T (non-3B)</t>
  </si>
  <si>
    <t>CBet R (non-3B)</t>
  </si>
  <si>
    <t>Fold to F CBet (non-3B)</t>
  </si>
  <si>
    <t>Fold T CBet (non-3B)</t>
  </si>
  <si>
    <t>Fold R CBet (non-3B)</t>
  </si>
  <si>
    <t>CBet F (3B)</t>
  </si>
  <si>
    <t>CBet T (3B)</t>
  </si>
  <si>
    <t>CBet R (3B)</t>
  </si>
  <si>
    <t>Fold to F CBet (3B)</t>
  </si>
  <si>
    <t>Fold T CBet (3B)</t>
  </si>
  <si>
    <t>Fold R CBet (3B)</t>
  </si>
  <si>
    <t>XR Flop</t>
  </si>
  <si>
    <t>XR Turn</t>
  </si>
  <si>
    <t>XR River</t>
  </si>
  <si>
    <t>Fold to F XR</t>
  </si>
  <si>
    <t>Fold to T XR</t>
  </si>
  <si>
    <t>Fold to R XR</t>
  </si>
  <si>
    <t>CBet F &amp; Fold (non-3B)</t>
  </si>
  <si>
    <t>CBet T &amp; Fold (non-3B)</t>
  </si>
  <si>
    <t>CBet R &amp; Fold (non-3B)</t>
  </si>
  <si>
    <t>Donk F (non-3B)</t>
  </si>
  <si>
    <t>Donk T (non-3B)</t>
  </si>
  <si>
    <t>Donk R (non-3B)</t>
  </si>
  <si>
    <t>Raise F Donk</t>
  </si>
  <si>
    <t>Float F</t>
  </si>
  <si>
    <t>Float T</t>
  </si>
  <si>
    <t>Float R</t>
  </si>
  <si>
    <t>Float F (3b)</t>
  </si>
  <si>
    <t>Fold to F Float</t>
  </si>
  <si>
    <t>Fold to T Float</t>
  </si>
  <si>
    <t>Fold to R Float</t>
  </si>
  <si>
    <t>Probe T (non-3b)</t>
  </si>
  <si>
    <t>Fold to T Probe</t>
  </si>
  <si>
    <t>WTSD %</t>
  </si>
  <si>
    <t>WSD</t>
  </si>
  <si>
    <t>WWSF</t>
  </si>
  <si>
    <t>CBet F</t>
  </si>
  <si>
    <t>CBet T</t>
  </si>
  <si>
    <t>Total AF</t>
  </si>
  <si>
    <t>Flop AF</t>
  </si>
  <si>
    <t>Turn AF</t>
  </si>
  <si>
    <t>River AF</t>
  </si>
  <si>
    <t>Total AFq</t>
  </si>
  <si>
    <t>Flop AFq</t>
  </si>
  <si>
    <t>Turn AFq</t>
  </si>
  <si>
    <t>River AFq</t>
  </si>
  <si>
    <t>Call R Eff</t>
  </si>
  <si>
    <t>â‚¬148.46</t>
  </si>
  <si>
    <t>â‚¬133.02</t>
  </si>
  <si>
    <t>â‚¬0.00</t>
  </si>
  <si>
    <t>â‚¬60.58</t>
  </si>
  <si>
    <t>-</t>
  </si>
  <si>
    <t>â‚¬23.75</t>
  </si>
  <si>
    <t>â‚¬21.12</t>
  </si>
  <si>
    <t>â‚¬43.81</t>
  </si>
  <si>
    <t>â‚¬77.24</t>
  </si>
  <si>
    <t>â‚¬47.18</t>
  </si>
  <si>
    <t>â‚¬45.88</t>
  </si>
  <si>
    <t>-â‚¬34.91</t>
  </si>
  <si>
    <t>-â‚¬4.46</t>
  </si>
  <si>
    <t>â‚¬27.40</t>
  </si>
  <si>
    <t>-â‚¬163.00</t>
  </si>
  <si>
    <t>-â‚¬145.80</t>
  </si>
  <si>
    <t>â‚¬195.70</t>
  </si>
  <si>
    <t>â‚¬32.70</t>
  </si>
  <si>
    <t>â‚¬67.45</t>
  </si>
  <si>
    <t>-â‚¬66.96</t>
  </si>
  <si>
    <t>-â‚¬75.24</t>
  </si>
  <si>
    <t>â‚¬97.80</t>
  </si>
  <si>
    <t>â‚¬30.84</t>
  </si>
  <si>
    <t>â‚¬42.51</t>
  </si>
  <si>
    <t>4Bet PF</t>
  </si>
  <si>
    <t>CC 3Bet+ PF</t>
  </si>
  <si>
    <t>Probe T &amp; Fold</t>
  </si>
  <si>
    <t>CBet R</t>
  </si>
  <si>
    <t>-â‚¬15.42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</si>
</sst>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double">
        <color theme="2" tint="-0.249977111117893"/>
      </bottom>
      <diagonal/>
    </border>
    <border>
      <left/>
      <right/>
      <top style="medium">
        <color theme="2" tint="-0.499984740745262"/>
      </top>
      <bottom style="double">
        <color theme="2" tint="-0.249977111117893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double">
        <color theme="2" tint="-0.249977111117893"/>
      </bottom>
      <diagonal/>
    </border>
    <border>
      <left style="medium">
        <color theme="2" tint="-0.499984740745262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2" tint="-0.499984740745262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double">
        <color theme="2" tint="-0.249977111117893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2" tint="-0.249977111117893"/>
      </bottom>
      <diagonal/>
    </border>
    <border>
      <left/>
      <right style="medium">
        <color theme="2" tint="-0.499984740745262"/>
      </right>
      <top/>
      <bottom style="thin">
        <color theme="2" tint="-0.249977111117893"/>
      </bottom>
      <diagonal/>
    </border>
    <border>
      <left/>
      <right style="medium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 style="medium">
        <color theme="2" tint="-0.499984740745262"/>
      </left>
      <right/>
      <top style="thin">
        <color theme="2" tint="-0.249977111117893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thin">
        <color theme="2" tint="-0.249977111117893"/>
      </right>
      <top/>
      <bottom/>
      <diagonal/>
    </border>
    <border>
      <left/>
      <right style="medium">
        <color theme="2" tint="-0.499984740745262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medium">
        <color theme="2" tint="-0.499984740745262"/>
      </right>
      <top style="thin">
        <color theme="2" tint="-0.249977111117893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Border="1" applyAlignment="1">
      <alignment wrapText="1"/>
    </xf>
    <xf numFmtId="0" fontId="18" fillId="33" borderId="0" xfId="0" applyFont="1" applyFill="1" applyAlignment="1">
      <alignment horizontal="center" vertical="center" shrinkToFit="1"/>
    </xf>
    <xf numFmtId="0" fontId="0" fillId="0" borderId="0" xfId="0" applyFill="1" applyBorder="1" applyAlignment="1">
      <alignment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8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shrinkToFit="1"/>
    </xf>
    <xf numFmtId="0" fontId="21" fillId="34" borderId="17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 wrapText="1"/>
    </xf>
    <xf numFmtId="4" fontId="23" fillId="0" borderId="14" xfId="0" applyNumberFormat="1" applyFont="1" applyBorder="1" applyAlignment="1">
      <alignment horizontal="center"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4" fontId="0" fillId="0" borderId="20" xfId="0" applyNumberFormat="1" applyBorder="1" applyAlignment="1">
      <alignment horizontal="center" vertical="center" wrapText="1"/>
    </xf>
    <xf numFmtId="0" fontId="19" fillId="35" borderId="21" xfId="0" applyFont="1" applyFill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 wrapText="1"/>
    </xf>
    <xf numFmtId="4" fontId="23" fillId="0" borderId="26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4" fontId="0" fillId="0" borderId="28" xfId="0" applyNumberForma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Fill="1"/>
    <xf numFmtId="0" fontId="18" fillId="0" borderId="0" xfId="0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vertical="center" shrinkToFi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11</xdr:row>
      <xdr:rowOff>171449</xdr:rowOff>
    </xdr:from>
    <xdr:to>
      <xdr:col>0</xdr:col>
      <xdr:colOff>1666875</xdr:colOff>
      <xdr:row>15</xdr:row>
      <xdr:rowOff>0</xdr:rowOff>
    </xdr:to>
    <xdr:sp macro="[0]!copi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7624" y="3558116"/>
          <a:ext cx="1619251" cy="921520"/>
        </a:xfrm>
        <a:prstGeom prst="flowChartAlternateProcess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Conversion CSV et </a:t>
          </a:r>
          <a:r>
            <a:rPr lang="fr-FR" sz="16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Importation données</a:t>
          </a:r>
          <a:endParaRPr lang="fr-FR" sz="16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  <a:p>
          <a:pPr algn="ctr"/>
          <a:endParaRPr lang="fr-FR" sz="1600" b="1" cap="none" spc="0">
            <a:ln w="12700" cmpd="sng">
              <a:solidFill>
                <a:schemeClr val="accent4"/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Y26"/>
  <sheetViews>
    <sheetView showGridLines="0" tabSelected="1" zoomScale="55" zoomScaleNormal="55" workbookViewId="0">
      <pane xSplit="1" topLeftCell="B1" activePane="topRight" state="frozen"/>
      <selection pane="topRight" activeCell="E30" sqref="E30"/>
    </sheetView>
  </sheetViews>
  <sheetFormatPr defaultColWidth="11.42578125" defaultRowHeight="15" x14ac:dyDescent="0.25"/>
  <cols>
    <col min="1" max="1" width="25.140625" style="1" customWidth="1"/>
    <col min="2" max="3" width="15.85546875" style="1" customWidth="1"/>
    <col min="4" max="4" width="12.7109375" style="1" customWidth="1"/>
    <col min="5" max="5" width="15.85546875" style="1" customWidth="1"/>
    <col min="6" max="6" width="12.7109375" style="1" customWidth="1"/>
    <col min="7" max="7" width="10.85546875" style="3"/>
    <col min="8" max="77" width="10.85546875" style="25"/>
  </cols>
  <sheetData>
    <row r="3" spans="1:77" ht="15.75" thickBot="1" x14ac:dyDescent="0.3"/>
    <row r="4" spans="1:77" s="2" customFormat="1" ht="57.75" customHeight="1" thickBot="1" x14ac:dyDescent="0.3">
      <c r="A4" s="7" t="s">
        <v>0</v>
      </c>
      <c r="B4" s="10" t="s">
        <v>1</v>
      </c>
      <c r="C4" s="11" t="s">
        <v>2</v>
      </c>
      <c r="D4" s="9" t="s">
        <v>4</v>
      </c>
      <c r="E4" s="12" t="s">
        <v>3</v>
      </c>
      <c r="F4" s="9" t="s">
        <v>4</v>
      </c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</row>
    <row r="5" spans="1:77" ht="24" thickTop="1" x14ac:dyDescent="0.35">
      <c r="A5" s="8" t="str">
        <f>INDEX(importposition!$A2:$CP2,,MATCH(A$4,importposition!$A$1:$CP$1,0))</f>
        <v>BTN</v>
      </c>
      <c r="B5" s="5">
        <f>INDEX(importposition!$A2:$CP2,,MATCH(B$4,importposition!$A$1:$CP$1,0))</f>
        <v>1985</v>
      </c>
      <c r="C5" s="4">
        <f>INDEX(importposition!$A2:$CP2,,MATCH(C$4,importposition!$A$1:$CP$1,0))</f>
        <v>27.81</v>
      </c>
      <c r="D5" s="5"/>
      <c r="E5" s="15">
        <f>INDEX(importposition!$A2:$CP2,,MATCH(E$4,importposition!$A$1:$CP$1,0))</f>
        <v>23.14</v>
      </c>
      <c r="F5" s="13"/>
    </row>
    <row r="6" spans="1:77" ht="23.25" x14ac:dyDescent="0.35">
      <c r="A6" s="8" t="str">
        <f>INDEX(importposition!$A3:$CP3,,MATCH(A$4,importposition!$A$1:$CP$1,0))</f>
        <v>CO</v>
      </c>
      <c r="B6" s="5">
        <f>INDEX(importposition!$A3:$CP3,,MATCH(B$4,importposition!$A$1:$CP$1,0))</f>
        <v>1971</v>
      </c>
      <c r="C6" s="4">
        <f>INDEX(importposition!$A3:$CP3,,MATCH(C$4,importposition!$A$1:$CP$1,0))</f>
        <v>20.239999999999998</v>
      </c>
      <c r="D6" s="6"/>
      <c r="E6" s="15">
        <f>INDEX(importposition!$A3:$CP3,,MATCH(E$4,importposition!$A$1:$CP$1,0))</f>
        <v>17.98</v>
      </c>
      <c r="F6" s="14"/>
    </row>
    <row r="7" spans="1:77" ht="23.25" x14ac:dyDescent="0.35">
      <c r="A7" s="8" t="str">
        <f>INDEX(importposition!$A4:$CP4,,MATCH(A$4,importposition!$A$1:$CP$1,0))</f>
        <v>MP</v>
      </c>
      <c r="B7" s="5">
        <f>INDEX(importposition!$A4:$CP4,,MATCH(B$4,importposition!$A$1:$CP$1,0))</f>
        <v>1965</v>
      </c>
      <c r="C7" s="4">
        <f>INDEX(importposition!$A4:$CP4,,MATCH(C$4,importposition!$A$1:$CP$1,0))</f>
        <v>19.8</v>
      </c>
      <c r="D7" s="6"/>
      <c r="E7" s="15">
        <f>INDEX(importposition!$A4:$CP4,,MATCH(E$4,importposition!$A$1:$CP$1,0))</f>
        <v>18.579999999999998</v>
      </c>
      <c r="F7" s="14"/>
    </row>
    <row r="8" spans="1:77" ht="23.25" x14ac:dyDescent="0.35">
      <c r="A8" s="8" t="str">
        <f>INDEX(importposition!$A5:$CP5,,MATCH(A$4,importposition!$A$1:$CP$1,0))</f>
        <v>EP</v>
      </c>
      <c r="B8" s="5">
        <f>INDEX(importposition!$A5:$CP5,,MATCH(B$4,importposition!$A$1:$CP$1,0))</f>
        <v>1960</v>
      </c>
      <c r="C8" s="4">
        <f>INDEX(importposition!$A5:$CP5,,MATCH(C$4,importposition!$A$1:$CP$1,0))</f>
        <v>17.649999999999999</v>
      </c>
      <c r="D8" s="6"/>
      <c r="E8" s="15">
        <f>INDEX(importposition!$A5:$CP5,,MATCH(E$4,importposition!$A$1:$CP$1,0))</f>
        <v>17.649999999999999</v>
      </c>
      <c r="F8" s="14"/>
    </row>
    <row r="9" spans="1:77" ht="23.25" x14ac:dyDescent="0.35">
      <c r="A9" s="8" t="str">
        <f>INDEX(importposition!$A6:$CP6,,MATCH(A$4,importposition!$A$1:$CP$1,0))</f>
        <v>BB</v>
      </c>
      <c r="B9" s="5">
        <f>INDEX(importposition!$A6:$CP6,,MATCH(B$4,importposition!$A$1:$CP$1,0))</f>
        <v>1957</v>
      </c>
      <c r="C9" s="4">
        <f>INDEX(importposition!$A6:$CP6,,MATCH(C$4,importposition!$A$1:$CP$1,0))</f>
        <v>33.83</v>
      </c>
      <c r="D9" s="6"/>
      <c r="E9" s="15">
        <f>INDEX(importposition!$A6:$CP6,,MATCH(E$4,importposition!$A$1:$CP$1,0))</f>
        <v>8.76</v>
      </c>
      <c r="F9" s="14"/>
    </row>
    <row r="10" spans="1:77" ht="24" thickBot="1" x14ac:dyDescent="0.4">
      <c r="A10" s="8" t="str">
        <f>INDEX(importposition!$A7:$CP7,,MATCH(A$4,importposition!$A$1:$CP$1,0))</f>
        <v>SB</v>
      </c>
      <c r="B10" s="17">
        <f>INDEX(importposition!$A7:$CP7,,MATCH(B$4,importposition!$A$1:$CP$1,0))</f>
        <v>1956</v>
      </c>
      <c r="C10" s="18">
        <f>INDEX(importposition!$A7:$CP7,,MATCH(C$4,importposition!$A$1:$CP$1,0))</f>
        <v>23.36</v>
      </c>
      <c r="D10" s="19"/>
      <c r="E10" s="20">
        <f>INDEX(importposition!$A7:$CP7,,MATCH(E$4,importposition!$A$1:$CP$1,0))</f>
        <v>19.05</v>
      </c>
      <c r="F10" s="21"/>
    </row>
    <row r="11" spans="1:77" ht="24" thickBot="1" x14ac:dyDescent="0.3">
      <c r="A11" s="16" t="s">
        <v>5</v>
      </c>
      <c r="B11" s="22">
        <f>INDEX(importglobal!$A2:$W2,,MATCH(B$4,importglobal!$A$1:$W$1,0))</f>
        <v>11794</v>
      </c>
      <c r="C11" s="23" t="e">
        <f>INDEX(importglobal!$A2:$W2,,MATCH(C$4,importglobal!$A$1:$W$1,0))</f>
        <v>#N/A</v>
      </c>
      <c r="D11" s="23"/>
      <c r="E11" s="23" t="e">
        <f>INDEX(importglobal!$A2:$W2,,MATCH(E$4,importglobal!$A$1:$W$1,0))</f>
        <v>#N/A</v>
      </c>
      <c r="F11" s="23"/>
    </row>
    <row r="12" spans="1:77" x14ac:dyDescent="0.25">
      <c r="F12" s="3"/>
    </row>
    <row r="13" spans="1:77" x14ac:dyDescent="0.25">
      <c r="F13" s="3"/>
    </row>
    <row r="14" spans="1:77" x14ac:dyDescent="0.25">
      <c r="F14" s="3"/>
    </row>
    <row r="15" spans="1:77" ht="30" x14ac:dyDescent="0.25">
      <c r="B15" s="1" t="s">
        <v>6</v>
      </c>
      <c r="F15" s="3"/>
    </row>
    <row r="16" spans="1:77" x14ac:dyDescent="0.25">
      <c r="F16" s="3"/>
    </row>
    <row r="17" spans="3:6" ht="30" x14ac:dyDescent="0.25">
      <c r="C17" s="1" t="s">
        <v>7</v>
      </c>
      <c r="F17" s="3"/>
    </row>
    <row r="18" spans="3:6" x14ac:dyDescent="0.25">
      <c r="F18" s="3"/>
    </row>
    <row r="19" spans="3:6" ht="30" x14ac:dyDescent="0.25">
      <c r="C19" s="1" t="s">
        <v>8</v>
      </c>
      <c r="F19" s="3"/>
    </row>
    <row r="20" spans="3:6" x14ac:dyDescent="0.25">
      <c r="F20" s="3"/>
    </row>
    <row r="21" spans="3:6" ht="30" x14ac:dyDescent="0.25">
      <c r="C21" s="1" t="s">
        <v>9</v>
      </c>
      <c r="F21" s="3"/>
    </row>
    <row r="22" spans="3:6" x14ac:dyDescent="0.25">
      <c r="F22" s="3"/>
    </row>
    <row r="23" spans="3:6" x14ac:dyDescent="0.25">
      <c r="F23" s="3"/>
    </row>
    <row r="24" spans="3:6" x14ac:dyDescent="0.25">
      <c r="F24" s="3"/>
    </row>
    <row r="25" spans="3:6" x14ac:dyDescent="0.25">
      <c r="F25" s="3"/>
    </row>
    <row r="26" spans="3:6" x14ac:dyDescent="0.25">
      <c r="F26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G7"/>
  <sheetViews>
    <sheetView workbookViewId="0">
      <selection activeCell="C11" sqref="C11"/>
    </sheetView>
  </sheetViews>
  <sheetFormatPr defaultColWidth="11.42578125" defaultRowHeight="15" x14ac:dyDescent="0.25"/>
  <sheetData>
    <row r="1" spans="1:85" x14ac:dyDescent="0.25">
      <c r="A1" t="s">
        <v>0</v>
      </c>
      <c r="B1" t="s">
        <v>0</v>
      </c>
      <c r="C1" t="s">
        <v>0</v>
      </c>
      <c r="D1" t="s">
        <v>0</v>
      </c>
      <c r="E1" t="s">
        <v>1</v>
      </c>
      <c r="F1" t="s">
        <v>2</v>
      </c>
      <c r="G1" t="s">
        <v>3</v>
      </c>
      <c r="H1" t="s">
        <v>10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  <c r="Z1" t="s">
        <v>29</v>
      </c>
      <c r="AA1" t="s">
        <v>36</v>
      </c>
      <c r="AB1" t="s">
        <v>37</v>
      </c>
      <c r="AC1" t="s">
        <v>38</v>
      </c>
      <c r="AD1" t="s">
        <v>39</v>
      </c>
      <c r="AE1" t="s">
        <v>40</v>
      </c>
      <c r="AF1" t="s">
        <v>30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57</v>
      </c>
      <c r="AX1" t="s">
        <v>58</v>
      </c>
      <c r="AY1" t="s">
        <v>59</v>
      </c>
      <c r="AZ1" t="s">
        <v>60</v>
      </c>
      <c r="BA1" t="s">
        <v>61</v>
      </c>
      <c r="BB1" t="s">
        <v>62</v>
      </c>
      <c r="BC1" t="s">
        <v>63</v>
      </c>
      <c r="BD1" t="s">
        <v>64</v>
      </c>
      <c r="BE1" t="s">
        <v>65</v>
      </c>
      <c r="BF1" t="s">
        <v>66</v>
      </c>
      <c r="BG1" t="s">
        <v>67</v>
      </c>
      <c r="BH1" t="s">
        <v>68</v>
      </c>
      <c r="BI1" t="s">
        <v>69</v>
      </c>
      <c r="BJ1" t="s">
        <v>70</v>
      </c>
      <c r="BK1" t="s">
        <v>71</v>
      </c>
      <c r="BL1" t="s">
        <v>72</v>
      </c>
      <c r="BM1" t="s">
        <v>73</v>
      </c>
      <c r="BN1" t="s">
        <v>74</v>
      </c>
      <c r="BO1" t="s">
        <v>75</v>
      </c>
      <c r="BP1" t="s">
        <v>76</v>
      </c>
      <c r="BQ1" t="s">
        <v>77</v>
      </c>
      <c r="BR1" t="s">
        <v>78</v>
      </c>
      <c r="BS1" t="s">
        <v>79</v>
      </c>
      <c r="BT1" t="s">
        <v>80</v>
      </c>
      <c r="BU1" t="s">
        <v>81</v>
      </c>
      <c r="BV1" t="s">
        <v>82</v>
      </c>
      <c r="BW1" t="s">
        <v>83</v>
      </c>
      <c r="BX1" t="s">
        <v>84</v>
      </c>
      <c r="BY1" t="s">
        <v>85</v>
      </c>
      <c r="BZ1" t="s">
        <v>86</v>
      </c>
      <c r="CA1" t="s">
        <v>87</v>
      </c>
      <c r="CB1" t="s">
        <v>88</v>
      </c>
      <c r="CC1" t="s">
        <v>89</v>
      </c>
      <c r="CD1" t="s">
        <v>90</v>
      </c>
      <c r="CE1" t="s">
        <v>91</v>
      </c>
      <c r="CF1" t="s">
        <v>92</v>
      </c>
      <c r="CG1" t="s">
        <v>93</v>
      </c>
    </row>
    <row r="2" spans="1:85" x14ac:dyDescent="0.25">
      <c r="A2" t="s">
        <v>11</v>
      </c>
      <c r="B2" t="s">
        <v>11</v>
      </c>
      <c r="C2" t="s">
        <v>11</v>
      </c>
      <c r="D2" t="s">
        <v>11</v>
      </c>
      <c r="E2" s="24">
        <v>1985</v>
      </c>
      <c r="F2">
        <v>27.81</v>
      </c>
      <c r="G2">
        <v>23.14</v>
      </c>
      <c r="H2" t="s">
        <v>94</v>
      </c>
      <c r="I2" t="s">
        <v>94</v>
      </c>
      <c r="J2" t="s">
        <v>95</v>
      </c>
      <c r="K2" t="s">
        <v>96</v>
      </c>
      <c r="L2" t="s">
        <v>94</v>
      </c>
      <c r="M2">
        <v>67.010000000000005</v>
      </c>
      <c r="N2" t="s">
        <v>97</v>
      </c>
      <c r="O2">
        <v>0.75</v>
      </c>
      <c r="P2">
        <v>74.790000000000006</v>
      </c>
      <c r="Q2">
        <v>38.57</v>
      </c>
      <c r="R2">
        <v>7.56</v>
      </c>
      <c r="S2">
        <v>3.82</v>
      </c>
      <c r="T2" t="s">
        <v>98</v>
      </c>
      <c r="U2">
        <v>64.06</v>
      </c>
      <c r="V2">
        <v>60</v>
      </c>
      <c r="W2">
        <v>9.6199999999999992</v>
      </c>
      <c r="X2">
        <v>26.45</v>
      </c>
      <c r="Y2">
        <v>1.86</v>
      </c>
      <c r="Z2">
        <v>3.82</v>
      </c>
      <c r="AA2">
        <v>60</v>
      </c>
      <c r="AB2" t="s">
        <v>98</v>
      </c>
      <c r="AC2">
        <v>10.18</v>
      </c>
      <c r="AD2">
        <v>21.88</v>
      </c>
      <c r="AE2">
        <v>10.18</v>
      </c>
      <c r="AF2" t="s">
        <v>98</v>
      </c>
      <c r="AG2" t="s">
        <v>98</v>
      </c>
      <c r="AH2" t="s">
        <v>98</v>
      </c>
      <c r="AI2">
        <v>83.91</v>
      </c>
      <c r="AJ2" t="s">
        <v>98</v>
      </c>
      <c r="AK2" t="s">
        <v>98</v>
      </c>
      <c r="AL2">
        <v>83.56</v>
      </c>
      <c r="AM2">
        <v>47.69</v>
      </c>
      <c r="AN2">
        <v>0</v>
      </c>
      <c r="AO2">
        <v>33.33</v>
      </c>
      <c r="AP2">
        <v>33.33</v>
      </c>
      <c r="AQ2">
        <v>50</v>
      </c>
      <c r="AR2">
        <v>90.91</v>
      </c>
      <c r="AS2">
        <v>80</v>
      </c>
      <c r="AT2">
        <v>100</v>
      </c>
      <c r="AU2">
        <v>29.17</v>
      </c>
      <c r="AV2">
        <v>9.09</v>
      </c>
      <c r="AW2">
        <v>50</v>
      </c>
      <c r="AX2" t="s">
        <v>98</v>
      </c>
      <c r="AY2" t="s">
        <v>98</v>
      </c>
      <c r="AZ2" t="s">
        <v>98</v>
      </c>
      <c r="BA2">
        <v>0</v>
      </c>
      <c r="BB2">
        <v>33.33</v>
      </c>
      <c r="BC2">
        <v>100</v>
      </c>
      <c r="BD2">
        <v>0</v>
      </c>
      <c r="BE2">
        <v>0</v>
      </c>
      <c r="BF2" t="s">
        <v>98</v>
      </c>
      <c r="BG2" t="s">
        <v>98</v>
      </c>
      <c r="BH2" t="s">
        <v>98</v>
      </c>
      <c r="BI2" t="s">
        <v>98</v>
      </c>
      <c r="BJ2">
        <v>16.13</v>
      </c>
      <c r="BK2">
        <v>76.319999999999993</v>
      </c>
      <c r="BL2">
        <v>60</v>
      </c>
      <c r="BM2">
        <v>40</v>
      </c>
      <c r="BN2">
        <v>100</v>
      </c>
      <c r="BO2" t="s">
        <v>98</v>
      </c>
      <c r="BP2" t="s">
        <v>98</v>
      </c>
      <c r="BQ2" t="s">
        <v>98</v>
      </c>
      <c r="BR2" t="s">
        <v>98</v>
      </c>
      <c r="BS2">
        <v>25</v>
      </c>
      <c r="BT2">
        <v>31.51</v>
      </c>
      <c r="BU2">
        <v>60.2</v>
      </c>
      <c r="BV2">
        <v>60.45</v>
      </c>
      <c r="BW2">
        <v>84.52</v>
      </c>
      <c r="BX2">
        <v>50</v>
      </c>
      <c r="BY2">
        <v>2.16</v>
      </c>
      <c r="BZ2">
        <v>2.82</v>
      </c>
      <c r="CA2">
        <v>1.51</v>
      </c>
      <c r="CB2">
        <v>1.35</v>
      </c>
      <c r="CC2">
        <v>56.49</v>
      </c>
      <c r="CD2">
        <v>65.59</v>
      </c>
      <c r="CE2">
        <v>49.64</v>
      </c>
      <c r="CF2">
        <v>33.33</v>
      </c>
      <c r="CG2">
        <v>1.82</v>
      </c>
    </row>
    <row r="3" spans="1:85" x14ac:dyDescent="0.25">
      <c r="A3" t="s">
        <v>12</v>
      </c>
      <c r="B3" t="s">
        <v>12</v>
      </c>
      <c r="C3" t="s">
        <v>12</v>
      </c>
      <c r="D3" t="s">
        <v>12</v>
      </c>
      <c r="E3" s="24">
        <v>1971</v>
      </c>
      <c r="F3">
        <v>20.239999999999998</v>
      </c>
      <c r="G3">
        <v>17.98</v>
      </c>
      <c r="H3" t="s">
        <v>99</v>
      </c>
      <c r="I3" t="s">
        <v>99</v>
      </c>
      <c r="J3" t="s">
        <v>100</v>
      </c>
      <c r="K3" t="s">
        <v>96</v>
      </c>
      <c r="L3" t="s">
        <v>99</v>
      </c>
      <c r="M3">
        <v>10.72</v>
      </c>
      <c r="N3" t="s">
        <v>101</v>
      </c>
      <c r="O3">
        <v>0.12</v>
      </c>
      <c r="P3">
        <v>12.05</v>
      </c>
      <c r="Q3">
        <v>24.36</v>
      </c>
      <c r="R3">
        <v>4.67</v>
      </c>
      <c r="S3">
        <v>2.67</v>
      </c>
      <c r="T3" t="s">
        <v>98</v>
      </c>
      <c r="U3">
        <v>41.51</v>
      </c>
      <c r="V3">
        <v>55.56</v>
      </c>
      <c r="W3">
        <v>14.29</v>
      </c>
      <c r="X3">
        <v>25</v>
      </c>
      <c r="Y3">
        <v>0.72</v>
      </c>
      <c r="Z3">
        <v>2.67</v>
      </c>
      <c r="AA3">
        <v>40</v>
      </c>
      <c r="AB3" t="s">
        <v>98</v>
      </c>
      <c r="AC3">
        <v>7.07</v>
      </c>
      <c r="AD3">
        <v>41.03</v>
      </c>
      <c r="AE3">
        <v>7.07</v>
      </c>
      <c r="AF3" t="s">
        <v>98</v>
      </c>
      <c r="AG3" t="s">
        <v>98</v>
      </c>
      <c r="AH3" t="s">
        <v>98</v>
      </c>
      <c r="AI3" t="s">
        <v>98</v>
      </c>
      <c r="AJ3" t="s">
        <v>98</v>
      </c>
      <c r="AK3" t="s">
        <v>98</v>
      </c>
      <c r="AL3">
        <v>82.91</v>
      </c>
      <c r="AM3">
        <v>54.72</v>
      </c>
      <c r="AN3">
        <v>46.15</v>
      </c>
      <c r="AO3">
        <v>36.36</v>
      </c>
      <c r="AP3">
        <v>75</v>
      </c>
      <c r="AQ3">
        <v>100</v>
      </c>
      <c r="AR3">
        <v>80</v>
      </c>
      <c r="AS3">
        <v>20</v>
      </c>
      <c r="AT3">
        <v>0</v>
      </c>
      <c r="AU3">
        <v>36.840000000000003</v>
      </c>
      <c r="AV3">
        <v>25</v>
      </c>
      <c r="AW3">
        <v>50</v>
      </c>
      <c r="AX3">
        <v>7.14</v>
      </c>
      <c r="AY3">
        <v>6.67</v>
      </c>
      <c r="AZ3">
        <v>9.09</v>
      </c>
      <c r="BA3">
        <v>30</v>
      </c>
      <c r="BB3">
        <v>0</v>
      </c>
      <c r="BC3" t="s">
        <v>98</v>
      </c>
      <c r="BD3">
        <v>16.670000000000002</v>
      </c>
      <c r="BE3">
        <v>0</v>
      </c>
      <c r="BF3" t="s">
        <v>98</v>
      </c>
      <c r="BG3" t="s">
        <v>98</v>
      </c>
      <c r="BH3">
        <v>0</v>
      </c>
      <c r="BI3">
        <v>0</v>
      </c>
      <c r="BJ3">
        <v>42.86</v>
      </c>
      <c r="BK3">
        <v>72.73</v>
      </c>
      <c r="BL3">
        <v>75</v>
      </c>
      <c r="BM3" t="s">
        <v>98</v>
      </c>
      <c r="BN3">
        <v>66.67</v>
      </c>
      <c r="BO3">
        <v>66.67</v>
      </c>
      <c r="BP3">
        <v>60</v>
      </c>
      <c r="BQ3">
        <v>50</v>
      </c>
      <c r="BR3" t="s">
        <v>98</v>
      </c>
      <c r="BS3">
        <v>20</v>
      </c>
      <c r="BT3">
        <v>32.6</v>
      </c>
      <c r="BU3">
        <v>56.76</v>
      </c>
      <c r="BV3">
        <v>51.1</v>
      </c>
      <c r="BW3">
        <v>82.58</v>
      </c>
      <c r="BX3">
        <v>51.72</v>
      </c>
      <c r="BY3">
        <v>2.23</v>
      </c>
      <c r="BZ3">
        <v>2.65</v>
      </c>
      <c r="CA3">
        <v>1.97</v>
      </c>
      <c r="CB3">
        <v>1.29</v>
      </c>
      <c r="CC3">
        <v>55.01</v>
      </c>
      <c r="CD3">
        <v>63.68</v>
      </c>
      <c r="CE3">
        <v>53.51</v>
      </c>
      <c r="CF3">
        <v>28.57</v>
      </c>
      <c r="CG3">
        <v>2.5099999999999998</v>
      </c>
    </row>
    <row r="4" spans="1:85" x14ac:dyDescent="0.25">
      <c r="A4" t="s">
        <v>13</v>
      </c>
      <c r="B4" t="s">
        <v>13</v>
      </c>
      <c r="C4" t="s">
        <v>13</v>
      </c>
      <c r="D4" t="s">
        <v>13</v>
      </c>
      <c r="E4" s="24">
        <v>1965</v>
      </c>
      <c r="F4">
        <v>19.8</v>
      </c>
      <c r="G4">
        <v>18.579999999999998</v>
      </c>
      <c r="H4" t="s">
        <v>102</v>
      </c>
      <c r="I4" t="s">
        <v>102</v>
      </c>
      <c r="J4" t="s">
        <v>103</v>
      </c>
      <c r="K4" t="s">
        <v>96</v>
      </c>
      <c r="L4" t="s">
        <v>102</v>
      </c>
      <c r="M4">
        <v>24.01</v>
      </c>
      <c r="N4" t="s">
        <v>104</v>
      </c>
      <c r="O4">
        <v>0.39</v>
      </c>
      <c r="P4">
        <v>39.31</v>
      </c>
      <c r="Q4">
        <v>21.15</v>
      </c>
      <c r="R4">
        <v>4.8899999999999997</v>
      </c>
      <c r="S4">
        <v>13.85</v>
      </c>
      <c r="T4" t="s">
        <v>98</v>
      </c>
      <c r="U4">
        <v>31.58</v>
      </c>
      <c r="V4">
        <v>15.38</v>
      </c>
      <c r="W4" t="s">
        <v>98</v>
      </c>
      <c r="X4">
        <v>25.37</v>
      </c>
      <c r="Y4">
        <v>2.7</v>
      </c>
      <c r="Z4">
        <v>13.85</v>
      </c>
      <c r="AA4">
        <v>40</v>
      </c>
      <c r="AB4">
        <v>50</v>
      </c>
      <c r="AC4">
        <v>7.32</v>
      </c>
      <c r="AD4">
        <v>56.25</v>
      </c>
      <c r="AE4">
        <v>7.32</v>
      </c>
      <c r="AF4" t="s">
        <v>98</v>
      </c>
      <c r="AG4" t="s">
        <v>98</v>
      </c>
      <c r="AH4" t="s">
        <v>98</v>
      </c>
      <c r="AI4" t="s">
        <v>98</v>
      </c>
      <c r="AJ4" t="s">
        <v>98</v>
      </c>
      <c r="AK4" t="s">
        <v>98</v>
      </c>
      <c r="AL4">
        <v>84.06</v>
      </c>
      <c r="AM4">
        <v>52.46</v>
      </c>
      <c r="AN4">
        <v>40</v>
      </c>
      <c r="AO4">
        <v>22.22</v>
      </c>
      <c r="AP4">
        <v>40</v>
      </c>
      <c r="AQ4" t="s">
        <v>98</v>
      </c>
      <c r="AR4">
        <v>100</v>
      </c>
      <c r="AS4">
        <v>100</v>
      </c>
      <c r="AT4">
        <v>100</v>
      </c>
      <c r="AU4">
        <v>17.39</v>
      </c>
      <c r="AV4">
        <v>23.08</v>
      </c>
      <c r="AW4">
        <v>100</v>
      </c>
      <c r="AX4">
        <v>0</v>
      </c>
      <c r="AY4">
        <v>5</v>
      </c>
      <c r="AZ4">
        <v>8.33</v>
      </c>
      <c r="BA4">
        <v>12.5</v>
      </c>
      <c r="BB4">
        <v>0</v>
      </c>
      <c r="BC4">
        <v>0</v>
      </c>
      <c r="BD4">
        <v>18.18</v>
      </c>
      <c r="BE4">
        <v>25</v>
      </c>
      <c r="BF4" t="s">
        <v>98</v>
      </c>
      <c r="BG4" t="s">
        <v>98</v>
      </c>
      <c r="BH4">
        <v>0</v>
      </c>
      <c r="BI4">
        <v>0</v>
      </c>
      <c r="BJ4">
        <v>26.67</v>
      </c>
      <c r="BK4">
        <v>66.67</v>
      </c>
      <c r="BL4">
        <v>66.67</v>
      </c>
      <c r="BM4">
        <v>50</v>
      </c>
      <c r="BN4" t="s">
        <v>98</v>
      </c>
      <c r="BO4">
        <v>42.86</v>
      </c>
      <c r="BP4">
        <v>33.33</v>
      </c>
      <c r="BQ4" t="s">
        <v>98</v>
      </c>
      <c r="BR4" t="s">
        <v>98</v>
      </c>
      <c r="BS4">
        <v>40</v>
      </c>
      <c r="BT4">
        <v>35.19</v>
      </c>
      <c r="BU4">
        <v>59.21</v>
      </c>
      <c r="BV4">
        <v>55.09</v>
      </c>
      <c r="BW4">
        <v>84.51</v>
      </c>
      <c r="BX4">
        <v>53.23</v>
      </c>
      <c r="BY4">
        <v>2.25</v>
      </c>
      <c r="BZ4">
        <v>3.09</v>
      </c>
      <c r="CA4">
        <v>1.34</v>
      </c>
      <c r="CB4">
        <v>2</v>
      </c>
      <c r="CC4">
        <v>56.16</v>
      </c>
      <c r="CD4">
        <v>66.83</v>
      </c>
      <c r="CE4">
        <v>49.04</v>
      </c>
      <c r="CF4">
        <v>26.09</v>
      </c>
      <c r="CG4">
        <v>2.31</v>
      </c>
    </row>
    <row r="5" spans="1:85" x14ac:dyDescent="0.25">
      <c r="A5" t="s">
        <v>14</v>
      </c>
      <c r="B5" t="s">
        <v>14</v>
      </c>
      <c r="C5" t="s">
        <v>14</v>
      </c>
      <c r="D5" t="s">
        <v>14</v>
      </c>
      <c r="E5" s="24">
        <v>1960</v>
      </c>
      <c r="F5">
        <v>17.649999999999999</v>
      </c>
      <c r="G5">
        <v>17.649999999999999</v>
      </c>
      <c r="H5" t="s">
        <v>105</v>
      </c>
      <c r="I5" t="s">
        <v>105</v>
      </c>
      <c r="J5" t="s">
        <v>106</v>
      </c>
      <c r="K5" t="s">
        <v>96</v>
      </c>
      <c r="L5" t="s">
        <v>105</v>
      </c>
      <c r="M5">
        <v>-2.2799999999999998</v>
      </c>
      <c r="N5" t="s">
        <v>107</v>
      </c>
      <c r="O5">
        <v>-0.18</v>
      </c>
      <c r="P5">
        <v>-17.809999999999999</v>
      </c>
      <c r="Q5">
        <v>17.649999999999999</v>
      </c>
      <c r="R5" t="s">
        <v>98</v>
      </c>
      <c r="S5">
        <v>7.94</v>
      </c>
      <c r="T5" t="s">
        <v>98</v>
      </c>
      <c r="U5">
        <v>36.36</v>
      </c>
      <c r="V5">
        <v>30.77</v>
      </c>
      <c r="W5" t="s">
        <v>98</v>
      </c>
      <c r="X5" t="s">
        <v>98</v>
      </c>
      <c r="Y5">
        <v>1.4</v>
      </c>
      <c r="Z5">
        <v>7.94</v>
      </c>
      <c r="AA5" t="s">
        <v>98</v>
      </c>
      <c r="AB5">
        <v>100</v>
      </c>
      <c r="AC5" t="s">
        <v>98</v>
      </c>
      <c r="AD5">
        <v>56.06</v>
      </c>
      <c r="AE5" t="s">
        <v>98</v>
      </c>
      <c r="AF5" t="s">
        <v>98</v>
      </c>
      <c r="AG5" t="s">
        <v>98</v>
      </c>
      <c r="AH5" t="s">
        <v>98</v>
      </c>
      <c r="AI5" t="s">
        <v>98</v>
      </c>
      <c r="AJ5" t="s">
        <v>98</v>
      </c>
      <c r="AK5" t="s">
        <v>98</v>
      </c>
      <c r="AL5">
        <v>82.76</v>
      </c>
      <c r="AM5">
        <v>52.27</v>
      </c>
      <c r="AN5">
        <v>18.18</v>
      </c>
      <c r="AO5" t="s">
        <v>98</v>
      </c>
      <c r="AP5" t="s">
        <v>98</v>
      </c>
      <c r="AQ5" t="s">
        <v>98</v>
      </c>
      <c r="AR5">
        <v>100</v>
      </c>
      <c r="AS5">
        <v>100</v>
      </c>
      <c r="AT5" t="s">
        <v>98</v>
      </c>
      <c r="AU5">
        <v>36.840000000000003</v>
      </c>
      <c r="AV5">
        <v>50</v>
      </c>
      <c r="AW5">
        <v>0</v>
      </c>
      <c r="AX5">
        <v>6.25</v>
      </c>
      <c r="AY5">
        <v>0</v>
      </c>
      <c r="AZ5">
        <v>0</v>
      </c>
      <c r="BA5">
        <v>33.33</v>
      </c>
      <c r="BB5">
        <v>100</v>
      </c>
      <c r="BC5" t="s">
        <v>98</v>
      </c>
      <c r="BD5">
        <v>39.130000000000003</v>
      </c>
      <c r="BE5">
        <v>100</v>
      </c>
      <c r="BF5" t="s">
        <v>98</v>
      </c>
      <c r="BG5" t="s">
        <v>98</v>
      </c>
      <c r="BH5">
        <v>0</v>
      </c>
      <c r="BI5">
        <v>0</v>
      </c>
      <c r="BJ5">
        <v>33.33</v>
      </c>
      <c r="BK5" t="s">
        <v>98</v>
      </c>
      <c r="BL5">
        <v>100</v>
      </c>
      <c r="BM5" t="s">
        <v>98</v>
      </c>
      <c r="BN5">
        <v>100</v>
      </c>
      <c r="BO5">
        <v>33.33</v>
      </c>
      <c r="BP5">
        <v>50</v>
      </c>
      <c r="BQ5">
        <v>50</v>
      </c>
      <c r="BR5" t="s">
        <v>98</v>
      </c>
      <c r="BS5">
        <v>28.57</v>
      </c>
      <c r="BT5">
        <v>33.51</v>
      </c>
      <c r="BU5">
        <v>49.23</v>
      </c>
      <c r="BV5">
        <v>58.76</v>
      </c>
      <c r="BW5">
        <v>82.88</v>
      </c>
      <c r="BX5">
        <v>53.33</v>
      </c>
      <c r="BY5">
        <v>3.03</v>
      </c>
      <c r="BZ5">
        <v>4.55</v>
      </c>
      <c r="CA5">
        <v>2</v>
      </c>
      <c r="CB5">
        <v>1</v>
      </c>
      <c r="CC5">
        <v>63.14</v>
      </c>
      <c r="CD5">
        <v>72.53</v>
      </c>
      <c r="CE5">
        <v>53.16</v>
      </c>
      <c r="CF5">
        <v>34.380000000000003</v>
      </c>
      <c r="CG5">
        <v>1.17</v>
      </c>
    </row>
    <row r="6" spans="1:85" x14ac:dyDescent="0.25">
      <c r="A6" t="s">
        <v>15</v>
      </c>
      <c r="B6" t="s">
        <v>15</v>
      </c>
      <c r="C6" t="s">
        <v>15</v>
      </c>
      <c r="D6" t="s">
        <v>15</v>
      </c>
      <c r="E6" s="24">
        <v>1957</v>
      </c>
      <c r="F6">
        <v>33.83</v>
      </c>
      <c r="G6">
        <v>8.76</v>
      </c>
      <c r="H6" t="s">
        <v>108</v>
      </c>
      <c r="I6" t="s">
        <v>108</v>
      </c>
      <c r="J6" t="s">
        <v>109</v>
      </c>
      <c r="K6" t="s">
        <v>110</v>
      </c>
      <c r="L6" t="s">
        <v>111</v>
      </c>
      <c r="M6">
        <v>-74.5</v>
      </c>
      <c r="N6" t="s">
        <v>112</v>
      </c>
      <c r="O6">
        <v>-0.83</v>
      </c>
      <c r="P6">
        <v>-83.29</v>
      </c>
      <c r="Q6" t="s">
        <v>98</v>
      </c>
      <c r="R6">
        <v>9.3000000000000007</v>
      </c>
      <c r="S6">
        <v>1.1200000000000001</v>
      </c>
      <c r="T6">
        <v>11.25</v>
      </c>
      <c r="U6" t="s">
        <v>98</v>
      </c>
      <c r="V6">
        <v>50</v>
      </c>
      <c r="W6">
        <v>11.8</v>
      </c>
      <c r="X6">
        <v>12.15</v>
      </c>
      <c r="Y6">
        <v>0</v>
      </c>
      <c r="Z6">
        <v>1.1200000000000001</v>
      </c>
      <c r="AA6">
        <v>41.67</v>
      </c>
      <c r="AB6">
        <v>0</v>
      </c>
      <c r="AC6">
        <v>31.75</v>
      </c>
      <c r="AD6">
        <v>4.5999999999999996</v>
      </c>
      <c r="AE6" t="s">
        <v>98</v>
      </c>
      <c r="AF6">
        <v>11.25</v>
      </c>
      <c r="AG6">
        <v>58.47</v>
      </c>
      <c r="AH6">
        <v>53.36</v>
      </c>
      <c r="AI6">
        <v>63.16</v>
      </c>
      <c r="AJ6">
        <v>28.42</v>
      </c>
      <c r="AK6">
        <v>14.04</v>
      </c>
      <c r="AL6">
        <v>90</v>
      </c>
      <c r="AM6">
        <v>62.5</v>
      </c>
      <c r="AN6">
        <v>50</v>
      </c>
      <c r="AO6">
        <v>36.82</v>
      </c>
      <c r="AP6">
        <v>25.37</v>
      </c>
      <c r="AQ6">
        <v>71.430000000000007</v>
      </c>
      <c r="AR6">
        <v>85.37</v>
      </c>
      <c r="AS6">
        <v>53.85</v>
      </c>
      <c r="AT6">
        <v>33.33</v>
      </c>
      <c r="AU6">
        <v>16.670000000000002</v>
      </c>
      <c r="AV6">
        <v>0</v>
      </c>
      <c r="AW6" t="s">
        <v>98</v>
      </c>
      <c r="AX6">
        <v>14.29</v>
      </c>
      <c r="AY6">
        <v>13.08</v>
      </c>
      <c r="AZ6">
        <v>4.08</v>
      </c>
      <c r="BA6">
        <v>60</v>
      </c>
      <c r="BB6">
        <v>50</v>
      </c>
      <c r="BC6" t="s">
        <v>98</v>
      </c>
      <c r="BD6">
        <v>100</v>
      </c>
      <c r="BE6" t="s">
        <v>98</v>
      </c>
      <c r="BF6">
        <v>0</v>
      </c>
      <c r="BG6">
        <v>6.51</v>
      </c>
      <c r="BH6">
        <v>0.83</v>
      </c>
      <c r="BI6">
        <v>10.34</v>
      </c>
      <c r="BJ6">
        <v>25</v>
      </c>
      <c r="BK6">
        <v>57.89</v>
      </c>
      <c r="BL6">
        <v>55.56</v>
      </c>
      <c r="BM6">
        <v>0</v>
      </c>
      <c r="BN6" t="s">
        <v>98</v>
      </c>
      <c r="BO6" t="s">
        <v>98</v>
      </c>
      <c r="BP6">
        <v>25</v>
      </c>
      <c r="BQ6">
        <v>100</v>
      </c>
      <c r="BR6">
        <v>66.02</v>
      </c>
      <c r="BS6" t="s">
        <v>98</v>
      </c>
      <c r="BT6">
        <v>31.06</v>
      </c>
      <c r="BU6">
        <v>53.57</v>
      </c>
      <c r="BV6">
        <v>48.02</v>
      </c>
      <c r="BW6">
        <v>86.27</v>
      </c>
      <c r="BX6">
        <v>57.14</v>
      </c>
      <c r="BY6">
        <v>1.51</v>
      </c>
      <c r="BZ6">
        <v>0.87</v>
      </c>
      <c r="CA6">
        <v>2.29</v>
      </c>
      <c r="CB6">
        <v>3.62</v>
      </c>
      <c r="CC6">
        <v>44.37</v>
      </c>
      <c r="CD6">
        <v>32.08</v>
      </c>
      <c r="CE6">
        <v>58.01</v>
      </c>
      <c r="CF6">
        <v>53.52</v>
      </c>
      <c r="CG6">
        <v>0.81</v>
      </c>
    </row>
    <row r="7" spans="1:85" x14ac:dyDescent="0.25">
      <c r="A7" t="s">
        <v>16</v>
      </c>
      <c r="B7" t="s">
        <v>16</v>
      </c>
      <c r="C7" t="s">
        <v>16</v>
      </c>
      <c r="D7" t="s">
        <v>16</v>
      </c>
      <c r="E7" s="24">
        <v>1956</v>
      </c>
      <c r="F7">
        <v>23.36</v>
      </c>
      <c r="G7">
        <v>19.05</v>
      </c>
      <c r="H7" t="s">
        <v>113</v>
      </c>
      <c r="I7" t="s">
        <v>113</v>
      </c>
      <c r="J7" t="s">
        <v>114</v>
      </c>
      <c r="K7" t="s">
        <v>115</v>
      </c>
      <c r="L7" t="s">
        <v>116</v>
      </c>
      <c r="M7">
        <v>-38.47</v>
      </c>
      <c r="N7" t="s">
        <v>117</v>
      </c>
      <c r="O7">
        <v>-0.34</v>
      </c>
      <c r="P7">
        <v>-34.229999999999997</v>
      </c>
      <c r="Q7">
        <v>31.47</v>
      </c>
      <c r="R7">
        <v>13.4</v>
      </c>
      <c r="S7">
        <v>3.76</v>
      </c>
      <c r="T7">
        <v>18.09</v>
      </c>
      <c r="U7">
        <v>58.82</v>
      </c>
      <c r="V7">
        <v>0</v>
      </c>
      <c r="W7">
        <v>14.69</v>
      </c>
      <c r="X7">
        <v>24.22</v>
      </c>
      <c r="Y7">
        <v>2.72</v>
      </c>
      <c r="Z7">
        <v>3.76</v>
      </c>
      <c r="AA7">
        <v>60</v>
      </c>
      <c r="AB7">
        <v>50</v>
      </c>
      <c r="AC7">
        <v>6.52</v>
      </c>
      <c r="AD7">
        <v>10.74</v>
      </c>
      <c r="AE7" t="s">
        <v>98</v>
      </c>
      <c r="AF7">
        <v>18.09</v>
      </c>
      <c r="AG7">
        <v>77.040000000000006</v>
      </c>
      <c r="AH7">
        <v>75.510000000000005</v>
      </c>
      <c r="AI7">
        <v>78.819999999999993</v>
      </c>
      <c r="AJ7" t="s">
        <v>98</v>
      </c>
      <c r="AK7" t="s">
        <v>98</v>
      </c>
      <c r="AL7">
        <v>77.11</v>
      </c>
      <c r="AM7">
        <v>50</v>
      </c>
      <c r="AN7">
        <v>14.29</v>
      </c>
      <c r="AO7">
        <v>45.16</v>
      </c>
      <c r="AP7">
        <v>14.29</v>
      </c>
      <c r="AQ7">
        <v>100</v>
      </c>
      <c r="AR7">
        <v>86</v>
      </c>
      <c r="AS7">
        <v>47.62</v>
      </c>
      <c r="AT7">
        <v>50</v>
      </c>
      <c r="AU7">
        <v>30.77</v>
      </c>
      <c r="AV7">
        <v>16.670000000000002</v>
      </c>
      <c r="AW7" t="s">
        <v>98</v>
      </c>
      <c r="AX7">
        <v>12.12</v>
      </c>
      <c r="AY7">
        <v>9.3000000000000007</v>
      </c>
      <c r="AZ7">
        <v>0</v>
      </c>
      <c r="BA7" t="s">
        <v>98</v>
      </c>
      <c r="BB7" t="s">
        <v>98</v>
      </c>
      <c r="BC7" t="s">
        <v>98</v>
      </c>
      <c r="BD7">
        <v>57.14</v>
      </c>
      <c r="BE7" t="s">
        <v>98</v>
      </c>
      <c r="BF7" t="s">
        <v>98</v>
      </c>
      <c r="BG7">
        <v>14.49</v>
      </c>
      <c r="BH7">
        <v>3.85</v>
      </c>
      <c r="BI7">
        <v>12.5</v>
      </c>
      <c r="BJ7" t="s">
        <v>98</v>
      </c>
      <c r="BK7" t="s">
        <v>98</v>
      </c>
      <c r="BL7" t="s">
        <v>98</v>
      </c>
      <c r="BM7" t="s">
        <v>98</v>
      </c>
      <c r="BN7" t="s">
        <v>98</v>
      </c>
      <c r="BO7">
        <v>25</v>
      </c>
      <c r="BP7">
        <v>50</v>
      </c>
      <c r="BQ7">
        <v>100</v>
      </c>
      <c r="BR7">
        <v>50</v>
      </c>
      <c r="BS7" t="s">
        <v>98</v>
      </c>
      <c r="BT7">
        <v>33.9</v>
      </c>
      <c r="BU7">
        <v>61.25</v>
      </c>
      <c r="BV7">
        <v>57.2</v>
      </c>
      <c r="BW7">
        <v>80.45</v>
      </c>
      <c r="BX7">
        <v>49.12</v>
      </c>
      <c r="BY7">
        <v>2.94</v>
      </c>
      <c r="BZ7">
        <v>3.43</v>
      </c>
      <c r="CA7">
        <v>2.78</v>
      </c>
      <c r="CB7">
        <v>1.5</v>
      </c>
      <c r="CC7">
        <v>59.54</v>
      </c>
      <c r="CD7">
        <v>62.87</v>
      </c>
      <c r="CE7">
        <v>60.95</v>
      </c>
      <c r="CF7">
        <v>38.46</v>
      </c>
      <c r="CG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A2"/>
  <sheetViews>
    <sheetView workbookViewId="0">
      <selection sqref="A1:XFD2"/>
    </sheetView>
  </sheetViews>
  <sheetFormatPr defaultColWidth="11.42578125" defaultRowHeight="15" x14ac:dyDescent="0.25"/>
  <sheetData>
    <row r="1" spans="1:79" x14ac:dyDescent="0.25">
      <c r="A1" t="s">
        <v>17</v>
      </c>
      <c r="B1" t="s">
        <v>10</v>
      </c>
      <c r="C1" t="s">
        <v>1</v>
      </c>
      <c r="D1" t="s">
        <v>27</v>
      </c>
      <c r="E1" t="s">
        <v>28</v>
      </c>
      <c r="F1" t="s">
        <v>118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29</v>
      </c>
      <c r="N1" t="s">
        <v>36</v>
      </c>
      <c r="O1" t="s">
        <v>37</v>
      </c>
      <c r="P1" t="s">
        <v>38</v>
      </c>
      <c r="Q1" t="s">
        <v>39</v>
      </c>
      <c r="R1" t="s">
        <v>38</v>
      </c>
      <c r="S1" t="s">
        <v>39</v>
      </c>
      <c r="T1" t="s">
        <v>40</v>
      </c>
      <c r="U1" t="s">
        <v>119</v>
      </c>
      <c r="V1" t="s">
        <v>30</v>
      </c>
      <c r="W1" t="s">
        <v>41</v>
      </c>
      <c r="X1" t="s">
        <v>42</v>
      </c>
      <c r="Y1" t="s">
        <v>43</v>
      </c>
      <c r="Z1" t="s">
        <v>44</v>
      </c>
      <c r="AA1" t="s">
        <v>46</v>
      </c>
      <c r="AB1" t="s">
        <v>47</v>
      </c>
      <c r="AC1" t="s">
        <v>48</v>
      </c>
      <c r="AD1" t="s">
        <v>49</v>
      </c>
      <c r="AE1" t="s">
        <v>50</v>
      </c>
      <c r="AF1" t="s">
        <v>51</v>
      </c>
      <c r="AG1" t="s">
        <v>52</v>
      </c>
      <c r="AH1" t="s">
        <v>53</v>
      </c>
      <c r="AI1" t="s">
        <v>54</v>
      </c>
      <c r="AJ1" t="s">
        <v>55</v>
      </c>
      <c r="AK1" t="s">
        <v>56</v>
      </c>
      <c r="AL1" t="s">
        <v>57</v>
      </c>
      <c r="AM1" t="s">
        <v>58</v>
      </c>
      <c r="AN1" t="s">
        <v>59</v>
      </c>
      <c r="AO1" t="s">
        <v>60</v>
      </c>
      <c r="AP1" t="s">
        <v>61</v>
      </c>
      <c r="AQ1" t="s">
        <v>62</v>
      </c>
      <c r="AR1" t="s">
        <v>63</v>
      </c>
      <c r="AS1" t="s">
        <v>64</v>
      </c>
      <c r="AT1" t="s">
        <v>65</v>
      </c>
      <c r="AU1" t="s">
        <v>66</v>
      </c>
      <c r="AV1" t="s">
        <v>67</v>
      </c>
      <c r="AW1" t="s">
        <v>68</v>
      </c>
      <c r="AX1" t="s">
        <v>69</v>
      </c>
      <c r="AY1" t="s">
        <v>70</v>
      </c>
      <c r="AZ1" t="s">
        <v>71</v>
      </c>
      <c r="BA1" t="s">
        <v>72</v>
      </c>
      <c r="BB1" t="s">
        <v>73</v>
      </c>
      <c r="BC1" t="s">
        <v>74</v>
      </c>
      <c r="BD1" t="s">
        <v>75</v>
      </c>
      <c r="BE1" t="s">
        <v>76</v>
      </c>
      <c r="BF1" t="s">
        <v>77</v>
      </c>
      <c r="BG1" t="s">
        <v>78</v>
      </c>
      <c r="BH1" t="s">
        <v>120</v>
      </c>
      <c r="BI1" t="s">
        <v>120</v>
      </c>
      <c r="BJ1" t="s">
        <v>79</v>
      </c>
      <c r="BK1" t="s">
        <v>80</v>
      </c>
      <c r="BL1" t="s">
        <v>81</v>
      </c>
      <c r="BM1" t="s">
        <v>82</v>
      </c>
      <c r="BN1" t="s">
        <v>83</v>
      </c>
      <c r="BO1" t="s">
        <v>84</v>
      </c>
      <c r="BP1" t="s">
        <v>121</v>
      </c>
      <c r="BQ1" t="s">
        <v>85</v>
      </c>
      <c r="BR1" t="s">
        <v>86</v>
      </c>
      <c r="BS1" t="s">
        <v>87</v>
      </c>
      <c r="BT1" t="s">
        <v>88</v>
      </c>
      <c r="BU1" t="s">
        <v>89</v>
      </c>
      <c r="BV1" t="s">
        <v>90</v>
      </c>
      <c r="BW1" t="s">
        <v>91</v>
      </c>
      <c r="BX1" t="s">
        <v>92</v>
      </c>
      <c r="BY1" t="s">
        <v>93</v>
      </c>
      <c r="BZ1" t="s">
        <v>2</v>
      </c>
      <c r="CA1" t="s">
        <v>3</v>
      </c>
    </row>
    <row r="2" spans="1:79" x14ac:dyDescent="0.25">
      <c r="A2" t="s">
        <v>18</v>
      </c>
      <c r="B2" t="s">
        <v>122</v>
      </c>
      <c r="C2" s="24">
        <v>11794</v>
      </c>
      <c r="D2">
        <v>24.23</v>
      </c>
      <c r="E2">
        <v>9</v>
      </c>
      <c r="F2">
        <v>4.5599999999999996</v>
      </c>
      <c r="G2">
        <v>14.55</v>
      </c>
      <c r="H2">
        <v>44.75</v>
      </c>
      <c r="I2">
        <v>42.86</v>
      </c>
      <c r="J2">
        <v>12.36</v>
      </c>
      <c r="K2">
        <v>21.58</v>
      </c>
      <c r="L2">
        <v>1.6</v>
      </c>
      <c r="M2">
        <v>4.34</v>
      </c>
      <c r="N2">
        <v>52.63</v>
      </c>
      <c r="O2">
        <v>50</v>
      </c>
      <c r="P2">
        <v>15.01</v>
      </c>
      <c r="Q2">
        <v>24.41</v>
      </c>
      <c r="R2">
        <v>15.01</v>
      </c>
      <c r="S2">
        <v>24.41</v>
      </c>
      <c r="T2">
        <v>8.61</v>
      </c>
      <c r="U2">
        <v>4.97</v>
      </c>
      <c r="V2">
        <v>14.55</v>
      </c>
      <c r="W2">
        <v>67.349999999999994</v>
      </c>
      <c r="X2">
        <v>65.27</v>
      </c>
      <c r="Y2">
        <v>75.81</v>
      </c>
      <c r="Z2">
        <v>28.42</v>
      </c>
      <c r="AA2">
        <v>82.63</v>
      </c>
      <c r="AB2">
        <v>51.69</v>
      </c>
      <c r="AC2">
        <v>30.61</v>
      </c>
      <c r="AD2">
        <v>36.79</v>
      </c>
      <c r="AE2">
        <v>28.57</v>
      </c>
      <c r="AF2">
        <v>72.73</v>
      </c>
      <c r="AG2">
        <v>86.47</v>
      </c>
      <c r="AH2">
        <v>52.17</v>
      </c>
      <c r="AI2">
        <v>50</v>
      </c>
      <c r="AJ2">
        <v>28.85</v>
      </c>
      <c r="AK2">
        <v>20.51</v>
      </c>
      <c r="AL2">
        <v>55.56</v>
      </c>
      <c r="AM2">
        <v>12.47</v>
      </c>
      <c r="AN2">
        <v>9.6199999999999992</v>
      </c>
      <c r="AO2">
        <v>3.74</v>
      </c>
      <c r="AP2">
        <v>23.68</v>
      </c>
      <c r="AQ2">
        <v>29.41</v>
      </c>
      <c r="AR2">
        <v>50</v>
      </c>
      <c r="AS2">
        <v>30</v>
      </c>
      <c r="AT2">
        <v>25</v>
      </c>
      <c r="AU2">
        <v>0</v>
      </c>
      <c r="AV2">
        <v>7.86</v>
      </c>
      <c r="AW2">
        <v>1.2</v>
      </c>
      <c r="AX2">
        <v>8.42</v>
      </c>
      <c r="AY2">
        <v>27.27</v>
      </c>
      <c r="AZ2">
        <v>70.27</v>
      </c>
      <c r="BA2">
        <v>67.569999999999993</v>
      </c>
      <c r="BB2">
        <v>37.5</v>
      </c>
      <c r="BC2">
        <v>90</v>
      </c>
      <c r="BD2">
        <v>38.1</v>
      </c>
      <c r="BE2">
        <v>45.71</v>
      </c>
      <c r="BF2">
        <v>77.78</v>
      </c>
      <c r="BG2">
        <v>63.2</v>
      </c>
      <c r="BH2">
        <v>40</v>
      </c>
      <c r="BI2">
        <v>40</v>
      </c>
      <c r="BJ2">
        <v>26.47</v>
      </c>
      <c r="BK2">
        <v>32.450000000000003</v>
      </c>
      <c r="BL2">
        <v>56.37</v>
      </c>
      <c r="BM2">
        <v>53.72</v>
      </c>
      <c r="BN2">
        <v>83.29</v>
      </c>
      <c r="BO2">
        <v>51.76</v>
      </c>
      <c r="BP2">
        <v>34.43</v>
      </c>
      <c r="BQ2">
        <v>2.09</v>
      </c>
      <c r="BR2">
        <v>2.1800000000000002</v>
      </c>
      <c r="BS2">
        <v>1.97</v>
      </c>
      <c r="BT2">
        <v>1.96</v>
      </c>
      <c r="BU2">
        <v>53.36</v>
      </c>
      <c r="BV2">
        <v>56.03</v>
      </c>
      <c r="BW2">
        <v>54.88</v>
      </c>
      <c r="BX2">
        <v>39.64</v>
      </c>
      <c r="BY2">
        <v>1.7</v>
      </c>
      <c r="BZ2">
        <v>23.49</v>
      </c>
      <c r="CA2">
        <v>17.82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comparatif statistiques</vt:lpstr>
      <vt:lpstr>importposition</vt:lpstr>
      <vt:lpstr>importglobal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karol</dc:creator>
  <cp:lastModifiedBy>h2so4</cp:lastModifiedBy>
  <dcterms:created xsi:type="dcterms:W3CDTF">2022-04-26T15:59:35Z</dcterms:created>
  <dcterms:modified xsi:type="dcterms:W3CDTF">2022-04-30T08:57:19Z</dcterms:modified>
</cp:coreProperties>
</file>