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D7343CA-BC56-48FF-80A0-40C39AC69174}" xr6:coauthVersionLast="47" xr6:coauthVersionMax="47" xr10:uidLastSave="{00000000-0000-0000-0000-000000000000}"/>
  <bookViews>
    <workbookView xWindow="-120" yWindow="-120" windowWidth="29040" windowHeight="16440" xr2:uid="{3A2AF858-9C93-4087-9A02-E28B07CC472D}"/>
  </bookViews>
  <sheets>
    <sheet name="Feuil1" sheetId="1" r:id="rId1"/>
  </sheets>
  <definedNames>
    <definedName name="solver_adj" localSheetId="0" hidden="1">Feuil1!$J$4:$J$11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Feuil1!$I$4:$I$11</definedName>
    <definedName name="solver_lhs2" localSheetId="0" hidden="1">Feuil1!$J$4:$J$11</definedName>
    <definedName name="solver_lhs3" localSheetId="0" hidden="1">Feuil1!$L$4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Feuil1!$O$4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5</definedName>
    <definedName name="solver_rel3" localSheetId="0" hidden="1">2</definedName>
    <definedName name="solver_rhs1" localSheetId="0" hidden="1">100</definedName>
    <definedName name="solver_rhs2" localSheetId="0" hidden="1">"binary"</definedName>
    <definedName name="solver_rhs3" localSheetId="0" hidden="1">Feuil1!$L$3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1600000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5" i="1" l="1"/>
  <c r="M6" i="1"/>
  <c r="N6" i="1" s="1"/>
  <c r="M7" i="1"/>
  <c r="N7" i="1" s="1"/>
  <c r="M8" i="1"/>
  <c r="M9" i="1"/>
  <c r="M10" i="1"/>
  <c r="M11" i="1"/>
  <c r="N11" i="1" s="1"/>
  <c r="M4" i="1"/>
  <c r="N4" i="1" s="1"/>
  <c r="N5" i="1"/>
  <c r="N9" i="1"/>
  <c r="N10" i="1"/>
  <c r="N8" i="1"/>
  <c r="I14" i="1"/>
  <c r="K11" i="1"/>
  <c r="K9" i="1"/>
  <c r="K10" i="1"/>
  <c r="I12" i="1"/>
  <c r="H12" i="1"/>
  <c r="K5" i="1" l="1"/>
  <c r="K6" i="1"/>
  <c r="K7" i="1"/>
  <c r="K8" i="1"/>
  <c r="K4" i="1"/>
  <c r="O4" i="1" l="1"/>
  <c r="L4" i="1"/>
</calcChain>
</file>

<file path=xl/sharedStrings.xml><?xml version="1.0" encoding="utf-8"?>
<sst xmlns="http://schemas.openxmlformats.org/spreadsheetml/2006/main" count="13" uniqueCount="13">
  <si>
    <t>Ville 1</t>
  </si>
  <si>
    <t>ville1</t>
  </si>
  <si>
    <t>ville2</t>
  </si>
  <si>
    <t>ville3</t>
  </si>
  <si>
    <t>ville4</t>
  </si>
  <si>
    <t>ville5</t>
  </si>
  <si>
    <t>ville6</t>
  </si>
  <si>
    <t>ville7</t>
  </si>
  <si>
    <t>Quantité cible</t>
  </si>
  <si>
    <t>distance</t>
  </si>
  <si>
    <t>volume</t>
  </si>
  <si>
    <t>ville pivot</t>
  </si>
  <si>
    <t>distance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</si>
</sst>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ova Cond Light"/>
      <family val="2"/>
    </font>
    <font>
      <b/>
      <sz val="11"/>
      <color rgb="FFFF0000"/>
      <name val="Arial Nova Cond Light"/>
      <family val="2"/>
    </font>
    <font>
      <sz val="11"/>
      <color theme="1"/>
      <name val="Arial Nova Cond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4" borderId="0" xfId="0" applyFont="1" applyFill="1"/>
    <xf numFmtId="165" fontId="4" fillId="0" borderId="0" xfId="1" applyNumberFormat="1" applyFont="1"/>
    <xf numFmtId="1" fontId="4" fillId="0" borderId="0" xfId="1" applyNumberFormat="1" applyFont="1" applyAlignment="1">
      <alignment horizontal="center"/>
    </xf>
    <xf numFmtId="165" fontId="4" fillId="0" borderId="0" xfId="1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65" fontId="0" fillId="0" borderId="0" xfId="1" applyNumberFormat="1" applyFont="1"/>
    <xf numFmtId="165" fontId="0" fillId="0" borderId="0" xfId="0" applyNumberFormat="1"/>
    <xf numFmtId="0" fontId="0" fillId="4" borderId="0" xfId="0" applyFill="1"/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</xdr:colOff>
      <xdr:row>14</xdr:row>
      <xdr:rowOff>95250</xdr:rowOff>
    </xdr:from>
    <xdr:to>
      <xdr:col>21</xdr:col>
      <xdr:colOff>0</xdr:colOff>
      <xdr:row>21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C0C1186-403F-4C1E-8CD7-0E3E9EED4B54}"/>
            </a:ext>
          </a:extLst>
        </xdr:cNvPr>
        <xdr:cNvSpPr txBox="1"/>
      </xdr:nvSpPr>
      <xdr:spPr>
        <a:xfrm>
          <a:off x="13639800" y="2762250"/>
          <a:ext cx="29908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contrainte :</a:t>
          </a:r>
        </a:p>
        <a:p>
          <a:r>
            <a:rPr lang="fr-FR" sz="1100"/>
            <a:t>Ne pas commencer par les quantités les plus élévées pour atteindre l'objectif</a:t>
          </a:r>
        </a:p>
        <a:p>
          <a:r>
            <a:rPr lang="fr-FR" sz="1100"/>
            <a:t>2- la distance moyenne entre les villes doit etre au maximum</a:t>
          </a:r>
          <a:r>
            <a:rPr lang="fr-FR" sz="1100" baseline="0"/>
            <a:t> 100km ou bien la distance vers la ville pivot ex: ville 1 ne doit pas dépasser 100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11F7-3419-4D99-9D2D-F850074689B4}">
  <sheetPr codeName="Sheet1"/>
  <dimension ref="E1:T14"/>
  <sheetViews>
    <sheetView tabSelected="1" workbookViewId="0">
      <selection activeCell="I14" sqref="I14"/>
    </sheetView>
  </sheetViews>
  <sheetFormatPr defaultColWidth="11.42578125" defaultRowHeight="15" x14ac:dyDescent="0.25"/>
  <cols>
    <col min="8" max="8" width="12.85546875" bestFit="1" customWidth="1"/>
    <col min="9" max="9" width="11.7109375" customWidth="1"/>
    <col min="12" max="12" width="14.28515625" bestFit="1" customWidth="1"/>
    <col min="13" max="13" width="25.5703125" bestFit="1" customWidth="1"/>
    <col min="14" max="14" width="13.5703125" bestFit="1" customWidth="1"/>
    <col min="20" max="20" width="0" hidden="1" customWidth="1"/>
  </cols>
  <sheetData>
    <row r="1" spans="5:20" x14ac:dyDescent="0.25">
      <c r="M1" s="11"/>
    </row>
    <row r="2" spans="5:20" x14ac:dyDescent="0.25">
      <c r="L2" t="s">
        <v>8</v>
      </c>
      <c r="M2" s="12"/>
      <c r="N2" s="6"/>
    </row>
    <row r="3" spans="5:20" x14ac:dyDescent="0.25">
      <c r="E3" t="s">
        <v>11</v>
      </c>
      <c r="H3" t="s">
        <v>10</v>
      </c>
      <c r="I3" t="s">
        <v>9</v>
      </c>
      <c r="L3" s="9">
        <v>1400000</v>
      </c>
    </row>
    <row r="4" spans="5:20" x14ac:dyDescent="0.25">
      <c r="E4" s="1" t="s">
        <v>0</v>
      </c>
      <c r="F4" s="2">
        <v>5</v>
      </c>
      <c r="G4" s="3" t="s">
        <v>1</v>
      </c>
      <c r="H4" s="4">
        <v>630000</v>
      </c>
      <c r="I4" s="4">
        <v>1</v>
      </c>
      <c r="J4" s="5">
        <v>0</v>
      </c>
      <c r="K4" s="6">
        <f>H4*J4</f>
        <v>0</v>
      </c>
      <c r="L4" s="10">
        <f>SUM(K4:K11)</f>
        <v>1400000</v>
      </c>
      <c r="M4" s="10">
        <f>2^RANK(H4,$H$4:$H$11,1)</f>
        <v>256</v>
      </c>
      <c r="N4" s="10">
        <f>M4*J4</f>
        <v>0</v>
      </c>
      <c r="O4">
        <f>SUM(N4:N11)</f>
        <v>122</v>
      </c>
      <c r="T4">
        <v>2</v>
      </c>
    </row>
    <row r="5" spans="5:20" x14ac:dyDescent="0.25">
      <c r="E5" s="7"/>
      <c r="F5" s="8"/>
      <c r="G5" s="3" t="s">
        <v>2</v>
      </c>
      <c r="H5" s="4">
        <v>220000</v>
      </c>
      <c r="I5" s="4">
        <v>50</v>
      </c>
      <c r="J5" s="5">
        <v>1</v>
      </c>
      <c r="K5" s="6">
        <f>H5*J5</f>
        <v>220000</v>
      </c>
      <c r="M5" s="10">
        <f t="shared" ref="M5:M11" si="0">2^RANK(H5,$H$4:$H$11,1)</f>
        <v>8</v>
      </c>
      <c r="N5" s="10">
        <f t="shared" ref="N5:N11" si="1">M5*J5</f>
        <v>8</v>
      </c>
      <c r="T5">
        <v>3</v>
      </c>
    </row>
    <row r="6" spans="5:20" x14ac:dyDescent="0.25">
      <c r="E6" s="7"/>
      <c r="F6" s="8"/>
      <c r="G6" s="3" t="s">
        <v>3</v>
      </c>
      <c r="H6" s="4">
        <v>360000</v>
      </c>
      <c r="I6" s="4">
        <v>50</v>
      </c>
      <c r="J6" s="5">
        <v>1</v>
      </c>
      <c r="K6" s="6">
        <f>H6*J6</f>
        <v>360000</v>
      </c>
      <c r="M6" s="10">
        <f t="shared" si="0"/>
        <v>32</v>
      </c>
      <c r="N6" s="10">
        <f t="shared" si="1"/>
        <v>32</v>
      </c>
      <c r="T6">
        <v>4</v>
      </c>
    </row>
    <row r="7" spans="5:20" x14ac:dyDescent="0.25">
      <c r="E7" s="7"/>
      <c r="F7" s="8"/>
      <c r="G7" s="3" t="s">
        <v>4</v>
      </c>
      <c r="H7" s="4">
        <v>340000</v>
      </c>
      <c r="I7" s="4">
        <v>60</v>
      </c>
      <c r="J7" s="5">
        <v>1</v>
      </c>
      <c r="K7" s="6">
        <f>H7*J7</f>
        <v>340000</v>
      </c>
      <c r="M7" s="10">
        <f t="shared" si="0"/>
        <v>16</v>
      </c>
      <c r="N7" s="10">
        <f t="shared" si="1"/>
        <v>16</v>
      </c>
      <c r="T7">
        <v>5</v>
      </c>
    </row>
    <row r="8" spans="5:20" x14ac:dyDescent="0.25">
      <c r="E8" s="7"/>
      <c r="F8" s="8"/>
      <c r="G8" s="3" t="s">
        <v>5</v>
      </c>
      <c r="H8" s="4">
        <v>450000</v>
      </c>
      <c r="I8" s="4">
        <v>100</v>
      </c>
      <c r="J8" s="5">
        <v>0</v>
      </c>
      <c r="K8" s="6">
        <f>H8*J8</f>
        <v>0</v>
      </c>
      <c r="M8" s="10">
        <f t="shared" si="0"/>
        <v>128</v>
      </c>
      <c r="N8" s="10">
        <f t="shared" si="1"/>
        <v>0</v>
      </c>
      <c r="T8">
        <v>6</v>
      </c>
    </row>
    <row r="9" spans="5:20" x14ac:dyDescent="0.25">
      <c r="G9" s="3" t="s">
        <v>6</v>
      </c>
      <c r="H9" s="4">
        <v>380000</v>
      </c>
      <c r="I9" s="4">
        <v>200</v>
      </c>
      <c r="J9" s="5">
        <v>1</v>
      </c>
      <c r="K9" s="6">
        <f t="shared" ref="K9:K10" si="2">H9*J9</f>
        <v>380000</v>
      </c>
      <c r="M9" s="10">
        <f t="shared" si="0"/>
        <v>64</v>
      </c>
      <c r="N9" s="10">
        <f t="shared" si="1"/>
        <v>64</v>
      </c>
      <c r="T9">
        <v>7</v>
      </c>
    </row>
    <row r="10" spans="5:20" x14ac:dyDescent="0.25">
      <c r="G10" s="3" t="s">
        <v>7</v>
      </c>
      <c r="H10" s="4">
        <v>215000</v>
      </c>
      <c r="I10" s="4">
        <v>300</v>
      </c>
      <c r="J10" s="5">
        <v>0</v>
      </c>
      <c r="K10" s="6">
        <f t="shared" si="2"/>
        <v>0</v>
      </c>
      <c r="M10" s="10">
        <f t="shared" si="0"/>
        <v>4</v>
      </c>
      <c r="N10" s="10">
        <f t="shared" si="1"/>
        <v>0</v>
      </c>
      <c r="T10">
        <v>8</v>
      </c>
    </row>
    <row r="11" spans="5:20" x14ac:dyDescent="0.25">
      <c r="H11" s="4">
        <v>100000</v>
      </c>
      <c r="I11" s="4">
        <v>115</v>
      </c>
      <c r="J11" s="5">
        <v>1</v>
      </c>
      <c r="K11" s="6">
        <f t="shared" ref="K11" si="3">H11*J11</f>
        <v>100000</v>
      </c>
      <c r="M11" s="10">
        <f t="shared" si="0"/>
        <v>2</v>
      </c>
      <c r="N11" s="10">
        <f t="shared" si="1"/>
        <v>2</v>
      </c>
    </row>
    <row r="12" spans="5:20" x14ac:dyDescent="0.25">
      <c r="H12" s="10">
        <f>SUM(H4:H11)</f>
        <v>2695000</v>
      </c>
      <c r="I12" s="10">
        <f>SUM(I4:I11)</f>
        <v>876</v>
      </c>
    </row>
    <row r="14" spans="5:20" x14ac:dyDescent="0.25">
      <c r="H14" t="s">
        <v>12</v>
      </c>
      <c r="I14" s="6">
        <f>IFERROR(SUMPRODUCT(I4:I11,J4:J11)/COUNTIF(J4:J11,"&gt;0"),1000)</f>
        <v>95</v>
      </c>
    </row>
  </sheetData>
  <dataValidations count="1">
    <dataValidation type="list" allowBlank="1" showInputMessage="1" showErrorMessage="1" sqref="M2" xr:uid="{59BD6E39-A4BE-4301-9B35-0B3EC6F2A58C}">
      <formula1>$T$4:$T$10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ARH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Nassim GUERGOUR</dc:creator>
  <cp:lastModifiedBy>h2so4</cp:lastModifiedBy>
  <dcterms:created xsi:type="dcterms:W3CDTF">2022-02-08T10:58:24Z</dcterms:created>
  <dcterms:modified xsi:type="dcterms:W3CDTF">2022-02-09T14:40:20Z</dcterms:modified>
</cp:coreProperties>
</file>