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48D317D-FBF4-496C-A4B9-5B841FD7ECD2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Equipement" sheetId="12" r:id="rId1"/>
    <sheet name="Tous éléments" sheetId="1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" i="12" l="1"/>
  <c r="D1" i="12"/>
  <c r="E1" i="12"/>
  <c r="F1" i="12"/>
  <c r="G1" i="12"/>
  <c r="H1" i="12"/>
  <c r="I1" i="12"/>
  <c r="J1" i="12"/>
  <c r="K1" i="12"/>
  <c r="L1" i="12"/>
  <c r="M1" i="12"/>
  <c r="C2" i="12"/>
  <c r="D2" i="12"/>
  <c r="E2" i="12"/>
  <c r="F2" i="12"/>
  <c r="G2" i="12"/>
  <c r="H2" i="12"/>
  <c r="I2" i="12"/>
  <c r="J2" i="12"/>
  <c r="K2" i="12"/>
  <c r="L2" i="12"/>
  <c r="M2" i="12"/>
  <c r="C3" i="12"/>
  <c r="D3" i="12"/>
  <c r="E3" i="12"/>
  <c r="F3" i="12"/>
  <c r="G3" i="12"/>
  <c r="H3" i="12"/>
  <c r="I3" i="12"/>
  <c r="J3" i="12"/>
  <c r="K3" i="12"/>
  <c r="L3" i="12"/>
  <c r="M3" i="12"/>
  <c r="C4" i="12"/>
  <c r="D4" i="12"/>
  <c r="E4" i="12"/>
  <c r="F4" i="12"/>
  <c r="G4" i="12"/>
  <c r="H4" i="12"/>
  <c r="I4" i="12"/>
  <c r="J4" i="12"/>
  <c r="K4" i="12"/>
  <c r="L4" i="12"/>
  <c r="M4" i="12"/>
  <c r="C5" i="12"/>
  <c r="D5" i="12"/>
  <c r="E5" i="12"/>
  <c r="F5" i="12"/>
  <c r="G5" i="12"/>
  <c r="H5" i="12"/>
  <c r="I5" i="12"/>
  <c r="J5" i="12"/>
  <c r="K5" i="12"/>
  <c r="L5" i="12"/>
  <c r="M5" i="12"/>
  <c r="C6" i="12"/>
  <c r="D6" i="12"/>
  <c r="E6" i="12"/>
  <c r="F6" i="12"/>
  <c r="G6" i="12"/>
  <c r="H6" i="12"/>
  <c r="I6" i="12"/>
  <c r="J6" i="12"/>
  <c r="K6" i="12"/>
  <c r="L6" i="12"/>
  <c r="M6" i="12"/>
  <c r="C7" i="12"/>
  <c r="D7" i="12"/>
  <c r="E7" i="12"/>
  <c r="F7" i="12"/>
  <c r="G7" i="12"/>
  <c r="H7" i="12"/>
  <c r="I7" i="12"/>
  <c r="J7" i="12"/>
  <c r="K7" i="12"/>
  <c r="L7" i="12"/>
  <c r="M7" i="12"/>
  <c r="C8" i="12"/>
  <c r="D8" i="12"/>
  <c r="E8" i="12"/>
  <c r="F8" i="12"/>
  <c r="G8" i="12"/>
  <c r="H8" i="12"/>
  <c r="I8" i="12"/>
  <c r="J8" i="12"/>
  <c r="K8" i="12"/>
  <c r="L8" i="12"/>
  <c r="M8" i="12"/>
  <c r="C9" i="12"/>
  <c r="D9" i="12"/>
  <c r="E9" i="12"/>
  <c r="F9" i="12"/>
  <c r="G9" i="12"/>
  <c r="H9" i="12"/>
  <c r="I9" i="12"/>
  <c r="J9" i="12"/>
  <c r="K9" i="12"/>
  <c r="L9" i="12"/>
  <c r="M9" i="12"/>
  <c r="B2" i="12"/>
  <c r="B3" i="12"/>
  <c r="B4" i="12"/>
  <c r="B5" i="12"/>
  <c r="B6" i="12"/>
  <c r="B7" i="12"/>
  <c r="B8" i="12"/>
  <c r="B9" i="12"/>
  <c r="B1" i="12"/>
  <c r="A2" i="12" a="1"/>
  <c r="A2" i="12" s="1"/>
  <c r="A3" i="12" a="1"/>
  <c r="A3" i="12" s="1"/>
  <c r="A4" i="12" a="1"/>
  <c r="A4" i="12"/>
  <c r="A5" i="12" a="1"/>
  <c r="A5" i="12"/>
  <c r="A6" i="12" a="1"/>
  <c r="A6" i="12" s="1"/>
  <c r="A7" i="12" a="1"/>
  <c r="A7" i="12" s="1"/>
  <c r="A8" i="12" a="1"/>
  <c r="A8" i="12"/>
  <c r="A9" i="12" a="1"/>
  <c r="A9" i="12" s="1"/>
  <c r="A1" i="12" a="1"/>
  <c r="A1" i="12" s="1"/>
  <c r="B9" i="1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<sst xmlns="http://schemas.openxmlformats.org/spreadsheetml/2006/main" count="62" uniqueCount="27">
  <si>
    <t>Nom de la ressource</t>
  </si>
  <si>
    <t>Norme :</t>
  </si>
  <si>
    <t>Standard :</t>
  </si>
  <si>
    <t>Matière :</t>
  </si>
  <si>
    <t>Reglementation :</t>
  </si>
  <si>
    <t>Spécifications applicables :</t>
  </si>
  <si>
    <t>Limite d'utilisation :</t>
  </si>
  <si>
    <t>Installation tuyau. :</t>
  </si>
  <si>
    <t>Notes</t>
  </si>
  <si>
    <t>Particularités :</t>
  </si>
  <si>
    <t>Observations</t>
  </si>
  <si>
    <t>Souhaitez-vous choisir cet élément ?</t>
  </si>
  <si>
    <t>Tubes</t>
  </si>
  <si>
    <t>Boulonnerie</t>
  </si>
  <si>
    <t/>
  </si>
  <si>
    <t>TUBE,,,_VERRE_15 &lt;= DN  &lt;= 300</t>
  </si>
  <si>
    <t>NF EN 12585</t>
  </si>
  <si>
    <t>Verre Borossilicaté 3.3/EN1595</t>
  </si>
  <si>
    <t>ESP : Fluide groupe 1 - Etat gaz</t>
  </si>
  <si>
    <t>SGI 2010 TUY et SGI 2010 MAS</t>
  </si>
  <si>
    <t>Pression admissible 3 bar pour DN &lt;=80 ; Pression admissible 1 bar pour DN &gt;= 200</t>
  </si>
  <si>
    <t>SOUFFLET DE DILATATION : Raccordement verre / verre ; Raccordement verre / PN  en PTFE Chocs thermiques à proscrire pour température &gt;=120° Les soufflets de DN &gt;= 80 sont limités à 100°C lorsqu'ils fonctionnent à vide. Se conformer pour le détail au catalogue fournisseur. Pour raccordement Verre / Verre : PJ Verrier NF EN 1595 et perçage Verrier Pour raccordement Verre / autre Matériau : PJ Verrier NF EN 1595 et perçage Bride PN10 NF EN 1092</t>
  </si>
  <si>
    <t>Oui</t>
  </si>
  <si>
    <t>VIS FILETEES ISO+ ROND.EPAULEES,,,_VERRE_15 &lt;= d &lt;= 300</t>
  </si>
  <si>
    <t>CONSTR.</t>
  </si>
  <si>
    <t>-</t>
  </si>
  <si>
    <t>INOX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</si>
</sst>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5">
    <xf numFmtId="0" fontId="0" fillId="0" borderId="0" xfId="0"/>
    <xf numFmtId="0" fontId="1" fillId="0" borderId="1" xfId="0" applyFont="1" applyFill="1" applyBorder="1"/>
    <xf numFmtId="0" fontId="0" fillId="0" borderId="1" xfId="0" applyBorder="1"/>
    <xf numFmtId="0" fontId="0" fillId="0" borderId="1" xfId="0" applyFont="1" applyFill="1" applyBorder="1"/>
    <xf numFmtId="0" fontId="0" fillId="0" borderId="0" xfId="0" applyBorder="1"/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32"/>
  <sheetViews>
    <sheetView workbookViewId="0"/>
  </sheetViews>
  <sheetFormatPr defaultColWidth="11.42578125" defaultRowHeight="15" x14ac:dyDescent="0.25"/>
  <cols>
    <col min="1" max="1" width="75.42578125" bestFit="1" customWidth="1"/>
  </cols>
  <sheetData>
    <row r="1" spans="1:13" x14ac:dyDescent="0.25">
      <c r="A1" s="4" t="str" cm="1">
        <f t="array" ref="A1">IF(COUNTA('Tous éléments'!$A$1:$A$5)&gt;=ROW(A1),INDEX('Tous éléments'!$A$1:$A$5,LARGE(('Tous éléments'!$A$1:$A$5&lt;&gt;"")*ROW('Tous éléments'!$A$1:$A$5),ROW(A1))),"")</f>
        <v>Boulonnerie</v>
      </c>
      <c r="B1" s="4" t="str">
        <f>IFERROR(INDEX('Tous éléments'!B$1:B$5,MATCH(Equipement!$A1,'Tous éléments'!$A$1:$A$5,0)),"")</f>
        <v>VIS FILETEES ISO+ ROND.EPAULEES,,,_VERRE_15 &lt;= d &lt;= 300</v>
      </c>
      <c r="C1" s="4" t="str">
        <f>IFERROR(INDEX('Tous éléments'!C$1:C$5,MATCH(Equipement!$A1,'Tous éléments'!$A$1:$A$5,0)),"")</f>
        <v>CONSTR.</v>
      </c>
      <c r="D1" s="4" t="str">
        <f>IFERROR(INDEX('Tous éléments'!D$1:D$5,MATCH(Equipement!$A1,'Tous éléments'!$A$1:$A$5,0)),"")</f>
        <v>-</v>
      </c>
      <c r="E1" s="4" t="str">
        <f>IFERROR(INDEX('Tous éléments'!E$1:E$5,MATCH(Equipement!$A1,'Tous éléments'!$A$1:$A$5,0)),"")</f>
        <v>INOX</v>
      </c>
      <c r="F1" s="4" t="str">
        <f>IFERROR(INDEX('Tous éléments'!F$1:F$5,MATCH(Equipement!$A1,'Tous éléments'!$A$1:$A$5,0)),"")</f>
        <v>ESP : Fluide groupe 1 - Etat gaz</v>
      </c>
      <c r="G1" s="4" t="str">
        <f>IFERROR(INDEX('Tous éléments'!G$1:G$5,MATCH(Equipement!$A1,'Tous éléments'!$A$1:$A$5,0)),"")</f>
        <v/>
      </c>
      <c r="H1" s="4" t="str">
        <f>IFERROR(INDEX('Tous éléments'!H$1:H$5,MATCH(Equipement!$A1,'Tous éléments'!$A$1:$A$5,0)),"")</f>
        <v/>
      </c>
      <c r="I1" s="4" t="str">
        <f>IFERROR(INDEX('Tous éléments'!I$1:I$5,MATCH(Equipement!$A1,'Tous éléments'!$A$1:$A$5,0)),"")</f>
        <v>SGI 2010 TUY et SGI 2010 MAS</v>
      </c>
      <c r="J1" s="4" t="str">
        <f>IFERROR(INDEX('Tous éléments'!J$1:J$5,MATCH(Equipement!$A1,'Tous éléments'!$A$1:$A$5,0)),"")</f>
        <v/>
      </c>
      <c r="K1" s="4" t="str">
        <f>IFERROR(INDEX('Tous éléments'!K$1:K$5,MATCH(Equipement!$A1,'Tous éléments'!$A$1:$A$5,0)),"")</f>
        <v/>
      </c>
      <c r="L1" s="4" t="str">
        <f>IFERROR(INDEX('Tous éléments'!L$1:L$5,MATCH(Equipement!$A1,'Tous éléments'!$A$1:$A$5,0)),"")</f>
        <v>SOUFFLET DE DILATATION : Raccordement verre / verre ; Raccordement verre / PN  en PTFE Chocs thermiques à proscrire pour température &gt;=120° Les soufflets de DN &gt;= 80 sont limités à 100°C lorsqu'ils fonctionnent à vide. Se conformer pour le détail au catalogue fournisseur. Pour raccordement Verre / Verre : PJ Verrier NF EN 1595 et perçage Verrier Pour raccordement Verre / autre Matériau : PJ Verrier NF EN 1595 et perçage Bride PN10 NF EN 1092</v>
      </c>
      <c r="M1" s="4" t="str">
        <f>IFERROR(INDEX('Tous éléments'!M$1:M$5,MATCH(Equipement!$A1,'Tous éléments'!$A$1:$A$5,0)),"")</f>
        <v>Oui</v>
      </c>
    </row>
    <row r="2" spans="1:13" x14ac:dyDescent="0.25">
      <c r="A2" s="4" t="str" cm="1">
        <f t="array" ref="A2">IF(COUNTA('Tous éléments'!$A$1:$A$5)&gt;=ROW(A2),INDEX('Tous éléments'!$A$1:$A$5,LARGE(('Tous éléments'!$A$1:$A$5&lt;&gt;"")*ROW('Tous éléments'!$A$1:$A$5),ROW(A2))),"")</f>
        <v>Tubes</v>
      </c>
      <c r="B2" s="4" t="str">
        <f>IFERROR(INDEX('Tous éléments'!B$1:B$5,MATCH(Equipement!$A2,'Tous éléments'!$A$1:$A$5,0)),"")</f>
        <v>TUBE,,,_VERRE_15 &lt;= DN  &lt;= 300</v>
      </c>
      <c r="C2" s="4" t="str">
        <f>IFERROR(INDEX('Tous éléments'!C$1:C$5,MATCH(Equipement!$A2,'Tous éléments'!$A$1:$A$5,0)),"")</f>
        <v>NF EN 12585</v>
      </c>
      <c r="D2" s="4" t="str">
        <f>IFERROR(INDEX('Tous éléments'!D$1:D$5,MATCH(Equipement!$A2,'Tous éléments'!$A$1:$A$5,0)),"")</f>
        <v/>
      </c>
      <c r="E2" s="4" t="str">
        <f>IFERROR(INDEX('Tous éléments'!E$1:E$5,MATCH(Equipement!$A2,'Tous éléments'!$A$1:$A$5,0)),"")</f>
        <v>Verre Borossilicaté 3.3/EN1595</v>
      </c>
      <c r="F2" s="4" t="str">
        <f>IFERROR(INDEX('Tous éléments'!F$1:F$5,MATCH(Equipement!$A2,'Tous éléments'!$A$1:$A$5,0)),"")</f>
        <v>ESP : Fluide groupe 1 - Etat gaz</v>
      </c>
      <c r="G2" s="4" t="str">
        <f>IFERROR(INDEX('Tous éléments'!G$1:G$5,MATCH(Equipement!$A2,'Tous éléments'!$A$1:$A$5,0)),"")</f>
        <v/>
      </c>
      <c r="H2" s="4" t="str">
        <f>IFERROR(INDEX('Tous éléments'!H$1:H$5,MATCH(Equipement!$A2,'Tous éléments'!$A$1:$A$5,0)),"")</f>
        <v/>
      </c>
      <c r="I2" s="4" t="str">
        <f>IFERROR(INDEX('Tous éléments'!I$1:I$5,MATCH(Equipement!$A2,'Tous éléments'!$A$1:$A$5,0)),"")</f>
        <v>SGI 2010 TUY et SGI 2010 MAS</v>
      </c>
      <c r="J2" s="4" t="str">
        <f>IFERROR(INDEX('Tous éléments'!J$1:J$5,MATCH(Equipement!$A2,'Tous éléments'!$A$1:$A$5,0)),"")</f>
        <v>Pression admissible 3 bar pour DN &lt;=80 ; Pression admissible 1 bar pour DN &gt;= 200</v>
      </c>
      <c r="K2" s="4" t="str">
        <f>IFERROR(INDEX('Tous éléments'!K$1:K$5,MATCH(Equipement!$A2,'Tous éléments'!$A$1:$A$5,0)),"")</f>
        <v/>
      </c>
      <c r="L2" s="4" t="str">
        <f>IFERROR(INDEX('Tous éléments'!L$1:L$5,MATCH(Equipement!$A2,'Tous éléments'!$A$1:$A$5,0)),"")</f>
        <v>SOUFFLET DE DILATATION : Raccordement verre / verre ; Raccordement verre / PN  en PTFE Chocs thermiques à proscrire pour température &gt;=120° Les soufflets de DN &gt;= 80 sont limités à 100°C lorsqu'ils fonctionnent à vide. Se conformer pour le détail au catalogue fournisseur. Pour raccordement Verre / Verre : PJ Verrier NF EN 1595 et perçage Verrier Pour raccordement Verre / autre Matériau : PJ Verrier NF EN 1595 et perçage Bride PN10 NF EN 1092</v>
      </c>
      <c r="M2" s="4" t="str">
        <f>IFERROR(INDEX('Tous éléments'!M$1:M$5,MATCH(Equipement!$A2,'Tous éléments'!$A$1:$A$5,0)),"")</f>
        <v>Oui</v>
      </c>
    </row>
    <row r="3" spans="1:13" x14ac:dyDescent="0.25">
      <c r="A3" s="4" t="str" cm="1">
        <f t="array" ref="A3">IF(COUNTA('Tous éléments'!$A$1:$A$5)&gt;=ROW(A3),INDEX('Tous éléments'!$A$1:$A$5,LARGE(('Tous éléments'!$A$1:$A$5&lt;&gt;"")*ROW('Tous éléments'!$A$1:$A$5),ROW(A3))),"")</f>
        <v/>
      </c>
      <c r="B3" s="4" t="str">
        <f>IFERROR(INDEX('Tous éléments'!B$1:B$5,MATCH(Equipement!$A3,'Tous éléments'!$A$1:$A$5,0)),"")</f>
        <v/>
      </c>
      <c r="C3" s="4" t="str">
        <f>IFERROR(INDEX('Tous éléments'!C$1:C$5,MATCH(Equipement!$A3,'Tous éléments'!$A$1:$A$5,0)),"")</f>
        <v/>
      </c>
      <c r="D3" s="4" t="str">
        <f>IFERROR(INDEX('Tous éléments'!D$1:D$5,MATCH(Equipement!$A3,'Tous éléments'!$A$1:$A$5,0)),"")</f>
        <v/>
      </c>
      <c r="E3" s="4" t="str">
        <f>IFERROR(INDEX('Tous éléments'!E$1:E$5,MATCH(Equipement!$A3,'Tous éléments'!$A$1:$A$5,0)),"")</f>
        <v/>
      </c>
      <c r="F3" s="4" t="str">
        <f>IFERROR(INDEX('Tous éléments'!F$1:F$5,MATCH(Equipement!$A3,'Tous éléments'!$A$1:$A$5,0)),"")</f>
        <v/>
      </c>
      <c r="G3" s="4" t="str">
        <f>IFERROR(INDEX('Tous éléments'!G$1:G$5,MATCH(Equipement!$A3,'Tous éléments'!$A$1:$A$5,0)),"")</f>
        <v/>
      </c>
      <c r="H3" s="4" t="str">
        <f>IFERROR(INDEX('Tous éléments'!H$1:H$5,MATCH(Equipement!$A3,'Tous éléments'!$A$1:$A$5,0)),"")</f>
        <v/>
      </c>
      <c r="I3" s="4" t="str">
        <f>IFERROR(INDEX('Tous éléments'!I$1:I$5,MATCH(Equipement!$A3,'Tous éléments'!$A$1:$A$5,0)),"")</f>
        <v/>
      </c>
      <c r="J3" s="4" t="str">
        <f>IFERROR(INDEX('Tous éléments'!J$1:J$5,MATCH(Equipement!$A3,'Tous éléments'!$A$1:$A$5,0)),"")</f>
        <v/>
      </c>
      <c r="K3" s="4" t="str">
        <f>IFERROR(INDEX('Tous éléments'!K$1:K$5,MATCH(Equipement!$A3,'Tous éléments'!$A$1:$A$5,0)),"")</f>
        <v/>
      </c>
      <c r="L3" s="4" t="str">
        <f>IFERROR(INDEX('Tous éléments'!L$1:L$5,MATCH(Equipement!$A3,'Tous éléments'!$A$1:$A$5,0)),"")</f>
        <v/>
      </c>
      <c r="M3" s="4" t="str">
        <f>IFERROR(INDEX('Tous éléments'!M$1:M$5,MATCH(Equipement!$A3,'Tous éléments'!$A$1:$A$5,0)),"")</f>
        <v/>
      </c>
    </row>
    <row r="4" spans="1:13" ht="19.899999999999999" customHeight="1" x14ac:dyDescent="0.25">
      <c r="A4" s="4" t="str" cm="1">
        <f t="array" ref="A4">IF(COUNTA('Tous éléments'!$A$1:$A$5)&gt;=ROW(A4),INDEX('Tous éléments'!$A$1:$A$5,LARGE(('Tous éléments'!$A$1:$A$5&lt;&gt;"")*ROW('Tous éléments'!$A$1:$A$5),ROW(A4))),"")</f>
        <v/>
      </c>
      <c r="B4" s="4" t="str">
        <f>IFERROR(INDEX('Tous éléments'!B$1:B$5,MATCH(Equipement!$A4,'Tous éléments'!$A$1:$A$5,0)),"")</f>
        <v/>
      </c>
      <c r="C4" s="4" t="str">
        <f>IFERROR(INDEX('Tous éléments'!C$1:C$5,MATCH(Equipement!$A4,'Tous éléments'!$A$1:$A$5,0)),"")</f>
        <v/>
      </c>
      <c r="D4" s="4" t="str">
        <f>IFERROR(INDEX('Tous éléments'!D$1:D$5,MATCH(Equipement!$A4,'Tous éléments'!$A$1:$A$5,0)),"")</f>
        <v/>
      </c>
      <c r="E4" s="4" t="str">
        <f>IFERROR(INDEX('Tous éléments'!E$1:E$5,MATCH(Equipement!$A4,'Tous éléments'!$A$1:$A$5,0)),"")</f>
        <v/>
      </c>
      <c r="F4" s="4" t="str">
        <f>IFERROR(INDEX('Tous éléments'!F$1:F$5,MATCH(Equipement!$A4,'Tous éléments'!$A$1:$A$5,0)),"")</f>
        <v/>
      </c>
      <c r="G4" s="4" t="str">
        <f>IFERROR(INDEX('Tous éléments'!G$1:G$5,MATCH(Equipement!$A4,'Tous éléments'!$A$1:$A$5,0)),"")</f>
        <v/>
      </c>
      <c r="H4" s="4" t="str">
        <f>IFERROR(INDEX('Tous éléments'!H$1:H$5,MATCH(Equipement!$A4,'Tous éléments'!$A$1:$A$5,0)),"")</f>
        <v/>
      </c>
      <c r="I4" s="4" t="str">
        <f>IFERROR(INDEX('Tous éléments'!I$1:I$5,MATCH(Equipement!$A4,'Tous éléments'!$A$1:$A$5,0)),"")</f>
        <v/>
      </c>
      <c r="J4" s="4" t="str">
        <f>IFERROR(INDEX('Tous éléments'!J$1:J$5,MATCH(Equipement!$A4,'Tous éléments'!$A$1:$A$5,0)),"")</f>
        <v/>
      </c>
      <c r="K4" s="4" t="str">
        <f>IFERROR(INDEX('Tous éléments'!K$1:K$5,MATCH(Equipement!$A4,'Tous éléments'!$A$1:$A$5,0)),"")</f>
        <v/>
      </c>
      <c r="L4" s="4" t="str">
        <f>IFERROR(INDEX('Tous éléments'!L$1:L$5,MATCH(Equipement!$A4,'Tous éléments'!$A$1:$A$5,0)),"")</f>
        <v/>
      </c>
      <c r="M4" s="4" t="str">
        <f>IFERROR(INDEX('Tous éléments'!M$1:M$5,MATCH(Equipement!$A4,'Tous éléments'!$A$1:$A$5,0)),"")</f>
        <v/>
      </c>
    </row>
    <row r="5" spans="1:13" ht="19.899999999999999" customHeight="1" x14ac:dyDescent="0.25">
      <c r="A5" s="4" t="str" cm="1">
        <f t="array" ref="A5">IF(COUNTA('Tous éléments'!$A$1:$A$5)&gt;=ROW(A5),INDEX('Tous éléments'!$A$1:$A$5,LARGE(('Tous éléments'!$A$1:$A$5&lt;&gt;"")*ROW('Tous éléments'!$A$1:$A$5),ROW(A5))),"")</f>
        <v/>
      </c>
      <c r="B5" s="4" t="str">
        <f>IFERROR(INDEX('Tous éléments'!B$1:B$5,MATCH(Equipement!$A5,'Tous éléments'!$A$1:$A$5,0)),"")</f>
        <v/>
      </c>
      <c r="C5" s="4" t="str">
        <f>IFERROR(INDEX('Tous éléments'!C$1:C$5,MATCH(Equipement!$A5,'Tous éléments'!$A$1:$A$5,0)),"")</f>
        <v/>
      </c>
      <c r="D5" s="4" t="str">
        <f>IFERROR(INDEX('Tous éléments'!D$1:D$5,MATCH(Equipement!$A5,'Tous éléments'!$A$1:$A$5,0)),"")</f>
        <v/>
      </c>
      <c r="E5" s="4" t="str">
        <f>IFERROR(INDEX('Tous éléments'!E$1:E$5,MATCH(Equipement!$A5,'Tous éléments'!$A$1:$A$5,0)),"")</f>
        <v/>
      </c>
      <c r="F5" s="4" t="str">
        <f>IFERROR(INDEX('Tous éléments'!F$1:F$5,MATCH(Equipement!$A5,'Tous éléments'!$A$1:$A$5,0)),"")</f>
        <v/>
      </c>
      <c r="G5" s="4" t="str">
        <f>IFERROR(INDEX('Tous éléments'!G$1:G$5,MATCH(Equipement!$A5,'Tous éléments'!$A$1:$A$5,0)),"")</f>
        <v/>
      </c>
      <c r="H5" s="4" t="str">
        <f>IFERROR(INDEX('Tous éléments'!H$1:H$5,MATCH(Equipement!$A5,'Tous éléments'!$A$1:$A$5,0)),"")</f>
        <v/>
      </c>
      <c r="I5" s="4" t="str">
        <f>IFERROR(INDEX('Tous éléments'!I$1:I$5,MATCH(Equipement!$A5,'Tous éléments'!$A$1:$A$5,0)),"")</f>
        <v/>
      </c>
      <c r="J5" s="4" t="str">
        <f>IFERROR(INDEX('Tous éléments'!J$1:J$5,MATCH(Equipement!$A5,'Tous éléments'!$A$1:$A$5,0)),"")</f>
        <v/>
      </c>
      <c r="K5" s="4" t="str">
        <f>IFERROR(INDEX('Tous éléments'!K$1:K$5,MATCH(Equipement!$A5,'Tous éléments'!$A$1:$A$5,0)),"")</f>
        <v/>
      </c>
      <c r="L5" s="4" t="str">
        <f>IFERROR(INDEX('Tous éléments'!L$1:L$5,MATCH(Equipement!$A5,'Tous éléments'!$A$1:$A$5,0)),"")</f>
        <v/>
      </c>
      <c r="M5" s="4" t="str">
        <f>IFERROR(INDEX('Tous éléments'!M$1:M$5,MATCH(Equipement!$A5,'Tous éléments'!$A$1:$A$5,0)),"")</f>
        <v/>
      </c>
    </row>
    <row r="6" spans="1:13" x14ac:dyDescent="0.25">
      <c r="A6" s="4" t="str" cm="1">
        <f t="array" ref="A6">IF(COUNTA('Tous éléments'!$A$1:$A$5)&gt;=ROW(A6),INDEX('Tous éléments'!$A$1:$A$5,LARGE(('Tous éléments'!$A$1:$A$5&lt;&gt;"")*ROW('Tous éléments'!$A$1:$A$5),ROW(A6))),"")</f>
        <v/>
      </c>
      <c r="B6" s="4" t="str">
        <f>IFERROR(INDEX('Tous éléments'!B$1:B$5,MATCH(Equipement!$A6,'Tous éléments'!$A$1:$A$5,0)),"")</f>
        <v/>
      </c>
      <c r="C6" s="4" t="str">
        <f>IFERROR(INDEX('Tous éléments'!C$1:C$5,MATCH(Equipement!$A6,'Tous éléments'!$A$1:$A$5,0)),"")</f>
        <v/>
      </c>
      <c r="D6" s="4" t="str">
        <f>IFERROR(INDEX('Tous éléments'!D$1:D$5,MATCH(Equipement!$A6,'Tous éléments'!$A$1:$A$5,0)),"")</f>
        <v/>
      </c>
      <c r="E6" s="4" t="str">
        <f>IFERROR(INDEX('Tous éléments'!E$1:E$5,MATCH(Equipement!$A6,'Tous éléments'!$A$1:$A$5,0)),"")</f>
        <v/>
      </c>
      <c r="F6" s="4" t="str">
        <f>IFERROR(INDEX('Tous éléments'!F$1:F$5,MATCH(Equipement!$A6,'Tous éléments'!$A$1:$A$5,0)),"")</f>
        <v/>
      </c>
      <c r="G6" s="4" t="str">
        <f>IFERROR(INDEX('Tous éléments'!G$1:G$5,MATCH(Equipement!$A6,'Tous éléments'!$A$1:$A$5,0)),"")</f>
        <v/>
      </c>
      <c r="H6" s="4" t="str">
        <f>IFERROR(INDEX('Tous éléments'!H$1:H$5,MATCH(Equipement!$A6,'Tous éléments'!$A$1:$A$5,0)),"")</f>
        <v/>
      </c>
      <c r="I6" s="4" t="str">
        <f>IFERROR(INDEX('Tous éléments'!I$1:I$5,MATCH(Equipement!$A6,'Tous éléments'!$A$1:$A$5,0)),"")</f>
        <v/>
      </c>
      <c r="J6" s="4" t="str">
        <f>IFERROR(INDEX('Tous éléments'!J$1:J$5,MATCH(Equipement!$A6,'Tous éléments'!$A$1:$A$5,0)),"")</f>
        <v/>
      </c>
      <c r="K6" s="4" t="str">
        <f>IFERROR(INDEX('Tous éléments'!K$1:K$5,MATCH(Equipement!$A6,'Tous éléments'!$A$1:$A$5,0)),"")</f>
        <v/>
      </c>
      <c r="L6" s="4" t="str">
        <f>IFERROR(INDEX('Tous éléments'!L$1:L$5,MATCH(Equipement!$A6,'Tous éléments'!$A$1:$A$5,0)),"")</f>
        <v/>
      </c>
      <c r="M6" s="4" t="str">
        <f>IFERROR(INDEX('Tous éléments'!M$1:M$5,MATCH(Equipement!$A6,'Tous éléments'!$A$1:$A$5,0)),"")</f>
        <v/>
      </c>
    </row>
    <row r="7" spans="1:13" x14ac:dyDescent="0.25">
      <c r="A7" s="4" t="str" cm="1">
        <f t="array" ref="A7">IF(COUNTA('Tous éléments'!$A$1:$A$5)&gt;=ROW(A7),INDEX('Tous éléments'!$A$1:$A$5,LARGE(('Tous éléments'!$A$1:$A$5&lt;&gt;"")*ROW('Tous éléments'!$A$1:$A$5),ROW(A7))),"")</f>
        <v/>
      </c>
      <c r="B7" s="4" t="str">
        <f>IFERROR(INDEX('Tous éléments'!B$1:B$5,MATCH(Equipement!$A7,'Tous éléments'!$A$1:$A$5,0)),"")</f>
        <v/>
      </c>
      <c r="C7" s="4" t="str">
        <f>IFERROR(INDEX('Tous éléments'!C$1:C$5,MATCH(Equipement!$A7,'Tous éléments'!$A$1:$A$5,0)),"")</f>
        <v/>
      </c>
      <c r="D7" s="4" t="str">
        <f>IFERROR(INDEX('Tous éléments'!D$1:D$5,MATCH(Equipement!$A7,'Tous éléments'!$A$1:$A$5,0)),"")</f>
        <v/>
      </c>
      <c r="E7" s="4" t="str">
        <f>IFERROR(INDEX('Tous éléments'!E$1:E$5,MATCH(Equipement!$A7,'Tous éléments'!$A$1:$A$5,0)),"")</f>
        <v/>
      </c>
      <c r="F7" s="4" t="str">
        <f>IFERROR(INDEX('Tous éléments'!F$1:F$5,MATCH(Equipement!$A7,'Tous éléments'!$A$1:$A$5,0)),"")</f>
        <v/>
      </c>
      <c r="G7" s="4" t="str">
        <f>IFERROR(INDEX('Tous éléments'!G$1:G$5,MATCH(Equipement!$A7,'Tous éléments'!$A$1:$A$5,0)),"")</f>
        <v/>
      </c>
      <c r="H7" s="4" t="str">
        <f>IFERROR(INDEX('Tous éléments'!H$1:H$5,MATCH(Equipement!$A7,'Tous éléments'!$A$1:$A$5,0)),"")</f>
        <v/>
      </c>
      <c r="I7" s="4" t="str">
        <f>IFERROR(INDEX('Tous éléments'!I$1:I$5,MATCH(Equipement!$A7,'Tous éléments'!$A$1:$A$5,0)),"")</f>
        <v/>
      </c>
      <c r="J7" s="4" t="str">
        <f>IFERROR(INDEX('Tous éléments'!J$1:J$5,MATCH(Equipement!$A7,'Tous éléments'!$A$1:$A$5,0)),"")</f>
        <v/>
      </c>
      <c r="K7" s="4" t="str">
        <f>IFERROR(INDEX('Tous éléments'!K$1:K$5,MATCH(Equipement!$A7,'Tous éléments'!$A$1:$A$5,0)),"")</f>
        <v/>
      </c>
      <c r="L7" s="4" t="str">
        <f>IFERROR(INDEX('Tous éléments'!L$1:L$5,MATCH(Equipement!$A7,'Tous éléments'!$A$1:$A$5,0)),"")</f>
        <v/>
      </c>
      <c r="M7" s="4" t="str">
        <f>IFERROR(INDEX('Tous éléments'!M$1:M$5,MATCH(Equipement!$A7,'Tous éléments'!$A$1:$A$5,0)),"")</f>
        <v/>
      </c>
    </row>
    <row r="8" spans="1:13" x14ac:dyDescent="0.25">
      <c r="A8" s="4" t="str" cm="1">
        <f t="array" ref="A8">IF(COUNTA('Tous éléments'!$A$1:$A$5)&gt;=ROW(A8),INDEX('Tous éléments'!$A$1:$A$5,LARGE(('Tous éléments'!$A$1:$A$5&lt;&gt;"")*ROW('Tous éléments'!$A$1:$A$5),ROW(A8))),"")</f>
        <v/>
      </c>
      <c r="B8" s="4" t="str">
        <f>IFERROR(INDEX('Tous éléments'!B$1:B$5,MATCH(Equipement!$A8,'Tous éléments'!$A$1:$A$5,0)),"")</f>
        <v/>
      </c>
      <c r="C8" s="4" t="str">
        <f>IFERROR(INDEX('Tous éléments'!C$1:C$5,MATCH(Equipement!$A8,'Tous éléments'!$A$1:$A$5,0)),"")</f>
        <v/>
      </c>
      <c r="D8" s="4" t="str">
        <f>IFERROR(INDEX('Tous éléments'!D$1:D$5,MATCH(Equipement!$A8,'Tous éléments'!$A$1:$A$5,0)),"")</f>
        <v/>
      </c>
      <c r="E8" s="4" t="str">
        <f>IFERROR(INDEX('Tous éléments'!E$1:E$5,MATCH(Equipement!$A8,'Tous éléments'!$A$1:$A$5,0)),"")</f>
        <v/>
      </c>
      <c r="F8" s="4" t="str">
        <f>IFERROR(INDEX('Tous éléments'!F$1:F$5,MATCH(Equipement!$A8,'Tous éléments'!$A$1:$A$5,0)),"")</f>
        <v/>
      </c>
      <c r="G8" s="4" t="str">
        <f>IFERROR(INDEX('Tous éléments'!G$1:G$5,MATCH(Equipement!$A8,'Tous éléments'!$A$1:$A$5,0)),"")</f>
        <v/>
      </c>
      <c r="H8" s="4" t="str">
        <f>IFERROR(INDEX('Tous éléments'!H$1:H$5,MATCH(Equipement!$A8,'Tous éléments'!$A$1:$A$5,0)),"")</f>
        <v/>
      </c>
      <c r="I8" s="4" t="str">
        <f>IFERROR(INDEX('Tous éléments'!I$1:I$5,MATCH(Equipement!$A8,'Tous éléments'!$A$1:$A$5,0)),"")</f>
        <v/>
      </c>
      <c r="J8" s="4" t="str">
        <f>IFERROR(INDEX('Tous éléments'!J$1:J$5,MATCH(Equipement!$A8,'Tous éléments'!$A$1:$A$5,0)),"")</f>
        <v/>
      </c>
      <c r="K8" s="4" t="str">
        <f>IFERROR(INDEX('Tous éléments'!K$1:K$5,MATCH(Equipement!$A8,'Tous éléments'!$A$1:$A$5,0)),"")</f>
        <v/>
      </c>
      <c r="L8" s="4" t="str">
        <f>IFERROR(INDEX('Tous éléments'!L$1:L$5,MATCH(Equipement!$A8,'Tous éléments'!$A$1:$A$5,0)),"")</f>
        <v/>
      </c>
      <c r="M8" s="4" t="str">
        <f>IFERROR(INDEX('Tous éléments'!M$1:M$5,MATCH(Equipement!$A8,'Tous éléments'!$A$1:$A$5,0)),"")</f>
        <v/>
      </c>
    </row>
    <row r="9" spans="1:13" x14ac:dyDescent="0.25">
      <c r="A9" s="4" t="str" cm="1">
        <f t="array" ref="A9">IF(COUNTA('Tous éléments'!$A$1:$A$5)&gt;=ROW(A9),INDEX('Tous éléments'!$A$1:$A$5,LARGE(('Tous éléments'!$A$1:$A$5&lt;&gt;"")*ROW('Tous éléments'!$A$1:$A$5),ROW(A9))),"")</f>
        <v/>
      </c>
      <c r="B9" s="4" t="str">
        <f>IFERROR(INDEX('Tous éléments'!B$1:B$5,MATCH(Equipement!$A9,'Tous éléments'!$A$1:$A$5,0)),"")</f>
        <v/>
      </c>
      <c r="C9" s="4" t="str">
        <f>IFERROR(INDEX('Tous éléments'!C$1:C$5,MATCH(Equipement!$A9,'Tous éléments'!$A$1:$A$5,0)),"")</f>
        <v/>
      </c>
      <c r="D9" s="4" t="str">
        <f>IFERROR(INDEX('Tous éléments'!D$1:D$5,MATCH(Equipement!$A9,'Tous éléments'!$A$1:$A$5,0)),"")</f>
        <v/>
      </c>
      <c r="E9" s="4" t="str">
        <f>IFERROR(INDEX('Tous éléments'!E$1:E$5,MATCH(Equipement!$A9,'Tous éléments'!$A$1:$A$5,0)),"")</f>
        <v/>
      </c>
      <c r="F9" s="4" t="str">
        <f>IFERROR(INDEX('Tous éléments'!F$1:F$5,MATCH(Equipement!$A9,'Tous éléments'!$A$1:$A$5,0)),"")</f>
        <v/>
      </c>
      <c r="G9" s="4" t="str">
        <f>IFERROR(INDEX('Tous éléments'!G$1:G$5,MATCH(Equipement!$A9,'Tous éléments'!$A$1:$A$5,0)),"")</f>
        <v/>
      </c>
      <c r="H9" s="4" t="str">
        <f>IFERROR(INDEX('Tous éléments'!H$1:H$5,MATCH(Equipement!$A9,'Tous éléments'!$A$1:$A$5,0)),"")</f>
        <v/>
      </c>
      <c r="I9" s="4" t="str">
        <f>IFERROR(INDEX('Tous éléments'!I$1:I$5,MATCH(Equipement!$A9,'Tous éléments'!$A$1:$A$5,0)),"")</f>
        <v/>
      </c>
      <c r="J9" s="4" t="str">
        <f>IFERROR(INDEX('Tous éléments'!J$1:J$5,MATCH(Equipement!$A9,'Tous éléments'!$A$1:$A$5,0)),"")</f>
        <v/>
      </c>
      <c r="K9" s="4" t="str">
        <f>IFERROR(INDEX('Tous éléments'!K$1:K$5,MATCH(Equipement!$A9,'Tous éléments'!$A$1:$A$5,0)),"")</f>
        <v/>
      </c>
      <c r="L9" s="4" t="str">
        <f>IFERROR(INDEX('Tous éléments'!L$1:L$5,MATCH(Equipement!$A9,'Tous éléments'!$A$1:$A$5,0)),"")</f>
        <v/>
      </c>
      <c r="M9" s="4" t="str">
        <f>IFERROR(INDEX('Tous éléments'!M$1:M$5,MATCH(Equipement!$A9,'Tous éléments'!$A$1:$A$5,0)),"")</f>
        <v/>
      </c>
    </row>
    <row r="10" spans="1:13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13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  <row r="25" spans="1:13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</row>
    <row r="29" spans="1:13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</row>
    <row r="30" spans="1:13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1:13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1:13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M9"/>
  <sheetViews>
    <sheetView tabSelected="1" workbookViewId="0">
      <selection activeCell="B9" sqref="B9"/>
    </sheetView>
  </sheetViews>
  <sheetFormatPr defaultColWidth="11.42578125" defaultRowHeight="15" x14ac:dyDescent="0.25"/>
  <sheetData>
    <row r="1" spans="1:13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x14ac:dyDescent="0.25">
      <c r="A2" t="s">
        <v>12</v>
      </c>
      <c r="B2" s="2" t="s">
        <v>15</v>
      </c>
      <c r="C2" s="3" t="s">
        <v>16</v>
      </c>
      <c r="D2" s="3" t="s">
        <v>14</v>
      </c>
      <c r="E2" s="3" t="s">
        <v>17</v>
      </c>
      <c r="F2" s="3" t="s">
        <v>18</v>
      </c>
      <c r="G2" s="3" t="s">
        <v>14</v>
      </c>
      <c r="H2" s="3" t="s">
        <v>14</v>
      </c>
      <c r="I2" s="3" t="s">
        <v>19</v>
      </c>
      <c r="J2" s="3" t="s">
        <v>20</v>
      </c>
      <c r="K2" s="3" t="s">
        <v>14</v>
      </c>
      <c r="L2" s="3" t="s">
        <v>21</v>
      </c>
      <c r="M2" s="3" t="s">
        <v>22</v>
      </c>
    </row>
    <row r="3" spans="1:13" x14ac:dyDescent="0.25">
      <c r="B3" s="2" t="s">
        <v>14</v>
      </c>
      <c r="C3" s="2" t="s">
        <v>14</v>
      </c>
      <c r="D3" s="2" t="s">
        <v>14</v>
      </c>
      <c r="E3" s="2" t="s">
        <v>14</v>
      </c>
      <c r="F3" s="2" t="s">
        <v>14</v>
      </c>
      <c r="G3" s="2" t="s">
        <v>14</v>
      </c>
      <c r="H3" s="2" t="s">
        <v>14</v>
      </c>
      <c r="I3" s="2" t="s">
        <v>14</v>
      </c>
      <c r="J3" s="2" t="s">
        <v>14</v>
      </c>
      <c r="K3" s="2" t="s">
        <v>14</v>
      </c>
      <c r="L3" s="2" t="s">
        <v>14</v>
      </c>
      <c r="M3" s="2" t="s">
        <v>14</v>
      </c>
    </row>
    <row r="4" spans="1:13" ht="19.899999999999999" customHeight="1" x14ac:dyDescent="0.25">
      <c r="B4" s="2" t="s">
        <v>14</v>
      </c>
      <c r="C4" s="3" t="s">
        <v>14</v>
      </c>
      <c r="D4" s="3" t="s">
        <v>14</v>
      </c>
      <c r="E4" s="3" t="s">
        <v>14</v>
      </c>
      <c r="F4" s="3" t="s">
        <v>14</v>
      </c>
      <c r="G4" s="3" t="s">
        <v>14</v>
      </c>
      <c r="H4" s="3" t="s">
        <v>14</v>
      </c>
      <c r="I4" s="3" t="s">
        <v>14</v>
      </c>
      <c r="J4" s="3" t="s">
        <v>14</v>
      </c>
      <c r="K4" s="3" t="s">
        <v>14</v>
      </c>
      <c r="L4" s="3" t="s">
        <v>14</v>
      </c>
      <c r="M4" s="3" t="s">
        <v>14</v>
      </c>
    </row>
    <row r="5" spans="1:13" ht="19.899999999999999" customHeight="1" x14ac:dyDescent="0.25">
      <c r="A5" t="s">
        <v>13</v>
      </c>
      <c r="B5" s="2" t="s">
        <v>23</v>
      </c>
      <c r="C5" s="2" t="s">
        <v>24</v>
      </c>
      <c r="D5" s="2" t="s">
        <v>25</v>
      </c>
      <c r="E5" s="2" t="s">
        <v>26</v>
      </c>
      <c r="F5" s="2" t="s">
        <v>18</v>
      </c>
      <c r="G5" s="2" t="s">
        <v>14</v>
      </c>
      <c r="H5" s="2" t="s">
        <v>14</v>
      </c>
      <c r="I5" s="2" t="s">
        <v>19</v>
      </c>
      <c r="J5" s="2" t="s">
        <v>14</v>
      </c>
      <c r="K5" s="2" t="s">
        <v>14</v>
      </c>
      <c r="L5" s="2" t="s">
        <v>21</v>
      </c>
      <c r="M5" s="2" t="s">
        <v>22</v>
      </c>
    </row>
    <row r="9" spans="1:13" x14ac:dyDescent="0.25">
      <c r="B9">
        <f>COUNTA(A1:A5)</f>
        <v>2</v>
      </c>
    </row>
  </sheetData>
  <conditionalFormatting sqref="M1:M3">
    <cfRule type="containsText" dxfId="1" priority="1" operator="containsText" text="Non">
      <formula>NOT(ISERROR(SEARCH("Non",M1)))</formula>
    </cfRule>
    <cfRule type="cellIs" dxfId="0" priority="2" operator="equal">
      <formula>"Oui"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7406EF4C5B14F4E8514DF4C43B3B5EF" ma:contentTypeVersion="9" ma:contentTypeDescription="Crée un document." ma:contentTypeScope="" ma:versionID="b83365503aedf0d96a2eb3ff7fe54ee8">
  <xsd:schema xmlns:xsd="http://www.w3.org/2001/XMLSchema" xmlns:xs="http://www.w3.org/2001/XMLSchema" xmlns:p="http://schemas.microsoft.com/office/2006/metadata/properties" xmlns:ns2="69ad1cd1-3212-4060-9d26-4e467e2f3beb" targetNamespace="http://schemas.microsoft.com/office/2006/metadata/properties" ma:root="true" ma:fieldsID="92037c0abd33a4349e5a4c98d61a7c1d" ns2:_="">
    <xsd:import namespace="69ad1cd1-3212-4060-9d26-4e467e2f3b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ad1cd1-3212-4060-9d26-4e467e2f3be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288D62-8066-4B90-9687-39F2C72459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FB2C8A-F292-4C80-B723-A7DE87E03283}">
  <ds:schemaRefs>
    <ds:schemaRef ds:uri="http://purl.org/dc/terms/"/>
    <ds:schemaRef ds:uri="http://purl.org/dc/dcmitype/"/>
    <ds:schemaRef ds:uri="http://www.w3.org/XML/1998/namespace"/>
    <ds:schemaRef ds:uri="69ad1cd1-3212-4060-9d26-4e467e2f3beb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DCFFCD2-A287-40C5-A9D9-235E5581C5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9ad1cd1-3212-4060-9d26-4e467e2f3b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Equipement</vt:lpstr>
      <vt:lpstr>Tous éléments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BEAL Romain [EIFFAGE ENERGIE SYSTEMES]</dc:creator>
  <cp:lastModifiedBy>h2so4</cp:lastModifiedBy>
  <dcterms:created xsi:type="dcterms:W3CDTF">2021-11-25T08:39:03Z</dcterms:created>
  <dcterms:modified xsi:type="dcterms:W3CDTF">2021-12-10T11:40:46Z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0x01010047406EF4C5B14F4E8514DF4C43B3B5EF</vt:lpwstr>
  </property>
</Properties>
</file>