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49EEC06-2EB1-48CE-BEED-9720BAC8C4F2}" xr6:coauthVersionLast="47" xr6:coauthVersionMax="47" xr10:uidLastSave="{00000000-0000-0000-0000-000000000000}"/>
  <bookViews>
    <workbookView xWindow="-120" yWindow="-120" windowWidth="29040" windowHeight="16440" xr2:uid="{680BB544-2461-4F47-856D-4CECC254AADC}"/>
  </bookViews>
  <sheets>
    <sheet name="Feuil1" sheetId="1" r:id="rId1"/>
  </sheets>
  <definedNames>
    <definedName name="Add_cost">Feuil1!$I$4</definedName>
    <definedName name="Entry_order">Feuil1!$E$7</definedName>
    <definedName name="Leverage">Feuil1!$A$13</definedName>
    <definedName name="Limit_fee">Feuil1!$A$10</definedName>
    <definedName name="Market_fee">Feuil1!$C$10</definedName>
    <definedName name="Max_lost_in_a_raw">Feuil1!$K$4</definedName>
    <definedName name="Max_lost_in_a_raw_begin">Feuil1!$K$4</definedName>
    <definedName name="Max_size">Feuil1!$G$4</definedName>
    <definedName name="Max_win_in_a_row">Feuil1!$M$4</definedName>
    <definedName name="Max_win_in_a_row_begin">Feuil1!$M$4</definedName>
    <definedName name="Nbr_trades">Feuil1!$E$4</definedName>
    <definedName name="SL">Feuil1!$C$7</definedName>
    <definedName name="Starting">Feuil1!$A$4</definedName>
    <definedName name="TP">Feuil1!$A$7</definedName>
    <definedName name="TP_order">Feuil1!$G$7</definedName>
    <definedName name="Winrate">Feuil1!$C$4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4" i="1" l="1"/>
  <c r="E25" i="1" s="1"/>
  <c r="C24" i="1"/>
  <c r="G24" i="1" s="1"/>
  <c r="E26" i="1" l="1"/>
  <c r="E27" i="1" l="1"/>
  <c r="I24" i="1"/>
  <c r="K24" i="1" s="1"/>
  <c r="M24" i="1" s="1"/>
  <c r="C25" i="1" s="1"/>
  <c r="E28" i="1" l="1"/>
  <c r="G25" i="1"/>
  <c r="I25" i="1"/>
  <c r="K25" i="1" l="1"/>
  <c r="M25" i="1" s="1"/>
  <c r="C26" i="1" s="1"/>
  <c r="I26" i="1" s="1"/>
  <c r="E29" i="1"/>
  <c r="G26" i="1" l="1"/>
  <c r="K26" i="1" s="1"/>
  <c r="M26" i="1" s="1"/>
  <c r="C27" i="1" s="1"/>
  <c r="E30" i="1"/>
  <c r="E31" i="1" s="1"/>
  <c r="G27" i="1" l="1"/>
  <c r="I27" i="1"/>
  <c r="E32" i="1"/>
  <c r="K27" i="1" l="1"/>
  <c r="M27" i="1" s="1"/>
  <c r="C28" i="1" s="1"/>
  <c r="G28" i="1" s="1"/>
  <c r="E33" i="1"/>
  <c r="I28" i="1" l="1"/>
  <c r="K28" i="1" s="1"/>
  <c r="M28" i="1" s="1"/>
  <c r="C29" i="1" s="1"/>
  <c r="G29" i="1" s="1"/>
  <c r="E34" i="1"/>
  <c r="I29" i="1" l="1"/>
  <c r="K29" i="1" s="1"/>
  <c r="M29" i="1" s="1"/>
  <c r="C30" i="1" s="1"/>
  <c r="I30" i="1" s="1"/>
  <c r="E35" i="1"/>
  <c r="G30" i="1" l="1"/>
  <c r="K30" i="1" s="1"/>
  <c r="M30" i="1" s="1"/>
  <c r="C31" i="1" s="1"/>
  <c r="G31" i="1" s="1"/>
  <c r="E36" i="1"/>
  <c r="E37" i="1" s="1"/>
  <c r="I31" i="1" l="1"/>
  <c r="K31" i="1" s="1"/>
  <c r="M31" i="1" s="1"/>
  <c r="C32" i="1" s="1"/>
  <c r="I32" i="1" s="1"/>
  <c r="E38" i="1"/>
  <c r="G32" i="1" l="1"/>
  <c r="K32" i="1" s="1"/>
  <c r="M32" i="1" s="1"/>
  <c r="C33" i="1" s="1"/>
  <c r="I33" i="1" s="1"/>
  <c r="E39" i="1"/>
  <c r="G33" i="1" l="1"/>
  <c r="K33" i="1" s="1"/>
  <c r="M33" i="1" s="1"/>
  <c r="C34" i="1" s="1"/>
  <c r="E40" i="1"/>
  <c r="G34" i="1" l="1"/>
  <c r="I34" i="1"/>
  <c r="E41" i="1"/>
  <c r="K34" i="1" l="1"/>
  <c r="M34" i="1" s="1"/>
  <c r="C35" i="1" s="1"/>
  <c r="I35" i="1" s="1"/>
  <c r="E42" i="1"/>
  <c r="G35" i="1" l="1"/>
  <c r="K35" i="1" s="1"/>
  <c r="M35" i="1" s="1"/>
  <c r="C36" i="1" s="1"/>
  <c r="E43" i="1"/>
  <c r="E44" i="1" l="1"/>
  <c r="G36" i="1"/>
  <c r="I36" i="1"/>
  <c r="K36" i="1" l="1"/>
  <c r="M36" i="1" s="1"/>
  <c r="C37" i="1" s="1"/>
  <c r="E45" i="1"/>
  <c r="E46" i="1" l="1"/>
  <c r="E47" i="1" s="1"/>
  <c r="I37" i="1"/>
  <c r="G37" i="1"/>
  <c r="K37" i="1" l="1"/>
  <c r="M37" i="1" s="1"/>
  <c r="C38" i="1" s="1"/>
  <c r="I38" i="1" s="1"/>
  <c r="E48" i="1"/>
  <c r="E49" i="1" s="1"/>
  <c r="G38" i="1" l="1"/>
  <c r="K38" i="1" s="1"/>
  <c r="M38" i="1" s="1"/>
  <c r="C39" i="1" s="1"/>
  <c r="E50" i="1"/>
  <c r="G39" i="1" l="1"/>
  <c r="I39" i="1"/>
  <c r="E51" i="1"/>
  <c r="E52" i="1" l="1"/>
  <c r="K39" i="1"/>
  <c r="M39" i="1" s="1"/>
  <c r="C40" i="1" s="1"/>
  <c r="E53" i="1" l="1"/>
  <c r="E54" i="1" s="1"/>
  <c r="I40" i="1"/>
  <c r="G40" i="1"/>
  <c r="K40" i="1" l="1"/>
  <c r="M40" i="1" s="1"/>
  <c r="C41" i="1" s="1"/>
  <c r="G41" i="1" s="1"/>
  <c r="E55" i="1"/>
  <c r="E56" i="1" s="1"/>
  <c r="I41" i="1" l="1"/>
  <c r="K41" i="1" s="1"/>
  <c r="M41" i="1" s="1"/>
  <c r="C42" i="1" s="1"/>
  <c r="E57" i="1"/>
  <c r="E58" i="1" s="1"/>
  <c r="I42" i="1" l="1"/>
  <c r="G42" i="1"/>
  <c r="K42" i="1" s="1"/>
  <c r="M42" i="1" s="1"/>
  <c r="C43" i="1" s="1"/>
  <c r="G43" i="1" s="1"/>
  <c r="E59" i="1"/>
  <c r="I43" i="1" l="1"/>
  <c r="K43" i="1" s="1"/>
  <c r="M43" i="1" s="1"/>
  <c r="C44" i="1" s="1"/>
  <c r="E60" i="1"/>
  <c r="E61" i="1" s="1"/>
  <c r="I44" i="1" l="1"/>
  <c r="G44" i="1"/>
  <c r="E62" i="1"/>
  <c r="E63" i="1" s="1"/>
  <c r="K44" i="1" l="1"/>
  <c r="M44" i="1" s="1"/>
  <c r="C45" i="1" s="1"/>
  <c r="I45" i="1" s="1"/>
  <c r="E64" i="1"/>
  <c r="G45" i="1"/>
  <c r="K45" i="1" l="1"/>
  <c r="M45" i="1" s="1"/>
  <c r="C46" i="1" s="1"/>
  <c r="G46" i="1" s="1"/>
  <c r="E65" i="1"/>
  <c r="I46" i="1" l="1"/>
  <c r="K46" i="1" s="1"/>
  <c r="M46" i="1" s="1"/>
  <c r="C47" i="1" s="1"/>
  <c r="G47" i="1" s="1"/>
  <c r="E66" i="1"/>
  <c r="I47" i="1" l="1"/>
  <c r="K47" i="1" s="1"/>
  <c r="M47" i="1" s="1"/>
  <c r="C48" i="1" s="1"/>
  <c r="E67" i="1"/>
  <c r="I48" i="1" l="1"/>
  <c r="G48" i="1"/>
  <c r="E68" i="1"/>
  <c r="K48" i="1" l="1"/>
  <c r="M48" i="1" s="1"/>
  <c r="C49" i="1" s="1"/>
  <c r="G49" i="1" s="1"/>
  <c r="E69" i="1"/>
  <c r="I49" i="1" l="1"/>
  <c r="K49" i="1" s="1"/>
  <c r="M49" i="1" s="1"/>
  <c r="C50" i="1" s="1"/>
  <c r="G50" i="1" s="1"/>
  <c r="E70" i="1"/>
  <c r="I50" i="1" l="1"/>
  <c r="K50" i="1" s="1"/>
  <c r="M50" i="1" s="1"/>
  <c r="C51" i="1" s="1"/>
  <c r="G51" i="1" s="1"/>
  <c r="E71" i="1"/>
  <c r="I51" i="1" l="1"/>
  <c r="K51" i="1" s="1"/>
  <c r="M51" i="1" s="1"/>
  <c r="C52" i="1" s="1"/>
  <c r="I52" i="1" s="1"/>
  <c r="E72" i="1"/>
  <c r="G52" i="1" l="1"/>
  <c r="K52" i="1" s="1"/>
  <c r="M52" i="1" s="1"/>
  <c r="C53" i="1" s="1"/>
  <c r="E73" i="1"/>
  <c r="I53" i="1" l="1"/>
  <c r="G53" i="1"/>
  <c r="K53" i="1" s="1"/>
  <c r="M53" i="1" s="1"/>
  <c r="C54" i="1" s="1"/>
  <c r="E74" i="1"/>
  <c r="G54" i="1" l="1"/>
  <c r="I54" i="1"/>
  <c r="E75" i="1"/>
  <c r="K54" i="1" l="1"/>
  <c r="M54" i="1" s="1"/>
  <c r="C55" i="1" s="1"/>
  <c r="G55" i="1" s="1"/>
  <c r="E76" i="1"/>
  <c r="I55" i="1" l="1"/>
  <c r="K55" i="1" s="1"/>
  <c r="M55" i="1" s="1"/>
  <c r="C56" i="1" s="1"/>
  <c r="G56" i="1" s="1"/>
  <c r="E77" i="1"/>
  <c r="I56" i="1" l="1"/>
  <c r="K56" i="1" s="1"/>
  <c r="M56" i="1" s="1"/>
  <c r="C57" i="1" s="1"/>
  <c r="E78" i="1"/>
  <c r="I57" i="1" l="1"/>
  <c r="G57" i="1"/>
  <c r="K57" i="1" s="1"/>
  <c r="M57" i="1" s="1"/>
  <c r="C58" i="1" s="1"/>
  <c r="E79" i="1"/>
  <c r="E80" i="1" l="1"/>
  <c r="G58" i="1"/>
  <c r="I58" i="1"/>
  <c r="K58" i="1" s="1"/>
  <c r="M58" i="1" s="1"/>
  <c r="C59" i="1" s="1"/>
  <c r="I59" i="1" l="1"/>
  <c r="G59" i="1"/>
  <c r="E81" i="1"/>
  <c r="E82" i="1" l="1"/>
  <c r="K59" i="1"/>
  <c r="M59" i="1" s="1"/>
  <c r="C60" i="1" s="1"/>
  <c r="I60" i="1" l="1"/>
  <c r="G60" i="1"/>
  <c r="E83" i="1"/>
  <c r="E84" i="1" l="1"/>
  <c r="K60" i="1"/>
  <c r="M60" i="1" s="1"/>
  <c r="C61" i="1" s="1"/>
  <c r="E85" i="1" l="1"/>
  <c r="G61" i="1"/>
  <c r="I61" i="1"/>
  <c r="K61" i="1" l="1"/>
  <c r="M61" i="1" s="1"/>
  <c r="C62" i="1" s="1"/>
  <c r="G62" i="1" s="1"/>
  <c r="E86" i="1"/>
  <c r="I62" i="1" l="1"/>
  <c r="K62" i="1" s="1"/>
  <c r="M62" i="1" s="1"/>
  <c r="C63" i="1" s="1"/>
  <c r="G63" i="1" s="1"/>
  <c r="E87" i="1"/>
  <c r="I63" i="1" l="1"/>
  <c r="K63" i="1" s="1"/>
  <c r="M63" i="1" s="1"/>
  <c r="C64" i="1" s="1"/>
  <c r="E88" i="1"/>
  <c r="G64" i="1" l="1"/>
  <c r="I64" i="1"/>
  <c r="K64" i="1" s="1"/>
  <c r="M64" i="1" s="1"/>
  <c r="C65" i="1" s="1"/>
  <c r="G65" i="1" s="1"/>
  <c r="E89" i="1"/>
  <c r="I65" i="1" l="1"/>
  <c r="K65" i="1" s="1"/>
  <c r="M65" i="1" s="1"/>
  <c r="C66" i="1" s="1"/>
  <c r="E90" i="1"/>
  <c r="I66" i="1"/>
  <c r="G66" i="1"/>
  <c r="K66" i="1" l="1"/>
  <c r="M66" i="1" s="1"/>
  <c r="C67" i="1" s="1"/>
  <c r="E91" i="1"/>
  <c r="I67" i="1"/>
  <c r="G67" i="1"/>
  <c r="K67" i="1" l="1"/>
  <c r="M67" i="1" s="1"/>
  <c r="C68" i="1" s="1"/>
  <c r="G68" i="1" s="1"/>
  <c r="I68" i="1"/>
  <c r="E92" i="1"/>
  <c r="K68" i="1" l="1"/>
  <c r="M68" i="1" s="1"/>
  <c r="C69" i="1" s="1"/>
  <c r="E93" i="1"/>
  <c r="I69" i="1"/>
  <c r="G69" i="1"/>
  <c r="K69" i="1" l="1"/>
  <c r="M69" i="1" s="1"/>
  <c r="C70" i="1" s="1"/>
  <c r="I70" i="1" s="1"/>
  <c r="E94" i="1"/>
  <c r="G70" i="1" l="1"/>
  <c r="K70" i="1" s="1"/>
  <c r="M70" i="1" s="1"/>
  <c r="C71" i="1" s="1"/>
  <c r="E95" i="1"/>
  <c r="I71" i="1" l="1"/>
  <c r="G71" i="1"/>
  <c r="K71" i="1" s="1"/>
  <c r="M71" i="1" s="1"/>
  <c r="C72" i="1" s="1"/>
  <c r="I72" i="1" s="1"/>
  <c r="E96" i="1"/>
  <c r="G72" i="1" l="1"/>
  <c r="K72" i="1" s="1"/>
  <c r="M72" i="1" s="1"/>
  <c r="C73" i="1" s="1"/>
  <c r="E97" i="1"/>
  <c r="G73" i="1" l="1"/>
  <c r="I73" i="1"/>
  <c r="K73" i="1" s="1"/>
  <c r="M73" i="1" s="1"/>
  <c r="C74" i="1" s="1"/>
  <c r="I74" i="1" s="1"/>
  <c r="E98" i="1"/>
  <c r="G74" i="1" l="1"/>
  <c r="E99" i="1"/>
  <c r="K74" i="1"/>
  <c r="M74" i="1" s="1"/>
  <c r="C75" i="1" s="1"/>
  <c r="E100" i="1" l="1"/>
  <c r="I75" i="1"/>
  <c r="G75" i="1"/>
  <c r="K75" i="1" l="1"/>
  <c r="M75" i="1" s="1"/>
  <c r="C76" i="1" s="1"/>
  <c r="E101" i="1"/>
  <c r="E102" i="1" l="1"/>
  <c r="I76" i="1"/>
  <c r="G76" i="1"/>
  <c r="E103" i="1" l="1"/>
  <c r="K76" i="1"/>
  <c r="M76" i="1" s="1"/>
  <c r="C77" i="1" s="1"/>
  <c r="I77" i="1" l="1"/>
  <c r="G77" i="1"/>
  <c r="E104" i="1"/>
  <c r="K77" i="1" l="1"/>
  <c r="M77" i="1" s="1"/>
  <c r="C78" i="1" s="1"/>
  <c r="E105" i="1"/>
  <c r="G78" i="1"/>
  <c r="I78" i="1"/>
  <c r="K78" i="1" s="1"/>
  <c r="M78" i="1" s="1"/>
  <c r="C79" i="1" s="1"/>
  <c r="I79" i="1" l="1"/>
  <c r="G79" i="1"/>
  <c r="E106" i="1"/>
  <c r="E107" i="1" l="1"/>
  <c r="K79" i="1"/>
  <c r="M79" i="1" s="1"/>
  <c r="C80" i="1" s="1"/>
  <c r="I80" i="1" l="1"/>
  <c r="G80" i="1"/>
  <c r="E108" i="1"/>
  <c r="K80" i="1" l="1"/>
  <c r="M80" i="1" s="1"/>
  <c r="C81" i="1" s="1"/>
  <c r="E109" i="1"/>
  <c r="E110" i="1" l="1"/>
  <c r="G81" i="1"/>
  <c r="I81" i="1"/>
  <c r="K81" i="1" s="1"/>
  <c r="M81" i="1" s="1"/>
  <c r="C82" i="1" s="1"/>
  <c r="I82" i="1" l="1"/>
  <c r="G82" i="1"/>
  <c r="E111" i="1"/>
  <c r="E112" i="1" s="1"/>
  <c r="E113" i="1" l="1"/>
  <c r="K82" i="1"/>
  <c r="M82" i="1" s="1"/>
  <c r="C83" i="1" s="1"/>
  <c r="E114" i="1" l="1"/>
  <c r="I83" i="1"/>
  <c r="G83" i="1"/>
  <c r="K83" i="1" l="1"/>
  <c r="M83" i="1" s="1"/>
  <c r="C84" i="1" s="1"/>
  <c r="I84" i="1"/>
  <c r="G84" i="1"/>
  <c r="E115" i="1"/>
  <c r="K84" i="1" l="1"/>
  <c r="M84" i="1" s="1"/>
  <c r="C85" i="1" s="1"/>
  <c r="E116" i="1"/>
  <c r="E117" i="1" s="1"/>
  <c r="E118" i="1" l="1"/>
  <c r="E119" i="1" s="1"/>
  <c r="G85" i="1"/>
  <c r="I85" i="1"/>
  <c r="K85" i="1" l="1"/>
  <c r="M85" i="1" s="1"/>
  <c r="C86" i="1" s="1"/>
  <c r="E120" i="1"/>
  <c r="I86" i="1"/>
  <c r="G86" i="1"/>
  <c r="K86" i="1" l="1"/>
  <c r="M86" i="1" s="1"/>
  <c r="C87" i="1" s="1"/>
  <c r="G87" i="1" s="1"/>
  <c r="E121" i="1"/>
  <c r="E122" i="1" s="1"/>
  <c r="I87" i="1" l="1"/>
  <c r="K87" i="1" s="1"/>
  <c r="M87" i="1" s="1"/>
  <c r="C88" i="1" s="1"/>
  <c r="I88" i="1" s="1"/>
  <c r="E123" i="1"/>
  <c r="G88" i="1" l="1"/>
  <c r="K88" i="1" s="1"/>
  <c r="M88" i="1" s="1"/>
  <c r="C89" i="1" s="1"/>
  <c r="I89" i="1" l="1"/>
  <c r="G89" i="1"/>
  <c r="K89" i="1" l="1"/>
  <c r="M89" i="1" s="1"/>
  <c r="C90" i="1" s="1"/>
  <c r="I90" i="1" l="1"/>
  <c r="G90" i="1"/>
  <c r="K90" i="1" l="1"/>
  <c r="M90" i="1" s="1"/>
  <c r="C91" i="1" s="1"/>
  <c r="G91" i="1" l="1"/>
  <c r="I91" i="1"/>
  <c r="K91" i="1" l="1"/>
  <c r="M91" i="1" s="1"/>
  <c r="C92" i="1" s="1"/>
  <c r="I92" i="1" s="1"/>
  <c r="G92" i="1" l="1"/>
  <c r="K92" i="1" s="1"/>
  <c r="M92" i="1" s="1"/>
  <c r="C93" i="1" s="1"/>
  <c r="I93" i="1" l="1"/>
  <c r="G93" i="1"/>
  <c r="K93" i="1" l="1"/>
  <c r="M93" i="1" s="1"/>
  <c r="C94" i="1" s="1"/>
  <c r="I94" i="1" l="1"/>
  <c r="G94" i="1"/>
  <c r="K94" i="1" l="1"/>
  <c r="M94" i="1" s="1"/>
  <c r="C95" i="1" s="1"/>
  <c r="G95" i="1" l="1"/>
  <c r="I95" i="1"/>
  <c r="K95" i="1" l="1"/>
  <c r="M95" i="1" s="1"/>
  <c r="C96" i="1" s="1"/>
  <c r="G96" i="1" s="1"/>
  <c r="I96" i="1" l="1"/>
  <c r="K96" i="1" s="1"/>
  <c r="M96" i="1" s="1"/>
  <c r="C97" i="1" s="1"/>
  <c r="I97" i="1" s="1"/>
  <c r="G97" i="1" l="1"/>
  <c r="K97" i="1"/>
  <c r="M97" i="1" s="1"/>
  <c r="C98" i="1" s="1"/>
  <c r="I98" i="1" l="1"/>
  <c r="G98" i="1"/>
  <c r="K98" i="1" l="1"/>
  <c r="M98" i="1" s="1"/>
  <c r="C99" i="1" s="1"/>
  <c r="G99" i="1" l="1"/>
  <c r="I99" i="1"/>
  <c r="K99" i="1" s="1"/>
  <c r="M99" i="1" s="1"/>
  <c r="C100" i="1" s="1"/>
  <c r="I100" i="1" l="1"/>
  <c r="G100" i="1"/>
  <c r="K100" i="1" l="1"/>
  <c r="M100" i="1" s="1"/>
  <c r="C101" i="1" s="1"/>
  <c r="I101" i="1" l="1"/>
  <c r="G101" i="1"/>
  <c r="K101" i="1" l="1"/>
  <c r="M101" i="1" s="1"/>
  <c r="C102" i="1" s="1"/>
  <c r="I102" i="1" l="1"/>
  <c r="G102" i="1"/>
  <c r="K102" i="1" l="1"/>
  <c r="M102" i="1" s="1"/>
  <c r="C103" i="1" s="1"/>
  <c r="I103" i="1" l="1"/>
  <c r="G103" i="1"/>
  <c r="K103" i="1" l="1"/>
  <c r="M103" i="1" s="1"/>
  <c r="C104" i="1" s="1"/>
  <c r="G104" i="1" l="1"/>
  <c r="I104" i="1"/>
  <c r="K104" i="1" l="1"/>
  <c r="M104" i="1" s="1"/>
  <c r="C105" i="1" s="1"/>
  <c r="G105" i="1"/>
  <c r="I105" i="1"/>
  <c r="K105" i="1" s="1"/>
  <c r="M105" i="1" s="1"/>
  <c r="C106" i="1" s="1"/>
  <c r="G106" i="1" l="1"/>
  <c r="I106" i="1"/>
  <c r="K106" i="1" l="1"/>
  <c r="M106" i="1" s="1"/>
  <c r="C107" i="1" s="1"/>
  <c r="G107" i="1" s="1"/>
  <c r="I107" i="1" l="1"/>
  <c r="K107" i="1" s="1"/>
  <c r="M107" i="1" s="1"/>
  <c r="C108" i="1" s="1"/>
  <c r="G108" i="1" s="1"/>
  <c r="I108" i="1" l="1"/>
  <c r="K108" i="1" s="1"/>
  <c r="M108" i="1" s="1"/>
  <c r="C109" i="1" s="1"/>
  <c r="G109" i="1" s="1"/>
  <c r="I109" i="1" l="1"/>
  <c r="K109" i="1" s="1"/>
  <c r="M109" i="1" s="1"/>
  <c r="C110" i="1" s="1"/>
  <c r="G110" i="1" s="1"/>
  <c r="I110" i="1" l="1"/>
  <c r="K110" i="1"/>
  <c r="M110" i="1" s="1"/>
  <c r="C111" i="1" s="1"/>
  <c r="G111" i="1" s="1"/>
  <c r="I111" i="1"/>
  <c r="K111" i="1" l="1"/>
  <c r="M111" i="1" s="1"/>
  <c r="C112" i="1" s="1"/>
  <c r="G112" i="1"/>
  <c r="I112" i="1"/>
  <c r="K112" i="1" l="1"/>
  <c r="M112" i="1" s="1"/>
  <c r="C113" i="1" s="1"/>
  <c r="G113" i="1"/>
  <c r="I113" i="1"/>
  <c r="K113" i="1" s="1"/>
  <c r="M113" i="1" s="1"/>
  <c r="C114" i="1" s="1"/>
  <c r="G114" i="1" l="1"/>
  <c r="I114" i="1"/>
  <c r="K114" i="1" s="1"/>
  <c r="M114" i="1" s="1"/>
  <c r="C115" i="1" s="1"/>
  <c r="G115" i="1" l="1"/>
  <c r="I115" i="1"/>
  <c r="K115" i="1" s="1"/>
  <c r="M115" i="1" s="1"/>
  <c r="C116" i="1" s="1"/>
  <c r="G116" i="1" l="1"/>
  <c r="I116" i="1"/>
  <c r="K116" i="1" l="1"/>
  <c r="M116" i="1" s="1"/>
  <c r="C117" i="1" s="1"/>
  <c r="G117" i="1" s="1"/>
  <c r="I117" i="1"/>
  <c r="K117" i="1" l="1"/>
  <c r="M117" i="1" s="1"/>
  <c r="C118" i="1" s="1"/>
  <c r="G118" i="1" s="1"/>
  <c r="I118" i="1" l="1"/>
  <c r="K118" i="1" s="1"/>
  <c r="M118" i="1" s="1"/>
  <c r="C119" i="1" s="1"/>
  <c r="G119" i="1" s="1"/>
  <c r="I119" i="1" l="1"/>
  <c r="K119" i="1" s="1"/>
  <c r="M119" i="1" s="1"/>
  <c r="C120" i="1" s="1"/>
  <c r="G120" i="1" s="1"/>
  <c r="I120" i="1" l="1"/>
  <c r="K120" i="1" s="1"/>
  <c r="M120" i="1" s="1"/>
  <c r="C121" i="1" s="1"/>
  <c r="G121" i="1" l="1"/>
  <c r="I121" i="1"/>
  <c r="K121" i="1" l="1"/>
  <c r="M121" i="1" s="1"/>
  <c r="C122" i="1" s="1"/>
  <c r="G122" i="1" l="1"/>
  <c r="I122" i="1"/>
  <c r="K122" i="1" s="1"/>
  <c r="M122" i="1" s="1"/>
  <c r="C123" i="1" s="1"/>
  <c r="G123" i="1" l="1"/>
  <c r="I123" i="1"/>
  <c r="K123" i="1" s="1"/>
  <c r="M123" i="1" s="1"/>
</calcChain>
</file>

<file path=xl/sharedStrings.xml><?xml version="1.0" encoding="utf-8"?>
<sst xmlns="http://schemas.openxmlformats.org/spreadsheetml/2006/main" count="36" uniqueCount="36">
  <si>
    <t>Winrate %</t>
  </si>
  <si>
    <t>SL %</t>
  </si>
  <si>
    <t>TP %</t>
  </si>
  <si>
    <t>Nbr trades</t>
  </si>
  <si>
    <t>Limit Fee %</t>
  </si>
  <si>
    <t>Market Fee %</t>
  </si>
  <si>
    <t>Base</t>
  </si>
  <si>
    <t>Options</t>
  </si>
  <si>
    <t>Max Size</t>
  </si>
  <si>
    <t>Add cost %</t>
  </si>
  <si>
    <t>Max lost in a raw</t>
  </si>
  <si>
    <t>Max win in a raw</t>
  </si>
  <si>
    <t>Starting $</t>
  </si>
  <si>
    <t>Entry Order</t>
  </si>
  <si>
    <t>TP Order</t>
  </si>
  <si>
    <t>Limit</t>
  </si>
  <si>
    <t>Market</t>
  </si>
  <si>
    <t>Leverage</t>
  </si>
  <si>
    <t>Results</t>
  </si>
  <si>
    <t>Winrate</t>
  </si>
  <si>
    <t>Trades</t>
  </si>
  <si>
    <t>Wins</t>
  </si>
  <si>
    <t>Lost</t>
  </si>
  <si>
    <t>Losses</t>
  </si>
  <si>
    <t>Won</t>
  </si>
  <si>
    <t>Fees</t>
  </si>
  <si>
    <t>Net profit</t>
  </si>
  <si>
    <t>Trades list</t>
  </si>
  <si>
    <t>Trade #</t>
  </si>
  <si>
    <t>Win / Losses</t>
  </si>
  <si>
    <t>PL %</t>
  </si>
  <si>
    <t>PL USD</t>
  </si>
  <si>
    <t>Balance</t>
  </si>
  <si>
    <t>Amount Pos.</t>
  </si>
  <si>
    <t>Another options begin</t>
  </si>
  <si>
    <t>Fee USD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</si>
</sst>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B4F05-773E-4835-AB08-9A0FFCDDD021}">
  <dimension ref="A1:Q133"/>
  <sheetViews>
    <sheetView tabSelected="1" workbookViewId="0">
      <selection activeCell="E24" sqref="E24:E123"/>
    </sheetView>
  </sheetViews>
  <sheetFormatPr defaultColWidth="11.42578125" defaultRowHeight="15" x14ac:dyDescent="0.25"/>
  <cols>
    <col min="1" max="1" width="14.5703125" customWidth="1"/>
    <col min="2" max="2" width="5.28515625" customWidth="1"/>
    <col min="3" max="3" width="15.140625" customWidth="1"/>
    <col min="4" max="4" width="5.7109375" customWidth="1"/>
    <col min="6" max="6" width="4.85546875" customWidth="1"/>
    <col min="8" max="8" width="5" customWidth="1"/>
    <col min="10" max="10" width="7.5703125" customWidth="1"/>
    <col min="11" max="11" width="16.28515625" customWidth="1"/>
    <col min="12" max="12" width="4.42578125" customWidth="1"/>
    <col min="13" max="13" width="16.7109375" customWidth="1"/>
  </cols>
  <sheetData>
    <row r="1" spans="1:17" x14ac:dyDescent="0.25">
      <c r="A1" s="2" t="s">
        <v>6</v>
      </c>
      <c r="B1" s="2"/>
      <c r="C1" s="2"/>
      <c r="E1" s="2" t="s">
        <v>7</v>
      </c>
      <c r="F1" s="2"/>
      <c r="G1" s="2"/>
      <c r="K1" s="2" t="s">
        <v>34</v>
      </c>
      <c r="L1" s="2"/>
      <c r="M1" s="2"/>
      <c r="O1" s="2" t="s">
        <v>18</v>
      </c>
      <c r="P1" s="2"/>
      <c r="Q1" s="2"/>
    </row>
    <row r="3" spans="1:17" x14ac:dyDescent="0.25">
      <c r="A3" t="s">
        <v>12</v>
      </c>
      <c r="C3" t="s">
        <v>0</v>
      </c>
      <c r="E3" t="s">
        <v>3</v>
      </c>
      <c r="G3" t="s">
        <v>8</v>
      </c>
      <c r="I3" t="s">
        <v>9</v>
      </c>
      <c r="K3" t="s">
        <v>10</v>
      </c>
      <c r="M3" t="s">
        <v>11</v>
      </c>
      <c r="P3" t="s">
        <v>19</v>
      </c>
    </row>
    <row r="4" spans="1:17" x14ac:dyDescent="0.25">
      <c r="A4">
        <v>1000</v>
      </c>
      <c r="C4">
        <v>60</v>
      </c>
      <c r="E4">
        <v>100</v>
      </c>
      <c r="G4">
        <v>100000</v>
      </c>
      <c r="I4">
        <v>0.01</v>
      </c>
      <c r="K4">
        <v>6</v>
      </c>
      <c r="M4">
        <v>2</v>
      </c>
    </row>
    <row r="5" spans="1:17" x14ac:dyDescent="0.25">
      <c r="P5" t="s">
        <v>20</v>
      </c>
    </row>
    <row r="6" spans="1:17" x14ac:dyDescent="0.25">
      <c r="A6" t="s">
        <v>2</v>
      </c>
      <c r="C6" t="s">
        <v>1</v>
      </c>
      <c r="E6" t="s">
        <v>13</v>
      </c>
      <c r="G6" t="s">
        <v>14</v>
      </c>
    </row>
    <row r="7" spans="1:17" x14ac:dyDescent="0.25">
      <c r="A7">
        <v>2</v>
      </c>
      <c r="C7">
        <v>1</v>
      </c>
      <c r="E7" t="s">
        <v>15</v>
      </c>
      <c r="G7" t="s">
        <v>16</v>
      </c>
      <c r="P7" t="s">
        <v>21</v>
      </c>
    </row>
    <row r="9" spans="1:17" x14ac:dyDescent="0.25">
      <c r="A9" t="s">
        <v>4</v>
      </c>
      <c r="C9" t="s">
        <v>5</v>
      </c>
      <c r="P9" t="s">
        <v>23</v>
      </c>
    </row>
    <row r="10" spans="1:17" x14ac:dyDescent="0.25">
      <c r="A10">
        <v>0.1</v>
      </c>
      <c r="C10">
        <v>0.1</v>
      </c>
    </row>
    <row r="11" spans="1:17" x14ac:dyDescent="0.25">
      <c r="P11" t="s">
        <v>24</v>
      </c>
    </row>
    <row r="12" spans="1:17" x14ac:dyDescent="0.25">
      <c r="A12" t="s">
        <v>17</v>
      </c>
    </row>
    <row r="13" spans="1:17" x14ac:dyDescent="0.25">
      <c r="A13">
        <v>10</v>
      </c>
      <c r="P13" t="s">
        <v>22</v>
      </c>
    </row>
    <row r="15" spans="1:17" x14ac:dyDescent="0.25">
      <c r="P15" t="s">
        <v>25</v>
      </c>
    </row>
    <row r="17" spans="1:16" x14ac:dyDescent="0.25">
      <c r="P17" t="s">
        <v>26</v>
      </c>
    </row>
    <row r="20" spans="1:16" x14ac:dyDescent="0.25">
      <c r="A20" s="2" t="s">
        <v>27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2" spans="1:16" x14ac:dyDescent="0.25">
      <c r="A22" t="s">
        <v>28</v>
      </c>
      <c r="C22" t="s">
        <v>33</v>
      </c>
      <c r="E22" t="s">
        <v>29</v>
      </c>
      <c r="G22" t="s">
        <v>35</v>
      </c>
      <c r="I22" t="s">
        <v>30</v>
      </c>
      <c r="K22" t="s">
        <v>31</v>
      </c>
      <c r="M22" t="s">
        <v>32</v>
      </c>
    </row>
    <row r="24" spans="1:16" x14ac:dyDescent="0.25">
      <c r="A24">
        <v>1</v>
      </c>
      <c r="C24">
        <f>+Starting</f>
        <v>1000</v>
      </c>
      <c r="E24" t="str">
        <f ca="1">IF(COUNTIF(E18:E23,"Loss")=Max_lost_in_a_raw,"Win",IF(COUNTIF(E22:E23,"Win")=Max_win_in_a_row,"Loss",IF(RAND()&gt;Winrate/100,"Loss","Win")))</f>
        <v>Win</v>
      </c>
      <c r="G24">
        <f>+((((C24/100)*Limit_fee)+((C24/100)*Market_fee))*Leverage)/-1</f>
        <v>-20</v>
      </c>
      <c r="I24" s="1">
        <f ca="1">IF(E24="Win",+(((C24/100)*TP*Leverage))/100,(+(((C24/100)*SL*Leverage)))/-100)</f>
        <v>2</v>
      </c>
      <c r="K24">
        <f ca="1">+(I24*100)+G24</f>
        <v>180</v>
      </c>
      <c r="M24">
        <f ca="1">+C24+K24</f>
        <v>1180</v>
      </c>
    </row>
    <row r="25" spans="1:16" x14ac:dyDescent="0.25">
      <c r="A25">
        <v>2</v>
      </c>
      <c r="C25">
        <f ca="1">+M24</f>
        <v>1180</v>
      </c>
      <c r="E25" t="str">
        <f ca="1">IF(COUNTIF(E19:E24,"Loss")=Max_lost_in_a_raw,"Win",IF(COUNTIF(E23:E24,"Win")=Max_win_in_a_row,"Loss",IF(RAND()&gt;Winrate/100,"Loss","Win")))</f>
        <v>Loss</v>
      </c>
      <c r="G25">
        <f ca="1">+((((C25/100)*Limit_fee)+((C25/100)*Market_fee))*Leverage)/-1</f>
        <v>-23.6</v>
      </c>
      <c r="I25" s="1">
        <f ca="1">IF(E25="Win",+(((C25/100)*TP*Leverage))/100,(+(((C25/100)*SL*Leverage)))/-100)</f>
        <v>-1.18</v>
      </c>
      <c r="K25">
        <f ca="1">+(I25*100)+G25</f>
        <v>-141.6</v>
      </c>
      <c r="M25">
        <f ca="1">+C25+K25</f>
        <v>1038.4000000000001</v>
      </c>
    </row>
    <row r="26" spans="1:16" x14ac:dyDescent="0.25">
      <c r="A26">
        <v>3</v>
      </c>
      <c r="C26">
        <f ca="1">+M25</f>
        <v>1038.4000000000001</v>
      </c>
      <c r="E26" t="str">
        <f ca="1">IF(COUNTIF(E20:E25,"Loss")=Max_lost_in_a_raw,"Win",IF(COUNTIF(E24:E25,"Win")=Max_win_in_a_row,"Loss",IF(RAND()&gt;Winrate/100,"Loss","Win")))</f>
        <v>Win</v>
      </c>
      <c r="G26">
        <f ca="1">+((((C26/100)*Limit_fee)+((C26/100)*Market_fee))*Leverage)/-1</f>
        <v>-20.768000000000001</v>
      </c>
      <c r="I26" s="1">
        <f ca="1">IF(E26="Win",+(((C26/100)*TP*Leverage))/100,(+(((C26/100)*SL*Leverage)))/-100)</f>
        <v>2.0768</v>
      </c>
      <c r="K26">
        <f ca="1">+(I26*100)+G26</f>
        <v>186.91200000000001</v>
      </c>
      <c r="M26">
        <f ca="1">+C26+K26</f>
        <v>1225.3120000000001</v>
      </c>
    </row>
    <row r="27" spans="1:16" x14ac:dyDescent="0.25">
      <c r="A27">
        <v>4</v>
      </c>
      <c r="C27">
        <f t="shared" ref="C27:C41" ca="1" si="0">+M26</f>
        <v>1225.3120000000001</v>
      </c>
      <c r="E27" t="str">
        <f ca="1">IF(COUNTIF(E21:E26,"Loss")=Max_lost_in_a_raw,"Win",IF(COUNTIF(E25:E26,"Win")=Max_win_in_a_row,"Loss",IF(RAND()&gt;Winrate/100,"Loss","Win")))</f>
        <v>Loss</v>
      </c>
      <c r="G27">
        <f ca="1">+((((C27/100)*Limit_fee)+((C27/100)*Market_fee))*Leverage)/-1</f>
        <v>-24.506240000000005</v>
      </c>
      <c r="I27" s="1">
        <f ca="1">IF(E27="Win",+(((C27/100)*TP*Leverage))/100,(+(((C27/100)*SL*Leverage)))/-100)</f>
        <v>-1.2253120000000002</v>
      </c>
      <c r="K27">
        <f t="shared" ref="K27:K41" ca="1" si="1">+(I27*100)+G27</f>
        <v>-147.03744</v>
      </c>
      <c r="M27">
        <f t="shared" ref="M27:M41" ca="1" si="2">+C27+K27</f>
        <v>1078.2745600000001</v>
      </c>
    </row>
    <row r="28" spans="1:16" x14ac:dyDescent="0.25">
      <c r="A28">
        <v>5</v>
      </c>
      <c r="C28">
        <f t="shared" ca="1" si="0"/>
        <v>1078.2745600000001</v>
      </c>
      <c r="E28" t="str">
        <f ca="1">IF(COUNTIF(E22:E27,"Loss")=Max_lost_in_a_raw,"Win",IF(COUNTIF(E26:E27,"Win")=Max_win_in_a_row,"Loss",IF(RAND()&gt;Winrate/100,"Loss","Win")))</f>
        <v>Loss</v>
      </c>
      <c r="G28">
        <f ca="1">+((((C28/100)*Limit_fee)+((C28/100)*Market_fee))*Leverage)/-1</f>
        <v>-21.565491200000004</v>
      </c>
      <c r="I28" s="1">
        <f ca="1">IF(E28="Win",+(((C28/100)*TP*Leverage))/100,(+(((C28/100)*SL*Leverage)))/-100)</f>
        <v>-1.0782745599999999</v>
      </c>
      <c r="K28">
        <f t="shared" ca="1" si="1"/>
        <v>-129.39294719999998</v>
      </c>
      <c r="M28">
        <f t="shared" ca="1" si="2"/>
        <v>948.88161280000008</v>
      </c>
    </row>
    <row r="29" spans="1:16" x14ac:dyDescent="0.25">
      <c r="A29">
        <v>6</v>
      </c>
      <c r="C29">
        <f t="shared" ca="1" si="0"/>
        <v>948.88161280000008</v>
      </c>
      <c r="E29" t="str">
        <f ca="1">IF(COUNTIF(E23:E28,"Loss")=Max_lost_in_a_raw,"Win",IF(COUNTIF(E27:E28,"Win")=Max_win_in_a_row,"Loss",IF(RAND()&gt;Winrate/100,"Loss","Win")))</f>
        <v>Win</v>
      </c>
      <c r="G29">
        <f ca="1">+((((C29/100)*Limit_fee)+((C29/100)*Market_fee))*Leverage)/-1</f>
        <v>-18.977632256000003</v>
      </c>
      <c r="I29" s="1">
        <f ca="1">IF(E29="Win",+(((C29/100)*TP*Leverage))/100,(+(((C29/100)*SL*Leverage)))/-100)</f>
        <v>1.8977632256000003</v>
      </c>
      <c r="K29">
        <f t="shared" ca="1" si="1"/>
        <v>170.79869030400005</v>
      </c>
      <c r="M29">
        <f t="shared" ca="1" si="2"/>
        <v>1119.6803031040001</v>
      </c>
    </row>
    <row r="30" spans="1:16" x14ac:dyDescent="0.25">
      <c r="A30">
        <v>7</v>
      </c>
      <c r="C30">
        <f t="shared" ca="1" si="0"/>
        <v>1119.6803031040001</v>
      </c>
      <c r="E30" t="str">
        <f ca="1">IF(COUNTIF(E24:E29,"Loss")=Max_lost_in_a_raw,"Win",IF(COUNTIF(E28:E29,"Win")=Max_win_in_a_row,"Loss",IF(RAND()&gt;Winrate/100,"Loss","Win")))</f>
        <v>Loss</v>
      </c>
      <c r="G30">
        <f ca="1">+((((C30/100)*Limit_fee)+((C30/100)*Market_fee))*Leverage)/-1</f>
        <v>-22.393606062080003</v>
      </c>
      <c r="I30" s="1">
        <f ca="1">IF(E30="Win",+(((C30/100)*TP*Leverage))/100,(+(((C30/100)*SL*Leverage)))/-100)</f>
        <v>-1.1196803031040004</v>
      </c>
      <c r="K30">
        <f t="shared" ca="1" si="1"/>
        <v>-134.36163637248004</v>
      </c>
      <c r="M30">
        <f t="shared" ca="1" si="2"/>
        <v>985.31866673152012</v>
      </c>
    </row>
    <row r="31" spans="1:16" x14ac:dyDescent="0.25">
      <c r="A31">
        <v>8</v>
      </c>
      <c r="C31">
        <f t="shared" ca="1" si="0"/>
        <v>985.31866673152012</v>
      </c>
      <c r="E31" t="str">
        <f ca="1">IF(COUNTIF(E25:E30,"Loss")=Max_lost_in_a_raw,"Win",IF(COUNTIF(E29:E30,"Win")=Max_win_in_a_row,"Loss",IF(RAND()&gt;Winrate/100,"Loss","Win")))</f>
        <v>Win</v>
      </c>
      <c r="G31">
        <f ca="1">+((((C31/100)*Limit_fee)+((C31/100)*Market_fee))*Leverage)/-1</f>
        <v>-19.706373334630403</v>
      </c>
      <c r="I31" s="1">
        <f ca="1">IF(E31="Win",+(((C31/100)*TP*Leverage))/100,(+(((C31/100)*SL*Leverage)))/-100)</f>
        <v>1.9706373334630403</v>
      </c>
      <c r="K31">
        <f t="shared" ca="1" si="1"/>
        <v>177.35736001167362</v>
      </c>
      <c r="M31">
        <f t="shared" ca="1" si="2"/>
        <v>1162.6760267431937</v>
      </c>
    </row>
    <row r="32" spans="1:16" x14ac:dyDescent="0.25">
      <c r="A32">
        <v>9</v>
      </c>
      <c r="C32">
        <f t="shared" ca="1" si="0"/>
        <v>1162.6760267431937</v>
      </c>
      <c r="E32" t="str">
        <f ca="1">IF(COUNTIF(E26:E31,"Loss")=Max_lost_in_a_raw,"Win",IF(COUNTIF(E30:E31,"Win")=Max_win_in_a_row,"Loss",IF(RAND()&gt;Winrate/100,"Loss","Win")))</f>
        <v>Win</v>
      </c>
      <c r="G32">
        <f ca="1">+((((C32/100)*Limit_fee)+((C32/100)*Market_fee))*Leverage)/-1</f>
        <v>-23.253520534863874</v>
      </c>
      <c r="I32" s="1">
        <f ca="1">IF(E32="Win",+(((C32/100)*TP*Leverage))/100,(+(((C32/100)*SL*Leverage)))/-100)</f>
        <v>2.3253520534863874</v>
      </c>
      <c r="K32">
        <f t="shared" ca="1" si="1"/>
        <v>209.28168481377486</v>
      </c>
      <c r="M32">
        <f t="shared" ca="1" si="2"/>
        <v>1371.9577115569687</v>
      </c>
    </row>
    <row r="33" spans="1:13" x14ac:dyDescent="0.25">
      <c r="A33">
        <v>10</v>
      </c>
      <c r="C33">
        <f t="shared" ca="1" si="0"/>
        <v>1371.9577115569687</v>
      </c>
      <c r="E33" t="str">
        <f ca="1">IF(COUNTIF(E27:E32,"Loss")=Max_lost_in_a_raw,"Win",IF(COUNTIF(E31:E32,"Win")=Max_win_in_a_row,"Loss",IF(RAND()&gt;Winrate/100,"Loss","Win")))</f>
        <v>Loss</v>
      </c>
      <c r="G33">
        <f ca="1">+((((C33/100)*Limit_fee)+((C33/100)*Market_fee))*Leverage)/-1</f>
        <v>-27.439154231139376</v>
      </c>
      <c r="I33" s="1">
        <f ca="1">IF(E33="Win",+(((C33/100)*TP*Leverage))/100,(+(((C33/100)*SL*Leverage)))/-100)</f>
        <v>-1.3719577115569686</v>
      </c>
      <c r="K33">
        <f t="shared" ca="1" si="1"/>
        <v>-164.63492538683624</v>
      </c>
      <c r="M33">
        <f t="shared" ca="1" si="2"/>
        <v>1207.3227861701325</v>
      </c>
    </row>
    <row r="34" spans="1:13" x14ac:dyDescent="0.25">
      <c r="A34">
        <v>11</v>
      </c>
      <c r="C34">
        <f t="shared" ca="1" si="0"/>
        <v>1207.3227861701325</v>
      </c>
      <c r="E34" t="str">
        <f ca="1">IF(COUNTIF(E28:E33,"Loss")=Max_lost_in_a_raw,"Win",IF(COUNTIF(E32:E33,"Win")=Max_win_in_a_row,"Loss",IF(RAND()&gt;Winrate/100,"Loss","Win")))</f>
        <v>Loss</v>
      </c>
      <c r="G34">
        <f ca="1">+((((C34/100)*Limit_fee)+((C34/100)*Market_fee))*Leverage)/-1</f>
        <v>-24.146455723402653</v>
      </c>
      <c r="I34" s="1">
        <f ca="1">IF(E34="Win",+(((C34/100)*TP*Leverage))/100,(+(((C34/100)*SL*Leverage)))/-100)</f>
        <v>-1.2073227861701326</v>
      </c>
      <c r="K34">
        <f t="shared" ca="1" si="1"/>
        <v>-144.87873434041592</v>
      </c>
      <c r="M34">
        <f t="shared" ca="1" si="2"/>
        <v>1062.4440518297165</v>
      </c>
    </row>
    <row r="35" spans="1:13" x14ac:dyDescent="0.25">
      <c r="A35">
        <v>12</v>
      </c>
      <c r="C35">
        <f t="shared" ca="1" si="0"/>
        <v>1062.4440518297165</v>
      </c>
      <c r="E35" t="str">
        <f ca="1">IF(COUNTIF(E29:E34,"Loss")=Max_lost_in_a_raw,"Win",IF(COUNTIF(E33:E34,"Win")=Max_win_in_a_row,"Loss",IF(RAND()&gt;Winrate/100,"Loss","Win")))</f>
        <v>Win</v>
      </c>
      <c r="G35">
        <f ca="1">+((((C35/100)*Limit_fee)+((C35/100)*Market_fee))*Leverage)/-1</f>
        <v>-21.24888103659433</v>
      </c>
      <c r="I35" s="1">
        <f ca="1">IF(E35="Win",+(((C35/100)*TP*Leverage))/100,(+(((C35/100)*SL*Leverage)))/-100)</f>
        <v>2.1248881036594329</v>
      </c>
      <c r="K35">
        <f t="shared" ca="1" si="1"/>
        <v>191.23992932934897</v>
      </c>
      <c r="M35">
        <f t="shared" ca="1" si="2"/>
        <v>1253.6839811590655</v>
      </c>
    </row>
    <row r="36" spans="1:13" x14ac:dyDescent="0.25">
      <c r="A36">
        <v>13</v>
      </c>
      <c r="C36">
        <f t="shared" ca="1" si="0"/>
        <v>1253.6839811590655</v>
      </c>
      <c r="E36" t="str">
        <f ca="1">IF(COUNTIF(E30:E35,"Loss")=Max_lost_in_a_raw,"Win",IF(COUNTIF(E34:E35,"Win")=Max_win_in_a_row,"Loss",IF(RAND()&gt;Winrate/100,"Loss","Win")))</f>
        <v>Loss</v>
      </c>
      <c r="G36">
        <f ca="1">+((((C36/100)*Limit_fee)+((C36/100)*Market_fee))*Leverage)/-1</f>
        <v>-25.073679623181313</v>
      </c>
      <c r="I36" s="1">
        <f ca="1">IF(E36="Win",+(((C36/100)*TP*Leverage))/100,(+(((C36/100)*SL*Leverage)))/-100)</f>
        <v>-1.2536839811590654</v>
      </c>
      <c r="K36">
        <f t="shared" ca="1" si="1"/>
        <v>-150.44207773908786</v>
      </c>
      <c r="M36">
        <f t="shared" ca="1" si="2"/>
        <v>1103.2419034199777</v>
      </c>
    </row>
    <row r="37" spans="1:13" x14ac:dyDescent="0.25">
      <c r="A37">
        <v>14</v>
      </c>
      <c r="C37">
        <f t="shared" ca="1" si="0"/>
        <v>1103.2419034199777</v>
      </c>
      <c r="E37" t="str">
        <f ca="1">IF(COUNTIF(E31:E36,"Loss")=Max_lost_in_a_raw,"Win",IF(COUNTIF(E35:E36,"Win")=Max_win_in_a_row,"Loss",IF(RAND()&gt;Winrate/100,"Loss","Win")))</f>
        <v>Win</v>
      </c>
      <c r="G37">
        <f ca="1">+((((C37/100)*Limit_fee)+((C37/100)*Market_fee))*Leverage)/-1</f>
        <v>-22.064838068399553</v>
      </c>
      <c r="I37" s="1">
        <f ca="1">IF(E37="Win",+(((C37/100)*TP*Leverage))/100,(+(((C37/100)*SL*Leverage)))/-100)</f>
        <v>2.2064838068399553</v>
      </c>
      <c r="K37">
        <f t="shared" ca="1" si="1"/>
        <v>198.58354261559597</v>
      </c>
      <c r="M37">
        <f t="shared" ca="1" si="2"/>
        <v>1301.8254460355736</v>
      </c>
    </row>
    <row r="38" spans="1:13" x14ac:dyDescent="0.25">
      <c r="A38">
        <v>15</v>
      </c>
      <c r="C38">
        <f t="shared" ca="1" si="0"/>
        <v>1301.8254460355736</v>
      </c>
      <c r="E38" t="str">
        <f ca="1">IF(COUNTIF(E32:E37,"Loss")=Max_lost_in_a_raw,"Win",IF(COUNTIF(E36:E37,"Win")=Max_win_in_a_row,"Loss",IF(RAND()&gt;Winrate/100,"Loss","Win")))</f>
        <v>Win</v>
      </c>
      <c r="G38">
        <f ca="1">+((((C38/100)*Limit_fee)+((C38/100)*Market_fee))*Leverage)/-1</f>
        <v>-26.036508920711476</v>
      </c>
      <c r="I38" s="1">
        <f ca="1">IF(E38="Win",+(((C38/100)*TP*Leverage))/100,(+(((C38/100)*SL*Leverage)))/-100)</f>
        <v>2.6036508920711476</v>
      </c>
      <c r="K38">
        <f t="shared" ca="1" si="1"/>
        <v>234.32858028640328</v>
      </c>
      <c r="M38">
        <f t="shared" ca="1" si="2"/>
        <v>1536.1540263219767</v>
      </c>
    </row>
    <row r="39" spans="1:13" x14ac:dyDescent="0.25">
      <c r="A39">
        <v>16</v>
      </c>
      <c r="C39">
        <f t="shared" ca="1" si="0"/>
        <v>1536.1540263219767</v>
      </c>
      <c r="E39" t="str">
        <f ca="1">IF(COUNTIF(E33:E38,"Loss")=Max_lost_in_a_raw,"Win",IF(COUNTIF(E37:E38,"Win")=Max_win_in_a_row,"Loss",IF(RAND()&gt;Winrate/100,"Loss","Win")))</f>
        <v>Loss</v>
      </c>
      <c r="G39">
        <f ca="1">+((((C39/100)*Limit_fee)+((C39/100)*Market_fee))*Leverage)/-1</f>
        <v>-30.723080526439539</v>
      </c>
      <c r="I39" s="1">
        <f ca="1">IF(E39="Win",+(((C39/100)*TP*Leverage))/100,(+(((C39/100)*SL*Leverage)))/-100)</f>
        <v>-1.5361540263219768</v>
      </c>
      <c r="K39">
        <f t="shared" ca="1" si="1"/>
        <v>-184.33848315863722</v>
      </c>
      <c r="M39">
        <f t="shared" ca="1" si="2"/>
        <v>1351.8155431633395</v>
      </c>
    </row>
    <row r="40" spans="1:13" x14ac:dyDescent="0.25">
      <c r="A40">
        <v>17</v>
      </c>
      <c r="C40">
        <f t="shared" ca="1" si="0"/>
        <v>1351.8155431633395</v>
      </c>
      <c r="E40" t="str">
        <f ca="1">IF(COUNTIF(E34:E39,"Loss")=Max_lost_in_a_raw,"Win",IF(COUNTIF(E38:E39,"Win")=Max_win_in_a_row,"Loss",IF(RAND()&gt;Winrate/100,"Loss","Win")))</f>
        <v>Win</v>
      </c>
      <c r="G40">
        <f ca="1">+((((C40/100)*Limit_fee)+((C40/100)*Market_fee))*Leverage)/-1</f>
        <v>-27.036310863266792</v>
      </c>
      <c r="I40" s="1">
        <f ca="1">IF(E40="Win",+(((C40/100)*TP*Leverage))/100,(+(((C40/100)*SL*Leverage)))/-100)</f>
        <v>2.7036310863266793</v>
      </c>
      <c r="K40">
        <f t="shared" ca="1" si="1"/>
        <v>243.32679776940114</v>
      </c>
      <c r="M40">
        <f t="shared" ca="1" si="2"/>
        <v>1595.1423409327406</v>
      </c>
    </row>
    <row r="41" spans="1:13" x14ac:dyDescent="0.25">
      <c r="A41">
        <v>18</v>
      </c>
      <c r="C41">
        <f t="shared" ca="1" si="0"/>
        <v>1595.1423409327406</v>
      </c>
      <c r="E41" t="str">
        <f ca="1">IF(COUNTIF(E35:E40,"Loss")=Max_lost_in_a_raw,"Win",IF(COUNTIF(E39:E40,"Win")=Max_win_in_a_row,"Loss",IF(RAND()&gt;Winrate/100,"Loss","Win")))</f>
        <v>Win</v>
      </c>
      <c r="G41">
        <f ca="1">+((((C41/100)*Limit_fee)+((C41/100)*Market_fee))*Leverage)/-1</f>
        <v>-31.902846818654815</v>
      </c>
      <c r="I41" s="1">
        <f ca="1">IF(E41="Win",+(((C41/100)*TP*Leverage))/100,(+(((C41/100)*SL*Leverage)))/-100)</f>
        <v>3.1902846818654815</v>
      </c>
      <c r="K41">
        <f t="shared" ca="1" si="1"/>
        <v>287.1256213678933</v>
      </c>
      <c r="M41">
        <f t="shared" ca="1" si="2"/>
        <v>1882.2679623006338</v>
      </c>
    </row>
    <row r="42" spans="1:13" x14ac:dyDescent="0.25">
      <c r="A42">
        <v>19</v>
      </c>
      <c r="C42">
        <f t="shared" ref="C42:C100" ca="1" si="3">+M41</f>
        <v>1882.2679623006338</v>
      </c>
      <c r="E42" t="str">
        <f ca="1">IF(COUNTIF(E36:E41,"Loss")=Max_lost_in_a_raw,"Win",IF(COUNTIF(E40:E41,"Win")=Max_win_in_a_row,"Loss",IF(RAND()&gt;Winrate/100,"Loss","Win")))</f>
        <v>Loss</v>
      </c>
      <c r="G42">
        <f ca="1">+((((C42/100)*Limit_fee)+((C42/100)*Market_fee))*Leverage)/-1</f>
        <v>-37.645359246012674</v>
      </c>
      <c r="I42" s="1">
        <f ca="1">IF(E42="Win",+(((C42/100)*TP*Leverage))/100,(+(((C42/100)*SL*Leverage)))/-100)</f>
        <v>-1.8822679623006338</v>
      </c>
      <c r="K42">
        <f t="shared" ref="K42:K100" ca="1" si="4">+(I42*100)+G42</f>
        <v>-225.87215547607605</v>
      </c>
      <c r="M42">
        <f t="shared" ref="M42:M100" ca="1" si="5">+C42+K42</f>
        <v>1656.3958068245579</v>
      </c>
    </row>
    <row r="43" spans="1:13" x14ac:dyDescent="0.25">
      <c r="A43">
        <v>20</v>
      </c>
      <c r="C43">
        <f t="shared" ca="1" si="3"/>
        <v>1656.3958068245579</v>
      </c>
      <c r="E43" t="str">
        <f ca="1">IF(COUNTIF(E37:E42,"Loss")=Max_lost_in_a_raw,"Win",IF(COUNTIF(E41:E42,"Win")=Max_win_in_a_row,"Loss",IF(RAND()&gt;Winrate/100,"Loss","Win")))</f>
        <v>Win</v>
      </c>
      <c r="G43">
        <f ca="1">+((((C43/100)*Limit_fee)+((C43/100)*Market_fee))*Leverage)/-1</f>
        <v>-33.127916136491166</v>
      </c>
      <c r="I43" s="1">
        <f ca="1">IF(E43="Win",+(((C43/100)*TP*Leverage))/100,(+(((C43/100)*SL*Leverage)))/-100)</f>
        <v>3.3127916136491162</v>
      </c>
      <c r="K43">
        <f t="shared" ca="1" si="4"/>
        <v>298.15124522842041</v>
      </c>
      <c r="M43">
        <f t="shared" ca="1" si="5"/>
        <v>1954.5470520529784</v>
      </c>
    </row>
    <row r="44" spans="1:13" x14ac:dyDescent="0.25">
      <c r="A44">
        <v>21</v>
      </c>
      <c r="C44">
        <f t="shared" ca="1" si="3"/>
        <v>1954.5470520529784</v>
      </c>
      <c r="E44" t="str">
        <f ca="1">IF(COUNTIF(E38:E43,"Loss")=Max_lost_in_a_raw,"Win",IF(COUNTIF(E42:E43,"Win")=Max_win_in_a_row,"Loss",IF(RAND()&gt;Winrate/100,"Loss","Win")))</f>
        <v>Loss</v>
      </c>
      <c r="G44">
        <f ca="1">+((((C44/100)*Limit_fee)+((C44/100)*Market_fee))*Leverage)/-1</f>
        <v>-39.090941041059565</v>
      </c>
      <c r="I44" s="1">
        <f ca="1">IF(E44="Win",+(((C44/100)*TP*Leverage))/100,(+(((C44/100)*SL*Leverage)))/-100)</f>
        <v>-1.9545470520529784</v>
      </c>
      <c r="K44">
        <f t="shared" ca="1" si="4"/>
        <v>-234.54564624635742</v>
      </c>
      <c r="M44">
        <f t="shared" ca="1" si="5"/>
        <v>1720.0014058066211</v>
      </c>
    </row>
    <row r="45" spans="1:13" x14ac:dyDescent="0.25">
      <c r="A45">
        <v>22</v>
      </c>
      <c r="C45">
        <f t="shared" ca="1" si="3"/>
        <v>1720.0014058066211</v>
      </c>
      <c r="E45" t="str">
        <f ca="1">IF(COUNTIF(E39:E44,"Loss")=Max_lost_in_a_raw,"Win",IF(COUNTIF(E43:E44,"Win")=Max_win_in_a_row,"Loss",IF(RAND()&gt;Winrate/100,"Loss","Win")))</f>
        <v>Win</v>
      </c>
      <c r="G45">
        <f ca="1">+((((C45/100)*Limit_fee)+((C45/100)*Market_fee))*Leverage)/-1</f>
        <v>-34.400028116132418</v>
      </c>
      <c r="I45" s="1">
        <f ca="1">IF(E45="Win",+(((C45/100)*TP*Leverage))/100,(+(((C45/100)*SL*Leverage)))/-100)</f>
        <v>3.4400028116132422</v>
      </c>
      <c r="K45">
        <f t="shared" ca="1" si="4"/>
        <v>309.60025304519178</v>
      </c>
      <c r="M45">
        <f t="shared" ca="1" si="5"/>
        <v>2029.6016588518128</v>
      </c>
    </row>
    <row r="46" spans="1:13" x14ac:dyDescent="0.25">
      <c r="A46">
        <v>23</v>
      </c>
      <c r="C46">
        <f t="shared" ca="1" si="3"/>
        <v>2029.6016588518128</v>
      </c>
      <c r="E46" t="str">
        <f ca="1">IF(COUNTIF(E40:E45,"Loss")=Max_lost_in_a_raw,"Win",IF(COUNTIF(E44:E45,"Win")=Max_win_in_a_row,"Loss",IF(RAND()&gt;Winrate/100,"Loss","Win")))</f>
        <v>Win</v>
      </c>
      <c r="G46">
        <f ca="1">+((((C46/100)*Limit_fee)+((C46/100)*Market_fee))*Leverage)/-1</f>
        <v>-40.592033177036264</v>
      </c>
      <c r="I46" s="1">
        <f ca="1">IF(E46="Win",+(((C46/100)*TP*Leverage))/100,(+(((C46/100)*SL*Leverage)))/-100)</f>
        <v>4.0592033177036253</v>
      </c>
      <c r="K46">
        <f t="shared" ca="1" si="4"/>
        <v>365.32829859332622</v>
      </c>
      <c r="M46">
        <f t="shared" ca="1" si="5"/>
        <v>2394.9299574451388</v>
      </c>
    </row>
    <row r="47" spans="1:13" x14ac:dyDescent="0.25">
      <c r="A47">
        <v>24</v>
      </c>
      <c r="C47">
        <f t="shared" ca="1" si="3"/>
        <v>2394.9299574451388</v>
      </c>
      <c r="E47" t="str">
        <f ca="1">IF(COUNTIF(E41:E46,"Loss")=Max_lost_in_a_raw,"Win",IF(COUNTIF(E45:E46,"Win")=Max_win_in_a_row,"Loss",IF(RAND()&gt;Winrate/100,"Loss","Win")))</f>
        <v>Loss</v>
      </c>
      <c r="G47">
        <f ca="1">+((((C47/100)*Limit_fee)+((C47/100)*Market_fee))*Leverage)/-1</f>
        <v>-47.898599148902782</v>
      </c>
      <c r="I47" s="1">
        <f ca="1">IF(E47="Win",+(((C47/100)*TP*Leverage))/100,(+(((C47/100)*SL*Leverage)))/-100)</f>
        <v>-2.3949299574451386</v>
      </c>
      <c r="K47">
        <f t="shared" ca="1" si="4"/>
        <v>-287.39159489341665</v>
      </c>
      <c r="M47">
        <f t="shared" ca="1" si="5"/>
        <v>2107.538362551722</v>
      </c>
    </row>
    <row r="48" spans="1:13" x14ac:dyDescent="0.25">
      <c r="A48">
        <v>25</v>
      </c>
      <c r="C48">
        <f t="shared" ca="1" si="3"/>
        <v>2107.538362551722</v>
      </c>
      <c r="E48" t="str">
        <f ca="1">IF(COUNTIF(E42:E47,"Loss")=Max_lost_in_a_raw,"Win",IF(COUNTIF(E46:E47,"Win")=Max_win_in_a_row,"Loss",IF(RAND()&gt;Winrate/100,"Loss","Win")))</f>
        <v>Loss</v>
      </c>
      <c r="G48">
        <f ca="1">+((((C48/100)*Limit_fee)+((C48/100)*Market_fee))*Leverage)/-1</f>
        <v>-42.150767251034438</v>
      </c>
      <c r="I48" s="1">
        <f ca="1">IF(E48="Win",+(((C48/100)*TP*Leverage))/100,(+(((C48/100)*SL*Leverage)))/-100)</f>
        <v>-2.1075383625517219</v>
      </c>
      <c r="K48">
        <f t="shared" ca="1" si="4"/>
        <v>-252.90460350620663</v>
      </c>
      <c r="M48">
        <f t="shared" ca="1" si="5"/>
        <v>1854.6337590455155</v>
      </c>
    </row>
    <row r="49" spans="1:13" x14ac:dyDescent="0.25">
      <c r="A49">
        <v>26</v>
      </c>
      <c r="C49">
        <f t="shared" ca="1" si="3"/>
        <v>1854.6337590455155</v>
      </c>
      <c r="E49" t="str">
        <f ca="1">IF(COUNTIF(E43:E48,"Loss")=Max_lost_in_a_raw,"Win",IF(COUNTIF(E47:E48,"Win")=Max_win_in_a_row,"Loss",IF(RAND()&gt;Winrate/100,"Loss","Win")))</f>
        <v>Loss</v>
      </c>
      <c r="G49">
        <f ca="1">+((((C49/100)*Limit_fee)+((C49/100)*Market_fee))*Leverage)/-1</f>
        <v>-37.092675180910312</v>
      </c>
      <c r="I49" s="1">
        <f ca="1">IF(E49="Win",+(((C49/100)*TP*Leverage))/100,(+(((C49/100)*SL*Leverage)))/-100)</f>
        <v>-1.8546337590455155</v>
      </c>
      <c r="K49">
        <f t="shared" ca="1" si="4"/>
        <v>-222.55605108546186</v>
      </c>
      <c r="M49">
        <f t="shared" ca="1" si="5"/>
        <v>1632.0777079600537</v>
      </c>
    </row>
    <row r="50" spans="1:13" x14ac:dyDescent="0.25">
      <c r="A50">
        <v>27</v>
      </c>
      <c r="C50">
        <f t="shared" ca="1" si="3"/>
        <v>1632.0777079600537</v>
      </c>
      <c r="E50" t="str">
        <f ca="1">IF(COUNTIF(E44:E49,"Loss")=Max_lost_in_a_raw,"Win",IF(COUNTIF(E48:E49,"Win")=Max_win_in_a_row,"Loss",IF(RAND()&gt;Winrate/100,"Loss","Win")))</f>
        <v>Loss</v>
      </c>
      <c r="G50">
        <f ca="1">+((((C50/100)*Limit_fee)+((C50/100)*Market_fee))*Leverage)/-1</f>
        <v>-32.641554159201071</v>
      </c>
      <c r="I50" s="1">
        <f ca="1">IF(E50="Win",+(((C50/100)*TP*Leverage))/100,(+(((C50/100)*SL*Leverage)))/-100)</f>
        <v>-1.6320777079600535</v>
      </c>
      <c r="K50">
        <f t="shared" ca="1" si="4"/>
        <v>-195.84932495520641</v>
      </c>
      <c r="M50">
        <f t="shared" ca="1" si="5"/>
        <v>1436.2283830048473</v>
      </c>
    </row>
    <row r="51" spans="1:13" x14ac:dyDescent="0.25">
      <c r="A51">
        <v>28</v>
      </c>
      <c r="C51">
        <f t="shared" ca="1" si="3"/>
        <v>1436.2283830048473</v>
      </c>
      <c r="E51" t="str">
        <f ca="1">IF(COUNTIF(E45:E50,"Loss")=Max_lost_in_a_raw,"Win",IF(COUNTIF(E49:E50,"Win")=Max_win_in_a_row,"Loss",IF(RAND()&gt;Winrate/100,"Loss","Win")))</f>
        <v>Win</v>
      </c>
      <c r="G51">
        <f ca="1">+((((C51/100)*Limit_fee)+((C51/100)*Market_fee))*Leverage)/-1</f>
        <v>-28.724567660096945</v>
      </c>
      <c r="I51" s="1">
        <f ca="1">IF(E51="Win",+(((C51/100)*TP*Leverage))/100,(+(((C51/100)*SL*Leverage)))/-100)</f>
        <v>2.8724567660096945</v>
      </c>
      <c r="K51">
        <f t="shared" ca="1" si="4"/>
        <v>258.52110894087247</v>
      </c>
      <c r="M51">
        <f t="shared" ca="1" si="5"/>
        <v>1694.7494919457197</v>
      </c>
    </row>
    <row r="52" spans="1:13" x14ac:dyDescent="0.25">
      <c r="A52">
        <v>29</v>
      </c>
      <c r="C52">
        <f t="shared" ca="1" si="3"/>
        <v>1694.7494919457197</v>
      </c>
      <c r="E52" t="str">
        <f ca="1">IF(COUNTIF(E46:E51,"Loss")=Max_lost_in_a_raw,"Win",IF(COUNTIF(E50:E51,"Win")=Max_win_in_a_row,"Loss",IF(RAND()&gt;Winrate/100,"Loss","Win")))</f>
        <v>Loss</v>
      </c>
      <c r="G52">
        <f ca="1">+((((C52/100)*Limit_fee)+((C52/100)*Market_fee))*Leverage)/-1</f>
        <v>-33.894989838914391</v>
      </c>
      <c r="I52" s="1">
        <f ca="1">IF(E52="Win",+(((C52/100)*TP*Leverage))/100,(+(((C52/100)*SL*Leverage)))/-100)</f>
        <v>-1.6947494919457196</v>
      </c>
      <c r="K52">
        <f t="shared" ca="1" si="4"/>
        <v>-203.36993903348636</v>
      </c>
      <c r="M52">
        <f t="shared" ca="1" si="5"/>
        <v>1491.3795529122333</v>
      </c>
    </row>
    <row r="53" spans="1:13" x14ac:dyDescent="0.25">
      <c r="A53">
        <v>30</v>
      </c>
      <c r="C53">
        <f t="shared" ca="1" si="3"/>
        <v>1491.3795529122333</v>
      </c>
      <c r="E53" t="str">
        <f ca="1">IF(COUNTIF(E47:E52,"Loss")=Max_lost_in_a_raw,"Win",IF(COUNTIF(E51:E52,"Win")=Max_win_in_a_row,"Loss",IF(RAND()&gt;Winrate/100,"Loss","Win")))</f>
        <v>Loss</v>
      </c>
      <c r="G53">
        <f ca="1">+((((C53/100)*Limit_fee)+((C53/100)*Market_fee))*Leverage)/-1</f>
        <v>-29.827591058244668</v>
      </c>
      <c r="I53" s="1">
        <f ca="1">IF(E53="Win",+(((C53/100)*TP*Leverage))/100,(+(((C53/100)*SL*Leverage)))/-100)</f>
        <v>-1.4913795529122331</v>
      </c>
      <c r="K53">
        <f t="shared" ca="1" si="4"/>
        <v>-178.96554634946799</v>
      </c>
      <c r="M53">
        <f t="shared" ca="1" si="5"/>
        <v>1312.4140065627653</v>
      </c>
    </row>
    <row r="54" spans="1:13" x14ac:dyDescent="0.25">
      <c r="A54">
        <v>31</v>
      </c>
      <c r="C54">
        <f t="shared" ca="1" si="3"/>
        <v>1312.4140065627653</v>
      </c>
      <c r="E54" t="str">
        <f ca="1">IF(COUNTIF(E48:E53,"Loss")=Max_lost_in_a_raw,"Win",IF(COUNTIF(E52:E53,"Win")=Max_win_in_a_row,"Loss",IF(RAND()&gt;Winrate/100,"Loss","Win")))</f>
        <v>Win</v>
      </c>
      <c r="G54">
        <f ca="1">+((((C54/100)*Limit_fee)+((C54/100)*Market_fee))*Leverage)/-1</f>
        <v>-26.248280131255306</v>
      </c>
      <c r="I54" s="1">
        <f ca="1">IF(E54="Win",+(((C54/100)*TP*Leverage))/100,(+(((C54/100)*SL*Leverage)))/-100)</f>
        <v>2.6248280131255308</v>
      </c>
      <c r="K54">
        <f t="shared" ca="1" si="4"/>
        <v>236.23452118129777</v>
      </c>
      <c r="M54">
        <f t="shared" ca="1" si="5"/>
        <v>1548.6485277440631</v>
      </c>
    </row>
    <row r="55" spans="1:13" x14ac:dyDescent="0.25">
      <c r="A55">
        <v>32</v>
      </c>
      <c r="C55">
        <f t="shared" ca="1" si="3"/>
        <v>1548.6485277440631</v>
      </c>
      <c r="E55" t="str">
        <f ca="1">IF(COUNTIF(E49:E54,"Loss")=Max_lost_in_a_raw,"Win",IF(COUNTIF(E53:E54,"Win")=Max_win_in_a_row,"Loss",IF(RAND()&gt;Winrate/100,"Loss","Win")))</f>
        <v>Win</v>
      </c>
      <c r="G55">
        <f ca="1">+((((C55/100)*Limit_fee)+((C55/100)*Market_fee))*Leverage)/-1</f>
        <v>-30.972970554881265</v>
      </c>
      <c r="I55" s="1">
        <f ca="1">IF(E55="Win",+(((C55/100)*TP*Leverage))/100,(+(((C55/100)*SL*Leverage)))/-100)</f>
        <v>3.0972970554881258</v>
      </c>
      <c r="K55">
        <f t="shared" ca="1" si="4"/>
        <v>278.75673499393133</v>
      </c>
      <c r="M55">
        <f t="shared" ca="1" si="5"/>
        <v>1827.4052627379945</v>
      </c>
    </row>
    <row r="56" spans="1:13" x14ac:dyDescent="0.25">
      <c r="A56">
        <v>33</v>
      </c>
      <c r="C56">
        <f t="shared" ca="1" si="3"/>
        <v>1827.4052627379945</v>
      </c>
      <c r="E56" t="str">
        <f ca="1">IF(COUNTIF(E50:E55,"Loss")=Max_lost_in_a_raw,"Win",IF(COUNTIF(E54:E55,"Win")=Max_win_in_a_row,"Loss",IF(RAND()&gt;Winrate/100,"Loss","Win")))</f>
        <v>Loss</v>
      </c>
      <c r="G56">
        <f ca="1">+((((C56/100)*Limit_fee)+((C56/100)*Market_fee))*Leverage)/-1</f>
        <v>-36.548105254759889</v>
      </c>
      <c r="I56" s="1">
        <f ca="1">IF(E56="Win",+(((C56/100)*TP*Leverage))/100,(+(((C56/100)*SL*Leverage)))/-100)</f>
        <v>-1.8274052627379944</v>
      </c>
      <c r="K56">
        <f t="shared" ca="1" si="4"/>
        <v>-219.28863152855934</v>
      </c>
      <c r="M56">
        <f t="shared" ca="1" si="5"/>
        <v>1608.1166312094351</v>
      </c>
    </row>
    <row r="57" spans="1:13" x14ac:dyDescent="0.25">
      <c r="A57">
        <v>34</v>
      </c>
      <c r="C57">
        <f t="shared" ca="1" si="3"/>
        <v>1608.1166312094351</v>
      </c>
      <c r="E57" t="str">
        <f ca="1">IF(COUNTIF(E51:E56,"Loss")=Max_lost_in_a_raw,"Win",IF(COUNTIF(E55:E56,"Win")=Max_win_in_a_row,"Loss",IF(RAND()&gt;Winrate/100,"Loss","Win")))</f>
        <v>Loss</v>
      </c>
      <c r="G57">
        <f ca="1">+((((C57/100)*Limit_fee)+((C57/100)*Market_fee))*Leverage)/-1</f>
        <v>-32.1623326241887</v>
      </c>
      <c r="I57" s="1">
        <f ca="1">IF(E57="Win",+(((C57/100)*TP*Leverage))/100,(+(((C57/100)*SL*Leverage)))/-100)</f>
        <v>-1.608116631209435</v>
      </c>
      <c r="K57">
        <f t="shared" ca="1" si="4"/>
        <v>-192.97399574513221</v>
      </c>
      <c r="M57">
        <f t="shared" ca="1" si="5"/>
        <v>1415.1426354643029</v>
      </c>
    </row>
    <row r="58" spans="1:13" x14ac:dyDescent="0.25">
      <c r="A58">
        <v>35</v>
      </c>
      <c r="C58">
        <f t="shared" ca="1" si="3"/>
        <v>1415.1426354643029</v>
      </c>
      <c r="E58" t="str">
        <f ca="1">IF(COUNTIF(E52:E57,"Loss")=Max_lost_in_a_raw,"Win",IF(COUNTIF(E56:E57,"Win")=Max_win_in_a_row,"Loss",IF(RAND()&gt;Winrate/100,"Loss","Win")))</f>
        <v>Loss</v>
      </c>
      <c r="G58">
        <f ca="1">+((((C58/100)*Limit_fee)+((C58/100)*Market_fee))*Leverage)/-1</f>
        <v>-28.302852709286057</v>
      </c>
      <c r="I58" s="1">
        <f ca="1">IF(E58="Win",+(((C58/100)*TP*Leverage))/100,(+(((C58/100)*SL*Leverage)))/-100)</f>
        <v>-1.4151426354643031</v>
      </c>
      <c r="K58">
        <f t="shared" ca="1" si="4"/>
        <v>-169.81711625571637</v>
      </c>
      <c r="M58">
        <f t="shared" ca="1" si="5"/>
        <v>1245.3255192085865</v>
      </c>
    </row>
    <row r="59" spans="1:13" x14ac:dyDescent="0.25">
      <c r="A59">
        <v>36</v>
      </c>
      <c r="C59">
        <f t="shared" ca="1" si="3"/>
        <v>1245.3255192085865</v>
      </c>
      <c r="E59" t="str">
        <f ca="1">IF(COUNTIF(E53:E58,"Loss")=Max_lost_in_a_raw,"Win",IF(COUNTIF(E57:E58,"Win")=Max_win_in_a_row,"Loss",IF(RAND()&gt;Winrate/100,"Loss","Win")))</f>
        <v>Win</v>
      </c>
      <c r="G59">
        <f ca="1">+((((C59/100)*Limit_fee)+((C59/100)*Market_fee))*Leverage)/-1</f>
        <v>-24.906510384171732</v>
      </c>
      <c r="I59" s="1">
        <f ca="1">IF(E59="Win",+(((C59/100)*TP*Leverage))/100,(+(((C59/100)*SL*Leverage)))/-100)</f>
        <v>2.4906510384171727</v>
      </c>
      <c r="K59">
        <f t="shared" ca="1" si="4"/>
        <v>224.15859345754555</v>
      </c>
      <c r="M59">
        <f t="shared" ca="1" si="5"/>
        <v>1469.484112666132</v>
      </c>
    </row>
    <row r="60" spans="1:13" x14ac:dyDescent="0.25">
      <c r="A60">
        <v>37</v>
      </c>
      <c r="C60">
        <f t="shared" ca="1" si="3"/>
        <v>1469.484112666132</v>
      </c>
      <c r="E60" t="str">
        <f ca="1">IF(COUNTIF(E54:E59,"Loss")=Max_lost_in_a_raw,"Win",IF(COUNTIF(E58:E59,"Win")=Max_win_in_a_row,"Loss",IF(RAND()&gt;Winrate/100,"Loss","Win")))</f>
        <v>Win</v>
      </c>
      <c r="G60">
        <f ca="1">+((((C60/100)*Limit_fee)+((C60/100)*Market_fee))*Leverage)/-1</f>
        <v>-29.38968225332264</v>
      </c>
      <c r="I60" s="1">
        <f ca="1">IF(E60="Win",+(((C60/100)*TP*Leverage))/100,(+(((C60/100)*SL*Leverage)))/-100)</f>
        <v>2.938968225332264</v>
      </c>
      <c r="K60">
        <f t="shared" ca="1" si="4"/>
        <v>264.50714027990375</v>
      </c>
      <c r="M60">
        <f t="shared" ca="1" si="5"/>
        <v>1733.9912529460357</v>
      </c>
    </row>
    <row r="61" spans="1:13" x14ac:dyDescent="0.25">
      <c r="A61">
        <v>38</v>
      </c>
      <c r="C61">
        <f t="shared" ca="1" si="3"/>
        <v>1733.9912529460357</v>
      </c>
      <c r="E61" t="str">
        <f ca="1">IF(COUNTIF(E55:E60,"Loss")=Max_lost_in_a_raw,"Win",IF(COUNTIF(E59:E60,"Win")=Max_win_in_a_row,"Loss",IF(RAND()&gt;Winrate/100,"Loss","Win")))</f>
        <v>Loss</v>
      </c>
      <c r="G61">
        <f ca="1">+((((C61/100)*Limit_fee)+((C61/100)*Market_fee))*Leverage)/-1</f>
        <v>-34.679825058920713</v>
      </c>
      <c r="I61" s="1">
        <f ca="1">IF(E61="Win",+(((C61/100)*TP*Leverage))/100,(+(((C61/100)*SL*Leverage)))/-100)</f>
        <v>-1.7339912529460355</v>
      </c>
      <c r="K61">
        <f t="shared" ca="1" si="4"/>
        <v>-208.07895035352425</v>
      </c>
      <c r="M61">
        <f t="shared" ca="1" si="5"/>
        <v>1525.9123025925114</v>
      </c>
    </row>
    <row r="62" spans="1:13" x14ac:dyDescent="0.25">
      <c r="A62">
        <v>39</v>
      </c>
      <c r="C62">
        <f t="shared" ca="1" si="3"/>
        <v>1525.9123025925114</v>
      </c>
      <c r="E62" t="str">
        <f ca="1">IF(COUNTIF(E56:E61,"Loss")=Max_lost_in_a_raw,"Win",IF(COUNTIF(E60:E61,"Win")=Max_win_in_a_row,"Loss",IF(RAND()&gt;Winrate/100,"Loss","Win")))</f>
        <v>Loss</v>
      </c>
      <c r="G62">
        <f ca="1">+((((C62/100)*Limit_fee)+((C62/100)*Market_fee))*Leverage)/-1</f>
        <v>-30.518246051850227</v>
      </c>
      <c r="I62" s="1">
        <f ca="1">IF(E62="Win",+(((C62/100)*TP*Leverage))/100,(+(((C62/100)*SL*Leverage)))/-100)</f>
        <v>-1.5259123025925112</v>
      </c>
      <c r="K62">
        <f t="shared" ca="1" si="4"/>
        <v>-183.10947631110133</v>
      </c>
      <c r="M62">
        <f t="shared" ca="1" si="5"/>
        <v>1342.80282628141</v>
      </c>
    </row>
    <row r="63" spans="1:13" x14ac:dyDescent="0.25">
      <c r="A63">
        <v>40</v>
      </c>
      <c r="C63">
        <f t="shared" ca="1" si="3"/>
        <v>1342.80282628141</v>
      </c>
      <c r="E63" t="str">
        <f ca="1">IF(COUNTIF(E57:E62,"Loss")=Max_lost_in_a_raw,"Win",IF(COUNTIF(E61:E62,"Win")=Max_win_in_a_row,"Loss",IF(RAND()&gt;Winrate/100,"Loss","Win")))</f>
        <v>Win</v>
      </c>
      <c r="G63">
        <f ca="1">+((((C63/100)*Limit_fee)+((C63/100)*Market_fee))*Leverage)/-1</f>
        <v>-26.856056525628205</v>
      </c>
      <c r="I63" s="1">
        <f ca="1">IF(E63="Win",+(((C63/100)*TP*Leverage))/100,(+(((C63/100)*SL*Leverage)))/-100)</f>
        <v>2.68560565256282</v>
      </c>
      <c r="K63">
        <f t="shared" ca="1" si="4"/>
        <v>241.7045087306538</v>
      </c>
      <c r="M63">
        <f t="shared" ca="1" si="5"/>
        <v>1584.5073350120638</v>
      </c>
    </row>
    <row r="64" spans="1:13" x14ac:dyDescent="0.25">
      <c r="A64">
        <v>41</v>
      </c>
      <c r="C64">
        <f t="shared" ca="1" si="3"/>
        <v>1584.5073350120638</v>
      </c>
      <c r="E64" t="str">
        <f ca="1">IF(COUNTIF(E58:E63,"Loss")=Max_lost_in_a_raw,"Win",IF(COUNTIF(E62:E63,"Win")=Max_win_in_a_row,"Loss",IF(RAND()&gt;Winrate/100,"Loss","Win")))</f>
        <v>Loss</v>
      </c>
      <c r="G64">
        <f ca="1">+((((C64/100)*Limit_fee)+((C64/100)*Market_fee))*Leverage)/-1</f>
        <v>-31.690146700241275</v>
      </c>
      <c r="I64" s="1">
        <f ca="1">IF(E64="Win",+(((C64/100)*TP*Leverage))/100,(+(((C64/100)*SL*Leverage)))/-100)</f>
        <v>-1.5845073350120638</v>
      </c>
      <c r="K64">
        <f t="shared" ca="1" si="4"/>
        <v>-190.14088020144766</v>
      </c>
      <c r="M64">
        <f t="shared" ca="1" si="5"/>
        <v>1394.3664548106162</v>
      </c>
    </row>
    <row r="65" spans="1:13" x14ac:dyDescent="0.25">
      <c r="A65">
        <v>42</v>
      </c>
      <c r="C65">
        <f t="shared" ca="1" si="3"/>
        <v>1394.3664548106162</v>
      </c>
      <c r="E65" t="str">
        <f ca="1">IF(COUNTIF(E59:E64,"Loss")=Max_lost_in_a_raw,"Win",IF(COUNTIF(E63:E64,"Win")=Max_win_in_a_row,"Loss",IF(RAND()&gt;Winrate/100,"Loss","Win")))</f>
        <v>Loss</v>
      </c>
      <c r="G65">
        <f ca="1">+((((C65/100)*Limit_fee)+((C65/100)*Market_fee))*Leverage)/-1</f>
        <v>-27.88732909621233</v>
      </c>
      <c r="I65" s="1">
        <f ca="1">IF(E65="Win",+(((C65/100)*TP*Leverage))/100,(+(((C65/100)*SL*Leverage)))/-100)</f>
        <v>-1.3943664548106165</v>
      </c>
      <c r="K65">
        <f t="shared" ca="1" si="4"/>
        <v>-167.32397457727399</v>
      </c>
      <c r="M65">
        <f t="shared" ca="1" si="5"/>
        <v>1227.0424802333423</v>
      </c>
    </row>
    <row r="66" spans="1:13" x14ac:dyDescent="0.25">
      <c r="A66">
        <v>43</v>
      </c>
      <c r="C66">
        <f t="shared" ca="1" si="3"/>
        <v>1227.0424802333423</v>
      </c>
      <c r="E66" t="str">
        <f ca="1">IF(COUNTIF(E60:E65,"Loss")=Max_lost_in_a_raw,"Win",IF(COUNTIF(E64:E65,"Win")=Max_win_in_a_row,"Loss",IF(RAND()&gt;Winrate/100,"Loss","Win")))</f>
        <v>Win</v>
      </c>
      <c r="G66">
        <f ca="1">+((((C66/100)*Limit_fee)+((C66/100)*Market_fee))*Leverage)/-1</f>
        <v>-24.540849604666846</v>
      </c>
      <c r="I66" s="1">
        <f ca="1">IF(E66="Win",+(((C66/100)*TP*Leverage))/100,(+(((C66/100)*SL*Leverage)))/-100)</f>
        <v>2.4540849604666848</v>
      </c>
      <c r="K66">
        <f t="shared" ca="1" si="4"/>
        <v>220.86764644200164</v>
      </c>
      <c r="M66">
        <f t="shared" ca="1" si="5"/>
        <v>1447.9101266753439</v>
      </c>
    </row>
    <row r="67" spans="1:13" x14ac:dyDescent="0.25">
      <c r="A67">
        <v>44</v>
      </c>
      <c r="C67">
        <f t="shared" ca="1" si="3"/>
        <v>1447.9101266753439</v>
      </c>
      <c r="E67" t="str">
        <f ca="1">IF(COUNTIF(E61:E66,"Loss")=Max_lost_in_a_raw,"Win",IF(COUNTIF(E65:E66,"Win")=Max_win_in_a_row,"Loss",IF(RAND()&gt;Winrate/100,"Loss","Win")))</f>
        <v>Win</v>
      </c>
      <c r="G67">
        <f ca="1">+((((C67/100)*Limit_fee)+((C67/100)*Market_fee))*Leverage)/-1</f>
        <v>-28.958202533506881</v>
      </c>
      <c r="I67" s="1">
        <f ca="1">IF(E67="Win",+(((C67/100)*TP*Leverage))/100,(+(((C67/100)*SL*Leverage)))/-100)</f>
        <v>2.895820253350688</v>
      </c>
      <c r="K67">
        <f t="shared" ca="1" si="4"/>
        <v>260.62382280156191</v>
      </c>
      <c r="M67">
        <f t="shared" ca="1" si="5"/>
        <v>1708.5339494769059</v>
      </c>
    </row>
    <row r="68" spans="1:13" x14ac:dyDescent="0.25">
      <c r="A68">
        <v>45</v>
      </c>
      <c r="C68">
        <f t="shared" ca="1" si="3"/>
        <v>1708.5339494769059</v>
      </c>
      <c r="E68" t="str">
        <f ca="1">IF(COUNTIF(E62:E67,"Loss")=Max_lost_in_a_raw,"Win",IF(COUNTIF(E66:E67,"Win")=Max_win_in_a_row,"Loss",IF(RAND()&gt;Winrate/100,"Loss","Win")))</f>
        <v>Loss</v>
      </c>
      <c r="G68">
        <f ca="1">+((((C68/100)*Limit_fee)+((C68/100)*Market_fee))*Leverage)/-1</f>
        <v>-34.170678989538118</v>
      </c>
      <c r="I68" s="1">
        <f ca="1">IF(E68="Win",+(((C68/100)*TP*Leverage))/100,(+(((C68/100)*SL*Leverage)))/-100)</f>
        <v>-1.7085339494769058</v>
      </c>
      <c r="K68">
        <f t="shared" ca="1" si="4"/>
        <v>-205.02407393722871</v>
      </c>
      <c r="M68">
        <f t="shared" ca="1" si="5"/>
        <v>1503.5098755396773</v>
      </c>
    </row>
    <row r="69" spans="1:13" x14ac:dyDescent="0.25">
      <c r="A69">
        <v>46</v>
      </c>
      <c r="C69">
        <f t="shared" ca="1" si="3"/>
        <v>1503.5098755396773</v>
      </c>
      <c r="E69" t="str">
        <f ca="1">IF(COUNTIF(E63:E68,"Loss")=Max_lost_in_a_raw,"Win",IF(COUNTIF(E67:E68,"Win")=Max_win_in_a_row,"Loss",IF(RAND()&gt;Winrate/100,"Loss","Win")))</f>
        <v>Win</v>
      </c>
      <c r="G69">
        <f ca="1">+((((C69/100)*Limit_fee)+((C69/100)*Market_fee))*Leverage)/-1</f>
        <v>-30.070197510793548</v>
      </c>
      <c r="I69" s="1">
        <f ca="1">IF(E69="Win",+(((C69/100)*TP*Leverage))/100,(+(((C69/100)*SL*Leverage)))/-100)</f>
        <v>3.0070197510793544</v>
      </c>
      <c r="K69">
        <f t="shared" ca="1" si="4"/>
        <v>270.63177759714188</v>
      </c>
      <c r="M69">
        <f t="shared" ca="1" si="5"/>
        <v>1774.1416531368191</v>
      </c>
    </row>
    <row r="70" spans="1:13" x14ac:dyDescent="0.25">
      <c r="A70">
        <v>47</v>
      </c>
      <c r="C70">
        <f t="shared" ca="1" si="3"/>
        <v>1774.1416531368191</v>
      </c>
      <c r="E70" t="str">
        <f ca="1">IF(COUNTIF(E64:E69,"Loss")=Max_lost_in_a_raw,"Win",IF(COUNTIF(E68:E69,"Win")=Max_win_in_a_row,"Loss",IF(RAND()&gt;Winrate/100,"Loss","Win")))</f>
        <v>Loss</v>
      </c>
      <c r="G70">
        <f ca="1">+((((C70/100)*Limit_fee)+((C70/100)*Market_fee))*Leverage)/-1</f>
        <v>-35.482833062736383</v>
      </c>
      <c r="I70" s="1">
        <f ca="1">IF(E70="Win",+(((C70/100)*TP*Leverage))/100,(+(((C70/100)*SL*Leverage)))/-100)</f>
        <v>-1.774141653136819</v>
      </c>
      <c r="K70">
        <f t="shared" ca="1" si="4"/>
        <v>-212.89699837641828</v>
      </c>
      <c r="M70">
        <f t="shared" ca="1" si="5"/>
        <v>1561.2446547604009</v>
      </c>
    </row>
    <row r="71" spans="1:13" x14ac:dyDescent="0.25">
      <c r="A71">
        <v>48</v>
      </c>
      <c r="C71">
        <f t="shared" ca="1" si="3"/>
        <v>1561.2446547604009</v>
      </c>
      <c r="E71" t="str">
        <f ca="1">IF(COUNTIF(E65:E70,"Loss")=Max_lost_in_a_raw,"Win",IF(COUNTIF(E69:E70,"Win")=Max_win_in_a_row,"Loss",IF(RAND()&gt;Winrate/100,"Loss","Win")))</f>
        <v>Win</v>
      </c>
      <c r="G71">
        <f ca="1">+((((C71/100)*Limit_fee)+((C71/100)*Market_fee))*Leverage)/-1</f>
        <v>-31.224893095208017</v>
      </c>
      <c r="I71" s="1">
        <f ca="1">IF(E71="Win",+(((C71/100)*TP*Leverage))/100,(+(((C71/100)*SL*Leverage)))/-100)</f>
        <v>3.1224893095208017</v>
      </c>
      <c r="K71">
        <f t="shared" ca="1" si="4"/>
        <v>281.02403785687216</v>
      </c>
      <c r="M71">
        <f t="shared" ca="1" si="5"/>
        <v>1842.268692617273</v>
      </c>
    </row>
    <row r="72" spans="1:13" x14ac:dyDescent="0.25">
      <c r="A72">
        <v>49</v>
      </c>
      <c r="C72">
        <f t="shared" ca="1" si="3"/>
        <v>1842.268692617273</v>
      </c>
      <c r="E72" t="str">
        <f ca="1">IF(COUNTIF(E66:E71,"Loss")=Max_lost_in_a_raw,"Win",IF(COUNTIF(E70:E71,"Win")=Max_win_in_a_row,"Loss",IF(RAND()&gt;Winrate/100,"Loss","Win")))</f>
        <v>Loss</v>
      </c>
      <c r="G72">
        <f ca="1">+((((C72/100)*Limit_fee)+((C72/100)*Market_fee))*Leverage)/-1</f>
        <v>-36.84537385234546</v>
      </c>
      <c r="I72" s="1">
        <f ca="1">IF(E72="Win",+(((C72/100)*TP*Leverage))/100,(+(((C72/100)*SL*Leverage)))/-100)</f>
        <v>-1.8422686926172731</v>
      </c>
      <c r="K72">
        <f t="shared" ca="1" si="4"/>
        <v>-221.07224311407276</v>
      </c>
      <c r="M72">
        <f t="shared" ca="1" si="5"/>
        <v>1621.1964495032003</v>
      </c>
    </row>
    <row r="73" spans="1:13" x14ac:dyDescent="0.25">
      <c r="A73">
        <v>50</v>
      </c>
      <c r="C73">
        <f t="shared" ca="1" si="3"/>
        <v>1621.1964495032003</v>
      </c>
      <c r="E73" t="str">
        <f ca="1">IF(COUNTIF(E67:E72,"Loss")=Max_lost_in_a_raw,"Win",IF(COUNTIF(E71:E72,"Win")=Max_win_in_a_row,"Loss",IF(RAND()&gt;Winrate/100,"Loss","Win")))</f>
        <v>Win</v>
      </c>
      <c r="G73">
        <f ca="1">+((((C73/100)*Limit_fee)+((C73/100)*Market_fee))*Leverage)/-1</f>
        <v>-32.423928990064006</v>
      </c>
      <c r="I73" s="1">
        <f ca="1">IF(E73="Win",+(((C73/100)*TP*Leverage))/100,(+(((C73/100)*SL*Leverage)))/-100)</f>
        <v>3.2423928990064006</v>
      </c>
      <c r="K73">
        <f t="shared" ca="1" si="4"/>
        <v>291.81536091057609</v>
      </c>
      <c r="M73">
        <f t="shared" ca="1" si="5"/>
        <v>1913.0118104137764</v>
      </c>
    </row>
    <row r="74" spans="1:13" x14ac:dyDescent="0.25">
      <c r="A74">
        <v>51</v>
      </c>
      <c r="C74">
        <f t="shared" ca="1" si="3"/>
        <v>1913.0118104137764</v>
      </c>
      <c r="E74" t="str">
        <f ca="1">IF(COUNTIF(E68:E73,"Loss")=Max_lost_in_a_raw,"Win",IF(COUNTIF(E72:E73,"Win")=Max_win_in_a_row,"Loss",IF(RAND()&gt;Winrate/100,"Loss","Win")))</f>
        <v>Loss</v>
      </c>
      <c r="G74">
        <f ca="1">+((((C74/100)*Limit_fee)+((C74/100)*Market_fee))*Leverage)/-1</f>
        <v>-38.260236208275529</v>
      </c>
      <c r="I74" s="1">
        <f ca="1">IF(E74="Win",+(((C74/100)*TP*Leverage))/100,(+(((C74/100)*SL*Leverage)))/-100)</f>
        <v>-1.9130118104137765</v>
      </c>
      <c r="K74">
        <f t="shared" ca="1" si="4"/>
        <v>-229.56141724965318</v>
      </c>
      <c r="M74">
        <f t="shared" ca="1" si="5"/>
        <v>1683.4503931641232</v>
      </c>
    </row>
    <row r="75" spans="1:13" x14ac:dyDescent="0.25">
      <c r="A75">
        <v>52</v>
      </c>
      <c r="C75">
        <f t="shared" ca="1" si="3"/>
        <v>1683.4503931641232</v>
      </c>
      <c r="E75" t="str">
        <f ca="1">IF(COUNTIF(E69:E74,"Loss")=Max_lost_in_a_raw,"Win",IF(COUNTIF(E73:E74,"Win")=Max_win_in_a_row,"Loss",IF(RAND()&gt;Winrate/100,"Loss","Win")))</f>
        <v>Loss</v>
      </c>
      <c r="G75">
        <f ca="1">+((((C75/100)*Limit_fee)+((C75/100)*Market_fee))*Leverage)/-1</f>
        <v>-33.669007863282467</v>
      </c>
      <c r="I75" s="1">
        <f ca="1">IF(E75="Win",+(((C75/100)*TP*Leverage))/100,(+(((C75/100)*SL*Leverage)))/-100)</f>
        <v>-1.6834503931641234</v>
      </c>
      <c r="K75">
        <f t="shared" ca="1" si="4"/>
        <v>-202.01404717969481</v>
      </c>
      <c r="M75">
        <f t="shared" ca="1" si="5"/>
        <v>1481.4363459844283</v>
      </c>
    </row>
    <row r="76" spans="1:13" x14ac:dyDescent="0.25">
      <c r="A76">
        <v>53</v>
      </c>
      <c r="C76">
        <f t="shared" ca="1" si="3"/>
        <v>1481.4363459844283</v>
      </c>
      <c r="E76" t="str">
        <f ca="1">IF(COUNTIF(E70:E75,"Loss")=Max_lost_in_a_raw,"Win",IF(COUNTIF(E74:E75,"Win")=Max_win_in_a_row,"Loss",IF(RAND()&gt;Winrate/100,"Loss","Win")))</f>
        <v>Loss</v>
      </c>
      <c r="G76">
        <f ca="1">+((((C76/100)*Limit_fee)+((C76/100)*Market_fee))*Leverage)/-1</f>
        <v>-29.628726919688564</v>
      </c>
      <c r="I76" s="1">
        <f ca="1">IF(E76="Win",+(((C76/100)*TP*Leverage))/100,(+(((C76/100)*SL*Leverage)))/-100)</f>
        <v>-1.4814363459844282</v>
      </c>
      <c r="K76">
        <f t="shared" ca="1" si="4"/>
        <v>-177.77236151813139</v>
      </c>
      <c r="M76">
        <f t="shared" ca="1" si="5"/>
        <v>1303.6639844662968</v>
      </c>
    </row>
    <row r="77" spans="1:13" x14ac:dyDescent="0.25">
      <c r="A77">
        <v>54</v>
      </c>
      <c r="C77">
        <f t="shared" ca="1" si="3"/>
        <v>1303.6639844662968</v>
      </c>
      <c r="E77" t="str">
        <f ca="1">IF(COUNTIF(E71:E76,"Loss")=Max_lost_in_a_raw,"Win",IF(COUNTIF(E75:E76,"Win")=Max_win_in_a_row,"Loss",IF(RAND()&gt;Winrate/100,"Loss","Win")))</f>
        <v>Win</v>
      </c>
      <c r="G77">
        <f ca="1">+((((C77/100)*Limit_fee)+((C77/100)*Market_fee))*Leverage)/-1</f>
        <v>-26.07327968932594</v>
      </c>
      <c r="I77" s="1">
        <f ca="1">IF(E77="Win",+(((C77/100)*TP*Leverage))/100,(+(((C77/100)*SL*Leverage)))/-100)</f>
        <v>2.6073279689325939</v>
      </c>
      <c r="K77">
        <f t="shared" ca="1" si="4"/>
        <v>234.65951720393343</v>
      </c>
      <c r="M77">
        <f t="shared" ca="1" si="5"/>
        <v>1538.3235016702301</v>
      </c>
    </row>
    <row r="78" spans="1:13" x14ac:dyDescent="0.25">
      <c r="A78">
        <v>55</v>
      </c>
      <c r="C78">
        <f t="shared" ca="1" si="3"/>
        <v>1538.3235016702301</v>
      </c>
      <c r="E78" t="str">
        <f ca="1">IF(COUNTIF(E72:E77,"Loss")=Max_lost_in_a_raw,"Win",IF(COUNTIF(E76:E77,"Win")=Max_win_in_a_row,"Loss",IF(RAND()&gt;Winrate/100,"Loss","Win")))</f>
        <v>Win</v>
      </c>
      <c r="G78">
        <f ca="1">+((((C78/100)*Limit_fee)+((C78/100)*Market_fee))*Leverage)/-1</f>
        <v>-30.766470033404602</v>
      </c>
      <c r="I78" s="1">
        <f ca="1">IF(E78="Win",+(((C78/100)*TP*Leverage))/100,(+(((C78/100)*SL*Leverage)))/-100)</f>
        <v>3.0766470033404603</v>
      </c>
      <c r="K78">
        <f t="shared" ca="1" si="4"/>
        <v>276.89823030064144</v>
      </c>
      <c r="M78">
        <f t="shared" ca="1" si="5"/>
        <v>1815.2217319708716</v>
      </c>
    </row>
    <row r="79" spans="1:13" x14ac:dyDescent="0.25">
      <c r="A79">
        <v>56</v>
      </c>
      <c r="C79">
        <f t="shared" ca="1" si="3"/>
        <v>1815.2217319708716</v>
      </c>
      <c r="E79" t="str">
        <f ca="1">IF(COUNTIF(E73:E78,"Loss")=Max_lost_in_a_raw,"Win",IF(COUNTIF(E77:E78,"Win")=Max_win_in_a_row,"Loss",IF(RAND()&gt;Winrate/100,"Loss","Win")))</f>
        <v>Loss</v>
      </c>
      <c r="G79">
        <f ca="1">+((((C79/100)*Limit_fee)+((C79/100)*Market_fee))*Leverage)/-1</f>
        <v>-36.304434639417437</v>
      </c>
      <c r="I79" s="1">
        <f ca="1">IF(E79="Win",+(((C79/100)*TP*Leverage))/100,(+(((C79/100)*SL*Leverage)))/-100)</f>
        <v>-1.8152217319708714</v>
      </c>
      <c r="K79">
        <f t="shared" ca="1" si="4"/>
        <v>-217.82660783650459</v>
      </c>
      <c r="M79">
        <f t="shared" ca="1" si="5"/>
        <v>1597.3951241343671</v>
      </c>
    </row>
    <row r="80" spans="1:13" x14ac:dyDescent="0.25">
      <c r="A80">
        <v>57</v>
      </c>
      <c r="C80">
        <f t="shared" ca="1" si="3"/>
        <v>1597.3951241343671</v>
      </c>
      <c r="E80" t="str">
        <f ca="1">IF(COUNTIF(E74:E79,"Loss")=Max_lost_in_a_raw,"Win",IF(COUNTIF(E78:E79,"Win")=Max_win_in_a_row,"Loss",IF(RAND()&gt;Winrate/100,"Loss","Win")))</f>
        <v>Loss</v>
      </c>
      <c r="G80">
        <f ca="1">+((((C80/100)*Limit_fee)+((C80/100)*Market_fee))*Leverage)/-1</f>
        <v>-31.947902482687343</v>
      </c>
      <c r="I80" s="1">
        <f ca="1">IF(E80="Win",+(((C80/100)*TP*Leverage))/100,(+(((C80/100)*SL*Leverage)))/-100)</f>
        <v>-1.5973951241343669</v>
      </c>
      <c r="K80">
        <f t="shared" ca="1" si="4"/>
        <v>-191.68741489612404</v>
      </c>
      <c r="M80">
        <f t="shared" ca="1" si="5"/>
        <v>1405.7077092382431</v>
      </c>
    </row>
    <row r="81" spans="1:13" x14ac:dyDescent="0.25">
      <c r="A81">
        <v>58</v>
      </c>
      <c r="C81">
        <f t="shared" ca="1" si="3"/>
        <v>1405.7077092382431</v>
      </c>
      <c r="E81" t="str">
        <f ca="1">IF(COUNTIF(E75:E80,"Loss")=Max_lost_in_a_raw,"Win",IF(COUNTIF(E79:E80,"Win")=Max_win_in_a_row,"Loss",IF(RAND()&gt;Winrate/100,"Loss","Win")))</f>
        <v>Loss</v>
      </c>
      <c r="G81">
        <f ca="1">+((((C81/100)*Limit_fee)+((C81/100)*Market_fee))*Leverage)/-1</f>
        <v>-28.11415418476486</v>
      </c>
      <c r="I81" s="1">
        <f ca="1">IF(E81="Win",+(((C81/100)*TP*Leverage))/100,(+(((C81/100)*SL*Leverage)))/-100)</f>
        <v>-1.4057077092382431</v>
      </c>
      <c r="K81">
        <f t="shared" ca="1" si="4"/>
        <v>-168.68492510858917</v>
      </c>
      <c r="M81">
        <f t="shared" ca="1" si="5"/>
        <v>1237.0227841296539</v>
      </c>
    </row>
    <row r="82" spans="1:13" x14ac:dyDescent="0.25">
      <c r="A82">
        <v>59</v>
      </c>
      <c r="C82">
        <f t="shared" ca="1" si="3"/>
        <v>1237.0227841296539</v>
      </c>
      <c r="E82" t="str">
        <f ca="1">IF(COUNTIF(E76:E81,"Loss")=Max_lost_in_a_raw,"Win",IF(COUNTIF(E80:E81,"Win")=Max_win_in_a_row,"Loss",IF(RAND()&gt;Winrate/100,"Loss","Win")))</f>
        <v>Loss</v>
      </c>
      <c r="G82">
        <f ca="1">+((((C82/100)*Limit_fee)+((C82/100)*Market_fee))*Leverage)/-1</f>
        <v>-24.740455682593083</v>
      </c>
      <c r="I82" s="1">
        <f ca="1">IF(E82="Win",+(((C82/100)*TP*Leverage))/100,(+(((C82/100)*SL*Leverage)))/-100)</f>
        <v>-1.2370227841296539</v>
      </c>
      <c r="K82">
        <f t="shared" ca="1" si="4"/>
        <v>-148.44273409555848</v>
      </c>
      <c r="M82">
        <f t="shared" ca="1" si="5"/>
        <v>1088.5800500340954</v>
      </c>
    </row>
    <row r="83" spans="1:13" x14ac:dyDescent="0.25">
      <c r="A83">
        <v>60</v>
      </c>
      <c r="C83">
        <f t="shared" ca="1" si="3"/>
        <v>1088.5800500340954</v>
      </c>
      <c r="E83" t="str">
        <f ca="1">IF(COUNTIF(E77:E82,"Loss")=Max_lost_in_a_raw,"Win",IF(COUNTIF(E81:E82,"Win")=Max_win_in_a_row,"Loss",IF(RAND()&gt;Winrate/100,"Loss","Win")))</f>
        <v>Win</v>
      </c>
      <c r="G83">
        <f ca="1">+((((C83/100)*Limit_fee)+((C83/100)*Market_fee))*Leverage)/-1</f>
        <v>-21.771601000681908</v>
      </c>
      <c r="I83" s="1">
        <f ca="1">IF(E83="Win",+(((C83/100)*TP*Leverage))/100,(+(((C83/100)*SL*Leverage)))/-100)</f>
        <v>2.1771601000681908</v>
      </c>
      <c r="K83">
        <f t="shared" ca="1" si="4"/>
        <v>195.94440900613719</v>
      </c>
      <c r="M83">
        <f t="shared" ca="1" si="5"/>
        <v>1284.5244590402326</v>
      </c>
    </row>
    <row r="84" spans="1:13" x14ac:dyDescent="0.25">
      <c r="A84">
        <v>61</v>
      </c>
      <c r="C84">
        <f t="shared" ca="1" si="3"/>
        <v>1284.5244590402326</v>
      </c>
      <c r="E84" t="str">
        <f ca="1">IF(COUNTIF(E78:E83,"Loss")=Max_lost_in_a_raw,"Win",IF(COUNTIF(E82:E83,"Win")=Max_win_in_a_row,"Loss",IF(RAND()&gt;Winrate/100,"Loss","Win")))</f>
        <v>Loss</v>
      </c>
      <c r="G84">
        <f ca="1">+((((C84/100)*Limit_fee)+((C84/100)*Market_fee))*Leverage)/-1</f>
        <v>-25.690489180804654</v>
      </c>
      <c r="I84" s="1">
        <f ca="1">IF(E84="Win",+(((C84/100)*TP*Leverage))/100,(+(((C84/100)*SL*Leverage)))/-100)</f>
        <v>-1.2845244590402325</v>
      </c>
      <c r="K84">
        <f t="shared" ca="1" si="4"/>
        <v>-154.14293508482791</v>
      </c>
      <c r="M84">
        <f t="shared" ca="1" si="5"/>
        <v>1130.3815239554046</v>
      </c>
    </row>
    <row r="85" spans="1:13" x14ac:dyDescent="0.25">
      <c r="A85">
        <v>62</v>
      </c>
      <c r="C85">
        <f t="shared" ca="1" si="3"/>
        <v>1130.3815239554046</v>
      </c>
      <c r="E85" t="str">
        <f ca="1">IF(COUNTIF(E79:E84,"Loss")=Max_lost_in_a_raw,"Win",IF(COUNTIF(E83:E84,"Win")=Max_win_in_a_row,"Loss",IF(RAND()&gt;Winrate/100,"Loss","Win")))</f>
        <v>Win</v>
      </c>
      <c r="G85">
        <f ca="1">+((((C85/100)*Limit_fee)+((C85/100)*Market_fee))*Leverage)/-1</f>
        <v>-22.607630479108096</v>
      </c>
      <c r="I85" s="1">
        <f ca="1">IF(E85="Win",+(((C85/100)*TP*Leverage))/100,(+(((C85/100)*SL*Leverage)))/-100)</f>
        <v>2.2607630479108094</v>
      </c>
      <c r="K85">
        <f t="shared" ca="1" si="4"/>
        <v>203.46867431197285</v>
      </c>
      <c r="M85">
        <f t="shared" ca="1" si="5"/>
        <v>1333.8501982673774</v>
      </c>
    </row>
    <row r="86" spans="1:13" x14ac:dyDescent="0.25">
      <c r="A86">
        <v>63</v>
      </c>
      <c r="C86">
        <f t="shared" ca="1" si="3"/>
        <v>1333.8501982673774</v>
      </c>
      <c r="E86" t="str">
        <f ca="1">IF(COUNTIF(E80:E85,"Loss")=Max_lost_in_a_raw,"Win",IF(COUNTIF(E84:E85,"Win")=Max_win_in_a_row,"Loss",IF(RAND()&gt;Winrate/100,"Loss","Win")))</f>
        <v>Win</v>
      </c>
      <c r="G86">
        <f ca="1">+((((C86/100)*Limit_fee)+((C86/100)*Market_fee))*Leverage)/-1</f>
        <v>-26.677003965347552</v>
      </c>
      <c r="I86" s="1">
        <f ca="1">IF(E86="Win",+(((C86/100)*TP*Leverage))/100,(+(((C86/100)*SL*Leverage)))/-100)</f>
        <v>2.6677003965347548</v>
      </c>
      <c r="K86">
        <f t="shared" ca="1" si="4"/>
        <v>240.09303568812791</v>
      </c>
      <c r="M86">
        <f t="shared" ca="1" si="5"/>
        <v>1573.9432339555053</v>
      </c>
    </row>
    <row r="87" spans="1:13" x14ac:dyDescent="0.25">
      <c r="A87">
        <v>64</v>
      </c>
      <c r="C87">
        <f t="shared" ca="1" si="3"/>
        <v>1573.9432339555053</v>
      </c>
      <c r="E87" t="str">
        <f ca="1">IF(COUNTIF(E81:E86,"Loss")=Max_lost_in_a_raw,"Win",IF(COUNTIF(E85:E86,"Win")=Max_win_in_a_row,"Loss",IF(RAND()&gt;Winrate/100,"Loss","Win")))</f>
        <v>Loss</v>
      </c>
      <c r="G87">
        <f ca="1">+((((C87/100)*Limit_fee)+((C87/100)*Market_fee))*Leverage)/-1</f>
        <v>-31.47886467911011</v>
      </c>
      <c r="I87" s="1">
        <f ca="1">IF(E87="Win",+(((C87/100)*TP*Leverage))/100,(+(((C87/100)*SL*Leverage)))/-100)</f>
        <v>-1.5739432339555055</v>
      </c>
      <c r="K87">
        <f t="shared" ca="1" si="4"/>
        <v>-188.87318807466065</v>
      </c>
      <c r="M87">
        <f t="shared" ca="1" si="5"/>
        <v>1385.0700458808446</v>
      </c>
    </row>
    <row r="88" spans="1:13" x14ac:dyDescent="0.25">
      <c r="A88">
        <v>65</v>
      </c>
      <c r="C88">
        <f t="shared" ca="1" si="3"/>
        <v>1385.0700458808446</v>
      </c>
      <c r="E88" t="str">
        <f ca="1">IF(COUNTIF(E82:E87,"Loss")=Max_lost_in_a_raw,"Win",IF(COUNTIF(E86:E87,"Win")=Max_win_in_a_row,"Loss",IF(RAND()&gt;Winrate/100,"Loss","Win")))</f>
        <v>Loss</v>
      </c>
      <c r="G88">
        <f ca="1">+((((C88/100)*Limit_fee)+((C88/100)*Market_fee))*Leverage)/-1</f>
        <v>-27.701400917616894</v>
      </c>
      <c r="I88" s="1">
        <f ca="1">IF(E88="Win",+(((C88/100)*TP*Leverage))/100,(+(((C88/100)*SL*Leverage)))/-100)</f>
        <v>-1.3850700458808447</v>
      </c>
      <c r="K88">
        <f t="shared" ca="1" si="4"/>
        <v>-166.20840550570136</v>
      </c>
      <c r="M88">
        <f t="shared" ca="1" si="5"/>
        <v>1218.8616403751432</v>
      </c>
    </row>
    <row r="89" spans="1:13" x14ac:dyDescent="0.25">
      <c r="A89">
        <v>66</v>
      </c>
      <c r="C89">
        <f t="shared" ca="1" si="3"/>
        <v>1218.8616403751432</v>
      </c>
      <c r="E89" t="str">
        <f ca="1">IF(COUNTIF(E83:E88,"Loss")=Max_lost_in_a_raw,"Win",IF(COUNTIF(E87:E88,"Win")=Max_win_in_a_row,"Loss",IF(RAND()&gt;Winrate/100,"Loss","Win")))</f>
        <v>Win</v>
      </c>
      <c r="G89">
        <f ca="1">+((((C89/100)*Limit_fee)+((C89/100)*Market_fee))*Leverage)/-1</f>
        <v>-24.377232807502867</v>
      </c>
      <c r="I89" s="1">
        <f ca="1">IF(E89="Win",+(((C89/100)*TP*Leverage))/100,(+(((C89/100)*SL*Leverage)))/-100)</f>
        <v>2.4377232807502862</v>
      </c>
      <c r="K89">
        <f t="shared" ca="1" si="4"/>
        <v>219.39509526752573</v>
      </c>
      <c r="M89">
        <f t="shared" ca="1" si="5"/>
        <v>1438.2567356426689</v>
      </c>
    </row>
    <row r="90" spans="1:13" x14ac:dyDescent="0.25">
      <c r="A90">
        <v>67</v>
      </c>
      <c r="C90">
        <f t="shared" ca="1" si="3"/>
        <v>1438.2567356426689</v>
      </c>
      <c r="E90" t="str">
        <f ca="1">IF(COUNTIF(E84:E89,"Loss")=Max_lost_in_a_raw,"Win",IF(COUNTIF(E88:E89,"Win")=Max_win_in_a_row,"Loss",IF(RAND()&gt;Winrate/100,"Loss","Win")))</f>
        <v>Win</v>
      </c>
      <c r="G90">
        <f ca="1">+((((C90/100)*Limit_fee)+((C90/100)*Market_fee))*Leverage)/-1</f>
        <v>-28.765134712853381</v>
      </c>
      <c r="I90" s="1">
        <f ca="1">IF(E90="Win",+(((C90/100)*TP*Leverage))/100,(+(((C90/100)*SL*Leverage)))/-100)</f>
        <v>2.8765134712853375</v>
      </c>
      <c r="K90">
        <f t="shared" ca="1" si="4"/>
        <v>258.88621241568035</v>
      </c>
      <c r="M90">
        <f t="shared" ca="1" si="5"/>
        <v>1697.1429480583492</v>
      </c>
    </row>
    <row r="91" spans="1:13" x14ac:dyDescent="0.25">
      <c r="A91">
        <v>68</v>
      </c>
      <c r="C91">
        <f t="shared" ca="1" si="3"/>
        <v>1697.1429480583492</v>
      </c>
      <c r="E91" t="str">
        <f ca="1">IF(COUNTIF(E85:E90,"Loss")=Max_lost_in_a_raw,"Win",IF(COUNTIF(E89:E90,"Win")=Max_win_in_a_row,"Loss",IF(RAND()&gt;Winrate/100,"Loss","Win")))</f>
        <v>Loss</v>
      </c>
      <c r="G91">
        <f ca="1">+((((C91/100)*Limit_fee)+((C91/100)*Market_fee))*Leverage)/-1</f>
        <v>-33.942858961166984</v>
      </c>
      <c r="I91" s="1">
        <f ca="1">IF(E91="Win",+(((C91/100)*TP*Leverage))/100,(+(((C91/100)*SL*Leverage)))/-100)</f>
        <v>-1.6971429480583493</v>
      </c>
      <c r="K91">
        <f t="shared" ca="1" si="4"/>
        <v>-203.65715376700192</v>
      </c>
      <c r="M91">
        <f t="shared" ca="1" si="5"/>
        <v>1493.4857942913472</v>
      </c>
    </row>
    <row r="92" spans="1:13" x14ac:dyDescent="0.25">
      <c r="A92">
        <v>69</v>
      </c>
      <c r="C92">
        <f t="shared" ca="1" si="3"/>
        <v>1493.4857942913472</v>
      </c>
      <c r="E92" t="str">
        <f ca="1">IF(COUNTIF(E86:E91,"Loss")=Max_lost_in_a_raw,"Win",IF(COUNTIF(E90:E91,"Win")=Max_win_in_a_row,"Loss",IF(RAND()&gt;Winrate/100,"Loss","Win")))</f>
        <v>Loss</v>
      </c>
      <c r="G92">
        <f ca="1">+((((C92/100)*Limit_fee)+((C92/100)*Market_fee))*Leverage)/-1</f>
        <v>-29.869715885826945</v>
      </c>
      <c r="I92" s="1">
        <f ca="1">IF(E92="Win",+(((C92/100)*TP*Leverage))/100,(+(((C92/100)*SL*Leverage)))/-100)</f>
        <v>-1.4934857942913473</v>
      </c>
      <c r="K92">
        <f t="shared" ca="1" si="4"/>
        <v>-179.21829531496167</v>
      </c>
      <c r="M92">
        <f t="shared" ca="1" si="5"/>
        <v>1314.2674989763855</v>
      </c>
    </row>
    <row r="93" spans="1:13" x14ac:dyDescent="0.25">
      <c r="A93">
        <v>70</v>
      </c>
      <c r="C93">
        <f t="shared" ca="1" si="3"/>
        <v>1314.2674989763855</v>
      </c>
      <c r="E93" t="str">
        <f ca="1">IF(COUNTIF(E87:E92,"Loss")=Max_lost_in_a_raw,"Win",IF(COUNTIF(E91:E92,"Win")=Max_win_in_a_row,"Loss",IF(RAND()&gt;Winrate/100,"Loss","Win")))</f>
        <v>Loss</v>
      </c>
      <c r="G93">
        <f ca="1">+((((C93/100)*Limit_fee)+((C93/100)*Market_fee))*Leverage)/-1</f>
        <v>-26.285349979527712</v>
      </c>
      <c r="I93" s="1">
        <f ca="1">IF(E93="Win",+(((C93/100)*TP*Leverage))/100,(+(((C93/100)*SL*Leverage)))/-100)</f>
        <v>-1.3142674989763856</v>
      </c>
      <c r="K93">
        <f t="shared" ca="1" si="4"/>
        <v>-157.71209987716628</v>
      </c>
      <c r="M93">
        <f t="shared" ca="1" si="5"/>
        <v>1156.5553990992191</v>
      </c>
    </row>
    <row r="94" spans="1:13" x14ac:dyDescent="0.25">
      <c r="A94">
        <v>71</v>
      </c>
      <c r="C94">
        <f t="shared" ca="1" si="3"/>
        <v>1156.5553990992191</v>
      </c>
      <c r="E94" t="str">
        <f ca="1">IF(COUNTIF(E88:E93,"Loss")=Max_lost_in_a_raw,"Win",IF(COUNTIF(E92:E93,"Win")=Max_win_in_a_row,"Loss",IF(RAND()&gt;Winrate/100,"Loss","Win")))</f>
        <v>Win</v>
      </c>
      <c r="G94">
        <f ca="1">+((((C94/100)*Limit_fee)+((C94/100)*Market_fee))*Leverage)/-1</f>
        <v>-23.131107981984385</v>
      </c>
      <c r="I94" s="1">
        <f ca="1">IF(E94="Win",+(((C94/100)*TP*Leverage))/100,(+(((C94/100)*SL*Leverage)))/-100)</f>
        <v>2.3131107981984385</v>
      </c>
      <c r="K94">
        <f t="shared" ca="1" si="4"/>
        <v>208.17997183785945</v>
      </c>
      <c r="M94">
        <f t="shared" ca="1" si="5"/>
        <v>1364.7353709370786</v>
      </c>
    </row>
    <row r="95" spans="1:13" x14ac:dyDescent="0.25">
      <c r="A95">
        <v>72</v>
      </c>
      <c r="C95">
        <f t="shared" ca="1" si="3"/>
        <v>1364.7353709370786</v>
      </c>
      <c r="E95" t="str">
        <f ca="1">IF(COUNTIF(E89:E94,"Loss")=Max_lost_in_a_raw,"Win",IF(COUNTIF(E93:E94,"Win")=Max_win_in_a_row,"Loss",IF(RAND()&gt;Winrate/100,"Loss","Win")))</f>
        <v>Loss</v>
      </c>
      <c r="G95">
        <f ca="1">+((((C95/100)*Limit_fee)+((C95/100)*Market_fee))*Leverage)/-1</f>
        <v>-27.294707418741577</v>
      </c>
      <c r="I95" s="1">
        <f ca="1">IF(E95="Win",+(((C95/100)*TP*Leverage))/100,(+(((C95/100)*SL*Leverage)))/-100)</f>
        <v>-1.3647353709370789</v>
      </c>
      <c r="K95">
        <f t="shared" ca="1" si="4"/>
        <v>-163.76824451244946</v>
      </c>
      <c r="M95">
        <f t="shared" ca="1" si="5"/>
        <v>1200.9671264246292</v>
      </c>
    </row>
    <row r="96" spans="1:13" x14ac:dyDescent="0.25">
      <c r="A96">
        <v>73</v>
      </c>
      <c r="C96">
        <f t="shared" ca="1" si="3"/>
        <v>1200.9671264246292</v>
      </c>
      <c r="E96" t="str">
        <f ca="1">IF(COUNTIF(E90:E95,"Loss")=Max_lost_in_a_raw,"Win",IF(COUNTIF(E94:E95,"Win")=Max_win_in_a_row,"Loss",IF(RAND()&gt;Winrate/100,"Loss","Win")))</f>
        <v>Win</v>
      </c>
      <c r="G96">
        <f ca="1">+((((C96/100)*Limit_fee)+((C96/100)*Market_fee))*Leverage)/-1</f>
        <v>-24.019342528492587</v>
      </c>
      <c r="I96" s="1">
        <f ca="1">IF(E96="Win",+(((C96/100)*TP*Leverage))/100,(+(((C96/100)*SL*Leverage)))/-100)</f>
        <v>2.4019342528492582</v>
      </c>
      <c r="K96">
        <f t="shared" ca="1" si="4"/>
        <v>216.17408275643322</v>
      </c>
      <c r="M96">
        <f t="shared" ca="1" si="5"/>
        <v>1417.1412091810625</v>
      </c>
    </row>
    <row r="97" spans="1:13" x14ac:dyDescent="0.25">
      <c r="A97">
        <v>74</v>
      </c>
      <c r="C97">
        <f t="shared" ca="1" si="3"/>
        <v>1417.1412091810625</v>
      </c>
      <c r="E97" t="str">
        <f ca="1">IF(COUNTIF(E91:E96,"Loss")=Max_lost_in_a_raw,"Win",IF(COUNTIF(E95:E96,"Win")=Max_win_in_a_row,"Loss",IF(RAND()&gt;Winrate/100,"Loss","Win")))</f>
        <v>Win</v>
      </c>
      <c r="G97">
        <f ca="1">+((((C97/100)*Limit_fee)+((C97/100)*Market_fee))*Leverage)/-1</f>
        <v>-28.342824183621254</v>
      </c>
      <c r="I97" s="1">
        <f ca="1">IF(E97="Win",+(((C97/100)*TP*Leverage))/100,(+(((C97/100)*SL*Leverage)))/-100)</f>
        <v>2.8342824183621254</v>
      </c>
      <c r="K97">
        <f t="shared" ca="1" si="4"/>
        <v>255.08541765259127</v>
      </c>
      <c r="M97">
        <f t="shared" ca="1" si="5"/>
        <v>1672.2266268336539</v>
      </c>
    </row>
    <row r="98" spans="1:13" x14ac:dyDescent="0.25">
      <c r="A98">
        <v>75</v>
      </c>
      <c r="C98">
        <f t="shared" ca="1" si="3"/>
        <v>1672.2266268336539</v>
      </c>
      <c r="E98" t="str">
        <f ca="1">IF(COUNTIF(E92:E97,"Loss")=Max_lost_in_a_raw,"Win",IF(COUNTIF(E96:E97,"Win")=Max_win_in_a_row,"Loss",IF(RAND()&gt;Winrate/100,"Loss","Win")))</f>
        <v>Loss</v>
      </c>
      <c r="G98">
        <f ca="1">+((((C98/100)*Limit_fee)+((C98/100)*Market_fee))*Leverage)/-1</f>
        <v>-33.44453253667308</v>
      </c>
      <c r="I98" s="1">
        <f ca="1">IF(E98="Win",+(((C98/100)*TP*Leverage))/100,(+(((C98/100)*SL*Leverage)))/-100)</f>
        <v>-1.6722266268336541</v>
      </c>
      <c r="K98">
        <f t="shared" ca="1" si="4"/>
        <v>-200.66719522003848</v>
      </c>
      <c r="M98">
        <f t="shared" ca="1" si="5"/>
        <v>1471.5594316136153</v>
      </c>
    </row>
    <row r="99" spans="1:13" x14ac:dyDescent="0.25">
      <c r="A99">
        <v>76</v>
      </c>
      <c r="C99">
        <f t="shared" ca="1" si="3"/>
        <v>1471.5594316136153</v>
      </c>
      <c r="E99" t="str">
        <f ca="1">IF(COUNTIF(E93:E98,"Loss")=Max_lost_in_a_raw,"Win",IF(COUNTIF(E97:E98,"Win")=Max_win_in_a_row,"Loss",IF(RAND()&gt;Winrate/100,"Loss","Win")))</f>
        <v>Win</v>
      </c>
      <c r="G99">
        <f ca="1">+((((C99/100)*Limit_fee)+((C99/100)*Market_fee))*Leverage)/-1</f>
        <v>-29.431188632272306</v>
      </c>
      <c r="I99" s="1">
        <f ca="1">IF(E99="Win",+(((C99/100)*TP*Leverage))/100,(+(((C99/100)*SL*Leverage)))/-100)</f>
        <v>2.9431188632272307</v>
      </c>
      <c r="K99">
        <f t="shared" ca="1" si="4"/>
        <v>264.88069769045075</v>
      </c>
      <c r="M99">
        <f t="shared" ca="1" si="5"/>
        <v>1736.440129304066</v>
      </c>
    </row>
    <row r="100" spans="1:13" x14ac:dyDescent="0.25">
      <c r="A100">
        <v>77</v>
      </c>
      <c r="C100">
        <f t="shared" ca="1" si="3"/>
        <v>1736.440129304066</v>
      </c>
      <c r="E100" t="str">
        <f ca="1">IF(COUNTIF(E94:E99,"Loss")=Max_lost_in_a_raw,"Win",IF(COUNTIF(E98:E99,"Win")=Max_win_in_a_row,"Loss",IF(RAND()&gt;Winrate/100,"Loss","Win")))</f>
        <v>Loss</v>
      </c>
      <c r="G100">
        <f ca="1">+((((C100/100)*Limit_fee)+((C100/100)*Market_fee))*Leverage)/-1</f>
        <v>-34.728802586081322</v>
      </c>
      <c r="I100" s="1">
        <f ca="1">IF(E100="Win",+(((C100/100)*TP*Leverage))/100,(+(((C100/100)*SL*Leverage)))/-100)</f>
        <v>-1.7364401293040661</v>
      </c>
      <c r="K100">
        <f t="shared" ca="1" si="4"/>
        <v>-208.37281551648792</v>
      </c>
      <c r="M100">
        <f t="shared" ca="1" si="5"/>
        <v>1528.0673137875781</v>
      </c>
    </row>
    <row r="101" spans="1:13" x14ac:dyDescent="0.25">
      <c r="A101">
        <v>78</v>
      </c>
      <c r="C101">
        <f t="shared" ref="C101:C133" ca="1" si="6">+M100</f>
        <v>1528.0673137875781</v>
      </c>
      <c r="E101" t="str">
        <f ca="1">IF(COUNTIF(E95:E100,"Loss")=Max_lost_in_a_raw,"Win",IF(COUNTIF(E99:E100,"Win")=Max_win_in_a_row,"Loss",IF(RAND()&gt;Winrate/100,"Loss","Win")))</f>
        <v>Loss</v>
      </c>
      <c r="G101">
        <f ca="1">+((((C101/100)*Limit_fee)+((C101/100)*Market_fee))*Leverage)/-1</f>
        <v>-30.561346275751564</v>
      </c>
      <c r="I101" s="1">
        <f ca="1">IF(E101="Win",+(((C101/100)*TP*Leverage))/100,(+(((C101/100)*SL*Leverage)))/-100)</f>
        <v>-1.528067313787578</v>
      </c>
      <c r="K101">
        <f t="shared" ref="K101:K133" ca="1" si="7">+(I101*100)+G101</f>
        <v>-183.36807765450936</v>
      </c>
      <c r="M101">
        <f t="shared" ref="M101:M133" ca="1" si="8">+C101+K101</f>
        <v>1344.6992361330688</v>
      </c>
    </row>
    <row r="102" spans="1:13" x14ac:dyDescent="0.25">
      <c r="A102">
        <v>79</v>
      </c>
      <c r="C102">
        <f t="shared" ca="1" si="6"/>
        <v>1344.6992361330688</v>
      </c>
      <c r="E102" t="str">
        <f ca="1">IF(COUNTIF(E96:E101,"Loss")=Max_lost_in_a_raw,"Win",IF(COUNTIF(E100:E101,"Win")=Max_win_in_a_row,"Loss",IF(RAND()&gt;Winrate/100,"Loss","Win")))</f>
        <v>Loss</v>
      </c>
      <c r="G102">
        <f ca="1">+((((C102/100)*Limit_fee)+((C102/100)*Market_fee))*Leverage)/-1</f>
        <v>-26.893984722661379</v>
      </c>
      <c r="I102" s="1">
        <f ca="1">IF(E102="Win",+(((C102/100)*TP*Leverage))/100,(+(((C102/100)*SL*Leverage)))/-100)</f>
        <v>-1.344699236133069</v>
      </c>
      <c r="K102">
        <f t="shared" ca="1" si="7"/>
        <v>-161.36390833596826</v>
      </c>
      <c r="M102">
        <f t="shared" ca="1" si="8"/>
        <v>1183.3353277971005</v>
      </c>
    </row>
    <row r="103" spans="1:13" x14ac:dyDescent="0.25">
      <c r="A103">
        <v>80</v>
      </c>
      <c r="C103">
        <f t="shared" ca="1" si="6"/>
        <v>1183.3353277971005</v>
      </c>
      <c r="E103" t="str">
        <f ca="1">IF(COUNTIF(E97:E102,"Loss")=Max_lost_in_a_raw,"Win",IF(COUNTIF(E101:E102,"Win")=Max_win_in_a_row,"Loss",IF(RAND()&gt;Winrate/100,"Loss","Win")))</f>
        <v>Loss</v>
      </c>
      <c r="G103">
        <f ca="1">+((((C103/100)*Limit_fee)+((C103/100)*Market_fee))*Leverage)/-1</f>
        <v>-23.666706555942014</v>
      </c>
      <c r="I103" s="1">
        <f ca="1">IF(E103="Win",+(((C103/100)*TP*Leverage))/100,(+(((C103/100)*SL*Leverage)))/-100)</f>
        <v>-1.1833353277971006</v>
      </c>
      <c r="K103">
        <f t="shared" ca="1" si="7"/>
        <v>-142.00023933565205</v>
      </c>
      <c r="M103">
        <f t="shared" ca="1" si="8"/>
        <v>1041.3350884614483</v>
      </c>
    </row>
    <row r="104" spans="1:13" x14ac:dyDescent="0.25">
      <c r="A104">
        <v>81</v>
      </c>
      <c r="C104">
        <f t="shared" ca="1" si="6"/>
        <v>1041.3350884614483</v>
      </c>
      <c r="E104" t="str">
        <f ca="1">IF(COUNTIF(E98:E103,"Loss")=Max_lost_in_a_raw,"Win",IF(COUNTIF(E102:E103,"Win")=Max_win_in_a_row,"Loss",IF(RAND()&gt;Winrate/100,"Loss","Win")))</f>
        <v>Win</v>
      </c>
      <c r="G104">
        <f ca="1">+((((C104/100)*Limit_fee)+((C104/100)*Market_fee))*Leverage)/-1</f>
        <v>-20.826701769228965</v>
      </c>
      <c r="I104" s="1">
        <f ca="1">IF(E104="Win",+(((C104/100)*TP*Leverage))/100,(+(((C104/100)*SL*Leverage)))/-100)</f>
        <v>2.0826701769228966</v>
      </c>
      <c r="K104">
        <f t="shared" ca="1" si="7"/>
        <v>187.44031592306069</v>
      </c>
      <c r="M104">
        <f t="shared" ca="1" si="8"/>
        <v>1228.7754043845091</v>
      </c>
    </row>
    <row r="105" spans="1:13" x14ac:dyDescent="0.25">
      <c r="A105">
        <v>82</v>
      </c>
      <c r="C105">
        <f t="shared" ca="1" si="6"/>
        <v>1228.7754043845091</v>
      </c>
      <c r="E105" t="str">
        <f ca="1">IF(COUNTIF(E99:E104,"Loss")=Max_lost_in_a_raw,"Win",IF(COUNTIF(E103:E104,"Win")=Max_win_in_a_row,"Loss",IF(RAND()&gt;Winrate/100,"Loss","Win")))</f>
        <v>Win</v>
      </c>
      <c r="G105">
        <f ca="1">+((((C105/100)*Limit_fee)+((C105/100)*Market_fee))*Leverage)/-1</f>
        <v>-24.575508087690181</v>
      </c>
      <c r="I105" s="1">
        <f ca="1">IF(E105="Win",+(((C105/100)*TP*Leverage))/100,(+(((C105/100)*SL*Leverage)))/-100)</f>
        <v>2.4575508087690183</v>
      </c>
      <c r="K105">
        <f t="shared" ca="1" si="7"/>
        <v>221.17957278921165</v>
      </c>
      <c r="M105">
        <f t="shared" ca="1" si="8"/>
        <v>1449.9549771737206</v>
      </c>
    </row>
    <row r="106" spans="1:13" x14ac:dyDescent="0.25">
      <c r="A106">
        <v>83</v>
      </c>
      <c r="C106">
        <f t="shared" ca="1" si="6"/>
        <v>1449.9549771737206</v>
      </c>
      <c r="E106" t="str">
        <f ca="1">IF(COUNTIF(E100:E105,"Loss")=Max_lost_in_a_raw,"Win",IF(COUNTIF(E104:E105,"Win")=Max_win_in_a_row,"Loss",IF(RAND()&gt;Winrate/100,"Loss","Win")))</f>
        <v>Loss</v>
      </c>
      <c r="G106">
        <f ca="1">+((((C106/100)*Limit_fee)+((C106/100)*Market_fee))*Leverage)/-1</f>
        <v>-28.999099543474411</v>
      </c>
      <c r="I106" s="1">
        <f ca="1">IF(E106="Win",+(((C106/100)*TP*Leverage))/100,(+(((C106/100)*SL*Leverage)))/-100)</f>
        <v>-1.4499549771737206</v>
      </c>
      <c r="K106">
        <f t="shared" ca="1" si="7"/>
        <v>-173.99459726084646</v>
      </c>
      <c r="M106">
        <f t="shared" ca="1" si="8"/>
        <v>1275.9603799128743</v>
      </c>
    </row>
    <row r="107" spans="1:13" x14ac:dyDescent="0.25">
      <c r="A107">
        <v>84</v>
      </c>
      <c r="C107">
        <f t="shared" ca="1" si="6"/>
        <v>1275.9603799128743</v>
      </c>
      <c r="E107" t="str">
        <f ca="1">IF(COUNTIF(E101:E106,"Loss")=Max_lost_in_a_raw,"Win",IF(COUNTIF(E105:E106,"Win")=Max_win_in_a_row,"Loss",IF(RAND()&gt;Winrate/100,"Loss","Win")))</f>
        <v>Loss</v>
      </c>
      <c r="G107">
        <f ca="1">+((((C107/100)*Limit_fee)+((C107/100)*Market_fee))*Leverage)/-1</f>
        <v>-25.519207598257484</v>
      </c>
      <c r="I107" s="1">
        <f ca="1">IF(E107="Win",+(((C107/100)*TP*Leverage))/100,(+(((C107/100)*SL*Leverage)))/-100)</f>
        <v>-1.2759603799128743</v>
      </c>
      <c r="K107">
        <f t="shared" ca="1" si="7"/>
        <v>-153.11524558954491</v>
      </c>
      <c r="M107">
        <f t="shared" ca="1" si="8"/>
        <v>1122.8451343233294</v>
      </c>
    </row>
    <row r="108" spans="1:13" x14ac:dyDescent="0.25">
      <c r="A108">
        <v>85</v>
      </c>
      <c r="C108">
        <f t="shared" ca="1" si="6"/>
        <v>1122.8451343233294</v>
      </c>
      <c r="E108" t="str">
        <f ca="1">IF(COUNTIF(E102:E107,"Loss")=Max_lost_in_a_raw,"Win",IF(COUNTIF(E106:E107,"Win")=Max_win_in_a_row,"Loss",IF(RAND()&gt;Winrate/100,"Loss","Win")))</f>
        <v>Loss</v>
      </c>
      <c r="G108">
        <f ca="1">+((((C108/100)*Limit_fee)+((C108/100)*Market_fee))*Leverage)/-1</f>
        <v>-22.456902686466588</v>
      </c>
      <c r="I108" s="1">
        <f ca="1">IF(E108="Win",+(((C108/100)*TP*Leverage))/100,(+(((C108/100)*SL*Leverage)))/-100)</f>
        <v>-1.1228451343233294</v>
      </c>
      <c r="K108">
        <f t="shared" ca="1" si="7"/>
        <v>-134.74141611879952</v>
      </c>
      <c r="M108">
        <f t="shared" ca="1" si="8"/>
        <v>988.10371820452986</v>
      </c>
    </row>
    <row r="109" spans="1:13" x14ac:dyDescent="0.25">
      <c r="A109">
        <v>86</v>
      </c>
      <c r="C109">
        <f t="shared" ca="1" si="6"/>
        <v>988.10371820452986</v>
      </c>
      <c r="E109" t="str">
        <f ca="1">IF(COUNTIF(E103:E108,"Loss")=Max_lost_in_a_raw,"Win",IF(COUNTIF(E107:E108,"Win")=Max_win_in_a_row,"Loss",IF(RAND()&gt;Winrate/100,"Loss","Win")))</f>
        <v>Win</v>
      </c>
      <c r="G109">
        <f ca="1">+((((C109/100)*Limit_fee)+((C109/100)*Market_fee))*Leverage)/-1</f>
        <v>-19.762074364090598</v>
      </c>
      <c r="I109" s="1">
        <f ca="1">IF(E109="Win",+(((C109/100)*TP*Leverage))/100,(+(((C109/100)*SL*Leverage)))/-100)</f>
        <v>1.9762074364090596</v>
      </c>
      <c r="K109">
        <f t="shared" ca="1" si="7"/>
        <v>177.85866927681536</v>
      </c>
      <c r="M109">
        <f t="shared" ca="1" si="8"/>
        <v>1165.9623874813451</v>
      </c>
    </row>
    <row r="110" spans="1:13" x14ac:dyDescent="0.25">
      <c r="A110">
        <v>87</v>
      </c>
      <c r="C110">
        <f t="shared" ca="1" si="6"/>
        <v>1165.9623874813451</v>
      </c>
      <c r="E110" t="str">
        <f ca="1">IF(COUNTIF(E104:E109,"Loss")=Max_lost_in_a_raw,"Win",IF(COUNTIF(E108:E109,"Win")=Max_win_in_a_row,"Loss",IF(RAND()&gt;Winrate/100,"Loss","Win")))</f>
        <v>Win</v>
      </c>
      <c r="G110">
        <f ca="1">+((((C110/100)*Limit_fee)+((C110/100)*Market_fee))*Leverage)/-1</f>
        <v>-23.319247749626903</v>
      </c>
      <c r="I110" s="1">
        <f ca="1">IF(E110="Win",+(((C110/100)*TP*Leverage))/100,(+(((C110/100)*SL*Leverage)))/-100)</f>
        <v>2.3319247749626903</v>
      </c>
      <c r="K110">
        <f t="shared" ca="1" si="7"/>
        <v>209.87322974664212</v>
      </c>
      <c r="M110">
        <f t="shared" ca="1" si="8"/>
        <v>1375.8356172279873</v>
      </c>
    </row>
    <row r="111" spans="1:13" x14ac:dyDescent="0.25">
      <c r="A111">
        <v>88</v>
      </c>
      <c r="C111">
        <f t="shared" ca="1" si="6"/>
        <v>1375.8356172279873</v>
      </c>
      <c r="E111" t="str">
        <f ca="1">IF(COUNTIF(E105:E110,"Loss")=Max_lost_in_a_raw,"Win",IF(COUNTIF(E109:E110,"Win")=Max_win_in_a_row,"Loss",IF(RAND()&gt;Winrate/100,"Loss","Win")))</f>
        <v>Loss</v>
      </c>
      <c r="G111">
        <f ca="1">+((((C111/100)*Limit_fee)+((C111/100)*Market_fee))*Leverage)/-1</f>
        <v>-27.516712344559746</v>
      </c>
      <c r="I111" s="1">
        <f ca="1">IF(E111="Win",+(((C111/100)*TP*Leverage))/100,(+(((C111/100)*SL*Leverage)))/-100)</f>
        <v>-1.3758356172279873</v>
      </c>
      <c r="K111">
        <f t="shared" ca="1" si="7"/>
        <v>-165.10027406735847</v>
      </c>
      <c r="M111">
        <f t="shared" ca="1" si="8"/>
        <v>1210.7353431606289</v>
      </c>
    </row>
    <row r="112" spans="1:13" x14ac:dyDescent="0.25">
      <c r="A112">
        <v>89</v>
      </c>
      <c r="C112">
        <f t="shared" ca="1" si="6"/>
        <v>1210.7353431606289</v>
      </c>
      <c r="E112" t="str">
        <f ca="1">IF(COUNTIF(E106:E111,"Loss")=Max_lost_in_a_raw,"Win",IF(COUNTIF(E110:E111,"Win")=Max_win_in_a_row,"Loss",IF(RAND()&gt;Winrate/100,"Loss","Win")))</f>
        <v>Loss</v>
      </c>
      <c r="G112">
        <f ca="1">+((((C112/100)*Limit_fee)+((C112/100)*Market_fee))*Leverage)/-1</f>
        <v>-24.214706863212577</v>
      </c>
      <c r="I112" s="1">
        <f ca="1">IF(E112="Win",+(((C112/100)*TP*Leverage))/100,(+(((C112/100)*SL*Leverage)))/-100)</f>
        <v>-1.2107353431606287</v>
      </c>
      <c r="K112">
        <f t="shared" ca="1" si="7"/>
        <v>-145.28824117927545</v>
      </c>
      <c r="M112">
        <f t="shared" ca="1" si="8"/>
        <v>1065.4471019813534</v>
      </c>
    </row>
    <row r="113" spans="1:13" x14ac:dyDescent="0.25">
      <c r="A113">
        <v>90</v>
      </c>
      <c r="C113">
        <f t="shared" ca="1" si="6"/>
        <v>1065.4471019813534</v>
      </c>
      <c r="E113" t="str">
        <f ca="1">IF(COUNTIF(E107:E112,"Loss")=Max_lost_in_a_raw,"Win",IF(COUNTIF(E111:E112,"Win")=Max_win_in_a_row,"Loss",IF(RAND()&gt;Winrate/100,"Loss","Win")))</f>
        <v>Win</v>
      </c>
      <c r="G113">
        <f ca="1">+((((C113/100)*Limit_fee)+((C113/100)*Market_fee))*Leverage)/-1</f>
        <v>-21.308942039627073</v>
      </c>
      <c r="I113" s="1">
        <f ca="1">IF(E113="Win",+(((C113/100)*TP*Leverage))/100,(+(((C113/100)*SL*Leverage)))/-100)</f>
        <v>2.1308942039627068</v>
      </c>
      <c r="K113">
        <f t="shared" ca="1" si="7"/>
        <v>191.78047835664358</v>
      </c>
      <c r="M113">
        <f t="shared" ca="1" si="8"/>
        <v>1257.2275803379971</v>
      </c>
    </row>
    <row r="114" spans="1:13" x14ac:dyDescent="0.25">
      <c r="A114">
        <v>91</v>
      </c>
      <c r="C114">
        <f t="shared" ca="1" si="6"/>
        <v>1257.2275803379971</v>
      </c>
      <c r="E114" t="str">
        <f ca="1">IF(COUNTIF(E108:E113,"Loss")=Max_lost_in_a_raw,"Win",IF(COUNTIF(E112:E113,"Win")=Max_win_in_a_row,"Loss",IF(RAND()&gt;Winrate/100,"Loss","Win")))</f>
        <v>Win</v>
      </c>
      <c r="G114">
        <f ca="1">+((((C114/100)*Limit_fee)+((C114/100)*Market_fee))*Leverage)/-1</f>
        <v>-25.144551606759947</v>
      </c>
      <c r="I114" s="1">
        <f ca="1">IF(E114="Win",+(((C114/100)*TP*Leverage))/100,(+(((C114/100)*SL*Leverage)))/-100)</f>
        <v>2.5144551606759946</v>
      </c>
      <c r="K114">
        <f t="shared" ca="1" si="7"/>
        <v>226.30096446083951</v>
      </c>
      <c r="M114">
        <f t="shared" ca="1" si="8"/>
        <v>1483.5285447988367</v>
      </c>
    </row>
    <row r="115" spans="1:13" x14ac:dyDescent="0.25">
      <c r="A115">
        <v>92</v>
      </c>
      <c r="C115">
        <f t="shared" ca="1" si="6"/>
        <v>1483.5285447988367</v>
      </c>
      <c r="E115" t="str">
        <f ca="1">IF(COUNTIF(E109:E114,"Loss")=Max_lost_in_a_raw,"Win",IF(COUNTIF(E113:E114,"Win")=Max_win_in_a_row,"Loss",IF(RAND()&gt;Winrate/100,"Loss","Win")))</f>
        <v>Loss</v>
      </c>
      <c r="G115">
        <f ca="1">+((((C115/100)*Limit_fee)+((C115/100)*Market_fee))*Leverage)/-1</f>
        <v>-29.670570895976738</v>
      </c>
      <c r="I115" s="1">
        <f ca="1">IF(E115="Win",+(((C115/100)*TP*Leverage))/100,(+(((C115/100)*SL*Leverage)))/-100)</f>
        <v>-1.4835285447988367</v>
      </c>
      <c r="K115">
        <f t="shared" ca="1" si="7"/>
        <v>-178.0234253758604</v>
      </c>
      <c r="M115">
        <f t="shared" ca="1" si="8"/>
        <v>1305.5051194229763</v>
      </c>
    </row>
    <row r="116" spans="1:13" x14ac:dyDescent="0.25">
      <c r="A116">
        <v>93</v>
      </c>
      <c r="C116">
        <f t="shared" ca="1" si="6"/>
        <v>1305.5051194229763</v>
      </c>
      <c r="E116" t="str">
        <f ca="1">IF(COUNTIF(E110:E115,"Loss")=Max_lost_in_a_raw,"Win",IF(COUNTIF(E114:E115,"Win")=Max_win_in_a_row,"Loss",IF(RAND()&gt;Winrate/100,"Loss","Win")))</f>
        <v>Loss</v>
      </c>
      <c r="G116">
        <f ca="1">+((((C116/100)*Limit_fee)+((C116/100)*Market_fee))*Leverage)/-1</f>
        <v>-26.110102388459531</v>
      </c>
      <c r="I116" s="1">
        <f ca="1">IF(E116="Win",+(((C116/100)*TP*Leverage))/100,(+(((C116/100)*SL*Leverage)))/-100)</f>
        <v>-1.3055051194229765</v>
      </c>
      <c r="K116">
        <f t="shared" ca="1" si="7"/>
        <v>-156.66061433075717</v>
      </c>
      <c r="M116">
        <f t="shared" ca="1" si="8"/>
        <v>1148.8445050922192</v>
      </c>
    </row>
    <row r="117" spans="1:13" x14ac:dyDescent="0.25">
      <c r="A117">
        <v>94</v>
      </c>
      <c r="C117">
        <f t="shared" ca="1" si="6"/>
        <v>1148.8445050922192</v>
      </c>
      <c r="E117" t="str">
        <f ca="1">IF(COUNTIF(E111:E116,"Loss")=Max_lost_in_a_raw,"Win",IF(COUNTIF(E115:E116,"Win")=Max_win_in_a_row,"Loss",IF(RAND()&gt;Winrate/100,"Loss","Win")))</f>
        <v>Loss</v>
      </c>
      <c r="G117">
        <f ca="1">+((((C117/100)*Limit_fee)+((C117/100)*Market_fee))*Leverage)/-1</f>
        <v>-22.976890101844383</v>
      </c>
      <c r="I117" s="1">
        <f ca="1">IF(E117="Win",+(((C117/100)*TP*Leverage))/100,(+(((C117/100)*SL*Leverage)))/-100)</f>
        <v>-1.1488445050922191</v>
      </c>
      <c r="K117">
        <f t="shared" ca="1" si="7"/>
        <v>-137.86134061106631</v>
      </c>
      <c r="M117">
        <f t="shared" ca="1" si="8"/>
        <v>1010.9831644811528</v>
      </c>
    </row>
    <row r="118" spans="1:13" x14ac:dyDescent="0.25">
      <c r="A118">
        <v>95</v>
      </c>
      <c r="C118">
        <f t="shared" ca="1" si="6"/>
        <v>1010.9831644811528</v>
      </c>
      <c r="E118" t="str">
        <f ca="1">IF(COUNTIF(E112:E117,"Loss")=Max_lost_in_a_raw,"Win",IF(COUNTIF(E116:E117,"Win")=Max_win_in_a_row,"Loss",IF(RAND()&gt;Winrate/100,"Loss","Win")))</f>
        <v>Loss</v>
      </c>
      <c r="G118">
        <f ca="1">+((((C118/100)*Limit_fee)+((C118/100)*Market_fee))*Leverage)/-1</f>
        <v>-20.219663289623057</v>
      </c>
      <c r="I118" s="1">
        <f ca="1">IF(E118="Win",+(((C118/100)*TP*Leverage))/100,(+(((C118/100)*SL*Leverage)))/-100)</f>
        <v>-1.0109831644811529</v>
      </c>
      <c r="K118">
        <f t="shared" ca="1" si="7"/>
        <v>-121.31797973773834</v>
      </c>
      <c r="M118">
        <f t="shared" ca="1" si="8"/>
        <v>889.66518474341444</v>
      </c>
    </row>
    <row r="119" spans="1:13" x14ac:dyDescent="0.25">
      <c r="A119">
        <v>96</v>
      </c>
      <c r="C119">
        <f t="shared" ca="1" si="6"/>
        <v>889.66518474341444</v>
      </c>
      <c r="E119" t="str">
        <f ca="1">IF(COUNTIF(E113:E118,"Loss")=Max_lost_in_a_raw,"Win",IF(COUNTIF(E117:E118,"Win")=Max_win_in_a_row,"Loss",IF(RAND()&gt;Winrate/100,"Loss","Win")))</f>
        <v>Win</v>
      </c>
      <c r="G119">
        <f ca="1">+((((C119/100)*Limit_fee)+((C119/100)*Market_fee))*Leverage)/-1</f>
        <v>-17.793303694868289</v>
      </c>
      <c r="I119" s="1">
        <f ca="1">IF(E119="Win",+(((C119/100)*TP*Leverage))/100,(+(((C119/100)*SL*Leverage)))/-100)</f>
        <v>1.7793303694868288</v>
      </c>
      <c r="K119">
        <f t="shared" ca="1" si="7"/>
        <v>160.1397332538146</v>
      </c>
      <c r="M119">
        <f t="shared" ca="1" si="8"/>
        <v>1049.804917997229</v>
      </c>
    </row>
    <row r="120" spans="1:13" x14ac:dyDescent="0.25">
      <c r="A120">
        <v>97</v>
      </c>
      <c r="C120">
        <f t="shared" ca="1" si="6"/>
        <v>1049.804917997229</v>
      </c>
      <c r="E120" t="str">
        <f ca="1">IF(COUNTIF(E114:E119,"Loss")=Max_lost_in_a_raw,"Win",IF(COUNTIF(E118:E119,"Win")=Max_win_in_a_row,"Loss",IF(RAND()&gt;Winrate/100,"Loss","Win")))</f>
        <v>Win</v>
      </c>
      <c r="G120">
        <f ca="1">+((((C120/100)*Limit_fee)+((C120/100)*Market_fee))*Leverage)/-1</f>
        <v>-20.996098359944583</v>
      </c>
      <c r="I120" s="1">
        <f ca="1">IF(E120="Win",+(((C120/100)*TP*Leverage))/100,(+(((C120/100)*SL*Leverage)))/-100)</f>
        <v>2.0996098359944582</v>
      </c>
      <c r="K120">
        <f t="shared" ca="1" si="7"/>
        <v>188.96488523950126</v>
      </c>
      <c r="M120">
        <f t="shared" ca="1" si="8"/>
        <v>1238.7698032367302</v>
      </c>
    </row>
    <row r="121" spans="1:13" x14ac:dyDescent="0.25">
      <c r="A121">
        <v>98</v>
      </c>
      <c r="C121">
        <f t="shared" ca="1" si="6"/>
        <v>1238.7698032367302</v>
      </c>
      <c r="E121" t="str">
        <f ca="1">IF(COUNTIF(E115:E120,"Loss")=Max_lost_in_a_raw,"Win",IF(COUNTIF(E119:E120,"Win")=Max_win_in_a_row,"Loss",IF(RAND()&gt;Winrate/100,"Loss","Win")))</f>
        <v>Loss</v>
      </c>
      <c r="G121">
        <f ca="1">+((((C121/100)*Limit_fee)+((C121/100)*Market_fee))*Leverage)/-1</f>
        <v>-24.775396064734604</v>
      </c>
      <c r="I121" s="1">
        <f ca="1">IF(E121="Win",+(((C121/100)*TP*Leverage))/100,(+(((C121/100)*SL*Leverage)))/-100)</f>
        <v>-1.2387698032367302</v>
      </c>
      <c r="K121">
        <f t="shared" ca="1" si="7"/>
        <v>-148.65237638840762</v>
      </c>
      <c r="M121">
        <f t="shared" ca="1" si="8"/>
        <v>1090.1174268483226</v>
      </c>
    </row>
    <row r="122" spans="1:13" x14ac:dyDescent="0.25">
      <c r="A122">
        <v>99</v>
      </c>
      <c r="C122">
        <f t="shared" ca="1" si="6"/>
        <v>1090.1174268483226</v>
      </c>
      <c r="E122" t="str">
        <f ca="1">IF(COUNTIF(E116:E121,"Loss")=Max_lost_in_a_raw,"Win",IF(COUNTIF(E120:E121,"Win")=Max_win_in_a_row,"Loss",IF(RAND()&gt;Winrate/100,"Loss","Win")))</f>
        <v>Loss</v>
      </c>
      <c r="G122">
        <f ca="1">+((((C122/100)*Limit_fee)+((C122/100)*Market_fee))*Leverage)/-1</f>
        <v>-21.802348536966456</v>
      </c>
      <c r="I122" s="1">
        <f ca="1">IF(E122="Win",+(((C122/100)*TP*Leverage))/100,(+(((C122/100)*SL*Leverage)))/-100)</f>
        <v>-1.0901174268483225</v>
      </c>
      <c r="K122">
        <f t="shared" ca="1" si="7"/>
        <v>-130.81409122179869</v>
      </c>
      <c r="M122">
        <f t="shared" ca="1" si="8"/>
        <v>959.3033356265239</v>
      </c>
    </row>
    <row r="123" spans="1:13" x14ac:dyDescent="0.25">
      <c r="A123">
        <v>100</v>
      </c>
      <c r="C123">
        <f t="shared" ca="1" si="6"/>
        <v>959.3033356265239</v>
      </c>
      <c r="E123" t="str">
        <f ca="1">IF(COUNTIF(E117:E122,"Loss")=Max_lost_in_a_raw,"Win",IF(COUNTIF(E121:E122,"Win")=Max_win_in_a_row,"Loss",IF(RAND()&gt;Winrate/100,"Loss","Win")))</f>
        <v>Loss</v>
      </c>
      <c r="G123">
        <f ca="1">+((((C123/100)*Limit_fee)+((C123/100)*Market_fee))*Leverage)/-1</f>
        <v>-19.186066712530479</v>
      </c>
      <c r="I123" s="1">
        <f ca="1">IF(E123="Win",+(((C123/100)*TP*Leverage))/100,(+(((C123/100)*SL*Leverage)))/-100)</f>
        <v>-0.95930333562652392</v>
      </c>
      <c r="K123">
        <f t="shared" ca="1" si="7"/>
        <v>-115.11640027518287</v>
      </c>
      <c r="M123">
        <f t="shared" ca="1" si="8"/>
        <v>844.18693535134105</v>
      </c>
    </row>
    <row r="124" spans="1:13" x14ac:dyDescent="0.25">
      <c r="I124" s="1"/>
    </row>
    <row r="125" spans="1:13" x14ac:dyDescent="0.25">
      <c r="I125" s="1"/>
    </row>
    <row r="126" spans="1:13" x14ac:dyDescent="0.25">
      <c r="I126" s="1"/>
    </row>
    <row r="127" spans="1:13" x14ac:dyDescent="0.25">
      <c r="I127" s="1"/>
    </row>
    <row r="128" spans="1:13" x14ac:dyDescent="0.25">
      <c r="I128" s="1"/>
    </row>
    <row r="129" spans="9:9" x14ac:dyDescent="0.25">
      <c r="I129" s="1"/>
    </row>
    <row r="130" spans="9:9" x14ac:dyDescent="0.25">
      <c r="I130" s="1"/>
    </row>
    <row r="131" spans="9:9" x14ac:dyDescent="0.25">
      <c r="I131" s="1"/>
    </row>
    <row r="132" spans="9:9" x14ac:dyDescent="0.25">
      <c r="I132" s="1"/>
    </row>
    <row r="133" spans="9:9" x14ac:dyDescent="0.25">
      <c r="I133" s="1"/>
    </row>
  </sheetData>
  <mergeCells count="5">
    <mergeCell ref="A1:C1"/>
    <mergeCell ref="E1:G1"/>
    <mergeCell ref="K1:M1"/>
    <mergeCell ref="O1:Q1"/>
    <mergeCell ref="A20:P20"/>
  </mergeCells>
  <dataValidations count="1">
    <dataValidation type="list" allowBlank="1" showInputMessage="1" showErrorMessage="1" sqref="E7 G7" xr:uid="{75D79534-077F-4C89-9E8D-CD9D49CB0979}">
      <formula1>"Limit, Market"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16</vt:i4>
      </vt:variant>
    </vt:vector>
  </HeadingPairs>
  <TitlesOfParts>
    <vt:vector size="17" baseType="lpstr">
      <vt:lpstr>Feuil1</vt:lpstr>
      <vt:lpstr>Add_cost</vt:lpstr>
      <vt:lpstr>Entry_order</vt:lpstr>
      <vt:lpstr>Leverage</vt:lpstr>
      <vt:lpstr>Limit_fee</vt:lpstr>
      <vt:lpstr>Market_fee</vt:lpstr>
      <vt:lpstr>Max_lost_in_a_raw</vt:lpstr>
      <vt:lpstr>Max_lost_in_a_raw_begin</vt:lpstr>
      <vt:lpstr>Max_size</vt:lpstr>
      <vt:lpstr>Max_win_in_a_row</vt:lpstr>
      <vt:lpstr>Max_win_in_a_row_begin</vt:lpstr>
      <vt:lpstr>Nbr_trades</vt:lpstr>
      <vt:lpstr>SL</vt:lpstr>
      <vt:lpstr>Starting</vt:lpstr>
      <vt:lpstr>TP</vt:lpstr>
      <vt:lpstr>TP_order</vt:lpstr>
      <vt:lpstr>Winrate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h2so4</cp:lastModifiedBy>
  <dcterms:created xsi:type="dcterms:W3CDTF">2021-11-13T12:49:56Z</dcterms:created>
  <dcterms:modified xsi:type="dcterms:W3CDTF">2021-11-14T12:14:37Z</dcterms:modified>
</cp:coreProperties>
</file>