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CCA024-B98A-41EC-832E-DD84AA7846C0}" xr6:coauthVersionLast="47" xr6:coauthVersionMax="47" xr10:uidLastSave="{00000000-0000-0000-0000-000000000000}"/>
  <bookViews>
    <workbookView xWindow="-120" yWindow="-120" windowWidth="29040" windowHeight="16440" xr2:uid="{82C75C59-286F-4062-BCAB-F5B56E67E421}"/>
  </bookViews>
  <sheets>
    <sheet name="Sheet1" sheetId="1" r:id="rId1"/>
  </sheets>
  <definedNames>
    <definedName name="solver_adj" localSheetId="0" hidden="1">Sheet1!$B$2:$B$15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Sheet1!$B$2:$B$15</definedName>
    <definedName name="solver_lhs2" localSheetId="0" hidden="1">Sheet1!$B$2:$B$15</definedName>
    <definedName name="solver_lhs3" localSheetId="0" hidden="1">Sheet1!$B$2:$B$15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Sheet1!$M$4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el3" localSheetId="0" hidden="1">4</definedName>
    <definedName name="solver_rhs1" localSheetId="0" hidden="1">Sheet1!$M$2</definedName>
    <definedName name="solver_rhs2" localSheetId="0" hidden="1">1</definedName>
    <definedName name="solver_rhs3" localSheetId="0" hidden="1">"integer"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F4" i="1" s="1" a="1"/>
  <c r="F4" i="1" s="1"/>
  <c r="E5" i="1"/>
  <c r="F5" i="1" s="1" a="1"/>
  <c r="F5" i="1" s="1"/>
  <c r="E6" i="1"/>
  <c r="G6" i="1" s="1"/>
  <c r="E7" i="1"/>
  <c r="G7" i="1" s="1"/>
  <c r="E8" i="1"/>
  <c r="F8" i="1" s="1" a="1"/>
  <c r="F8" i="1" s="1"/>
  <c r="E9" i="1"/>
  <c r="F9" i="1" s="1" a="1"/>
  <c r="F9" i="1" s="1"/>
  <c r="E2" i="1"/>
  <c r="F2" i="1" l="1" a="1"/>
  <c r="F2" i="1" s="1"/>
  <c r="M3" i="1"/>
  <c r="G3" i="1"/>
  <c r="F7" i="1" a="1"/>
  <c r="F7" i="1" s="1"/>
  <c r="F6" i="1" a="1"/>
  <c r="F6" i="1" s="1"/>
  <c r="G5" i="1"/>
  <c r="AQ5" i="1" s="1"/>
  <c r="G4" i="1"/>
  <c r="AQ4" i="1" s="1"/>
  <c r="G2" i="1"/>
  <c r="G9" i="1"/>
  <c r="AQ9" i="1" s="1"/>
  <c r="G8" i="1"/>
  <c r="AQ8" i="1" s="1"/>
  <c r="F3" i="1" a="1"/>
  <c r="F3" i="1" s="1"/>
  <c r="AQ7" i="1"/>
  <c r="AQ6" i="1"/>
  <c r="AQ2" i="1" l="1"/>
  <c r="AQ3" i="1"/>
  <c r="M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<sst xmlns="http://schemas.openxmlformats.org/spreadsheetml/2006/main" count="7" uniqueCount="7">
  <si>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groupes</t>
  </si>
  <si>
    <t>valeur cible</t>
  </si>
  <si>
    <t>nombre</t>
  </si>
  <si>
    <t>groupe</t>
  </si>
  <si>
    <t>nombres/groupe</t>
  </si>
  <si>
    <t>somme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</si>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</sst>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7</xdr:row>
      <xdr:rowOff>171451</xdr:rowOff>
    </xdr:from>
    <xdr:to>
      <xdr:col>23</xdr:col>
      <xdr:colOff>142875</xdr:colOff>
      <xdr:row>18</xdr:row>
      <xdr:rowOff>95251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104278C-8E85-421F-94FB-6DCBEB725918}"/>
            </a:ext>
          </a:extLst>
        </xdr:cNvPr>
        <xdr:cNvSpPr txBox="1"/>
      </xdr:nvSpPr>
      <xdr:spPr>
        <a:xfrm>
          <a:off x="8029575" y="1504951"/>
          <a:ext cx="7048500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répartition de nombres pour obtenir une somme semblable</a:t>
          </a:r>
          <a:r>
            <a:rPr lang="en-GB" sz="1100" baseline="0"/>
            <a:t> par groupe.</a:t>
          </a:r>
        </a:p>
        <a:p>
          <a:endParaRPr lang="en-GB" sz="1100" baseline="0"/>
        </a:p>
        <a:p>
          <a:r>
            <a:rPr lang="en-GB" sz="1100" baseline="0"/>
            <a:t>introduire les nombres en colonne A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/>
            <a:t>introduire le nombre de groupes en M2 (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groupes maximum)</a:t>
          </a:r>
          <a:endParaRPr lang="en-GB" sz="1100" baseline="0"/>
        </a:p>
        <a:p>
          <a:endParaRPr lang="en-GB" sz="1100" baseline="0"/>
        </a:p>
        <a:p>
          <a:r>
            <a:rPr lang="en-GB" sz="1100" baseline="0"/>
            <a:t>lancer la recherche (cliquer sur solve), Comme il s'agit d'une recherche de solution via un algorithme évolutionnaire, il n'y a pas de garantie de trouver le résultat optimum. Relancer la recherche peut parfois améliorer le résultat.</a:t>
          </a:r>
        </a:p>
        <a:p>
          <a:endParaRPr lang="en-GB" sz="1100" baseline="0"/>
        </a:p>
        <a:p>
          <a:r>
            <a:rPr lang="en-GB" sz="1100" baseline="0"/>
            <a:t>Au plus petit le score, au meilleure la répartition.</a:t>
          </a:r>
        </a:p>
      </xdr:txBody>
    </xdr:sp>
    <xdr:clientData/>
  </xdr:twoCellAnchor>
  <xdr:twoCellAnchor>
    <xdr:from>
      <xdr:col>8</xdr:col>
      <xdr:colOff>104775</xdr:colOff>
      <xdr:row>1</xdr:row>
      <xdr:rowOff>57150</xdr:rowOff>
    </xdr:from>
    <xdr:to>
      <xdr:col>9</xdr:col>
      <xdr:colOff>257175</xdr:colOff>
      <xdr:row>3</xdr:row>
      <xdr:rowOff>180975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E730A304-F852-437B-A8C2-7861FA2CF16A}"/>
            </a:ext>
          </a:extLst>
        </xdr:cNvPr>
        <xdr:cNvSpPr/>
      </xdr:nvSpPr>
      <xdr:spPr>
        <a:xfrm>
          <a:off x="6343650" y="247650"/>
          <a:ext cx="9048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solve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86C142-EBA7-4349-A70C-BA8ED3A6FD3E}" name="Table1" displayName="Table1" ref="A1:B15" totalsRowShown="0">
  <autoFilter ref="A1:B15" xr:uid="{6486C142-EBA7-4349-A70C-BA8ED3A6FD3E}"/>
  <tableColumns count="2">
    <tableColumn id="1" xr3:uid="{4FDFDBB2-3A84-4794-BBDD-A6009E8ACFBF}" name="nombre" dataDxfId="2" totalsRowDxfId="1"/>
    <tableColumn id="2" xr3:uid="{062FECF1-DBE8-45D9-8B49-9CFE2965B64B}" name="group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3DDB-36E7-4C76-96AA-D19D4B4E7D71}">
  <sheetPr codeName="Sheet1"/>
  <dimension ref="A1:AQ15"/>
  <sheetViews>
    <sheetView tabSelected="1" workbookViewId="0">
      <selection activeCell="B2" sqref="B2:B15"/>
    </sheetView>
  </sheetViews>
  <sheetFormatPr defaultRowHeight="15" x14ac:dyDescent="0.25"/>
  <cols>
    <col min="1" max="1" width="10.140625" customWidth="1"/>
    <col min="2" max="2" width="9.42578125" customWidth="1"/>
    <col min="6" max="6" width="38.7109375" bestFit="1" customWidth="1"/>
    <col min="9" max="9" width="11.28515625" bestFit="1" customWidth="1"/>
  </cols>
  <sheetData>
    <row r="1" spans="1:43" x14ac:dyDescent="0.25">
      <c r="A1" t="s">
        <v>2</v>
      </c>
      <c r="B1" t="s">
        <v>3</v>
      </c>
      <c r="F1" t="s">
        <v>4</v>
      </c>
      <c r="G1" t="s">
        <v>5</v>
      </c>
    </row>
    <row r="2" spans="1:43" x14ac:dyDescent="0.25">
      <c r="A2" s="1">
        <v>448</v>
      </c>
      <c r="E2" t="str">
        <f>IF(AP2&lt;=$M$2,"groupe " &amp; AP2,"")</f>
        <v>groupe 1</v>
      </c>
      <c r="F2" t="str" cm="1">
        <f t="array" ref="F2">IF(E2&lt;&gt;"",_xlfn.CONCAT(IF(Table1[groupe]=AP2,Table1[nombre]&amp;" ","")),"")</f>
        <v/>
      </c>
      <c r="G2">
        <f>IF(E2&lt;&gt;"",SUMIF(Table1[groupe],AP2,Table1[nombre]),"")</f>
        <v>0</v>
      </c>
      <c r="L2" s="2" t="s">
        <v>0</v>
      </c>
      <c r="M2" s="3">
        <v>2</v>
      </c>
      <c r="AP2">
        <v>1</v>
      </c>
      <c r="AQ2">
        <f t="shared" ref="AQ2:AQ9" si="0">IF(AP2&lt;=$M$2,($M$3-G2)^2,0)</f>
        <v>6449060.25</v>
      </c>
    </row>
    <row r="3" spans="1:43" x14ac:dyDescent="0.25">
      <c r="A3" s="1">
        <v>577</v>
      </c>
      <c r="E3" t="str">
        <f t="shared" ref="E3:E9" si="1">IF(AP3&lt;=$M$2,"groupe " &amp; AP3,"")</f>
        <v>groupe 2</v>
      </c>
      <c r="F3" t="str" cm="1">
        <f t="array" ref="F3">IF(E3&lt;&gt;"",_xlfn.CONCAT(IF(Table1[groupe]=AP3,Table1[nombre]&amp;" ","")),"")</f>
        <v/>
      </c>
      <c r="G3">
        <f>IF(E3&lt;&gt;"",SUMIF(Table1[groupe],AP3,Table1[nombre]),"")</f>
        <v>0</v>
      </c>
      <c r="L3" s="2" t="s">
        <v>1</v>
      </c>
      <c r="M3" s="2">
        <f>SUM(Table1[nombre])/M2</f>
        <v>2539.5</v>
      </c>
      <c r="AP3">
        <v>2</v>
      </c>
      <c r="AQ3">
        <f t="shared" si="0"/>
        <v>6449060.25</v>
      </c>
    </row>
    <row r="4" spans="1:43" x14ac:dyDescent="0.25">
      <c r="A4" s="1">
        <v>67</v>
      </c>
      <c r="E4" t="str">
        <f t="shared" si="1"/>
        <v/>
      </c>
      <c r="F4" t="str" cm="1">
        <f t="array" ref="F4">IF(E4&lt;&gt;"",_xlfn.CONCAT(IF(Table1[groupe]=AP4,Table1[nombre]&amp;" ","")),"")</f>
        <v/>
      </c>
      <c r="G4" t="str">
        <f>IF(E4&lt;&gt;"",SUMIF(Table1[groupe],AP4,Table1[nombre]),"")</f>
        <v/>
      </c>
      <c r="L4" s="2" t="s">
        <v>6</v>
      </c>
      <c r="M4" s="2">
        <f>SUM(AQ2:AQ9)</f>
        <v>12898120.5</v>
      </c>
      <c r="AP4">
        <v>3</v>
      </c>
      <c r="AQ4">
        <f t="shared" si="0"/>
        <v>0</v>
      </c>
    </row>
    <row r="5" spans="1:43" x14ac:dyDescent="0.25">
      <c r="A5" s="1">
        <v>591</v>
      </c>
      <c r="E5" t="str">
        <f t="shared" si="1"/>
        <v/>
      </c>
      <c r="F5" t="str" cm="1">
        <f t="array" ref="F5">IF(E5&lt;&gt;"",_xlfn.CONCAT(IF(Table1[groupe]=AP5,Table1[nombre]&amp;" ","")),"")</f>
        <v/>
      </c>
      <c r="G5" t="str">
        <f>IF(E5&lt;&gt;"",SUMIF(Table1[groupe],AP5,Table1[nombre]),"")</f>
        <v/>
      </c>
      <c r="AP5">
        <v>4</v>
      </c>
      <c r="AQ5">
        <f t="shared" si="0"/>
        <v>0</v>
      </c>
    </row>
    <row r="6" spans="1:43" x14ac:dyDescent="0.25">
      <c r="A6" s="1">
        <v>529</v>
      </c>
      <c r="E6" t="str">
        <f t="shared" si="1"/>
        <v/>
      </c>
      <c r="F6" t="str" cm="1">
        <f t="array" ref="F6">IF(E6&lt;&gt;"",_xlfn.CONCAT(IF(Table1[groupe]=AP6,Table1[nombre]&amp;" ","")),"")</f>
        <v/>
      </c>
      <c r="G6" t="str">
        <f>IF(E6&lt;&gt;"",SUMIF(Table1[groupe],AP6,Table1[nombre]),"")</f>
        <v/>
      </c>
      <c r="AP6">
        <v>5</v>
      </c>
      <c r="AQ6">
        <f t="shared" si="0"/>
        <v>0</v>
      </c>
    </row>
    <row r="7" spans="1:43" x14ac:dyDescent="0.25">
      <c r="A7" s="1">
        <v>446</v>
      </c>
      <c r="E7" t="str">
        <f t="shared" si="1"/>
        <v/>
      </c>
      <c r="F7" t="str" cm="1">
        <f t="array" ref="F7">IF(E7&lt;&gt;"",_xlfn.CONCAT(IF(Table1[groupe]=AP7,Table1[nombre]&amp;" ","")),"")</f>
        <v/>
      </c>
      <c r="G7" t="str">
        <f>IF(E7&lt;&gt;"",SUMIF(Table1[groupe],AP7,Table1[nombre]),"")</f>
        <v/>
      </c>
      <c r="AP7">
        <v>6</v>
      </c>
      <c r="AQ7">
        <f t="shared" si="0"/>
        <v>0</v>
      </c>
    </row>
    <row r="8" spans="1:43" x14ac:dyDescent="0.25">
      <c r="A8" s="1">
        <v>28</v>
      </c>
      <c r="E8" t="str">
        <f t="shared" si="1"/>
        <v/>
      </c>
      <c r="F8" t="str" cm="1">
        <f t="array" ref="F8">IF(E8&lt;&gt;"",_xlfn.CONCAT(IF(Table1[groupe]=AP8,Table1[nombre]&amp;" ","")),"")</f>
        <v/>
      </c>
      <c r="G8" t="str">
        <f>IF(E8&lt;&gt;"",SUMIF(Table1[groupe],AP8,Table1[nombre]),"")</f>
        <v/>
      </c>
      <c r="AP8">
        <v>7</v>
      </c>
      <c r="AQ8">
        <f t="shared" si="0"/>
        <v>0</v>
      </c>
    </row>
    <row r="9" spans="1:43" x14ac:dyDescent="0.25">
      <c r="A9" s="1">
        <v>413</v>
      </c>
      <c r="E9" t="str">
        <f t="shared" si="1"/>
        <v/>
      </c>
      <c r="F9" t="str" cm="1">
        <f t="array" ref="F9">IF(E9&lt;&gt;"",_xlfn.CONCAT(IF(Table1[groupe]=AP9,Table1[nombre]&amp;" ","")),"")</f>
        <v/>
      </c>
      <c r="G9" t="str">
        <f>IF(E9&lt;&gt;"",SUMIF(Table1[groupe],AP9,Table1[nombre]),"")</f>
        <v/>
      </c>
      <c r="AP9">
        <v>8</v>
      </c>
      <c r="AQ9">
        <f t="shared" si="0"/>
        <v>0</v>
      </c>
    </row>
    <row r="10" spans="1:43" x14ac:dyDescent="0.25">
      <c r="A10" s="1">
        <v>562</v>
      </c>
    </row>
    <row r="11" spans="1:43" x14ac:dyDescent="0.25">
      <c r="A11" s="1">
        <v>382</v>
      </c>
    </row>
    <row r="12" spans="1:43" x14ac:dyDescent="0.25">
      <c r="A12" s="1">
        <v>325</v>
      </c>
    </row>
    <row r="13" spans="1:43" x14ac:dyDescent="0.25">
      <c r="A13" s="1">
        <v>347</v>
      </c>
    </row>
    <row r="14" spans="1:43" x14ac:dyDescent="0.25">
      <c r="A14" s="1">
        <v>271</v>
      </c>
    </row>
    <row r="15" spans="1:43" x14ac:dyDescent="0.25">
      <c r="A15" s="1">
        <v>93</v>
      </c>
    </row>
  </sheetData>
  <phoneticPr fontId="1" type="noConversion"/>
  <conditionalFormatting sqref="E2:G9">
    <cfRule type="expression" dxfId="0" priority="1">
      <formula>$E2&lt;&gt;""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2021-10-14T12:24:34Z</dcterms:created>
  <dcterms:modified xsi:type="dcterms:W3CDTF">2021-10-15T09:48:37Z</dcterms:modified>
</cp:coreProperties>
</file>