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D31B6EE-DB75-4A3F-95AC-3863855F1FB8}" xr6:coauthVersionLast="47" xr6:coauthVersionMax="47" xr10:uidLastSave="{00000000-0000-0000-0000-000000000000}"/>
  <bookViews>
    <workbookView xWindow="-120" yWindow="-120" windowWidth="29040" windowHeight="16440" xr2:uid="{82C75C59-286F-4062-BCAB-F5B56E67E421}"/>
  </bookViews>
  <sheets>
    <sheet name="Sheet1" sheetId="1" r:id="rId1"/>
  </sheets>
  <definedNames>
    <definedName name="solver_adj" localSheetId="0" hidden="1">Sheet1!$B$2:$B$21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Sheet1!$B$2:$B$21</definedName>
    <definedName name="solver_lhs2" localSheetId="0" hidden="1">Sheet1!$B$2:$B$21</definedName>
    <definedName name="solver_lhs3" localSheetId="0" hidden="1">Sheet1!$B$2:$B$21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Sheet1!$AQ$11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Sheet1!$M$2</definedName>
    <definedName name="solver_rhs2" localSheetId="0" hidden="1">"integer"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2" i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2" i="1" a="1"/>
  <c r="F2" i="1" s="1"/>
  <c r="M3" i="1"/>
  <c r="AQ5" i="1" l="1"/>
  <c r="AQ7" i="1"/>
  <c r="AQ9" i="1"/>
  <c r="AQ8" i="1"/>
  <c r="AQ6" i="1"/>
  <c r="AQ4" i="1"/>
  <c r="AQ3" i="1"/>
  <c r="AQ2" i="1"/>
  <c r="AQ1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<sst xmlns="http://schemas.openxmlformats.org/spreadsheetml/2006/main" count="6" uniqueCount="6">
  <si>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groupes</t>
  </si>
  <si>
    <t>valeur cible</t>
  </si>
  <si>
    <t>nombre</t>
  </si>
  <si>
    <t>groupe</t>
  </si>
  <si>
    <t>nombres/groupe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</si>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</sst>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7</xdr:row>
      <xdr:rowOff>171451</xdr:rowOff>
    </xdr:from>
    <xdr:to>
      <xdr:col>23</xdr:col>
      <xdr:colOff>142875</xdr:colOff>
      <xdr:row>18</xdr:row>
      <xdr:rowOff>95251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9104278C-8E85-421F-94FB-6DCBEB725918}"/>
            </a:ext>
          </a:extLst>
        </xdr:cNvPr>
        <xdr:cNvSpPr txBox="1"/>
      </xdr:nvSpPr>
      <xdr:spPr>
        <a:xfrm>
          <a:off x="8029575" y="1504951"/>
          <a:ext cx="7048500" cy="201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répartition de nombres pour obtenir une somme semblable</a:t>
          </a:r>
          <a:r>
            <a:rPr lang="en-GB" sz="1100" baseline="0"/>
            <a:t> par groupe.</a:t>
          </a:r>
        </a:p>
        <a:p>
          <a:endParaRPr lang="en-GB" sz="1100" baseline="0"/>
        </a:p>
        <a:p>
          <a:r>
            <a:rPr lang="en-GB" sz="1100" baseline="0"/>
            <a:t>introduire les nombres en colonne A</a:t>
          </a:r>
        </a:p>
        <a:p>
          <a:endParaRPr lang="en-GB" sz="1100" baseline="0"/>
        </a:p>
        <a:p>
          <a:r>
            <a:rPr lang="en-GB" sz="1100" baseline="0"/>
            <a:t>introduire le nombre de groupes en M2</a:t>
          </a:r>
        </a:p>
        <a:p>
          <a:endParaRPr lang="en-GB" sz="1100" baseline="0"/>
        </a:p>
        <a:p>
          <a:r>
            <a:rPr lang="en-GB" sz="1100"/>
            <a:t>lancer</a:t>
          </a:r>
          <a:r>
            <a:rPr lang="en-GB" sz="1100" baseline="0"/>
            <a:t> le solveur. (algorithme evolutionnaire) menu données-&gt;solveur</a:t>
          </a:r>
        </a:p>
        <a:p>
          <a:endParaRPr lang="en-GB" sz="1100" baseline="0"/>
        </a:p>
        <a:p>
          <a:r>
            <a:rPr lang="en-GB" sz="1100" baseline="0"/>
            <a:t>modèle préparé pour 20 données et 8 groupes maximum</a:t>
          </a:r>
        </a:p>
        <a:p>
          <a:r>
            <a:rPr lang="en-GB" sz="1100" baseline="0"/>
            <a:t>il faut adapter les plages dans  formules et les paramètres du modèle si nombre de données est différent de 20.</a:t>
          </a:r>
        </a:p>
        <a:p>
          <a:endParaRPr lang="en-GB" sz="1100" baseline="0"/>
        </a:p>
        <a:p>
          <a:endParaRPr lang="en-GB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03DDB-36E7-4C76-96AA-D19D4B4E7D71}">
  <sheetPr codeName="Sheet1"/>
  <dimension ref="A1:AQ21"/>
  <sheetViews>
    <sheetView tabSelected="1" workbookViewId="0">
      <selection activeCell="N22" sqref="N22"/>
    </sheetView>
  </sheetViews>
  <sheetFormatPr defaultRowHeight="15" x14ac:dyDescent="0.25"/>
  <cols>
    <col min="6" max="6" width="20.7109375" bestFit="1" customWidth="1"/>
    <col min="9" max="9" width="11.28515625" bestFit="1" customWidth="1"/>
  </cols>
  <sheetData>
    <row r="1" spans="1:43" x14ac:dyDescent="0.25">
      <c r="A1" t="s">
        <v>2</v>
      </c>
      <c r="B1" t="s">
        <v>3</v>
      </c>
      <c r="F1" s="2" t="s">
        <v>4</v>
      </c>
      <c r="G1" s="2" t="s">
        <v>5</v>
      </c>
    </row>
    <row r="2" spans="1:43" x14ac:dyDescent="0.25">
      <c r="A2" s="1">
        <v>95</v>
      </c>
      <c r="B2">
        <v>5</v>
      </c>
      <c r="F2" s="3" t="str" cm="1">
        <f t="array" ref="F2">_xlfn.CONCAT(IF($B$2:$B$21=AP2,$A$2:$A$21&amp;" ",""))</f>
        <v xml:space="preserve">67 88 </v>
      </c>
      <c r="G2" s="2">
        <f>SUMIF($B$2:$B$21,AP2,$A$2:$A$21)</f>
        <v>155</v>
      </c>
      <c r="L2" s="2" t="s">
        <v>0</v>
      </c>
      <c r="M2" s="4">
        <v>8</v>
      </c>
      <c r="AP2">
        <v>1</v>
      </c>
      <c r="AQ2">
        <f>IF(AP2&lt;=$M$2,($M$3-G2)^2,0)</f>
        <v>141.015625</v>
      </c>
    </row>
    <row r="3" spans="1:43" x14ac:dyDescent="0.25">
      <c r="A3" s="1">
        <v>30</v>
      </c>
      <c r="B3">
        <v>6</v>
      </c>
      <c r="F3" s="3" t="str" cm="1">
        <f t="array" ref="F3">_xlfn.CONCAT(IF($B$2:$B$21=AP3,$A$2:$A$21&amp;" ",""))</f>
        <v xml:space="preserve">91 49 </v>
      </c>
      <c r="G3" s="2">
        <f>SUMIF($B$2:$B$21,AP3,$A$2:$A$21)</f>
        <v>140</v>
      </c>
      <c r="L3" s="2" t="s">
        <v>1</v>
      </c>
      <c r="M3" s="2">
        <f>SUM(A2:A21)/M2</f>
        <v>143.125</v>
      </c>
      <c r="AP3">
        <v>2</v>
      </c>
      <c r="AQ3">
        <f>IF(AP3&lt;=$M$2,($M$3-G3)^2,0)</f>
        <v>9.765625</v>
      </c>
    </row>
    <row r="4" spans="1:43" x14ac:dyDescent="0.25">
      <c r="A4" s="1">
        <v>60</v>
      </c>
      <c r="B4">
        <v>3</v>
      </c>
      <c r="F4" s="3" t="str" cm="1">
        <f t="array" ref="F4">_xlfn.CONCAT(IF($B$2:$B$21=AP4,$A$2:$A$21&amp;" ",""))</f>
        <v xml:space="preserve">60 25 60 </v>
      </c>
      <c r="G4" s="2">
        <f>SUMIF($B$2:$B$21,AP4,$A$2:$A$21)</f>
        <v>145</v>
      </c>
      <c r="AP4">
        <v>3</v>
      </c>
      <c r="AQ4">
        <f>IF(AP4&lt;=$M$2,($M$3-G4)^2,0)</f>
        <v>3.515625</v>
      </c>
    </row>
    <row r="5" spans="1:43" x14ac:dyDescent="0.25">
      <c r="A5" s="1">
        <v>91</v>
      </c>
      <c r="B5">
        <v>2</v>
      </c>
      <c r="F5" s="3" t="str" cm="1">
        <f t="array" ref="F5">_xlfn.CONCAT(IF($B$2:$B$21=AP5,$A$2:$A$21&amp;" ",""))</f>
        <v xml:space="preserve">45 62 31 </v>
      </c>
      <c r="G5" s="2">
        <f>SUMIF($B$2:$B$21,AP5,$A$2:$A$21)</f>
        <v>138</v>
      </c>
      <c r="AP5">
        <v>4</v>
      </c>
      <c r="AQ5">
        <f>IF(AP5&lt;=$M$2,($M$3-G5)^2,0)</f>
        <v>26.265625</v>
      </c>
    </row>
    <row r="6" spans="1:43" x14ac:dyDescent="0.25">
      <c r="A6" s="1">
        <v>91</v>
      </c>
      <c r="B6">
        <v>6</v>
      </c>
      <c r="F6" s="3" t="str" cm="1">
        <f t="array" ref="F6">_xlfn.CONCAT(IF($B$2:$B$21=AP6,$A$2:$A$21&amp;" ",""))</f>
        <v xml:space="preserve">95 41 </v>
      </c>
      <c r="G6" s="2">
        <f>SUMIF($B$2:$B$21,AP6,$A$2:$A$21)</f>
        <v>136</v>
      </c>
      <c r="AP6">
        <v>5</v>
      </c>
      <c r="AQ6">
        <f>IF(AP6&lt;=$M$2,($M$3-G6)^2,0)</f>
        <v>50.765625</v>
      </c>
    </row>
    <row r="7" spans="1:43" x14ac:dyDescent="0.25">
      <c r="A7" s="1">
        <v>32</v>
      </c>
      <c r="B7">
        <v>8</v>
      </c>
      <c r="F7" s="3" t="str" cm="1">
        <f t="array" ref="F7">_xlfn.CONCAT(IF($B$2:$B$21=AP7,$A$2:$A$21&amp;" ",""))</f>
        <v xml:space="preserve">30 91 23 </v>
      </c>
      <c r="G7" s="2">
        <f>SUMIF($B$2:$B$21,AP7,$A$2:$A$21)</f>
        <v>144</v>
      </c>
      <c r="AP7">
        <v>6</v>
      </c>
      <c r="AQ7">
        <f>IF(AP7&lt;=$M$2,($M$3-G7)^2,0)</f>
        <v>0.765625</v>
      </c>
    </row>
    <row r="8" spans="1:43" x14ac:dyDescent="0.25">
      <c r="A8" s="1">
        <v>51</v>
      </c>
      <c r="B8">
        <v>7</v>
      </c>
      <c r="F8" s="3" t="str" cm="1">
        <f t="array" ref="F8">_xlfn.CONCAT(IF($B$2:$B$21=AP8,$A$2:$A$21&amp;" ",""))</f>
        <v xml:space="preserve">51 96 </v>
      </c>
      <c r="G8" s="2">
        <f>SUMIF($B$2:$B$21,AP8,$A$2:$A$21)</f>
        <v>147</v>
      </c>
      <c r="AP8">
        <v>7</v>
      </c>
      <c r="AQ8">
        <f>IF(AP8&lt;=$M$2,($M$3-G8)^2,0)</f>
        <v>15.015625</v>
      </c>
    </row>
    <row r="9" spans="1:43" x14ac:dyDescent="0.25">
      <c r="A9" s="1">
        <v>25</v>
      </c>
      <c r="B9">
        <v>3</v>
      </c>
      <c r="F9" s="3" t="str" cm="1">
        <f t="array" ref="F9">_xlfn.CONCAT(IF($B$2:$B$21=AP9,$A$2:$A$21&amp;" ",""))</f>
        <v xml:space="preserve">32 23 85 </v>
      </c>
      <c r="G9" s="2">
        <f>SUMIF($B$2:$B$21,AP9,$A$2:$A$21)</f>
        <v>140</v>
      </c>
      <c r="AP9">
        <v>8</v>
      </c>
      <c r="AQ9">
        <f>IF(AP9&lt;=$M$2,($M$3-G9)^2,0)</f>
        <v>9.765625</v>
      </c>
    </row>
    <row r="10" spans="1:43" x14ac:dyDescent="0.25">
      <c r="A10" s="1">
        <v>67</v>
      </c>
      <c r="B10">
        <v>1</v>
      </c>
    </row>
    <row r="11" spans="1:43" x14ac:dyDescent="0.25">
      <c r="A11" s="1">
        <v>23</v>
      </c>
      <c r="B11">
        <v>6</v>
      </c>
      <c r="AQ11">
        <f>SUM(AQ2:AQ9)</f>
        <v>256.875</v>
      </c>
    </row>
    <row r="12" spans="1:43" x14ac:dyDescent="0.25">
      <c r="A12" s="1">
        <v>96</v>
      </c>
      <c r="B12">
        <v>7</v>
      </c>
    </row>
    <row r="13" spans="1:43" x14ac:dyDescent="0.25">
      <c r="A13" s="1">
        <v>88</v>
      </c>
      <c r="B13">
        <v>1</v>
      </c>
    </row>
    <row r="14" spans="1:43" x14ac:dyDescent="0.25">
      <c r="A14" s="1">
        <v>60</v>
      </c>
      <c r="B14">
        <v>3</v>
      </c>
    </row>
    <row r="15" spans="1:43" x14ac:dyDescent="0.25">
      <c r="A15" s="1">
        <v>45</v>
      </c>
      <c r="B15">
        <v>4</v>
      </c>
    </row>
    <row r="16" spans="1:43" x14ac:dyDescent="0.25">
      <c r="A16" s="1">
        <v>62</v>
      </c>
      <c r="B16">
        <v>4</v>
      </c>
    </row>
    <row r="17" spans="1:2" x14ac:dyDescent="0.25">
      <c r="A17" s="1">
        <v>49</v>
      </c>
      <c r="B17">
        <v>2</v>
      </c>
    </row>
    <row r="18" spans="1:2" x14ac:dyDescent="0.25">
      <c r="A18" s="1">
        <v>23</v>
      </c>
      <c r="B18">
        <v>8</v>
      </c>
    </row>
    <row r="19" spans="1:2" x14ac:dyDescent="0.25">
      <c r="A19" s="1">
        <v>85</v>
      </c>
      <c r="B19">
        <v>8</v>
      </c>
    </row>
    <row r="20" spans="1:2" x14ac:dyDescent="0.25">
      <c r="A20" s="1">
        <v>31</v>
      </c>
      <c r="B20">
        <v>4</v>
      </c>
    </row>
    <row r="21" spans="1:2" x14ac:dyDescent="0.25">
      <c r="A21" s="1">
        <v>41</v>
      </c>
      <c r="B21">
        <v>5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2021-10-14T12:24:34Z</dcterms:created>
  <dcterms:modified xsi:type="dcterms:W3CDTF">2021-10-14T18:18:57Z</dcterms:modified>
</cp:coreProperties>
</file>