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34D4F30D-9620-40C9-A774-6B912581E44F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Matching" sheetId="1" r:id="rId1"/>
    <sheet name="Critères" sheetId="4" r:id="rId2"/>
    <sheet name="Autres voyageurs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1" l="1"/>
  <c r="D10" i="1"/>
  <c r="E10" i="1"/>
  <c r="F10" i="1"/>
  <c r="G10" i="1"/>
  <c r="H10" i="1"/>
  <c r="I10" i="1"/>
  <c r="J10" i="1"/>
  <c r="K10" i="1"/>
  <c r="L10" i="1"/>
  <c r="M10" i="1"/>
  <c r="N10" i="1"/>
  <c r="O10" i="1"/>
  <c r="P10" i="1"/>
  <c r="Q10" i="1"/>
  <c r="R10" i="1"/>
  <c r="C11" i="1"/>
  <c r="D11" i="1"/>
  <c r="E11" i="1"/>
  <c r="F11" i="1"/>
  <c r="G11" i="1"/>
  <c r="H11" i="1"/>
  <c r="I11" i="1"/>
  <c r="J11" i="1"/>
  <c r="K11" i="1"/>
  <c r="L11" i="1"/>
  <c r="M11" i="1"/>
  <c r="N11" i="1"/>
  <c r="O11" i="1"/>
  <c r="P11" i="1"/>
  <c r="Q11" i="1"/>
  <c r="R11" i="1"/>
  <c r="C12" i="1"/>
  <c r="D13" i="1" s="1"/>
  <c r="D12" i="1"/>
  <c r="E12" i="1"/>
  <c r="F12" i="1"/>
  <c r="G12" i="1"/>
  <c r="H14" i="1" s="1"/>
  <c r="H12" i="1"/>
  <c r="I12" i="1"/>
  <c r="J12" i="1"/>
  <c r="K12" i="1"/>
  <c r="L14" i="1" s="1"/>
  <c r="L12" i="1"/>
  <c r="M12" i="1"/>
  <c r="N12" i="1"/>
  <c r="O12" i="1"/>
  <c r="P12" i="1"/>
  <c r="Q12" i="1"/>
  <c r="R14" i="1" s="1"/>
  <c r="R12" i="1"/>
  <c r="E9" i="1"/>
  <c r="F9" i="1"/>
  <c r="G9" i="1"/>
  <c r="H9" i="1" s="1"/>
  <c r="I9" i="1"/>
  <c r="J9" i="1"/>
  <c r="K9" i="1"/>
  <c r="L9" i="1"/>
  <c r="M9" i="1"/>
  <c r="N9" i="1"/>
  <c r="O9" i="1"/>
  <c r="P9" i="1" s="1"/>
  <c r="Q9" i="1"/>
  <c r="R9" i="1"/>
  <c r="D9" i="1"/>
  <c r="H13" i="1"/>
  <c r="C9" i="1"/>
  <c r="J13" i="1"/>
  <c r="F14" i="1"/>
  <c r="L13" i="1"/>
  <c r="N14" i="1"/>
  <c r="P14" i="1"/>
  <c r="Q8" i="1"/>
  <c r="O8" i="1"/>
  <c r="M8" i="1"/>
  <c r="K8" i="1"/>
  <c r="I8" i="1"/>
  <c r="G8" i="1"/>
  <c r="E8" i="1"/>
  <c r="C8" i="1"/>
  <c r="R21" i="1"/>
  <c r="R20" i="1"/>
  <c r="R19" i="1"/>
  <c r="R18" i="1"/>
  <c r="R17" i="1"/>
  <c r="R16" i="1"/>
  <c r="R15" i="1"/>
  <c r="P21" i="1"/>
  <c r="P20" i="1"/>
  <c r="P19" i="1"/>
  <c r="P18" i="1"/>
  <c r="P17" i="1"/>
  <c r="P16" i="1"/>
  <c r="P15" i="1"/>
  <c r="N21" i="1"/>
  <c r="N20" i="1"/>
  <c r="N19" i="1"/>
  <c r="N18" i="1"/>
  <c r="N17" i="1"/>
  <c r="N16" i="1"/>
  <c r="N15" i="1"/>
  <c r="T21" i="1"/>
  <c r="L21" i="1"/>
  <c r="J21" i="1"/>
  <c r="H21" i="1"/>
  <c r="F21" i="1"/>
  <c r="D21" i="1"/>
  <c r="T20" i="1"/>
  <c r="L20" i="1"/>
  <c r="J20" i="1"/>
  <c r="H20" i="1"/>
  <c r="F20" i="1"/>
  <c r="D20" i="1"/>
  <c r="T19" i="1"/>
  <c r="L19" i="1"/>
  <c r="J19" i="1"/>
  <c r="H19" i="1"/>
  <c r="F19" i="1"/>
  <c r="D19" i="1"/>
  <c r="T18" i="1"/>
  <c r="L18" i="1"/>
  <c r="J18" i="1"/>
  <c r="H18" i="1"/>
  <c r="F18" i="1"/>
  <c r="D18" i="1"/>
  <c r="T17" i="1"/>
  <c r="L17" i="1"/>
  <c r="J17" i="1"/>
  <c r="H17" i="1"/>
  <c r="F17" i="1"/>
  <c r="D17" i="1"/>
  <c r="T16" i="1"/>
  <c r="L16" i="1"/>
  <c r="J16" i="1"/>
  <c r="H16" i="1"/>
  <c r="F16" i="1"/>
  <c r="D16" i="1"/>
  <c r="T15" i="1"/>
  <c r="L15" i="1"/>
  <c r="J15" i="1"/>
  <c r="H15" i="1"/>
  <c r="F15" i="1"/>
  <c r="D15" i="1"/>
  <c r="T14" i="1"/>
  <c r="J14" i="1"/>
  <c r="D14" i="1"/>
  <c r="T13" i="1"/>
  <c r="T12" i="1"/>
  <c r="T11" i="1"/>
  <c r="T10" i="1"/>
  <c r="T9" i="1"/>
  <c r="R13" i="1" l="1"/>
  <c r="U12" i="1"/>
  <c r="U11" i="1"/>
  <c r="F13" i="1"/>
  <c r="U13" i="1" s="1"/>
  <c r="N13" i="1"/>
  <c r="P13" i="1"/>
  <c r="U14" i="1"/>
  <c r="U17" i="1"/>
  <c r="U21" i="1"/>
  <c r="U18" i="1"/>
  <c r="U20" i="1"/>
  <c r="U16" i="1"/>
  <c r="U15" i="1"/>
  <c r="U19" i="1"/>
  <c r="U10" i="1" l="1"/>
  <c r="U9" i="1"/>
</calcChain>
</file>

<file path=xl/sharedStrings.xml><?xml version="1.0" encoding="utf-8"?>
<sst xmlns="http://schemas.openxmlformats.org/spreadsheetml/2006/main" count="90" uniqueCount="37">
  <si>
    <t>Critères</t>
  </si>
  <si>
    <t>Total pondéré</t>
  </si>
  <si>
    <t>Pondération</t>
  </si>
  <si>
    <t xml:space="preserve">Nom du voyageur : </t>
  </si>
  <si>
    <t>Profil</t>
  </si>
  <si>
    <t>A</t>
  </si>
  <si>
    <t>B</t>
  </si>
  <si>
    <t>C</t>
  </si>
  <si>
    <t>D</t>
  </si>
  <si>
    <t>E</t>
  </si>
  <si>
    <t>F</t>
  </si>
  <si>
    <t>G</t>
  </si>
  <si>
    <t>H</t>
  </si>
  <si>
    <t>X</t>
  </si>
  <si>
    <t>R</t>
  </si>
  <si>
    <t>S</t>
  </si>
  <si>
    <t>T</t>
  </si>
  <si>
    <t>U</t>
  </si>
  <si>
    <t>QUESTIONS</t>
  </si>
  <si>
    <t>POINTS</t>
  </si>
  <si>
    <t>Sur une note de 1 à 5, 1 plutôt maniaque et 5 plutôt bordélique</t>
  </si>
  <si>
    <t>Sur une note de 1 à 5, 1 plutôt timide et 5 plutôt sociable</t>
  </si>
  <si>
    <t>Sur une note de 1 à 5, 1 plutôt loin des réseaux et 5 plutôt hyperconnecté</t>
  </si>
  <si>
    <t>Sur une note de 1 à 5, 1 plutôt couche tard et 5 couche tôt</t>
  </si>
  <si>
    <t xml:space="preserve">Sur une note de 1 à 5, votre tolérence vis à vis de la cigarette 1 pas du tout et 5 fumeur </t>
  </si>
  <si>
    <t>Sur une note de 1 à 5, 1 plutôt soirée maison et 5 plutôt fétard</t>
  </si>
  <si>
    <t>Aventurier</t>
  </si>
  <si>
    <t>Détente</t>
  </si>
  <si>
    <t>Culture</t>
  </si>
  <si>
    <t>Festive</t>
  </si>
  <si>
    <t>Autre</t>
  </si>
  <si>
    <t>Mer</t>
  </si>
  <si>
    <t>Montagne</t>
  </si>
  <si>
    <t>Canpagne</t>
  </si>
  <si>
    <t>Ville</t>
  </si>
  <si>
    <t xml:space="preserve">Mon type de vancances                                                                                                  </t>
  </si>
  <si>
    <t xml:space="preserve">Je préfère des vancances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</si>
</sst>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color rgb="FF000000"/>
      <name val="Arial"/>
    </font>
    <font>
      <sz val="14"/>
      <color rgb="FF000000"/>
      <name val="Calibri"/>
      <family val="2"/>
      <scheme val="minor"/>
    </font>
    <font>
      <sz val="14"/>
      <name val="Calibri"/>
      <family val="2"/>
      <scheme val="minor"/>
    </font>
    <font>
      <sz val="14"/>
      <color rgb="FFFFFFFF"/>
      <name val="Calibri"/>
      <family val="2"/>
      <scheme val="minor"/>
    </font>
    <font>
      <b/>
      <sz val="14"/>
      <name val="Calibri"/>
      <family val="2"/>
      <scheme val="minor"/>
    </font>
    <font>
      <sz val="16"/>
      <name val="Calibri"/>
      <family val="2"/>
      <scheme val="minor"/>
    </font>
    <font>
      <sz val="18"/>
      <color rgb="FFFFFFFF"/>
      <name val="Calibri"/>
      <family val="2"/>
      <scheme val="minor"/>
    </font>
    <font>
      <sz val="18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4"/>
      <color rgb="FF000000"/>
      <name val="Calibri"/>
      <family val="2"/>
    </font>
    <font>
      <b/>
      <sz val="14"/>
      <color rgb="FF000000"/>
      <name val="Calibri"/>
      <family val="2"/>
    </font>
    <font>
      <sz val="12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/>
        <bgColor rgb="FF56C179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21"/>
        <bgColor rgb="FFFFD966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/>
        <bgColor rgb="FFCDFFD5"/>
      </patternFill>
    </fill>
  </fills>
  <borders count="23">
    <border>
      <left/>
      <right/>
      <top/>
      <bottom/>
      <diagonal/>
    </border>
    <border>
      <left style="medium">
        <color rgb="FF666666"/>
      </left>
      <right/>
      <top style="medium">
        <color rgb="FF666666"/>
      </top>
      <bottom style="thin">
        <color rgb="FF666666"/>
      </bottom>
      <diagonal/>
    </border>
    <border>
      <left/>
      <right style="medium">
        <color rgb="FF666666"/>
      </right>
      <top style="medium">
        <color rgb="FF666666"/>
      </top>
      <bottom style="thin">
        <color rgb="FF666666"/>
      </bottom>
      <diagonal/>
    </border>
    <border>
      <left/>
      <right/>
      <top style="medium">
        <color rgb="FF666666"/>
      </top>
      <bottom style="thin">
        <color rgb="FF666666"/>
      </bottom>
      <diagonal/>
    </border>
    <border>
      <left/>
      <right/>
      <top style="medium">
        <color rgb="FF666666"/>
      </top>
      <bottom/>
      <diagonal/>
    </border>
    <border>
      <left/>
      <right style="medium">
        <color rgb="FF666666"/>
      </right>
      <top style="medium">
        <color rgb="FF666666"/>
      </top>
      <bottom/>
      <diagonal/>
    </border>
    <border>
      <left style="medium">
        <color rgb="FF666666"/>
      </left>
      <right/>
      <top style="thin">
        <color rgb="FF666666"/>
      </top>
      <bottom style="thin">
        <color rgb="FF666666"/>
      </bottom>
      <diagonal/>
    </border>
    <border>
      <left/>
      <right style="medium">
        <color rgb="FF666666"/>
      </right>
      <top style="thin">
        <color rgb="FF666666"/>
      </top>
      <bottom style="thin">
        <color rgb="FF666666"/>
      </bottom>
      <diagonal/>
    </border>
    <border>
      <left/>
      <right/>
      <top style="thin">
        <color rgb="FF666666"/>
      </top>
      <bottom style="thin">
        <color rgb="FF666666"/>
      </bottom>
      <diagonal/>
    </border>
    <border>
      <left/>
      <right/>
      <top/>
      <bottom style="thin">
        <color rgb="FF666666"/>
      </bottom>
      <diagonal/>
    </border>
    <border>
      <left/>
      <right style="medium">
        <color rgb="FF666666"/>
      </right>
      <top/>
      <bottom style="thin">
        <color rgb="FF666666"/>
      </bottom>
      <diagonal/>
    </border>
    <border>
      <left style="medium">
        <color rgb="FF666666"/>
      </left>
      <right style="thin">
        <color rgb="FF666666"/>
      </right>
      <top style="thin">
        <color rgb="FF666666"/>
      </top>
      <bottom style="thin">
        <color rgb="FF666666"/>
      </bottom>
      <diagonal/>
    </border>
    <border>
      <left style="thin">
        <color rgb="FF666666"/>
      </left>
      <right style="medium">
        <color rgb="FF666666"/>
      </right>
      <top style="thin">
        <color rgb="FF666666"/>
      </top>
      <bottom style="thin">
        <color rgb="FF666666"/>
      </bottom>
      <diagonal/>
    </border>
    <border>
      <left/>
      <right style="thin">
        <color rgb="FF666666"/>
      </right>
      <top style="thin">
        <color rgb="FF666666"/>
      </top>
      <bottom style="thin">
        <color rgb="FF666666"/>
      </bottom>
      <diagonal/>
    </border>
    <border>
      <left style="thin">
        <color rgb="FF666666"/>
      </left>
      <right style="medium">
        <color rgb="FF666666"/>
      </right>
      <top/>
      <bottom style="thin">
        <color rgb="FF666666"/>
      </bottom>
      <diagonal/>
    </border>
    <border>
      <left style="medium">
        <color rgb="FF666666"/>
      </left>
      <right/>
      <top style="thin">
        <color rgb="FF666666"/>
      </top>
      <bottom style="medium">
        <color rgb="FF666666"/>
      </bottom>
      <diagonal/>
    </border>
    <border>
      <left style="medium">
        <color rgb="FF666666"/>
      </left>
      <right style="thin">
        <color rgb="FF666666"/>
      </right>
      <top style="thin">
        <color rgb="FF666666"/>
      </top>
      <bottom style="medium">
        <color rgb="FF666666"/>
      </bottom>
      <diagonal/>
    </border>
    <border>
      <left style="thin">
        <color rgb="FF666666"/>
      </left>
      <right style="medium">
        <color rgb="FF666666"/>
      </right>
      <top/>
      <bottom style="medium">
        <color rgb="FF666666"/>
      </bottom>
      <diagonal/>
    </border>
    <border>
      <left/>
      <right style="thin">
        <color rgb="FF666666"/>
      </right>
      <top style="thin">
        <color rgb="FF666666"/>
      </top>
      <bottom style="medium">
        <color rgb="FF666666"/>
      </bottom>
      <diagonal/>
    </border>
    <border>
      <left/>
      <right/>
      <top style="thin">
        <color rgb="FF666666"/>
      </top>
      <bottom style="medium">
        <color rgb="FF666666"/>
      </bottom>
      <diagonal/>
    </border>
    <border>
      <left/>
      <right style="medium">
        <color rgb="FF666666"/>
      </right>
      <top style="thin">
        <color rgb="FF666666"/>
      </top>
      <bottom style="medium">
        <color rgb="FF66666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 applyFont="1" applyAlignment="1"/>
    <xf numFmtId="0" fontId="1" fillId="0" borderId="0" xfId="0" applyFont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6" borderId="6" xfId="0" applyFont="1" applyFill="1" applyBorder="1" applyAlignment="1">
      <alignment vertical="center"/>
    </xf>
    <xf numFmtId="0" fontId="2" fillId="6" borderId="11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0" fontId="2" fillId="6" borderId="13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4" fillId="6" borderId="8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4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vertical="center"/>
    </xf>
    <xf numFmtId="0" fontId="4" fillId="4" borderId="8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vertical="center"/>
    </xf>
    <xf numFmtId="0" fontId="7" fillId="2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vertical="center"/>
    </xf>
    <xf numFmtId="0" fontId="2" fillId="3" borderId="9" xfId="0" applyFont="1" applyFill="1" applyBorder="1" applyAlignment="1">
      <alignment vertical="center"/>
    </xf>
    <xf numFmtId="0" fontId="2" fillId="3" borderId="10" xfId="0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V21"/>
  <sheetViews>
    <sheetView tabSelected="1" zoomScale="81" zoomScaleNormal="100" workbookViewId="0">
      <selection activeCell="R25" sqref="R25"/>
    </sheetView>
  </sheetViews>
  <sheetFormatPr defaultColWidth="14.42578125" defaultRowHeight="15.75" customHeight="1" x14ac:dyDescent="0.2"/>
  <cols>
    <col min="1" max="1" width="14.42578125" style="1"/>
    <col min="2" max="2" width="20.140625" style="1" customWidth="1"/>
    <col min="3" max="3" width="11.42578125" style="1" customWidth="1"/>
    <col min="4" max="4" width="8.85546875" style="1" customWidth="1"/>
    <col min="5" max="5" width="12.28515625" style="1" customWidth="1"/>
    <col min="6" max="6" width="10.7109375" style="1" customWidth="1"/>
    <col min="7" max="7" width="18.42578125" style="1" customWidth="1"/>
    <col min="8" max="8" width="11" style="1" customWidth="1"/>
    <col min="9" max="9" width="12.42578125" style="1" customWidth="1"/>
    <col min="10" max="10" width="8.140625" style="1" customWidth="1"/>
    <col min="11" max="11" width="12.85546875" style="1" customWidth="1"/>
    <col min="12" max="12" width="12" style="1" customWidth="1"/>
    <col min="13" max="13" width="14.28515625" style="1" customWidth="1"/>
    <col min="14" max="14" width="12" style="1" customWidth="1"/>
    <col min="15" max="15" width="17.85546875" style="1" customWidth="1"/>
    <col min="16" max="16" width="14.7109375" style="1" customWidth="1"/>
    <col min="17" max="18" width="12" style="1" customWidth="1"/>
    <col min="19" max="21" width="8.140625" style="1" customWidth="1"/>
    <col min="22" max="22" width="8.42578125" style="1" customWidth="1"/>
    <col min="23" max="16384" width="14.42578125" style="1"/>
  </cols>
  <sheetData>
    <row r="1" spans="1:22" ht="15.75" customHeight="1" x14ac:dyDescent="0.2">
      <c r="A1" s="1" t="s">
        <v>3</v>
      </c>
      <c r="C1" s="43" t="s">
        <v>13</v>
      </c>
      <c r="D1" s="43"/>
    </row>
    <row r="2" spans="1:22" s="18" customFormat="1" ht="15.75" customHeight="1" x14ac:dyDescent="0.2">
      <c r="A2" s="18" t="s">
        <v>4</v>
      </c>
      <c r="C2" s="20" t="s">
        <v>5</v>
      </c>
      <c r="D2" s="19">
        <v>2</v>
      </c>
      <c r="E2" s="20" t="s">
        <v>6</v>
      </c>
      <c r="F2" s="19">
        <v>3</v>
      </c>
      <c r="G2" s="20" t="s">
        <v>7</v>
      </c>
      <c r="H2" s="19">
        <v>3</v>
      </c>
      <c r="I2" s="20" t="s">
        <v>8</v>
      </c>
      <c r="J2" s="19">
        <v>3</v>
      </c>
      <c r="K2" s="20" t="s">
        <v>9</v>
      </c>
      <c r="L2" s="20">
        <v>1</v>
      </c>
      <c r="M2" s="20" t="s">
        <v>10</v>
      </c>
      <c r="N2" s="19">
        <v>3</v>
      </c>
      <c r="O2" s="20" t="s">
        <v>11</v>
      </c>
      <c r="P2" s="19">
        <v>1</v>
      </c>
      <c r="Q2" s="20" t="s">
        <v>12</v>
      </c>
      <c r="R2" s="19">
        <v>4</v>
      </c>
    </row>
    <row r="6" spans="1:22" ht="19.5" thickBot="1" x14ac:dyDescent="0.25">
      <c r="A6" s="45"/>
      <c r="B6" s="46"/>
      <c r="C6" s="46"/>
      <c r="D6" s="46"/>
      <c r="E6" s="46"/>
    </row>
    <row r="7" spans="1:22" ht="33.75" customHeight="1" x14ac:dyDescent="0.2">
      <c r="B7" s="17" t="s">
        <v>0</v>
      </c>
      <c r="C7" s="47" t="s">
        <v>5</v>
      </c>
      <c r="D7" s="38"/>
      <c r="E7" s="37" t="s">
        <v>6</v>
      </c>
      <c r="F7" s="38"/>
      <c r="G7" s="37" t="s">
        <v>7</v>
      </c>
      <c r="H7" s="38"/>
      <c r="I7" s="37" t="s">
        <v>8</v>
      </c>
      <c r="J7" s="38"/>
      <c r="K7" s="37" t="s">
        <v>9</v>
      </c>
      <c r="L7" s="38"/>
      <c r="M7" s="37" t="s">
        <v>10</v>
      </c>
      <c r="N7" s="38"/>
      <c r="O7" s="37" t="s">
        <v>11</v>
      </c>
      <c r="P7" s="38"/>
      <c r="Q7" s="37" t="s">
        <v>12</v>
      </c>
      <c r="R7" s="38"/>
      <c r="S7" s="37"/>
      <c r="T7" s="38"/>
      <c r="U7" s="39" t="s">
        <v>1</v>
      </c>
      <c r="V7" s="40"/>
    </row>
    <row r="8" spans="1:22" ht="21" x14ac:dyDescent="0.2">
      <c r="B8" s="16" t="s">
        <v>2</v>
      </c>
      <c r="C8" s="44">
        <f>D2</f>
        <v>2</v>
      </c>
      <c r="D8" s="36"/>
      <c r="E8" s="35">
        <f>F2</f>
        <v>3</v>
      </c>
      <c r="F8" s="36"/>
      <c r="G8" s="35">
        <f>H2</f>
        <v>3</v>
      </c>
      <c r="H8" s="36"/>
      <c r="I8" s="35">
        <f>J2</f>
        <v>3</v>
      </c>
      <c r="J8" s="36"/>
      <c r="K8" s="35">
        <f>L2</f>
        <v>1</v>
      </c>
      <c r="L8" s="36"/>
      <c r="M8" s="35">
        <f>N2</f>
        <v>3</v>
      </c>
      <c r="N8" s="36"/>
      <c r="O8" s="35">
        <f>P2</f>
        <v>1</v>
      </c>
      <c r="P8" s="36"/>
      <c r="Q8" s="35">
        <f>R2</f>
        <v>4</v>
      </c>
      <c r="R8" s="36"/>
      <c r="S8" s="35"/>
      <c r="T8" s="36"/>
      <c r="U8" s="41"/>
      <c r="V8" s="42"/>
    </row>
    <row r="9" spans="1:22" ht="18.75" x14ac:dyDescent="0.2">
      <c r="B9" s="25" t="s">
        <v>14</v>
      </c>
      <c r="C9" s="3">
        <f>('Autres voyageurs'!D3-D$2)^2</f>
        <v>1</v>
      </c>
      <c r="D9" s="4">
        <f>C9*C$8</f>
        <v>2</v>
      </c>
      <c r="E9" s="3">
        <f>('Autres voyageurs'!F3-F$2)^2</f>
        <v>4</v>
      </c>
      <c r="F9" s="4">
        <f t="shared" ref="F9:R9" si="0">E9*E$8</f>
        <v>12</v>
      </c>
      <c r="G9" s="3">
        <f>('Autres voyageurs'!H3-H$2)^2</f>
        <v>1</v>
      </c>
      <c r="H9" s="4">
        <f t="shared" ref="H9:R9" si="1">G9*G$8</f>
        <v>3</v>
      </c>
      <c r="I9" s="3">
        <f>('Autres voyageurs'!J3-J$2)^2</f>
        <v>4</v>
      </c>
      <c r="J9" s="4">
        <f t="shared" ref="J9:R9" si="2">I9*I$8</f>
        <v>12</v>
      </c>
      <c r="K9" s="3">
        <f>('Autres voyageurs'!L3-L$2)^2</f>
        <v>16</v>
      </c>
      <c r="L9" s="4">
        <f t="shared" ref="L9:R9" si="3">K9*K$8</f>
        <v>16</v>
      </c>
      <c r="M9" s="3">
        <f>('Autres voyageurs'!N3-N$2)^2</f>
        <v>4</v>
      </c>
      <c r="N9" s="4">
        <f t="shared" ref="N9:R9" si="4">M9*M$8</f>
        <v>12</v>
      </c>
      <c r="O9" s="3">
        <f>('Autres voyageurs'!P3-P$2)^2</f>
        <v>4</v>
      </c>
      <c r="P9" s="4">
        <f t="shared" ref="P9:R9" si="5">O9*O$8</f>
        <v>4</v>
      </c>
      <c r="Q9" s="3">
        <f>('Autres voyageurs'!R3-R$2)^2</f>
        <v>4</v>
      </c>
      <c r="R9" s="4">
        <f t="shared" ref="R9:R12" si="6">Q9*Q$8</f>
        <v>16</v>
      </c>
      <c r="S9" s="5"/>
      <c r="T9" s="4">
        <f>S9*S8</f>
        <v>0</v>
      </c>
      <c r="U9" s="31">
        <f>D9+F9+H9+J9+N9+P9+R9</f>
        <v>61</v>
      </c>
      <c r="V9" s="32"/>
    </row>
    <row r="10" spans="1:22" ht="18.75" x14ac:dyDescent="0.2">
      <c r="B10" s="26" t="s">
        <v>15</v>
      </c>
      <c r="C10" s="49">
        <f>('Autres voyageurs'!D4-D$2)^2</f>
        <v>1</v>
      </c>
      <c r="D10" s="50">
        <f t="shared" ref="D10:D12" si="7">C10*C$8</f>
        <v>2</v>
      </c>
      <c r="E10" s="49">
        <f>('Autres voyageurs'!F4-F$2)^2</f>
        <v>4</v>
      </c>
      <c r="F10" s="50">
        <f t="shared" ref="F10:R10" si="8">E10*E$8</f>
        <v>12</v>
      </c>
      <c r="G10" s="49">
        <f>('Autres voyageurs'!H4-H$2)^2</f>
        <v>4</v>
      </c>
      <c r="H10" s="50">
        <f t="shared" ref="H10:R10" si="9">G10*G$8</f>
        <v>12</v>
      </c>
      <c r="I10" s="49">
        <f>('Autres voyageurs'!J4-J$2)^2</f>
        <v>4</v>
      </c>
      <c r="J10" s="50">
        <f t="shared" ref="J10:R10" si="10">I10*I$8</f>
        <v>12</v>
      </c>
      <c r="K10" s="49">
        <f>('Autres voyageurs'!L4-L$2)^2</f>
        <v>0</v>
      </c>
      <c r="L10" s="50">
        <f t="shared" ref="L10:R10" si="11">K10*K$8</f>
        <v>0</v>
      </c>
      <c r="M10" s="49">
        <f>('Autres voyageurs'!N4-N$2)^2</f>
        <v>4</v>
      </c>
      <c r="N10" s="50">
        <f t="shared" ref="N10:R10" si="12">M10*M$8</f>
        <v>12</v>
      </c>
      <c r="O10" s="49">
        <f>('Autres voyageurs'!P4-P$2)^2</f>
        <v>4</v>
      </c>
      <c r="P10" s="50">
        <f t="shared" ref="P10:R10" si="13">O10*O$8</f>
        <v>4</v>
      </c>
      <c r="Q10" s="49">
        <f>('Autres voyageurs'!R4-R$2)^2</f>
        <v>0</v>
      </c>
      <c r="R10" s="50">
        <f t="shared" si="6"/>
        <v>0</v>
      </c>
      <c r="S10" s="9"/>
      <c r="T10" s="8">
        <f>S10*S8</f>
        <v>0</v>
      </c>
      <c r="U10" s="51">
        <f t="shared" ref="U10:U12" si="14">D10+F10+H10+J10+N10+P10+R10</f>
        <v>54</v>
      </c>
      <c r="V10" s="30"/>
    </row>
    <row r="11" spans="1:22" ht="18.75" x14ac:dyDescent="0.2">
      <c r="B11" s="25" t="s">
        <v>16</v>
      </c>
      <c r="C11" s="3">
        <f>('Autres voyageurs'!D5-D$2)^2</f>
        <v>1</v>
      </c>
      <c r="D11" s="4">
        <f t="shared" si="7"/>
        <v>2</v>
      </c>
      <c r="E11" s="3">
        <f>('Autres voyageurs'!F5-F$2)^2</f>
        <v>4</v>
      </c>
      <c r="F11" s="4">
        <f t="shared" ref="F11:R11" si="15">E11*E$8</f>
        <v>12</v>
      </c>
      <c r="G11" s="3">
        <f>('Autres voyageurs'!H5-H$2)^2</f>
        <v>1</v>
      </c>
      <c r="H11" s="4">
        <f t="shared" ref="H11:R11" si="16">G11*G$8</f>
        <v>3</v>
      </c>
      <c r="I11" s="3">
        <f>('Autres voyageurs'!J5-J$2)^2</f>
        <v>4</v>
      </c>
      <c r="J11" s="4">
        <f t="shared" ref="J11:R11" si="17">I11*I$8</f>
        <v>12</v>
      </c>
      <c r="K11" s="3">
        <f>('Autres voyageurs'!L5-L$2)^2</f>
        <v>0</v>
      </c>
      <c r="L11" s="4">
        <f t="shared" ref="L11:R11" si="18">K11*K$8</f>
        <v>0</v>
      </c>
      <c r="M11" s="3">
        <f>('Autres voyageurs'!N5-N$2)^2</f>
        <v>1</v>
      </c>
      <c r="N11" s="4">
        <f t="shared" ref="N11:R11" si="19">M11*M$8</f>
        <v>3</v>
      </c>
      <c r="O11" s="3">
        <f>('Autres voyageurs'!P5-P$2)^2</f>
        <v>0</v>
      </c>
      <c r="P11" s="4">
        <f t="shared" ref="P11:R11" si="20">O11*O$8</f>
        <v>0</v>
      </c>
      <c r="Q11" s="3">
        <f>('Autres voyageurs'!R5-R$2)^2</f>
        <v>1</v>
      </c>
      <c r="R11" s="4">
        <f t="shared" si="6"/>
        <v>4</v>
      </c>
      <c r="S11" s="5"/>
      <c r="T11" s="4">
        <f>S11*S10</f>
        <v>0</v>
      </c>
      <c r="U11" s="31">
        <f t="shared" si="14"/>
        <v>36</v>
      </c>
      <c r="V11" s="32"/>
    </row>
    <row r="12" spans="1:22" ht="18.75" x14ac:dyDescent="0.2">
      <c r="B12" s="26" t="s">
        <v>17</v>
      </c>
      <c r="C12" s="49">
        <f>('Autres voyageurs'!D6-D$2)^2</f>
        <v>9</v>
      </c>
      <c r="D12" s="50">
        <f t="shared" si="7"/>
        <v>18</v>
      </c>
      <c r="E12" s="49">
        <f>('Autres voyageurs'!F6-F$2)^2</f>
        <v>4</v>
      </c>
      <c r="F12" s="50">
        <f t="shared" ref="F12:R12" si="21">E12*E$8</f>
        <v>12</v>
      </c>
      <c r="G12" s="49">
        <f>('Autres voyageurs'!H6-H$2)^2</f>
        <v>4</v>
      </c>
      <c r="H12" s="50">
        <f t="shared" ref="H12:R12" si="22">G12*G$8</f>
        <v>12</v>
      </c>
      <c r="I12" s="49">
        <f>('Autres voyageurs'!J6-J$2)^2</f>
        <v>0</v>
      </c>
      <c r="J12" s="50">
        <f t="shared" ref="J12:R12" si="23">I12*I$8</f>
        <v>0</v>
      </c>
      <c r="K12" s="49">
        <f>('Autres voyageurs'!L6-L$2)^2</f>
        <v>0</v>
      </c>
      <c r="L12" s="50">
        <f t="shared" ref="L12:R12" si="24">K12*K$8</f>
        <v>0</v>
      </c>
      <c r="M12" s="49">
        <f>('Autres voyageurs'!N6-N$2)^2</f>
        <v>1</v>
      </c>
      <c r="N12" s="50">
        <f t="shared" ref="N12:R12" si="25">M12*M$8</f>
        <v>3</v>
      </c>
      <c r="O12" s="49">
        <f>('Autres voyageurs'!P6-P$2)^2</f>
        <v>1</v>
      </c>
      <c r="P12" s="50">
        <f t="shared" ref="P12:R12" si="26">O12*O$8</f>
        <v>1</v>
      </c>
      <c r="Q12" s="49">
        <f>('Autres voyageurs'!R6-R$2)^2</f>
        <v>9</v>
      </c>
      <c r="R12" s="50">
        <f t="shared" si="6"/>
        <v>36</v>
      </c>
      <c r="S12" s="9"/>
      <c r="T12" s="8">
        <f>S12*S10</f>
        <v>0</v>
      </c>
      <c r="U12" s="51">
        <f t="shared" si="14"/>
        <v>82</v>
      </c>
      <c r="V12" s="30"/>
    </row>
    <row r="13" spans="1:22" ht="18.75" x14ac:dyDescent="0.2">
      <c r="B13" s="2"/>
      <c r="C13" s="3"/>
      <c r="D13" s="4">
        <f>C13*C12</f>
        <v>0</v>
      </c>
      <c r="E13" s="3"/>
      <c r="F13" s="4">
        <f>E13*E12</f>
        <v>0</v>
      </c>
      <c r="G13" s="3"/>
      <c r="H13" s="4">
        <f>G13*G12</f>
        <v>0</v>
      </c>
      <c r="I13" s="3"/>
      <c r="J13" s="4">
        <f>I13*I12</f>
        <v>0</v>
      </c>
      <c r="K13" s="3"/>
      <c r="L13" s="4">
        <f>K13*K12</f>
        <v>0</v>
      </c>
      <c r="M13" s="3"/>
      <c r="N13" s="4">
        <f>M13*M12</f>
        <v>0</v>
      </c>
      <c r="O13" s="3"/>
      <c r="P13" s="4">
        <f>O13*O12</f>
        <v>0</v>
      </c>
      <c r="Q13" s="3"/>
      <c r="R13" s="4">
        <f>Q13*Q12</f>
        <v>0</v>
      </c>
      <c r="S13" s="5"/>
      <c r="T13" s="4">
        <f>S13*S12</f>
        <v>0</v>
      </c>
      <c r="U13" s="31">
        <f t="shared" ref="U13:U21" si="27">D13+F13+H13+J13+L13+T13</f>
        <v>0</v>
      </c>
      <c r="V13" s="32"/>
    </row>
    <row r="14" spans="1:22" ht="18.75" x14ac:dyDescent="0.2">
      <c r="B14" s="6"/>
      <c r="C14" s="7"/>
      <c r="D14" s="10">
        <f>C14*C12</f>
        <v>0</v>
      </c>
      <c r="E14" s="9"/>
      <c r="F14" s="10">
        <f>E14*E12</f>
        <v>0</v>
      </c>
      <c r="G14" s="9"/>
      <c r="H14" s="10">
        <f>G14*G12</f>
        <v>0</v>
      </c>
      <c r="I14" s="9"/>
      <c r="J14" s="10">
        <f>I14*I12</f>
        <v>0</v>
      </c>
      <c r="K14" s="9"/>
      <c r="L14" s="10">
        <f>K14*K12</f>
        <v>0</v>
      </c>
      <c r="M14" s="9"/>
      <c r="N14" s="10">
        <f>M14*M12</f>
        <v>0</v>
      </c>
      <c r="O14" s="9"/>
      <c r="P14" s="10">
        <f>O14*O12</f>
        <v>0</v>
      </c>
      <c r="Q14" s="9"/>
      <c r="R14" s="10">
        <f>Q14*Q12</f>
        <v>0</v>
      </c>
      <c r="S14" s="9"/>
      <c r="T14" s="10">
        <f>S14*S12</f>
        <v>0</v>
      </c>
      <c r="U14" s="29">
        <f t="shared" si="27"/>
        <v>0</v>
      </c>
      <c r="V14" s="30"/>
    </row>
    <row r="15" spans="1:22" ht="18.75" x14ac:dyDescent="0.2">
      <c r="B15" s="2"/>
      <c r="C15" s="3"/>
      <c r="D15" s="4">
        <f>C15*C14</f>
        <v>0</v>
      </c>
      <c r="E15" s="5"/>
      <c r="F15" s="4">
        <f>E15*E14</f>
        <v>0</v>
      </c>
      <c r="G15" s="5"/>
      <c r="H15" s="4">
        <f>G15*G14</f>
        <v>0</v>
      </c>
      <c r="I15" s="5"/>
      <c r="J15" s="4">
        <f>I15*I14</f>
        <v>0</v>
      </c>
      <c r="K15" s="5"/>
      <c r="L15" s="4">
        <f>K15*K14</f>
        <v>0</v>
      </c>
      <c r="M15" s="5"/>
      <c r="N15" s="4">
        <f>M15*M14</f>
        <v>0</v>
      </c>
      <c r="O15" s="5"/>
      <c r="P15" s="4">
        <f>O15*O14</f>
        <v>0</v>
      </c>
      <c r="Q15" s="5"/>
      <c r="R15" s="4">
        <f>Q15*Q14</f>
        <v>0</v>
      </c>
      <c r="S15" s="5"/>
      <c r="T15" s="4">
        <f>S15*S14</f>
        <v>0</v>
      </c>
      <c r="U15" s="31">
        <f t="shared" si="27"/>
        <v>0</v>
      </c>
      <c r="V15" s="32"/>
    </row>
    <row r="16" spans="1:22" ht="18.75" x14ac:dyDescent="0.2">
      <c r="B16" s="6"/>
      <c r="C16" s="7"/>
      <c r="D16" s="10">
        <f>C16*C14</f>
        <v>0</v>
      </c>
      <c r="E16" s="9"/>
      <c r="F16" s="10">
        <f>E16*E14</f>
        <v>0</v>
      </c>
      <c r="G16" s="9"/>
      <c r="H16" s="10">
        <f>G16*G14</f>
        <v>0</v>
      </c>
      <c r="I16" s="9"/>
      <c r="J16" s="10">
        <f>I16*I14</f>
        <v>0</v>
      </c>
      <c r="K16" s="9"/>
      <c r="L16" s="10">
        <f>K16*K14</f>
        <v>0</v>
      </c>
      <c r="M16" s="9"/>
      <c r="N16" s="10">
        <f>M16*M14</f>
        <v>0</v>
      </c>
      <c r="O16" s="9"/>
      <c r="P16" s="10">
        <f>O16*O14</f>
        <v>0</v>
      </c>
      <c r="Q16" s="9"/>
      <c r="R16" s="10">
        <f>Q16*Q14</f>
        <v>0</v>
      </c>
      <c r="S16" s="9"/>
      <c r="T16" s="10">
        <f>S16*S14</f>
        <v>0</v>
      </c>
      <c r="U16" s="29">
        <f t="shared" si="27"/>
        <v>0</v>
      </c>
      <c r="V16" s="30"/>
    </row>
    <row r="17" spans="2:22" ht="18.75" x14ac:dyDescent="0.2">
      <c r="B17" s="2"/>
      <c r="C17" s="3"/>
      <c r="D17" s="4">
        <f>C17*C16</f>
        <v>0</v>
      </c>
      <c r="E17" s="5"/>
      <c r="F17" s="4">
        <f>E17*E16</f>
        <v>0</v>
      </c>
      <c r="G17" s="5"/>
      <c r="H17" s="4">
        <f>G17*G16</f>
        <v>0</v>
      </c>
      <c r="I17" s="5"/>
      <c r="J17" s="4">
        <f>I17*I16</f>
        <v>0</v>
      </c>
      <c r="K17" s="5"/>
      <c r="L17" s="4">
        <f>K17*K16</f>
        <v>0</v>
      </c>
      <c r="M17" s="5"/>
      <c r="N17" s="4">
        <f>M17*M16</f>
        <v>0</v>
      </c>
      <c r="O17" s="5"/>
      <c r="P17" s="4">
        <f>O17*O16</f>
        <v>0</v>
      </c>
      <c r="Q17" s="5"/>
      <c r="R17" s="4">
        <f>Q17*Q16</f>
        <v>0</v>
      </c>
      <c r="S17" s="5"/>
      <c r="T17" s="4">
        <f>S17*S16</f>
        <v>0</v>
      </c>
      <c r="U17" s="31">
        <f t="shared" si="27"/>
        <v>0</v>
      </c>
      <c r="V17" s="32"/>
    </row>
    <row r="18" spans="2:22" ht="18.75" x14ac:dyDescent="0.2">
      <c r="B18" s="6"/>
      <c r="C18" s="7"/>
      <c r="D18" s="10">
        <f>C18*C16</f>
        <v>0</v>
      </c>
      <c r="E18" s="9"/>
      <c r="F18" s="10">
        <f>E18*E16</f>
        <v>0</v>
      </c>
      <c r="G18" s="9"/>
      <c r="H18" s="10">
        <f>G18*G16</f>
        <v>0</v>
      </c>
      <c r="I18" s="9"/>
      <c r="J18" s="10">
        <f>I18*I16</f>
        <v>0</v>
      </c>
      <c r="K18" s="9"/>
      <c r="L18" s="10">
        <f>K18*K16</f>
        <v>0</v>
      </c>
      <c r="M18" s="9"/>
      <c r="N18" s="10">
        <f>M18*M16</f>
        <v>0</v>
      </c>
      <c r="O18" s="9"/>
      <c r="P18" s="10">
        <f>O18*O16</f>
        <v>0</v>
      </c>
      <c r="Q18" s="9"/>
      <c r="R18" s="10">
        <f>Q18*Q16</f>
        <v>0</v>
      </c>
      <c r="S18" s="9"/>
      <c r="T18" s="10">
        <f>S18*S16</f>
        <v>0</v>
      </c>
      <c r="U18" s="29">
        <f t="shared" si="27"/>
        <v>0</v>
      </c>
      <c r="V18" s="30"/>
    </row>
    <row r="19" spans="2:22" ht="18.75" x14ac:dyDescent="0.2">
      <c r="B19" s="2"/>
      <c r="C19" s="3"/>
      <c r="D19" s="11">
        <f>C19*C18</f>
        <v>0</v>
      </c>
      <c r="E19" s="5"/>
      <c r="F19" s="11">
        <f>E19*E18</f>
        <v>0</v>
      </c>
      <c r="G19" s="5"/>
      <c r="H19" s="11">
        <f>G19*G18</f>
        <v>0</v>
      </c>
      <c r="I19" s="5"/>
      <c r="J19" s="11">
        <f>I19*I18</f>
        <v>0</v>
      </c>
      <c r="K19" s="5"/>
      <c r="L19" s="11">
        <f>K19*K18</f>
        <v>0</v>
      </c>
      <c r="M19" s="5"/>
      <c r="N19" s="11">
        <f>M19*M18</f>
        <v>0</v>
      </c>
      <c r="O19" s="5"/>
      <c r="P19" s="11">
        <f>O19*O18</f>
        <v>0</v>
      </c>
      <c r="Q19" s="5"/>
      <c r="R19" s="11">
        <f>Q19*Q18</f>
        <v>0</v>
      </c>
      <c r="S19" s="5"/>
      <c r="T19" s="11">
        <f>S19*S18</f>
        <v>0</v>
      </c>
      <c r="U19" s="31">
        <f t="shared" si="27"/>
        <v>0</v>
      </c>
      <c r="V19" s="32"/>
    </row>
    <row r="20" spans="2:22" ht="18.75" x14ac:dyDescent="0.2">
      <c r="B20" s="6"/>
      <c r="C20" s="7"/>
      <c r="D20" s="10">
        <f>C20*C18</f>
        <v>0</v>
      </c>
      <c r="E20" s="9"/>
      <c r="F20" s="10">
        <f>E20*E18</f>
        <v>0</v>
      </c>
      <c r="G20" s="9"/>
      <c r="H20" s="10">
        <f>G20*G18</f>
        <v>0</v>
      </c>
      <c r="I20" s="9"/>
      <c r="J20" s="10">
        <f>I20*I18</f>
        <v>0</v>
      </c>
      <c r="K20" s="9"/>
      <c r="L20" s="10">
        <f>K20*K18</f>
        <v>0</v>
      </c>
      <c r="M20" s="9"/>
      <c r="N20" s="10">
        <f>M20*M18</f>
        <v>0</v>
      </c>
      <c r="O20" s="9"/>
      <c r="P20" s="10">
        <f>O20*O18</f>
        <v>0</v>
      </c>
      <c r="Q20" s="9"/>
      <c r="R20" s="10">
        <f>Q20*Q18</f>
        <v>0</v>
      </c>
      <c r="S20" s="9"/>
      <c r="T20" s="10">
        <f>S20*S18</f>
        <v>0</v>
      </c>
      <c r="U20" s="29">
        <f t="shared" si="27"/>
        <v>0</v>
      </c>
      <c r="V20" s="30"/>
    </row>
    <row r="21" spans="2:22" ht="19.5" thickBot="1" x14ac:dyDescent="0.25">
      <c r="B21" s="12"/>
      <c r="C21" s="13"/>
      <c r="D21" s="14">
        <f>C21*C20</f>
        <v>0</v>
      </c>
      <c r="E21" s="15"/>
      <c r="F21" s="14">
        <f>E21*E20</f>
        <v>0</v>
      </c>
      <c r="G21" s="15"/>
      <c r="H21" s="14">
        <f>G21*G20</f>
        <v>0</v>
      </c>
      <c r="I21" s="15"/>
      <c r="J21" s="14">
        <f>I21*I20</f>
        <v>0</v>
      </c>
      <c r="K21" s="15"/>
      <c r="L21" s="14">
        <f>K21*K20</f>
        <v>0</v>
      </c>
      <c r="M21" s="15"/>
      <c r="N21" s="14">
        <f>M21*M20</f>
        <v>0</v>
      </c>
      <c r="O21" s="15"/>
      <c r="P21" s="14">
        <f>O21*O20</f>
        <v>0</v>
      </c>
      <c r="Q21" s="15"/>
      <c r="R21" s="14">
        <f>Q21*Q20</f>
        <v>0</v>
      </c>
      <c r="S21" s="15"/>
      <c r="T21" s="14">
        <f>S21*S20</f>
        <v>0</v>
      </c>
      <c r="U21" s="33">
        <f t="shared" si="27"/>
        <v>0</v>
      </c>
      <c r="V21" s="34"/>
    </row>
  </sheetData>
  <mergeCells count="34">
    <mergeCell ref="C1:D1"/>
    <mergeCell ref="U10:V10"/>
    <mergeCell ref="U11:V11"/>
    <mergeCell ref="K8:L8"/>
    <mergeCell ref="K7:L7"/>
    <mergeCell ref="C8:D8"/>
    <mergeCell ref="A6:E6"/>
    <mergeCell ref="C7:D7"/>
    <mergeCell ref="U14:V14"/>
    <mergeCell ref="U13:V13"/>
    <mergeCell ref="U16:V16"/>
    <mergeCell ref="U15:V15"/>
    <mergeCell ref="M7:N7"/>
    <mergeCell ref="M8:N8"/>
    <mergeCell ref="O7:P7"/>
    <mergeCell ref="O8:P8"/>
    <mergeCell ref="Q7:R7"/>
    <mergeCell ref="Q8:R8"/>
    <mergeCell ref="S8:T8"/>
    <mergeCell ref="S7:T7"/>
    <mergeCell ref="U7:V8"/>
    <mergeCell ref="U9:V9"/>
    <mergeCell ref="U12:V12"/>
    <mergeCell ref="E8:F8"/>
    <mergeCell ref="I7:J7"/>
    <mergeCell ref="G7:H7"/>
    <mergeCell ref="E7:F7"/>
    <mergeCell ref="I8:J8"/>
    <mergeCell ref="G8:H8"/>
    <mergeCell ref="U18:V18"/>
    <mergeCell ref="U17:V17"/>
    <mergeCell ref="U19:V19"/>
    <mergeCell ref="U20:V20"/>
    <mergeCell ref="U21:V2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B7DE7-0B0E-2846-BFCD-DDA3F35D671B}">
  <dimension ref="A2:G11"/>
  <sheetViews>
    <sheetView workbookViewId="0">
      <selection activeCell="A12" sqref="A12"/>
    </sheetView>
  </sheetViews>
  <sheetFormatPr defaultColWidth="10.85546875" defaultRowHeight="15.75" x14ac:dyDescent="0.2"/>
  <cols>
    <col min="1" max="1" width="10.85546875" style="27"/>
    <col min="2" max="2" width="78.42578125" style="27" customWidth="1"/>
    <col min="3" max="16384" width="10.85546875" style="27"/>
  </cols>
  <sheetData>
    <row r="2" spans="1:7" x14ac:dyDescent="0.2">
      <c r="B2" s="27" t="s">
        <v>18</v>
      </c>
      <c r="C2" s="48" t="s">
        <v>19</v>
      </c>
      <c r="D2" s="48"/>
      <c r="E2" s="48"/>
      <c r="F2" s="48"/>
      <c r="G2" s="48"/>
    </row>
    <row r="3" spans="1:7" x14ac:dyDescent="0.2">
      <c r="C3" s="27">
        <v>1</v>
      </c>
      <c r="D3" s="27">
        <v>2</v>
      </c>
      <c r="E3" s="27">
        <v>3</v>
      </c>
      <c r="F3" s="27">
        <v>4</v>
      </c>
      <c r="G3" s="27">
        <v>5</v>
      </c>
    </row>
    <row r="4" spans="1:7" x14ac:dyDescent="0.2">
      <c r="A4" s="27" t="s">
        <v>5</v>
      </c>
      <c r="B4" s="28" t="s">
        <v>20</v>
      </c>
    </row>
    <row r="5" spans="1:7" x14ac:dyDescent="0.2">
      <c r="A5" s="27" t="s">
        <v>6</v>
      </c>
      <c r="B5" s="28" t="s">
        <v>21</v>
      </c>
    </row>
    <row r="6" spans="1:7" x14ac:dyDescent="0.2">
      <c r="A6" s="27" t="s">
        <v>7</v>
      </c>
      <c r="B6" s="28" t="s">
        <v>22</v>
      </c>
    </row>
    <row r="7" spans="1:7" x14ac:dyDescent="0.2">
      <c r="A7" s="27" t="s">
        <v>8</v>
      </c>
      <c r="B7" s="28" t="s">
        <v>23</v>
      </c>
    </row>
    <row r="8" spans="1:7" x14ac:dyDescent="0.2">
      <c r="A8" s="27" t="s">
        <v>9</v>
      </c>
      <c r="B8" s="28" t="s">
        <v>24</v>
      </c>
    </row>
    <row r="9" spans="1:7" x14ac:dyDescent="0.2">
      <c r="A9" s="27" t="s">
        <v>10</v>
      </c>
      <c r="B9" s="28" t="s">
        <v>25</v>
      </c>
    </row>
    <row r="10" spans="1:7" x14ac:dyDescent="0.2">
      <c r="A10" s="27" t="s">
        <v>11</v>
      </c>
      <c r="B10" s="28" t="s">
        <v>35</v>
      </c>
      <c r="C10" s="27" t="s">
        <v>26</v>
      </c>
      <c r="D10" s="27" t="s">
        <v>27</v>
      </c>
      <c r="E10" s="27" t="s">
        <v>28</v>
      </c>
      <c r="F10" s="27" t="s">
        <v>29</v>
      </c>
      <c r="G10" s="27" t="s">
        <v>30</v>
      </c>
    </row>
    <row r="11" spans="1:7" x14ac:dyDescent="0.2">
      <c r="A11" s="27" t="s">
        <v>12</v>
      </c>
      <c r="B11" s="28" t="s">
        <v>36</v>
      </c>
      <c r="C11" s="27" t="s">
        <v>31</v>
      </c>
      <c r="D11" s="27" t="s">
        <v>32</v>
      </c>
      <c r="E11" s="27" t="s">
        <v>33</v>
      </c>
      <c r="F11" s="27" t="s">
        <v>34</v>
      </c>
      <c r="G11" s="27" t="s">
        <v>30</v>
      </c>
    </row>
  </sheetData>
  <mergeCells count="1">
    <mergeCell ref="C2:G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FE97B2-32FB-6A43-A53A-F339EEB40B34}">
  <dimension ref="A3:AH6"/>
  <sheetViews>
    <sheetView workbookViewId="0">
      <selection activeCell="A14" sqref="A14"/>
    </sheetView>
  </sheetViews>
  <sheetFormatPr defaultColWidth="11.42578125" defaultRowHeight="12.75" x14ac:dyDescent="0.2"/>
  <cols>
    <col min="1" max="1" width="26.42578125" customWidth="1"/>
    <col min="7" max="7" width="21" customWidth="1"/>
    <col min="9" max="9" width="24.7109375" customWidth="1"/>
    <col min="11" max="11" width="13.7109375" customWidth="1"/>
    <col min="13" max="13" width="16.140625" customWidth="1"/>
    <col min="15" max="15" width="19.85546875" customWidth="1"/>
    <col min="16" max="16" width="15.7109375" customWidth="1"/>
    <col min="17" max="17" width="16" customWidth="1"/>
    <col min="18" max="18" width="14" customWidth="1"/>
  </cols>
  <sheetData>
    <row r="3" spans="1:34" s="18" customFormat="1" ht="15.75" customHeight="1" x14ac:dyDescent="0.2">
      <c r="A3" s="18" t="s">
        <v>14</v>
      </c>
      <c r="C3" s="20" t="s">
        <v>5</v>
      </c>
      <c r="D3" s="19">
        <v>1</v>
      </c>
      <c r="E3" s="20" t="s">
        <v>6</v>
      </c>
      <c r="F3" s="19">
        <v>5</v>
      </c>
      <c r="G3" s="20" t="s">
        <v>7</v>
      </c>
      <c r="H3" s="19">
        <v>2</v>
      </c>
      <c r="I3" s="20" t="s">
        <v>8</v>
      </c>
      <c r="J3" s="19">
        <v>5</v>
      </c>
      <c r="K3" s="20" t="s">
        <v>9</v>
      </c>
      <c r="L3" s="19">
        <v>5</v>
      </c>
      <c r="M3" s="20" t="s">
        <v>10</v>
      </c>
      <c r="N3" s="19">
        <v>5</v>
      </c>
      <c r="O3" s="20" t="s">
        <v>11</v>
      </c>
      <c r="P3" s="19">
        <v>3</v>
      </c>
      <c r="Q3" s="20" t="s">
        <v>12</v>
      </c>
      <c r="R3" s="19">
        <v>2</v>
      </c>
    </row>
    <row r="4" spans="1:34" ht="18.75" x14ac:dyDescent="0.2">
      <c r="A4" s="21" t="s">
        <v>15</v>
      </c>
      <c r="B4" s="21"/>
      <c r="C4" s="22" t="s">
        <v>5</v>
      </c>
      <c r="D4" s="23">
        <v>3</v>
      </c>
      <c r="E4" s="24" t="s">
        <v>6</v>
      </c>
      <c r="F4" s="23">
        <v>5</v>
      </c>
      <c r="G4" s="24" t="s">
        <v>7</v>
      </c>
      <c r="H4" s="23">
        <v>5</v>
      </c>
      <c r="I4" s="24" t="s">
        <v>8</v>
      </c>
      <c r="J4" s="23">
        <v>1</v>
      </c>
      <c r="K4" s="24" t="s">
        <v>9</v>
      </c>
      <c r="L4" s="23">
        <v>1</v>
      </c>
      <c r="M4" s="24" t="s">
        <v>10</v>
      </c>
      <c r="N4" s="23">
        <v>1</v>
      </c>
      <c r="O4" s="24" t="s">
        <v>11</v>
      </c>
      <c r="P4" s="23">
        <v>3</v>
      </c>
      <c r="Q4" s="24" t="s">
        <v>12</v>
      </c>
      <c r="R4" s="23">
        <v>4</v>
      </c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</row>
    <row r="5" spans="1:34" ht="18.75" x14ac:dyDescent="0.2">
      <c r="A5" s="21" t="s">
        <v>16</v>
      </c>
      <c r="B5" s="21"/>
      <c r="C5" s="22" t="s">
        <v>5</v>
      </c>
      <c r="D5" s="23">
        <v>3</v>
      </c>
      <c r="E5" s="24" t="s">
        <v>6</v>
      </c>
      <c r="F5" s="23">
        <v>5</v>
      </c>
      <c r="G5" s="24" t="s">
        <v>7</v>
      </c>
      <c r="H5" s="23">
        <v>4</v>
      </c>
      <c r="I5" s="24" t="s">
        <v>8</v>
      </c>
      <c r="J5" s="23">
        <v>1</v>
      </c>
      <c r="K5" s="24" t="s">
        <v>9</v>
      </c>
      <c r="L5" s="23">
        <v>1</v>
      </c>
      <c r="M5" s="24" t="s">
        <v>10</v>
      </c>
      <c r="N5" s="23">
        <v>4</v>
      </c>
      <c r="O5" s="24" t="s">
        <v>11</v>
      </c>
      <c r="P5" s="23">
        <v>1</v>
      </c>
      <c r="Q5" s="24" t="s">
        <v>12</v>
      </c>
      <c r="R5" s="23">
        <v>3</v>
      </c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1:34" ht="18.75" x14ac:dyDescent="0.2">
      <c r="A6" s="21" t="s">
        <v>17</v>
      </c>
      <c r="B6" s="21"/>
      <c r="C6" s="22" t="s">
        <v>5</v>
      </c>
      <c r="D6" s="23">
        <v>5</v>
      </c>
      <c r="E6" s="24" t="s">
        <v>6</v>
      </c>
      <c r="F6" s="23">
        <v>5</v>
      </c>
      <c r="G6" s="24" t="s">
        <v>7</v>
      </c>
      <c r="H6" s="23">
        <v>5</v>
      </c>
      <c r="I6" s="24" t="s">
        <v>8</v>
      </c>
      <c r="J6" s="23">
        <v>3</v>
      </c>
      <c r="K6" s="24" t="s">
        <v>9</v>
      </c>
      <c r="L6" s="23">
        <v>1</v>
      </c>
      <c r="M6" s="24" t="s">
        <v>10</v>
      </c>
      <c r="N6" s="23">
        <v>4</v>
      </c>
      <c r="O6" s="24" t="s">
        <v>11</v>
      </c>
      <c r="P6" s="23">
        <v>2</v>
      </c>
      <c r="Q6" s="24" t="s">
        <v>12</v>
      </c>
      <c r="R6" s="23">
        <v>1</v>
      </c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Matching</vt:lpstr>
      <vt:lpstr>Critères</vt:lpstr>
      <vt:lpstr>Autres voyageurs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h2so4</cp:lastModifiedBy>
  <dcterms:modified xsi:type="dcterms:W3CDTF">2021-07-02T07:42:00Z</dcterms:modified>
</cp:coreProperties>
</file>