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A7D75EF-6E79-4B7B-A565-193C4F6A162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4" r:id="rId1"/>
    <sheet name="Feuil1" sheetId="1" r:id="rId2"/>
    <sheet name="Feuil2" sheetId="2" r:id="rId3"/>
    <sheet name="Feuil3" sheetId="3" r:id="rId4"/>
  </sheets>
  <calcPr calcId="191029"/>
  <pivotCaches>
    <pivotCache cacheId="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  <c r="AC2" i="1"/>
  <c r="AB2" i="1"/>
  <c r="AA2" i="1"/>
  <c r="Z2" i="1"/>
  <c r="Y2" i="1"/>
</calcChain>
</file>

<file path=xl/sharedStrings.xml><?xml version="1.0" encoding="utf-8"?>
<sst xmlns="http://schemas.openxmlformats.org/spreadsheetml/2006/main" count="224" uniqueCount="44">
  <si>
    <t>n° discordance</t>
  </si>
  <si>
    <t>x</t>
  </si>
  <si>
    <t>oui</t>
  </si>
  <si>
    <t>date</t>
  </si>
  <si>
    <t>Analyse (Discordance connue ou non) 
ligne non pasée n°1</t>
  </si>
  <si>
    <t>Analyse (Discordance connue ou non)
ligne non passée n°2</t>
  </si>
  <si>
    <t>analyse ligne non passée °4</t>
  </si>
  <si>
    <t>Analyse (Discordance connue ou non)
ligne non passée n°</t>
  </si>
  <si>
    <t>Analyse (Discordance connue ou non)
ligne modifiée n°1</t>
  </si>
  <si>
    <t>Analyse (Discordance connue ou non)
ligne odifiée n°2</t>
  </si>
  <si>
    <t>Analyse (Discordance connue ou non)
ligne modifiée n°3</t>
  </si>
  <si>
    <t>NON</t>
  </si>
  <si>
    <t>somme lignes modifiées</t>
  </si>
  <si>
    <t>erreurs connues</t>
  </si>
  <si>
    <t>erreurs inconnues</t>
  </si>
  <si>
    <t>ligne 3</t>
  </si>
  <si>
    <t>ligne 10</t>
  </si>
  <si>
    <t>ligne15</t>
  </si>
  <si>
    <t>N° programme</t>
  </si>
  <si>
    <t>origine</t>
  </si>
  <si>
    <t>Nombre de lignes prog 1</t>
  </si>
  <si>
    <t>Nombre de lignes prog 2</t>
  </si>
  <si>
    <t xml:space="preserve">Nombre de lignes non passées </t>
  </si>
  <si>
    <t>Nombre de ligne transformées</t>
  </si>
  <si>
    <t>Détail des lignes qui ne sont pas passéesn°1</t>
  </si>
  <si>
    <t>Détail des lignes qui ne sont pas passées  n°2</t>
  </si>
  <si>
    <t>Détail des lignes qui ne sont pas passées  n°3</t>
  </si>
  <si>
    <t>Détail des lignes qui ne sont pas passées  n°4</t>
  </si>
  <si>
    <t>Détail des lignes transformées  n°1</t>
  </si>
  <si>
    <t>Détail des lignes transformées  n°2</t>
  </si>
  <si>
    <t>Détail des lignes transformées n°3</t>
  </si>
  <si>
    <t>somme ligne prog1</t>
  </si>
  <si>
    <t>somme ligne prog2</t>
  </si>
  <si>
    <t>Row Labels</t>
  </si>
  <si>
    <t>Grand Total</t>
  </si>
  <si>
    <t>Oct</t>
  </si>
  <si>
    <t>26-Oct</t>
  </si>
  <si>
    <t>27-Oct</t>
  </si>
  <si>
    <t>28-Oct</t>
  </si>
  <si>
    <t>Nov</t>
  </si>
  <si>
    <t>01-Nov</t>
  </si>
  <si>
    <t>Count of Analyse (Discordance connue ou non) 
ligne non pasée n°1</t>
  </si>
  <si>
    <t>Years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</si>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</sst>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0" xfId="1" applyNumberFormat="1" applyFont="1" applyAlignment="1">
      <alignment wrapText="1"/>
    </xf>
    <xf numFmtId="2" fontId="0" fillId="0" borderId="0" xfId="2" applyNumberFormat="1" applyFont="1" applyAlignment="1">
      <alignment wrapText="1"/>
    </xf>
    <xf numFmtId="14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14" fontId="0" fillId="0" borderId="8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28">
    <dxf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Style de tableau croisé dynamique 1" table="0" count="0" xr9:uid="{00000000-0011-0000-FFFF-FFFF00000000}"/>
    <tableStyle name="Style de tableau croisé dynamique 2" table="0" count="0" xr9:uid="{00000000-0011-0000-FFFF-FFFF01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137.580101851854" createdVersion="6" refreshedVersion="6" minRefreshableVersion="3" recordCount="26" xr:uid="{26A4464D-1921-4749-A16A-BDADFD8BB906}">
  <cacheSource type="worksheet">
    <worksheetSource name="Table1"/>
  </cacheSource>
  <cacheFields count="25">
    <cacheField name="n° discordance" numFmtId="0">
      <sharedItems containsSemiMixedTypes="0" containsString="0" containsNumber="1" containsInteger="1" minValue="1" maxValue="26"/>
    </cacheField>
    <cacheField name="date" numFmtId="14">
      <sharedItems containsSemiMixedTypes="0" containsNonDate="0" containsDate="1" containsString="0" minDate="2020-10-26T00:00:00" maxDate="2020-11-02T00:00:00" count="4">
        <d v="2020-10-26T00:00:00"/>
        <d v="2020-10-27T00:00:00"/>
        <d v="2020-10-28T00:00:00"/>
        <d v="2020-11-01T00:00:00"/>
      </sharedItems>
      <fieldGroup par="24" base="1">
        <rangePr groupBy="days" startDate="2020-10-26T00:00:00" endDate="2020-11-02T00:00:00"/>
        <groupItems count="368">
          <s v="&lt;26/10/2020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2/11/2020"/>
        </groupItems>
      </fieldGroup>
    </cacheField>
    <cacheField name="origine" numFmtId="0">
      <sharedItems containsSemiMixedTypes="0" containsString="0" containsNumber="1" containsInteger="1" minValue="3863" maxValue="3975"/>
    </cacheField>
    <cacheField name="N° programme" numFmtId="0">
      <sharedItems containsSemiMixedTypes="0" containsString="0" containsNumber="1" containsInteger="1" minValue="11" maxValue="32654"/>
    </cacheField>
    <cacheField name="Nombre de lignes prog 1" numFmtId="0">
      <sharedItems containsSemiMixedTypes="0" containsString="0" containsNumber="1" containsInteger="1" minValue="1" maxValue="14"/>
    </cacheField>
    <cacheField name="Nombre de lignes prog 2" numFmtId="0">
      <sharedItems containsSemiMixedTypes="0" containsString="0" containsNumber="1" containsInteger="1" minValue="1" maxValue="13"/>
    </cacheField>
    <cacheField name="Nombre de lignes non passées " numFmtId="0">
      <sharedItems containsSemiMixedTypes="0" containsString="0" containsNumber="1" containsInteger="1" minValue="0" maxValue="1"/>
    </cacheField>
    <cacheField name="Nombre de ligne transformées" numFmtId="0">
      <sharedItems containsSemiMixedTypes="0" containsString="0" containsNumber="1" containsInteger="1" minValue="0" maxValue="1"/>
    </cacheField>
    <cacheField name="Détail des lignes qui ne sont pas passéesn°1" numFmtId="0">
      <sharedItems/>
    </cacheField>
    <cacheField name="Détail des lignes qui ne sont pas passées  n°2" numFmtId="0">
      <sharedItems/>
    </cacheField>
    <cacheField name="Détail des lignes qui ne sont pas passées  n°3" numFmtId="0">
      <sharedItems/>
    </cacheField>
    <cacheField name="Détail des lignes qui ne sont pas passées  n°4" numFmtId="0">
      <sharedItems/>
    </cacheField>
    <cacheField name="Détail des lignes transformées  n°1" numFmtId="0">
      <sharedItems/>
    </cacheField>
    <cacheField name="Détail des lignes transformées  n°2" numFmtId="0">
      <sharedItems/>
    </cacheField>
    <cacheField name="Détail des lignes transformées n°3" numFmtId="0">
      <sharedItems/>
    </cacheField>
    <cacheField name="x" numFmtId="0">
      <sharedItems containsNonDate="0" containsString="0" containsBlank="1"/>
    </cacheField>
    <cacheField name="Analyse (Discordance connue ou non) _x000a_ligne non pasée n°1" numFmtId="0">
      <sharedItems containsBlank="1"/>
    </cacheField>
    <cacheField name="Analyse (Discordance connue ou non)_x000a_ligne non passée n°2" numFmtId="0">
      <sharedItems containsNonDate="0" containsString="0" containsBlank="1"/>
    </cacheField>
    <cacheField name="analyse ligne non passée °4" numFmtId="0">
      <sharedItems containsNonDate="0" containsString="0" containsBlank="1"/>
    </cacheField>
    <cacheField name="Analyse (Discordance connue ou non)_x000a_ligne non passée n°" numFmtId="0">
      <sharedItems containsNonDate="0" containsString="0" containsBlank="1"/>
    </cacheField>
    <cacheField name="Analyse (Discordance connue ou non)_x000a_ligne modifiée n°1" numFmtId="0">
      <sharedItems containsBlank="1"/>
    </cacheField>
    <cacheField name="Analyse (Discordance connue ou non)_x000a_ligne odifiée n°2" numFmtId="0">
      <sharedItems containsNonDate="0" containsString="0" containsBlank="1"/>
    </cacheField>
    <cacheField name="Analyse (Discordance connue ou non)_x000a_ligne modifiée n°3" numFmtId="0">
      <sharedItems containsNonDate="0" containsString="0" containsBlank="1"/>
    </cacheField>
    <cacheField name="Months" numFmtId="0" databaseField="0">
      <fieldGroup base="1">
        <rangePr groupBy="months" startDate="2020-10-26T00:00:00" endDate="2020-11-02T00:00:00"/>
        <groupItems count="14">
          <s v="&lt;26/10/2020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/11/2020"/>
        </groupItems>
      </fieldGroup>
    </cacheField>
    <cacheField name="Years" numFmtId="0" databaseField="0">
      <fieldGroup base="1">
        <rangePr groupBy="years" startDate="2020-10-26T00:00:00" endDate="2020-11-02T00:00:00"/>
        <groupItems count="3">
          <s v="&lt;26/10/2020"/>
          <s v="2020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n v="1"/>
    <x v="0"/>
    <n v="3863"/>
    <n v="541"/>
    <n v="3"/>
    <n v="3"/>
    <n v="0"/>
    <n v="0"/>
    <s v="x"/>
    <s v="x"/>
    <s v="x"/>
    <s v="x"/>
    <s v="x"/>
    <s v="x"/>
    <s v="x"/>
    <m/>
    <m/>
    <m/>
    <m/>
    <m/>
    <m/>
    <m/>
    <m/>
  </r>
  <r>
    <n v="2"/>
    <x v="0"/>
    <n v="3863"/>
    <n v="576"/>
    <n v="13"/>
    <n v="13"/>
    <n v="0"/>
    <n v="0"/>
    <s v="x"/>
    <s v="x"/>
    <s v="x"/>
    <s v="x"/>
    <s v="x"/>
    <s v="x"/>
    <s v="x"/>
    <m/>
    <m/>
    <m/>
    <m/>
    <m/>
    <m/>
    <m/>
    <m/>
  </r>
  <r>
    <n v="3"/>
    <x v="0"/>
    <n v="3863"/>
    <n v="895"/>
    <n v="3"/>
    <n v="3"/>
    <n v="0"/>
    <n v="0"/>
    <s v="x"/>
    <s v="x"/>
    <s v="x"/>
    <s v="x"/>
    <s v="x"/>
    <s v="x"/>
    <s v="x"/>
    <m/>
    <m/>
    <m/>
    <m/>
    <m/>
    <m/>
    <m/>
    <m/>
  </r>
  <r>
    <n v="4"/>
    <x v="0"/>
    <n v="3863"/>
    <n v="689"/>
    <n v="3"/>
    <n v="3"/>
    <n v="0"/>
    <n v="0"/>
    <s v="x"/>
    <s v="x"/>
    <s v="x"/>
    <s v="x"/>
    <s v="x"/>
    <s v="x"/>
    <s v="x"/>
    <m/>
    <m/>
    <m/>
    <m/>
    <m/>
    <m/>
    <m/>
    <m/>
  </r>
  <r>
    <n v="5"/>
    <x v="1"/>
    <n v="3863"/>
    <n v="452"/>
    <n v="11"/>
    <n v="11"/>
    <n v="0"/>
    <n v="0"/>
    <s v="x"/>
    <s v="x"/>
    <s v="x"/>
    <s v="x"/>
    <s v="x"/>
    <s v="x"/>
    <s v="x"/>
    <m/>
    <m/>
    <m/>
    <m/>
    <m/>
    <m/>
    <m/>
    <m/>
  </r>
  <r>
    <n v="6"/>
    <x v="1"/>
    <n v="3863"/>
    <n v="367"/>
    <n v="8"/>
    <n v="8"/>
    <n v="0"/>
    <n v="0"/>
    <s v="x"/>
    <s v="x"/>
    <s v="x"/>
    <s v="x"/>
    <s v="x"/>
    <s v="x"/>
    <s v="x"/>
    <m/>
    <m/>
    <m/>
    <m/>
    <m/>
    <m/>
    <m/>
    <m/>
  </r>
  <r>
    <n v="7"/>
    <x v="1"/>
    <n v="3863"/>
    <n v="145"/>
    <n v="2"/>
    <n v="2"/>
    <n v="0"/>
    <n v="0"/>
    <s v="x"/>
    <s v="x"/>
    <s v="x"/>
    <s v="x"/>
    <s v="x"/>
    <s v="x"/>
    <s v="x"/>
    <m/>
    <m/>
    <m/>
    <m/>
    <m/>
    <m/>
    <m/>
    <m/>
  </r>
  <r>
    <n v="8"/>
    <x v="1"/>
    <n v="3975"/>
    <n v="123"/>
    <n v="2"/>
    <n v="2"/>
    <n v="0"/>
    <n v="0"/>
    <s v="x"/>
    <s v="x"/>
    <s v="x"/>
    <s v="x"/>
    <s v="x"/>
    <s v="x"/>
    <s v="x"/>
    <m/>
    <m/>
    <m/>
    <m/>
    <m/>
    <m/>
    <m/>
    <m/>
  </r>
  <r>
    <n v="9"/>
    <x v="1"/>
    <n v="3975"/>
    <n v="978"/>
    <n v="9"/>
    <n v="9"/>
    <n v="0"/>
    <n v="0"/>
    <s v="x"/>
    <s v="x"/>
    <s v="x"/>
    <s v="x"/>
    <s v="x"/>
    <s v="x"/>
    <s v="x"/>
    <m/>
    <m/>
    <m/>
    <m/>
    <m/>
    <m/>
    <m/>
    <m/>
  </r>
  <r>
    <n v="10"/>
    <x v="1"/>
    <n v="3975"/>
    <n v="4654"/>
    <n v="12"/>
    <n v="12"/>
    <n v="0"/>
    <n v="0"/>
    <s v="x"/>
    <s v="x"/>
    <s v="x"/>
    <s v="x"/>
    <s v="x"/>
    <s v="x"/>
    <s v="x"/>
    <m/>
    <m/>
    <m/>
    <m/>
    <m/>
    <m/>
    <m/>
    <m/>
  </r>
  <r>
    <n v="11"/>
    <x v="1"/>
    <n v="3975"/>
    <n v="745"/>
    <n v="8"/>
    <n v="8"/>
    <n v="0"/>
    <n v="0"/>
    <s v="x"/>
    <s v="x"/>
    <s v="x"/>
    <s v="x"/>
    <s v="x"/>
    <s v="x"/>
    <s v="x"/>
    <m/>
    <m/>
    <m/>
    <m/>
    <m/>
    <m/>
    <m/>
    <m/>
  </r>
  <r>
    <n v="12"/>
    <x v="1"/>
    <n v="3863"/>
    <n v="874"/>
    <n v="1"/>
    <n v="1"/>
    <n v="0"/>
    <n v="0"/>
    <s v="x"/>
    <s v="x"/>
    <s v="x"/>
    <s v="x"/>
    <s v="x"/>
    <s v="x"/>
    <s v="x"/>
    <m/>
    <m/>
    <m/>
    <m/>
    <m/>
    <m/>
    <m/>
    <m/>
  </r>
  <r>
    <n v="13"/>
    <x v="1"/>
    <n v="3863"/>
    <n v="145"/>
    <n v="14"/>
    <n v="13"/>
    <n v="1"/>
    <n v="0"/>
    <s v="ligne 3"/>
    <s v="x"/>
    <s v="x"/>
    <s v="x"/>
    <s v="x"/>
    <s v="x"/>
    <s v="x"/>
    <m/>
    <s v="oui"/>
    <m/>
    <m/>
    <m/>
    <m/>
    <m/>
    <m/>
  </r>
  <r>
    <n v="14"/>
    <x v="1"/>
    <n v="3863"/>
    <n v="2000"/>
    <n v="7"/>
    <n v="7"/>
    <n v="0"/>
    <n v="0"/>
    <s v="x"/>
    <s v="x"/>
    <s v="x"/>
    <s v="x"/>
    <s v="x"/>
    <s v="x"/>
    <s v="x"/>
    <m/>
    <m/>
    <m/>
    <m/>
    <m/>
    <m/>
    <m/>
    <m/>
  </r>
  <r>
    <n v="15"/>
    <x v="2"/>
    <n v="3863"/>
    <n v="3022"/>
    <n v="2"/>
    <n v="2"/>
    <n v="0"/>
    <n v="0"/>
    <s v="x"/>
    <s v="x"/>
    <s v="x"/>
    <s v="x"/>
    <s v="x"/>
    <s v="x"/>
    <s v="x"/>
    <m/>
    <m/>
    <m/>
    <m/>
    <m/>
    <m/>
    <m/>
    <m/>
  </r>
  <r>
    <n v="16"/>
    <x v="2"/>
    <n v="3975"/>
    <n v="11"/>
    <n v="1"/>
    <n v="1"/>
    <n v="0"/>
    <n v="0"/>
    <s v="x"/>
    <s v="x"/>
    <s v="x"/>
    <s v="x"/>
    <s v="x"/>
    <s v="x"/>
    <s v="x"/>
    <m/>
    <m/>
    <m/>
    <m/>
    <m/>
    <m/>
    <m/>
    <m/>
  </r>
  <r>
    <n v="17"/>
    <x v="2"/>
    <n v="3975"/>
    <n v="1145"/>
    <n v="2"/>
    <n v="2"/>
    <n v="0"/>
    <n v="0"/>
    <s v="x"/>
    <s v="x"/>
    <s v="x"/>
    <s v="x"/>
    <s v="x"/>
    <s v="x"/>
    <s v="x"/>
    <m/>
    <m/>
    <m/>
    <m/>
    <m/>
    <m/>
    <m/>
    <m/>
  </r>
  <r>
    <n v="18"/>
    <x v="2"/>
    <n v="3975"/>
    <n v="4562"/>
    <n v="1"/>
    <n v="1"/>
    <n v="0"/>
    <n v="0"/>
    <s v="x"/>
    <s v="x"/>
    <s v="x"/>
    <s v="x"/>
    <s v="x"/>
    <s v="x"/>
    <s v="x"/>
    <m/>
    <m/>
    <m/>
    <m/>
    <m/>
    <m/>
    <m/>
    <m/>
  </r>
  <r>
    <n v="19"/>
    <x v="2"/>
    <n v="3975"/>
    <n v="2589"/>
    <n v="4"/>
    <n v="4"/>
    <n v="0"/>
    <n v="0"/>
    <s v="x"/>
    <s v="x"/>
    <s v="x"/>
    <s v="x"/>
    <s v="x"/>
    <s v="x"/>
    <s v="x"/>
    <m/>
    <m/>
    <m/>
    <m/>
    <m/>
    <m/>
    <m/>
    <m/>
  </r>
  <r>
    <n v="20"/>
    <x v="2"/>
    <n v="3975"/>
    <n v="4561"/>
    <n v="1"/>
    <n v="1"/>
    <n v="0"/>
    <n v="0"/>
    <s v="x"/>
    <s v="x"/>
    <s v="x"/>
    <s v="x"/>
    <s v="x"/>
    <s v="x"/>
    <s v="x"/>
    <m/>
    <m/>
    <m/>
    <m/>
    <m/>
    <m/>
    <m/>
    <m/>
  </r>
  <r>
    <n v="21"/>
    <x v="2"/>
    <n v="3975"/>
    <n v="32654"/>
    <n v="2"/>
    <n v="1"/>
    <n v="1"/>
    <n v="0"/>
    <s v="ligne 10"/>
    <s v="x"/>
    <s v="x"/>
    <s v="x"/>
    <s v="x"/>
    <s v="x"/>
    <s v="x"/>
    <m/>
    <s v="oui"/>
    <m/>
    <m/>
    <m/>
    <m/>
    <m/>
    <m/>
  </r>
  <r>
    <n v="22"/>
    <x v="2"/>
    <n v="3863"/>
    <n v="4889"/>
    <n v="3"/>
    <n v="3"/>
    <n v="0"/>
    <n v="0"/>
    <s v="x"/>
    <s v="x"/>
    <s v="x"/>
    <s v="x"/>
    <s v="x"/>
    <s v="x"/>
    <s v="x"/>
    <m/>
    <m/>
    <m/>
    <m/>
    <m/>
    <m/>
    <m/>
    <m/>
  </r>
  <r>
    <n v="23"/>
    <x v="2"/>
    <n v="3863"/>
    <n v="414"/>
    <n v="3"/>
    <n v="3"/>
    <n v="0"/>
    <n v="0"/>
    <s v="x"/>
    <s v="x"/>
    <s v="x"/>
    <s v="x"/>
    <s v="x"/>
    <s v="x"/>
    <s v="x"/>
    <m/>
    <m/>
    <m/>
    <m/>
    <m/>
    <m/>
    <m/>
    <m/>
  </r>
  <r>
    <n v="24"/>
    <x v="3"/>
    <n v="3863"/>
    <n v="444"/>
    <n v="1"/>
    <n v="1"/>
    <n v="0"/>
    <n v="0"/>
    <s v="x"/>
    <s v="x"/>
    <s v="x"/>
    <s v="x"/>
    <s v="x"/>
    <s v="x"/>
    <s v="x"/>
    <m/>
    <m/>
    <m/>
    <m/>
    <m/>
    <m/>
    <m/>
    <m/>
  </r>
  <r>
    <n v="25"/>
    <x v="3"/>
    <n v="3863"/>
    <n v="1111"/>
    <n v="7"/>
    <n v="7"/>
    <n v="0"/>
    <n v="0"/>
    <s v="x"/>
    <s v="x"/>
    <s v="x"/>
    <s v="x"/>
    <s v="x"/>
    <s v="x"/>
    <s v="x"/>
    <m/>
    <m/>
    <m/>
    <m/>
    <m/>
    <m/>
    <m/>
    <m/>
  </r>
  <r>
    <n v="26"/>
    <x v="3"/>
    <n v="3863"/>
    <n v="1213"/>
    <n v="11"/>
    <n v="11"/>
    <n v="0"/>
    <n v="1"/>
    <s v="x"/>
    <s v="x"/>
    <s v="x"/>
    <s v="x"/>
    <s v="ligne15"/>
    <s v="x"/>
    <s v="x"/>
    <m/>
    <m/>
    <m/>
    <m/>
    <m/>
    <s v="NON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9AD7A9-C6BF-46B8-8863-4C12D33CA2B1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0" firstHeaderRow="1" firstDataRow="1" firstDataCol="1" rowPageCount="1" colPageCount="1"/>
  <pivotFields count="25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0"/>
        <item x="1"/>
        <item x="2"/>
        <item t="default"/>
      </items>
    </pivotField>
  </pivotFields>
  <rowFields count="2">
    <field x="23"/>
    <field x="1"/>
  </rowFields>
  <rowItems count="7">
    <i>
      <x v="10"/>
    </i>
    <i r="1">
      <x v="300"/>
    </i>
    <i r="1">
      <x v="301"/>
    </i>
    <i r="1">
      <x v="302"/>
    </i>
    <i>
      <x v="11"/>
    </i>
    <i r="1">
      <x v="306"/>
    </i>
    <i t="grand">
      <x/>
    </i>
  </rowItems>
  <colItems count="1">
    <i/>
  </colItems>
  <pageFields count="1">
    <pageField fld="24" hier="-1"/>
  </pageFields>
  <dataFields count="1">
    <dataField name="Count of Analyse (Discordance connue ou non) _x000a_ligne non pasée n°1" fld="1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6EB494-57FB-4A0E-9EF7-882B0F3E6213}" name="Table1" displayName="Table1" ref="A1:W27" totalsRowShown="0" headerRowDxfId="0" dataDxfId="1" headerRowBorderDxfId="26" tableBorderDxfId="27" totalsRowBorderDxfId="25">
  <autoFilter ref="A1:W27" xr:uid="{929F77A9-76AD-492A-8A7C-004458C02ECF}"/>
  <tableColumns count="23">
    <tableColumn id="1" xr3:uid="{FD0AAF8B-50E2-4E73-B900-A54DC89CB2B3}" name="n° discordance" dataDxfId="24"/>
    <tableColumn id="2" xr3:uid="{5EE978B5-052B-4B3D-A28F-3BE3174CD539}" name="date" dataDxfId="23"/>
    <tableColumn id="3" xr3:uid="{44D47163-5D47-481E-8661-207230E1E4EF}" name="origine" dataDxfId="22"/>
    <tableColumn id="4" xr3:uid="{1C8C6EED-F618-437F-8067-6AE381F67B11}" name="N° programme" dataDxfId="21"/>
    <tableColumn id="5" xr3:uid="{EFDE112C-F917-4535-8D6B-D4BF46E9DA0B}" name="Nombre de lignes prog 1" dataDxfId="20"/>
    <tableColumn id="6" xr3:uid="{8903BC8C-CA30-45A7-B986-AA88747CB800}" name="Nombre de lignes prog 2" dataDxfId="19"/>
    <tableColumn id="7" xr3:uid="{2D2CDBB5-79D2-4133-A729-E3BC09D6071F}" name="Nombre de lignes non passées " dataDxfId="18">
      <calculatedColumnFormula>E2-F2</calculatedColumnFormula>
    </tableColumn>
    <tableColumn id="8" xr3:uid="{A466B04F-AB55-472F-AE40-30FC270D39E0}" name="Nombre de ligne transformées" dataDxfId="17"/>
    <tableColumn id="9" xr3:uid="{A16A9165-717F-4F94-810A-71960ECB1A72}" name="Détail des lignes qui ne sont pas passéesn°1" dataDxfId="16"/>
    <tableColumn id="10" xr3:uid="{1A7C6EC4-B098-4588-9A8A-975675B28FD2}" name="Détail des lignes qui ne sont pas passées  n°2" dataDxfId="15"/>
    <tableColumn id="11" xr3:uid="{FB6AB511-6CC8-4631-925C-07820C439731}" name="Détail des lignes qui ne sont pas passées  n°3" dataDxfId="14"/>
    <tableColumn id="12" xr3:uid="{ABE7B7AA-6887-4B90-B0ED-26BA0E2D0468}" name="Détail des lignes qui ne sont pas passées  n°4" dataDxfId="13"/>
    <tableColumn id="13" xr3:uid="{DC3FBE99-B6A3-480D-B869-4BBBFAA084E6}" name="Détail des lignes transformées  n°1" dataDxfId="12"/>
    <tableColumn id="14" xr3:uid="{79EAD3D4-89F8-4A79-B3AF-C965E138FBD6}" name="Détail des lignes transformées  n°2" dataDxfId="11"/>
    <tableColumn id="15" xr3:uid="{ACF95C03-772E-475F-AF5B-ECB4A75BA01C}" name="Détail des lignes transformées n°3" dataDxfId="10"/>
    <tableColumn id="16" xr3:uid="{6B267A80-3454-4B81-B122-78868EF7CEEA}" name="x" dataDxfId="9"/>
    <tableColumn id="17" xr3:uid="{F96902AE-9ECB-4909-A4D5-248FDCE52CAA}" name="Analyse (Discordance connue ou non) _x000a_ligne non pasée n°1" dataDxfId="8"/>
    <tableColumn id="18" xr3:uid="{0234D91A-A9F7-4DE4-87A3-A7F92D4C436A}" name="Analyse (Discordance connue ou non)_x000a_ligne non passée n°2" dataDxfId="7"/>
    <tableColumn id="19" xr3:uid="{5EC14A59-8958-4DC7-ACE7-551427EC6035}" name="analyse ligne non passée °4" dataDxfId="6"/>
    <tableColumn id="20" xr3:uid="{668665E2-2699-4F6D-98B1-CB637663B254}" name="Analyse (Discordance connue ou non)_x000a_ligne non passée n°" dataDxfId="5"/>
    <tableColumn id="21" xr3:uid="{75899F5C-DD01-4319-9D57-7D6EB05EAF40}" name="Analyse (Discordance connue ou non)_x000a_ligne modifiée n°1" dataDxfId="4"/>
    <tableColumn id="22" xr3:uid="{6EB116B2-E5DF-458C-B5B0-3ECABD4E953C}" name="Analyse (Discordance connue ou non)_x000a_ligne odifiée n°2" dataDxfId="3"/>
    <tableColumn id="23" xr3:uid="{10FB9704-027E-4137-B3DD-0915702F9C9D}" name="Analyse (Discordance connue ou non)_x000a_ligne modifiée n°3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1BE56-5EB1-445E-8E03-BB5EDDD00365}">
  <dimension ref="A1:B10"/>
  <sheetViews>
    <sheetView tabSelected="1" workbookViewId="0">
      <selection activeCell="A8" sqref="A8"/>
    </sheetView>
  </sheetViews>
  <sheetFormatPr defaultRowHeight="15" x14ac:dyDescent="0.25"/>
  <cols>
    <col min="1" max="1" width="13.140625" bestFit="1" customWidth="1"/>
    <col min="2" max="2" width="61.5703125" bestFit="1" customWidth="1"/>
  </cols>
  <sheetData>
    <row r="1" spans="1:2" x14ac:dyDescent="0.25">
      <c r="A1" s="26" t="s">
        <v>42</v>
      </c>
      <c r="B1" s="5" t="s">
        <v>43</v>
      </c>
    </row>
    <row r="3" spans="1:2" x14ac:dyDescent="0.25">
      <c r="A3" s="26" t="s">
        <v>33</v>
      </c>
      <c r="B3" t="s">
        <v>41</v>
      </c>
    </row>
    <row r="4" spans="1:2" x14ac:dyDescent="0.25">
      <c r="A4" s="1" t="s">
        <v>35</v>
      </c>
      <c r="B4" s="28">
        <v>2</v>
      </c>
    </row>
    <row r="5" spans="1:2" x14ac:dyDescent="0.25">
      <c r="A5" s="27" t="s">
        <v>36</v>
      </c>
      <c r="B5" s="28"/>
    </row>
    <row r="6" spans="1:2" x14ac:dyDescent="0.25">
      <c r="A6" s="27" t="s">
        <v>37</v>
      </c>
      <c r="B6" s="28">
        <v>1</v>
      </c>
    </row>
    <row r="7" spans="1:2" x14ac:dyDescent="0.25">
      <c r="A7" s="27" t="s">
        <v>38</v>
      </c>
      <c r="B7" s="28">
        <v>1</v>
      </c>
    </row>
    <row r="8" spans="1:2" x14ac:dyDescent="0.25">
      <c r="A8" s="1" t="s">
        <v>39</v>
      </c>
      <c r="B8" s="28"/>
    </row>
    <row r="9" spans="1:2" x14ac:dyDescent="0.25">
      <c r="A9" s="27" t="s">
        <v>40</v>
      </c>
      <c r="B9" s="28"/>
    </row>
    <row r="10" spans="1:2" x14ac:dyDescent="0.25">
      <c r="A10" s="1" t="s">
        <v>34</v>
      </c>
      <c r="B10" s="28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7"/>
  <sheetViews>
    <sheetView workbookViewId="0">
      <selection sqref="A1:W27"/>
    </sheetView>
  </sheetViews>
  <sheetFormatPr defaultColWidth="11.42578125" defaultRowHeight="15" x14ac:dyDescent="0.25"/>
  <cols>
    <col min="1" max="1" width="16" customWidth="1"/>
    <col min="4" max="4" width="16" customWidth="1"/>
    <col min="5" max="6" width="24.7109375" customWidth="1"/>
    <col min="7" max="7" width="30.5703125" customWidth="1"/>
    <col min="8" max="8" width="30.28515625" customWidth="1"/>
    <col min="9" max="9" width="41.7109375" customWidth="1"/>
    <col min="10" max="12" width="42.5703125" customWidth="1"/>
    <col min="13" max="14" width="33.7109375" customWidth="1"/>
    <col min="15" max="15" width="33.28515625" customWidth="1"/>
    <col min="16" max="16" width="14" customWidth="1"/>
    <col min="19" max="19" width="27.28515625" customWidth="1"/>
  </cols>
  <sheetData>
    <row r="1" spans="1:29" ht="105" x14ac:dyDescent="0.25">
      <c r="A1" s="15" t="s">
        <v>0</v>
      </c>
      <c r="B1" s="16" t="s">
        <v>3</v>
      </c>
      <c r="C1" s="16" t="s">
        <v>19</v>
      </c>
      <c r="D1" s="16" t="s">
        <v>18</v>
      </c>
      <c r="E1" s="16" t="s">
        <v>20</v>
      </c>
      <c r="F1" s="16" t="s">
        <v>21</v>
      </c>
      <c r="G1" s="16" t="s">
        <v>22</v>
      </c>
      <c r="H1" s="17" t="s">
        <v>23</v>
      </c>
      <c r="I1" s="18" t="s">
        <v>24</v>
      </c>
      <c r="J1" s="18" t="s">
        <v>25</v>
      </c>
      <c r="K1" s="18" t="s">
        <v>26</v>
      </c>
      <c r="L1" s="18" t="s">
        <v>27</v>
      </c>
      <c r="M1" s="19" t="s">
        <v>28</v>
      </c>
      <c r="N1" s="19" t="s">
        <v>29</v>
      </c>
      <c r="O1" s="19" t="s">
        <v>30</v>
      </c>
      <c r="P1" s="17" t="s">
        <v>1</v>
      </c>
      <c r="Q1" s="20" t="s">
        <v>4</v>
      </c>
      <c r="R1" s="20" t="s">
        <v>5</v>
      </c>
      <c r="S1" s="20" t="s">
        <v>6</v>
      </c>
      <c r="T1" s="20" t="s">
        <v>7</v>
      </c>
      <c r="U1" s="19" t="s">
        <v>8</v>
      </c>
      <c r="V1" s="19" t="s">
        <v>9</v>
      </c>
      <c r="W1" s="21" t="s">
        <v>10</v>
      </c>
      <c r="Y1" s="7" t="s">
        <v>31</v>
      </c>
      <c r="Z1" s="7" t="s">
        <v>32</v>
      </c>
      <c r="AA1" s="7" t="s">
        <v>12</v>
      </c>
      <c r="AB1" s="7" t="s">
        <v>13</v>
      </c>
      <c r="AC1" s="7" t="s">
        <v>14</v>
      </c>
    </row>
    <row r="2" spans="1:29" x14ac:dyDescent="0.25">
      <c r="A2" s="13">
        <v>1</v>
      </c>
      <c r="B2" s="4">
        <v>44130</v>
      </c>
      <c r="C2" s="3">
        <v>3863</v>
      </c>
      <c r="D2" s="3">
        <v>541</v>
      </c>
      <c r="E2" s="3">
        <v>3</v>
      </c>
      <c r="F2" s="3">
        <v>3</v>
      </c>
      <c r="G2" s="3">
        <f>E2-F2</f>
        <v>0</v>
      </c>
      <c r="H2" s="3">
        <v>0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/>
      <c r="Q2" s="3"/>
      <c r="R2" s="3"/>
      <c r="S2" s="3"/>
      <c r="T2" s="3"/>
      <c r="U2" s="3"/>
      <c r="V2" s="3"/>
      <c r="W2" s="14"/>
      <c r="Y2" s="9">
        <f>SUM(E:E)</f>
        <v>134</v>
      </c>
      <c r="Z2" s="10">
        <f>SUM(F:F)</f>
        <v>132</v>
      </c>
      <c r="AA2" s="11">
        <f>SUM(H:H)</f>
        <v>1</v>
      </c>
      <c r="AB2" s="7">
        <f>COUNTIF(Q:W,"OUI")</f>
        <v>2</v>
      </c>
      <c r="AC2" s="8">
        <f>COUNTIF(Q:W,"non")</f>
        <v>1</v>
      </c>
    </row>
    <row r="3" spans="1:29" x14ac:dyDescent="0.25">
      <c r="A3" s="13">
        <v>2</v>
      </c>
      <c r="B3" s="4">
        <v>44130</v>
      </c>
      <c r="C3" s="6">
        <v>3863</v>
      </c>
      <c r="D3" s="6">
        <v>576</v>
      </c>
      <c r="E3" s="3">
        <v>13</v>
      </c>
      <c r="F3" s="3">
        <v>13</v>
      </c>
      <c r="G3" s="6">
        <f t="shared" ref="G3:G26" si="0">E3-F3</f>
        <v>0</v>
      </c>
      <c r="H3" s="3">
        <v>0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/>
      <c r="Q3" s="3"/>
      <c r="R3" s="3"/>
      <c r="S3" s="3"/>
      <c r="T3" s="3"/>
      <c r="U3" s="3"/>
      <c r="V3" s="3"/>
      <c r="W3" s="14"/>
    </row>
    <row r="4" spans="1:29" x14ac:dyDescent="0.25">
      <c r="A4" s="13">
        <v>3</v>
      </c>
      <c r="B4" s="4">
        <v>44130</v>
      </c>
      <c r="C4" s="6">
        <v>3863</v>
      </c>
      <c r="D4" s="6">
        <v>895</v>
      </c>
      <c r="E4" s="3">
        <v>3</v>
      </c>
      <c r="F4" s="3">
        <v>3</v>
      </c>
      <c r="G4" s="6">
        <f t="shared" si="0"/>
        <v>0</v>
      </c>
      <c r="H4" s="3">
        <v>0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/>
      <c r="Q4" s="3"/>
      <c r="R4" s="3"/>
      <c r="S4" s="3"/>
      <c r="T4" s="3"/>
      <c r="U4" s="3"/>
      <c r="V4" s="3"/>
      <c r="W4" s="14"/>
    </row>
    <row r="5" spans="1:29" x14ac:dyDescent="0.25">
      <c r="A5" s="13">
        <v>4</v>
      </c>
      <c r="B5" s="4">
        <v>44130</v>
      </c>
      <c r="C5" s="6">
        <v>3863</v>
      </c>
      <c r="D5" s="6">
        <v>689</v>
      </c>
      <c r="E5" s="3">
        <v>3</v>
      </c>
      <c r="F5" s="3">
        <v>3</v>
      </c>
      <c r="G5" s="6">
        <f t="shared" si="0"/>
        <v>0</v>
      </c>
      <c r="H5" s="3">
        <v>0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/>
      <c r="Q5" s="3"/>
      <c r="R5" s="3"/>
      <c r="S5" s="3"/>
      <c r="T5" s="3"/>
      <c r="U5" s="3"/>
      <c r="V5" s="3"/>
      <c r="W5" s="14"/>
    </row>
    <row r="6" spans="1:29" x14ac:dyDescent="0.25">
      <c r="A6" s="13">
        <v>5</v>
      </c>
      <c r="B6" s="4">
        <v>44131</v>
      </c>
      <c r="C6" s="6">
        <v>3863</v>
      </c>
      <c r="D6" s="6">
        <v>452</v>
      </c>
      <c r="E6" s="3">
        <v>11</v>
      </c>
      <c r="F6" s="3">
        <v>11</v>
      </c>
      <c r="G6" s="6">
        <f t="shared" si="0"/>
        <v>0</v>
      </c>
      <c r="H6" s="3">
        <v>0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/>
      <c r="Q6" s="3"/>
      <c r="R6" s="3"/>
      <c r="S6" s="3"/>
      <c r="T6" s="3"/>
      <c r="U6" s="3"/>
      <c r="V6" s="3"/>
      <c r="W6" s="14"/>
    </row>
    <row r="7" spans="1:29" x14ac:dyDescent="0.25">
      <c r="A7" s="13">
        <v>6</v>
      </c>
      <c r="B7" s="12">
        <v>44131</v>
      </c>
      <c r="C7" s="6">
        <v>3863</v>
      </c>
      <c r="D7" s="6">
        <v>367</v>
      </c>
      <c r="E7" s="3">
        <v>8</v>
      </c>
      <c r="F7" s="3">
        <v>8</v>
      </c>
      <c r="G7" s="6">
        <f t="shared" si="0"/>
        <v>0</v>
      </c>
      <c r="H7" s="3">
        <v>0</v>
      </c>
      <c r="I7" s="3" t="s">
        <v>1</v>
      </c>
      <c r="J7" s="3" t="s">
        <v>1</v>
      </c>
      <c r="K7" s="3" t="s">
        <v>1</v>
      </c>
      <c r="L7" s="3" t="s">
        <v>1</v>
      </c>
      <c r="M7" s="3" t="s">
        <v>1</v>
      </c>
      <c r="N7" s="3" t="s">
        <v>1</v>
      </c>
      <c r="O7" s="3" t="s">
        <v>1</v>
      </c>
      <c r="P7" s="3"/>
      <c r="Q7" s="3"/>
      <c r="R7" s="3"/>
      <c r="S7" s="3"/>
      <c r="T7" s="3"/>
      <c r="U7" s="3"/>
      <c r="V7" s="3"/>
      <c r="W7" s="14"/>
    </row>
    <row r="8" spans="1:29" x14ac:dyDescent="0.25">
      <c r="A8" s="13">
        <v>7</v>
      </c>
      <c r="B8" s="12">
        <v>44131</v>
      </c>
      <c r="C8" s="6">
        <v>3863</v>
      </c>
      <c r="D8" s="6">
        <v>145</v>
      </c>
      <c r="E8" s="3">
        <v>2</v>
      </c>
      <c r="F8" s="3">
        <v>2</v>
      </c>
      <c r="G8" s="6">
        <f t="shared" si="0"/>
        <v>0</v>
      </c>
      <c r="H8" s="3">
        <v>0</v>
      </c>
      <c r="I8" s="3" t="s">
        <v>1</v>
      </c>
      <c r="J8" s="3" t="s">
        <v>1</v>
      </c>
      <c r="K8" s="3" t="s">
        <v>1</v>
      </c>
      <c r="L8" s="3" t="s">
        <v>1</v>
      </c>
      <c r="M8" s="3" t="s">
        <v>1</v>
      </c>
      <c r="N8" s="3" t="s">
        <v>1</v>
      </c>
      <c r="O8" s="3" t="s">
        <v>1</v>
      </c>
      <c r="P8" s="3"/>
      <c r="Q8" s="3"/>
      <c r="R8" s="3"/>
      <c r="S8" s="3"/>
      <c r="T8" s="3"/>
      <c r="U8" s="3"/>
      <c r="V8" s="3"/>
      <c r="W8" s="14"/>
    </row>
    <row r="9" spans="1:29" x14ac:dyDescent="0.25">
      <c r="A9" s="13">
        <v>8</v>
      </c>
      <c r="B9" s="12">
        <v>44131</v>
      </c>
      <c r="C9" s="6">
        <v>3975</v>
      </c>
      <c r="D9" s="6">
        <v>123</v>
      </c>
      <c r="E9" s="3">
        <v>2</v>
      </c>
      <c r="F9" s="3">
        <v>2</v>
      </c>
      <c r="G9" s="6">
        <f t="shared" si="0"/>
        <v>0</v>
      </c>
      <c r="H9" s="3">
        <v>0</v>
      </c>
      <c r="I9" s="3" t="s">
        <v>1</v>
      </c>
      <c r="J9" s="3" t="s">
        <v>1</v>
      </c>
      <c r="K9" s="3" t="s">
        <v>1</v>
      </c>
      <c r="L9" s="3" t="s">
        <v>1</v>
      </c>
      <c r="M9" s="3" t="s">
        <v>1</v>
      </c>
      <c r="N9" s="3" t="s">
        <v>1</v>
      </c>
      <c r="O9" s="3" t="s">
        <v>1</v>
      </c>
      <c r="P9" s="3"/>
      <c r="Q9" s="3"/>
      <c r="R9" s="3"/>
      <c r="S9" s="3"/>
      <c r="T9" s="3"/>
      <c r="U9" s="3"/>
      <c r="V9" s="3"/>
      <c r="W9" s="14"/>
    </row>
    <row r="10" spans="1:29" x14ac:dyDescent="0.25">
      <c r="A10" s="13">
        <v>9</v>
      </c>
      <c r="B10" s="12">
        <v>44131</v>
      </c>
      <c r="C10" s="6">
        <v>3975</v>
      </c>
      <c r="D10" s="6">
        <v>978</v>
      </c>
      <c r="E10" s="3">
        <v>9</v>
      </c>
      <c r="F10" s="3">
        <v>9</v>
      </c>
      <c r="G10" s="6">
        <f t="shared" si="0"/>
        <v>0</v>
      </c>
      <c r="H10" s="3">
        <v>0</v>
      </c>
      <c r="I10" s="3" t="s">
        <v>1</v>
      </c>
      <c r="J10" s="3" t="s">
        <v>1</v>
      </c>
      <c r="K10" s="3" t="s">
        <v>1</v>
      </c>
      <c r="L10" s="3" t="s">
        <v>1</v>
      </c>
      <c r="M10" s="3" t="s">
        <v>1</v>
      </c>
      <c r="N10" s="3" t="s">
        <v>1</v>
      </c>
      <c r="O10" s="3" t="s">
        <v>1</v>
      </c>
      <c r="P10" s="3"/>
      <c r="Q10" s="3"/>
      <c r="R10" s="3"/>
      <c r="S10" s="3"/>
      <c r="T10" s="3"/>
      <c r="U10" s="3"/>
      <c r="V10" s="3"/>
      <c r="W10" s="14"/>
    </row>
    <row r="11" spans="1:29" x14ac:dyDescent="0.25">
      <c r="A11" s="13">
        <v>10</v>
      </c>
      <c r="B11" s="12">
        <v>44131</v>
      </c>
      <c r="C11" s="6">
        <v>3975</v>
      </c>
      <c r="D11" s="6">
        <v>4654</v>
      </c>
      <c r="E11" s="3">
        <v>12</v>
      </c>
      <c r="F11" s="3">
        <v>12</v>
      </c>
      <c r="G11" s="6">
        <f t="shared" si="0"/>
        <v>0</v>
      </c>
      <c r="H11" s="3">
        <v>0</v>
      </c>
      <c r="I11" s="3" t="s">
        <v>1</v>
      </c>
      <c r="J11" s="3" t="s">
        <v>1</v>
      </c>
      <c r="K11" s="3" t="s">
        <v>1</v>
      </c>
      <c r="L11" s="3" t="s">
        <v>1</v>
      </c>
      <c r="M11" s="3" t="s">
        <v>1</v>
      </c>
      <c r="N11" s="3" t="s">
        <v>1</v>
      </c>
      <c r="O11" s="3" t="s">
        <v>1</v>
      </c>
      <c r="P11" s="3"/>
      <c r="Q11" s="3"/>
      <c r="R11" s="3"/>
      <c r="S11" s="3"/>
      <c r="T11" s="3"/>
      <c r="U11" s="3"/>
      <c r="V11" s="3"/>
      <c r="W11" s="14"/>
    </row>
    <row r="12" spans="1:29" x14ac:dyDescent="0.25">
      <c r="A12" s="13">
        <v>11</v>
      </c>
      <c r="B12" s="12">
        <v>44131</v>
      </c>
      <c r="C12" s="6">
        <v>3975</v>
      </c>
      <c r="D12" s="6">
        <v>745</v>
      </c>
      <c r="E12" s="3">
        <v>8</v>
      </c>
      <c r="F12" s="3">
        <v>8</v>
      </c>
      <c r="G12" s="6">
        <f t="shared" si="0"/>
        <v>0</v>
      </c>
      <c r="H12" s="3">
        <v>0</v>
      </c>
      <c r="I12" s="3" t="s">
        <v>1</v>
      </c>
      <c r="J12" s="3" t="s">
        <v>1</v>
      </c>
      <c r="K12" s="3" t="s">
        <v>1</v>
      </c>
      <c r="L12" s="3" t="s">
        <v>1</v>
      </c>
      <c r="M12" s="3" t="s">
        <v>1</v>
      </c>
      <c r="N12" s="3" t="s">
        <v>1</v>
      </c>
      <c r="O12" s="3" t="s">
        <v>1</v>
      </c>
      <c r="P12" s="3"/>
      <c r="Q12" s="3"/>
      <c r="R12" s="3"/>
      <c r="S12" s="3"/>
      <c r="T12" s="3"/>
      <c r="U12" s="3"/>
      <c r="V12" s="3"/>
      <c r="W12" s="14"/>
    </row>
    <row r="13" spans="1:29" x14ac:dyDescent="0.25">
      <c r="A13" s="13">
        <v>12</v>
      </c>
      <c r="B13" s="12">
        <v>44131</v>
      </c>
      <c r="C13" s="6">
        <v>3863</v>
      </c>
      <c r="D13" s="6">
        <v>874</v>
      </c>
      <c r="E13" s="3">
        <v>1</v>
      </c>
      <c r="F13" s="3">
        <v>1</v>
      </c>
      <c r="G13" s="6">
        <f t="shared" si="0"/>
        <v>0</v>
      </c>
      <c r="H13" s="3">
        <v>0</v>
      </c>
      <c r="I13" s="3" t="s">
        <v>1</v>
      </c>
      <c r="J13" s="3" t="s">
        <v>1</v>
      </c>
      <c r="K13" s="3" t="s">
        <v>1</v>
      </c>
      <c r="L13" s="3" t="s">
        <v>1</v>
      </c>
      <c r="M13" s="3" t="s">
        <v>1</v>
      </c>
      <c r="N13" s="3" t="s">
        <v>1</v>
      </c>
      <c r="O13" s="3" t="s">
        <v>1</v>
      </c>
      <c r="P13" s="3"/>
      <c r="Q13" s="3"/>
      <c r="R13" s="3"/>
      <c r="S13" s="3"/>
      <c r="T13" s="3"/>
      <c r="U13" s="3"/>
      <c r="V13" s="3"/>
      <c r="W13" s="14"/>
    </row>
    <row r="14" spans="1:29" x14ac:dyDescent="0.25">
      <c r="A14" s="13">
        <v>13</v>
      </c>
      <c r="B14" s="12">
        <v>44131</v>
      </c>
      <c r="C14" s="6">
        <v>3863</v>
      </c>
      <c r="D14" s="6">
        <v>145</v>
      </c>
      <c r="E14" s="3">
        <v>14</v>
      </c>
      <c r="F14" s="3">
        <v>13</v>
      </c>
      <c r="G14" s="6">
        <f t="shared" si="0"/>
        <v>1</v>
      </c>
      <c r="H14" s="3">
        <v>0</v>
      </c>
      <c r="I14" s="3" t="s">
        <v>15</v>
      </c>
      <c r="J14" s="3" t="s">
        <v>1</v>
      </c>
      <c r="K14" s="3" t="s">
        <v>1</v>
      </c>
      <c r="L14" s="3" t="s">
        <v>1</v>
      </c>
      <c r="M14" s="3" t="s">
        <v>1</v>
      </c>
      <c r="N14" s="3" t="s">
        <v>1</v>
      </c>
      <c r="O14" s="3" t="s">
        <v>1</v>
      </c>
      <c r="P14" s="3"/>
      <c r="Q14" s="3" t="s">
        <v>2</v>
      </c>
      <c r="R14" s="3"/>
      <c r="S14" s="3"/>
      <c r="T14" s="3"/>
      <c r="U14" s="3"/>
      <c r="V14" s="3"/>
      <c r="W14" s="14"/>
    </row>
    <row r="15" spans="1:29" x14ac:dyDescent="0.25">
      <c r="A15" s="13">
        <v>14</v>
      </c>
      <c r="B15" s="12">
        <v>44131</v>
      </c>
      <c r="C15" s="6">
        <v>3863</v>
      </c>
      <c r="D15" s="6">
        <v>2000</v>
      </c>
      <c r="E15" s="3">
        <v>7</v>
      </c>
      <c r="F15" s="3">
        <v>7</v>
      </c>
      <c r="G15" s="6">
        <f t="shared" si="0"/>
        <v>0</v>
      </c>
      <c r="H15" s="3">
        <v>0</v>
      </c>
      <c r="I15" s="3" t="s">
        <v>1</v>
      </c>
      <c r="J15" s="3" t="s">
        <v>1</v>
      </c>
      <c r="K15" s="3" t="s">
        <v>1</v>
      </c>
      <c r="L15" s="3" t="s">
        <v>1</v>
      </c>
      <c r="M15" s="3" t="s">
        <v>1</v>
      </c>
      <c r="N15" s="3" t="s">
        <v>1</v>
      </c>
      <c r="O15" s="3" t="s">
        <v>1</v>
      </c>
      <c r="P15" s="3"/>
      <c r="Q15" s="3"/>
      <c r="R15" s="3"/>
      <c r="S15" s="3"/>
      <c r="T15" s="3"/>
      <c r="U15" s="3"/>
      <c r="V15" s="3"/>
      <c r="W15" s="14"/>
    </row>
    <row r="16" spans="1:29" x14ac:dyDescent="0.25">
      <c r="A16" s="13">
        <v>15</v>
      </c>
      <c r="B16" s="4">
        <v>44132</v>
      </c>
      <c r="C16" s="6">
        <v>3863</v>
      </c>
      <c r="D16" s="6">
        <v>3022</v>
      </c>
      <c r="E16" s="3">
        <v>2</v>
      </c>
      <c r="F16" s="3">
        <v>2</v>
      </c>
      <c r="G16" s="6">
        <f t="shared" si="0"/>
        <v>0</v>
      </c>
      <c r="H16" s="3">
        <v>0</v>
      </c>
      <c r="I16" s="3" t="s">
        <v>1</v>
      </c>
      <c r="J16" s="3" t="s">
        <v>1</v>
      </c>
      <c r="K16" s="3" t="s">
        <v>1</v>
      </c>
      <c r="L16" s="3" t="s">
        <v>1</v>
      </c>
      <c r="M16" s="3" t="s">
        <v>1</v>
      </c>
      <c r="N16" s="3" t="s">
        <v>1</v>
      </c>
      <c r="O16" s="3" t="s">
        <v>1</v>
      </c>
      <c r="P16" s="3"/>
      <c r="Q16" s="3"/>
      <c r="R16" s="3"/>
      <c r="S16" s="3"/>
      <c r="T16" s="3"/>
      <c r="U16" s="3"/>
      <c r="V16" s="3"/>
      <c r="W16" s="14"/>
    </row>
    <row r="17" spans="1:23" x14ac:dyDescent="0.25">
      <c r="A17" s="13">
        <v>16</v>
      </c>
      <c r="B17" s="12">
        <v>44132</v>
      </c>
      <c r="C17" s="6">
        <v>3975</v>
      </c>
      <c r="D17" s="6">
        <v>11</v>
      </c>
      <c r="E17" s="3">
        <v>1</v>
      </c>
      <c r="F17" s="3">
        <v>1</v>
      </c>
      <c r="G17" s="6">
        <f t="shared" si="0"/>
        <v>0</v>
      </c>
      <c r="H17" s="3">
        <v>0</v>
      </c>
      <c r="I17" s="3" t="s">
        <v>1</v>
      </c>
      <c r="J17" s="3" t="s">
        <v>1</v>
      </c>
      <c r="K17" s="3" t="s">
        <v>1</v>
      </c>
      <c r="L17" s="3" t="s">
        <v>1</v>
      </c>
      <c r="M17" s="3" t="s">
        <v>1</v>
      </c>
      <c r="N17" s="3" t="s">
        <v>1</v>
      </c>
      <c r="O17" s="3" t="s">
        <v>1</v>
      </c>
      <c r="P17" s="3"/>
      <c r="Q17" s="3"/>
      <c r="R17" s="3"/>
      <c r="S17" s="3"/>
      <c r="T17" s="3"/>
      <c r="U17" s="3"/>
      <c r="V17" s="3"/>
      <c r="W17" s="14"/>
    </row>
    <row r="18" spans="1:23" x14ac:dyDescent="0.25">
      <c r="A18" s="13">
        <v>17</v>
      </c>
      <c r="B18" s="12">
        <v>44132</v>
      </c>
      <c r="C18" s="6">
        <v>3975</v>
      </c>
      <c r="D18" s="6">
        <v>1145</v>
      </c>
      <c r="E18" s="3">
        <v>2</v>
      </c>
      <c r="F18" s="3">
        <v>2</v>
      </c>
      <c r="G18" s="6">
        <f t="shared" si="0"/>
        <v>0</v>
      </c>
      <c r="H18" s="3">
        <v>0</v>
      </c>
      <c r="I18" s="3" t="s">
        <v>1</v>
      </c>
      <c r="J18" s="3" t="s">
        <v>1</v>
      </c>
      <c r="K18" s="3" t="s">
        <v>1</v>
      </c>
      <c r="L18" s="3" t="s">
        <v>1</v>
      </c>
      <c r="M18" s="3" t="s">
        <v>1</v>
      </c>
      <c r="N18" s="3" t="s">
        <v>1</v>
      </c>
      <c r="O18" s="3" t="s">
        <v>1</v>
      </c>
      <c r="P18" s="3"/>
      <c r="Q18" s="3"/>
      <c r="R18" s="3"/>
      <c r="S18" s="3"/>
      <c r="T18" s="3"/>
      <c r="U18" s="3"/>
      <c r="V18" s="3"/>
      <c r="W18" s="14"/>
    </row>
    <row r="19" spans="1:23" x14ac:dyDescent="0.25">
      <c r="A19" s="13">
        <v>18</v>
      </c>
      <c r="B19" s="12">
        <v>44132</v>
      </c>
      <c r="C19" s="6">
        <v>3975</v>
      </c>
      <c r="D19" s="6">
        <v>4562</v>
      </c>
      <c r="E19" s="3">
        <v>1</v>
      </c>
      <c r="F19" s="3">
        <v>1</v>
      </c>
      <c r="G19" s="6">
        <f t="shared" si="0"/>
        <v>0</v>
      </c>
      <c r="H19" s="3">
        <v>0</v>
      </c>
      <c r="I19" s="3" t="s">
        <v>1</v>
      </c>
      <c r="J19" s="3" t="s">
        <v>1</v>
      </c>
      <c r="K19" s="3" t="s">
        <v>1</v>
      </c>
      <c r="L19" s="3" t="s">
        <v>1</v>
      </c>
      <c r="M19" s="3" t="s">
        <v>1</v>
      </c>
      <c r="N19" s="3" t="s">
        <v>1</v>
      </c>
      <c r="O19" s="3" t="s">
        <v>1</v>
      </c>
      <c r="P19" s="3"/>
      <c r="Q19" s="3"/>
      <c r="R19" s="3"/>
      <c r="S19" s="3"/>
      <c r="T19" s="3"/>
      <c r="U19" s="3"/>
      <c r="V19" s="3"/>
      <c r="W19" s="14"/>
    </row>
    <row r="20" spans="1:23" x14ac:dyDescent="0.25">
      <c r="A20" s="13">
        <v>19</v>
      </c>
      <c r="B20" s="12">
        <v>44132</v>
      </c>
      <c r="C20" s="6">
        <v>3975</v>
      </c>
      <c r="D20" s="6">
        <v>2589</v>
      </c>
      <c r="E20" s="3">
        <v>4</v>
      </c>
      <c r="F20" s="3">
        <v>4</v>
      </c>
      <c r="G20" s="6">
        <f t="shared" si="0"/>
        <v>0</v>
      </c>
      <c r="H20" s="3">
        <v>0</v>
      </c>
      <c r="I20" s="3" t="s">
        <v>1</v>
      </c>
      <c r="J20" s="3" t="s">
        <v>1</v>
      </c>
      <c r="K20" s="3" t="s">
        <v>1</v>
      </c>
      <c r="L20" s="3" t="s">
        <v>1</v>
      </c>
      <c r="M20" s="3" t="s">
        <v>1</v>
      </c>
      <c r="N20" s="3" t="s">
        <v>1</v>
      </c>
      <c r="O20" s="3" t="s">
        <v>1</v>
      </c>
      <c r="P20" s="3"/>
      <c r="Q20" s="3"/>
      <c r="R20" s="3"/>
      <c r="S20" s="3"/>
      <c r="T20" s="3"/>
      <c r="U20" s="3"/>
      <c r="V20" s="3"/>
      <c r="W20" s="14"/>
    </row>
    <row r="21" spans="1:23" x14ac:dyDescent="0.25">
      <c r="A21" s="13">
        <v>20</v>
      </c>
      <c r="B21" s="12">
        <v>44132</v>
      </c>
      <c r="C21" s="6">
        <v>3975</v>
      </c>
      <c r="D21" s="6">
        <v>4561</v>
      </c>
      <c r="E21" s="3">
        <v>1</v>
      </c>
      <c r="F21" s="3">
        <v>1</v>
      </c>
      <c r="G21" s="6">
        <f t="shared" si="0"/>
        <v>0</v>
      </c>
      <c r="H21" s="3">
        <v>0</v>
      </c>
      <c r="I21" s="3" t="s">
        <v>1</v>
      </c>
      <c r="J21" s="3" t="s">
        <v>1</v>
      </c>
      <c r="K21" s="3" t="s">
        <v>1</v>
      </c>
      <c r="L21" s="3" t="s">
        <v>1</v>
      </c>
      <c r="M21" s="3" t="s">
        <v>1</v>
      </c>
      <c r="N21" s="3" t="s">
        <v>1</v>
      </c>
      <c r="O21" s="3" t="s">
        <v>1</v>
      </c>
      <c r="P21" s="3"/>
      <c r="Q21" s="3"/>
      <c r="R21" s="3"/>
      <c r="S21" s="3"/>
      <c r="T21" s="3"/>
      <c r="U21" s="3"/>
      <c r="V21" s="3"/>
      <c r="W21" s="14"/>
    </row>
    <row r="22" spans="1:23" x14ac:dyDescent="0.25">
      <c r="A22" s="13">
        <v>21</v>
      </c>
      <c r="B22" s="12">
        <v>44132</v>
      </c>
      <c r="C22" s="6">
        <v>3975</v>
      </c>
      <c r="D22" s="6">
        <v>32654</v>
      </c>
      <c r="E22" s="3">
        <v>2</v>
      </c>
      <c r="F22" s="3">
        <v>1</v>
      </c>
      <c r="G22" s="6">
        <f t="shared" si="0"/>
        <v>1</v>
      </c>
      <c r="H22" s="3">
        <v>0</v>
      </c>
      <c r="I22" s="3" t="s">
        <v>16</v>
      </c>
      <c r="J22" s="3" t="s">
        <v>1</v>
      </c>
      <c r="K22" s="3" t="s">
        <v>1</v>
      </c>
      <c r="L22" s="3" t="s">
        <v>1</v>
      </c>
      <c r="M22" s="3" t="s">
        <v>1</v>
      </c>
      <c r="N22" s="3" t="s">
        <v>1</v>
      </c>
      <c r="O22" s="3" t="s">
        <v>1</v>
      </c>
      <c r="P22" s="3"/>
      <c r="Q22" s="3" t="s">
        <v>2</v>
      </c>
      <c r="R22" s="3"/>
      <c r="S22" s="3"/>
      <c r="T22" s="3"/>
      <c r="U22" s="3"/>
      <c r="V22" s="3"/>
      <c r="W22" s="14"/>
    </row>
    <row r="23" spans="1:23" x14ac:dyDescent="0.25">
      <c r="A23" s="13">
        <v>22</v>
      </c>
      <c r="B23" s="12">
        <v>44132</v>
      </c>
      <c r="C23" s="3">
        <v>3863</v>
      </c>
      <c r="D23" s="6">
        <v>4889</v>
      </c>
      <c r="E23" s="3">
        <v>3</v>
      </c>
      <c r="F23" s="3">
        <v>3</v>
      </c>
      <c r="G23" s="6">
        <f t="shared" si="0"/>
        <v>0</v>
      </c>
      <c r="H23" s="3">
        <v>0</v>
      </c>
      <c r="I23" s="3" t="s">
        <v>1</v>
      </c>
      <c r="J23" s="3" t="s">
        <v>1</v>
      </c>
      <c r="K23" s="3" t="s">
        <v>1</v>
      </c>
      <c r="L23" s="3" t="s">
        <v>1</v>
      </c>
      <c r="M23" s="3" t="s">
        <v>1</v>
      </c>
      <c r="N23" s="3" t="s">
        <v>1</v>
      </c>
      <c r="O23" s="3" t="s">
        <v>1</v>
      </c>
      <c r="P23" s="3"/>
      <c r="Q23" s="3"/>
      <c r="R23" s="3"/>
      <c r="S23" s="3"/>
      <c r="T23" s="3"/>
      <c r="U23" s="3"/>
      <c r="V23" s="3"/>
      <c r="W23" s="14"/>
    </row>
    <row r="24" spans="1:23" x14ac:dyDescent="0.25">
      <c r="A24" s="13">
        <v>23</v>
      </c>
      <c r="B24" s="12">
        <v>44132</v>
      </c>
      <c r="C24" s="6">
        <v>3863</v>
      </c>
      <c r="D24" s="6">
        <v>414</v>
      </c>
      <c r="E24" s="3">
        <v>3</v>
      </c>
      <c r="F24" s="3">
        <v>3</v>
      </c>
      <c r="G24" s="6">
        <f t="shared" si="0"/>
        <v>0</v>
      </c>
      <c r="H24" s="3">
        <v>0</v>
      </c>
      <c r="I24" s="3" t="s">
        <v>1</v>
      </c>
      <c r="J24" s="3" t="s">
        <v>1</v>
      </c>
      <c r="K24" s="3" t="s">
        <v>1</v>
      </c>
      <c r="L24" s="3" t="s">
        <v>1</v>
      </c>
      <c r="M24" s="3" t="s">
        <v>1</v>
      </c>
      <c r="N24" s="3" t="s">
        <v>1</v>
      </c>
      <c r="O24" s="3" t="s">
        <v>1</v>
      </c>
      <c r="P24" s="3"/>
      <c r="Q24" s="3"/>
      <c r="R24" s="3"/>
      <c r="S24" s="3"/>
      <c r="T24" s="3"/>
      <c r="U24" s="3"/>
      <c r="V24" s="3"/>
      <c r="W24" s="14"/>
    </row>
    <row r="25" spans="1:23" x14ac:dyDescent="0.25">
      <c r="A25" s="13">
        <v>24</v>
      </c>
      <c r="B25" s="4">
        <v>44136</v>
      </c>
      <c r="C25" s="6">
        <v>3863</v>
      </c>
      <c r="D25" s="6">
        <v>444</v>
      </c>
      <c r="E25" s="3">
        <v>1</v>
      </c>
      <c r="F25" s="3">
        <v>1</v>
      </c>
      <c r="G25" s="6">
        <f t="shared" si="0"/>
        <v>0</v>
      </c>
      <c r="H25" s="3">
        <v>0</v>
      </c>
      <c r="I25" s="3" t="s">
        <v>1</v>
      </c>
      <c r="J25" s="3" t="s">
        <v>1</v>
      </c>
      <c r="K25" s="3" t="s">
        <v>1</v>
      </c>
      <c r="L25" s="3" t="s">
        <v>1</v>
      </c>
      <c r="M25" s="3" t="s">
        <v>1</v>
      </c>
      <c r="N25" s="3" t="s">
        <v>1</v>
      </c>
      <c r="O25" s="3" t="s">
        <v>1</v>
      </c>
      <c r="P25" s="3"/>
      <c r="Q25" s="3"/>
      <c r="R25" s="3"/>
      <c r="S25" s="3"/>
      <c r="T25" s="3"/>
      <c r="U25" s="3"/>
      <c r="V25" s="3"/>
      <c r="W25" s="14"/>
    </row>
    <row r="26" spans="1:23" x14ac:dyDescent="0.25">
      <c r="A26" s="13">
        <v>25</v>
      </c>
      <c r="B26" s="12">
        <v>44136</v>
      </c>
      <c r="C26" s="6">
        <v>3863</v>
      </c>
      <c r="D26" s="6">
        <v>1111</v>
      </c>
      <c r="E26" s="3">
        <v>7</v>
      </c>
      <c r="F26" s="3">
        <v>7</v>
      </c>
      <c r="G26" s="6">
        <f t="shared" si="0"/>
        <v>0</v>
      </c>
      <c r="H26" s="3">
        <v>0</v>
      </c>
      <c r="I26" s="3" t="s">
        <v>1</v>
      </c>
      <c r="J26" s="3" t="s">
        <v>1</v>
      </c>
      <c r="K26" s="3" t="s">
        <v>1</v>
      </c>
      <c r="L26" s="3" t="s">
        <v>1</v>
      </c>
      <c r="M26" s="3" t="s">
        <v>1</v>
      </c>
      <c r="N26" s="3" t="s">
        <v>1</v>
      </c>
      <c r="O26" s="3" t="s">
        <v>1</v>
      </c>
      <c r="P26" s="3"/>
      <c r="Q26" s="3"/>
      <c r="R26" s="3"/>
      <c r="S26" s="3"/>
      <c r="T26" s="3"/>
      <c r="U26" s="3"/>
      <c r="V26" s="3"/>
      <c r="W26" s="14"/>
    </row>
    <row r="27" spans="1:23" x14ac:dyDescent="0.25">
      <c r="A27" s="22">
        <v>26</v>
      </c>
      <c r="B27" s="23">
        <v>44136</v>
      </c>
      <c r="C27" s="24">
        <v>3863</v>
      </c>
      <c r="D27" s="24">
        <v>1213</v>
      </c>
      <c r="E27" s="24">
        <v>11</v>
      </c>
      <c r="F27" s="24">
        <v>11</v>
      </c>
      <c r="G27" s="24">
        <f>E27-F27</f>
        <v>0</v>
      </c>
      <c r="H27" s="24">
        <v>1</v>
      </c>
      <c r="I27" s="24" t="s">
        <v>1</v>
      </c>
      <c r="J27" s="24" t="s">
        <v>1</v>
      </c>
      <c r="K27" s="24" t="s">
        <v>1</v>
      </c>
      <c r="L27" s="24" t="s">
        <v>1</v>
      </c>
      <c r="M27" s="24" t="s">
        <v>17</v>
      </c>
      <c r="N27" s="24" t="s">
        <v>1</v>
      </c>
      <c r="O27" s="24" t="s">
        <v>1</v>
      </c>
      <c r="P27" s="24"/>
      <c r="Q27" s="24"/>
      <c r="R27" s="24"/>
      <c r="S27" s="24"/>
      <c r="T27" s="24"/>
      <c r="U27" s="24" t="s">
        <v>11</v>
      </c>
      <c r="V27" s="24"/>
      <c r="W27" s="25"/>
    </row>
    <row r="31" spans="1:23" x14ac:dyDescent="0.25">
      <c r="E31" s="5"/>
    </row>
    <row r="32" spans="1:23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1"/>
    </row>
    <row r="37" spans="5:5" x14ac:dyDescent="0.25">
      <c r="E37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Company>CHVSM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BADEY BETTEMBOURG Louis</dc:creator>
  <cp:lastModifiedBy>h2so4</cp:lastModifiedBy>
  <dcterms:created xsi:type="dcterms:W3CDTF">2020-11-02T10:50:50Z</dcterms:created>
  <dcterms:modified xsi:type="dcterms:W3CDTF">2020-11-02T12:57:57Z</dcterms:modified>
</cp:coreProperties>
</file>