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D:\downloads\"/>
    </mc:Choice>
  </mc:AlternateContent>
  <xr:revisionPtr revIDLastSave="0" documentId="13_ncr:1_{A117E6EC-6FAB-4F26-B6C7-BC02434E6849}" xr6:coauthVersionLast="45" xr6:coauthVersionMax="45" xr10:uidLastSave="{00000000-0000-0000-0000-000000000000}"/>
  <bookViews>
    <workbookView xWindow="-120" yWindow="-120" windowWidth="29040" windowHeight="1644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1" l="1" a="1"/>
  <c r="I6" i="1" s="1"/>
  <c r="I7" i="1" a="1"/>
  <c r="I7" i="1" s="1"/>
  <c r="I8" i="1" a="1"/>
  <c r="I8" i="1" s="1"/>
  <c r="I9" i="1" a="1"/>
  <c r="I9" i="1"/>
  <c r="I10" i="1" a="1"/>
  <c r="I10" i="1" s="1"/>
  <c r="I11" i="1" s="1" a="1"/>
  <c r="I11" i="1" s="1"/>
  <c r="I12" i="1" s="1" a="1"/>
  <c r="I12" i="1" s="1"/>
  <c r="I13" i="1" a="1"/>
  <c r="I13" i="1"/>
  <c r="I14" i="1" a="1"/>
  <c r="I14" i="1" s="1"/>
  <c r="I15" i="1" a="1"/>
  <c r="I15" i="1" s="1"/>
  <c r="I5" i="1" a="1"/>
  <c r="I5" i="1"/>
  <c r="E7" i="1"/>
  <c r="H6" i="1"/>
  <c r="E5" i="1"/>
  <c r="F7" i="1" l="1"/>
  <c r="G7" i="1" l="1"/>
  <c r="H7" i="1" s="1"/>
  <c r="F5" i="1"/>
  <c r="G5" i="1" s="1"/>
  <c r="E8" i="1" l="1"/>
  <c r="F8" i="1" s="1"/>
  <c r="H5" i="1"/>
  <c r="E6" i="1"/>
  <c r="F6" i="1" s="1"/>
  <c r="G6" i="1" s="1"/>
  <c r="G8" i="1" l="1"/>
  <c r="H8" i="1" s="1"/>
  <c r="E9" i="1"/>
  <c r="F9" i="1" s="1"/>
  <c r="G9" i="1" l="1"/>
  <c r="H9" i="1" s="1"/>
  <c r="E10" i="1" l="1"/>
  <c r="F10" i="1" s="1"/>
  <c r="G10" i="1" l="1"/>
  <c r="H10" i="1" s="1"/>
  <c r="E11" i="1"/>
  <c r="F11" i="1" s="1"/>
  <c r="G11" i="1" l="1"/>
  <c r="H11" i="1" s="1"/>
  <c r="E12" i="1"/>
  <c r="F12" i="1" s="1"/>
  <c r="G12" i="1" l="1"/>
  <c r="H12" i="1" s="1"/>
  <c r="E13" i="1"/>
  <c r="F13" i="1" s="1"/>
  <c r="G13" i="1" l="1"/>
  <c r="H13" i="1" s="1"/>
  <c r="E14" i="1"/>
  <c r="F14" i="1" s="1"/>
  <c r="G14" i="1" l="1"/>
  <c r="H14" i="1" s="1"/>
  <c r="E15" i="1"/>
  <c r="F15" i="1" s="1"/>
  <c r="G15" i="1" l="1"/>
  <c r="H15" i="1" s="1"/>
  <c r="E16" i="1"/>
  <c r="F16" i="1" s="1"/>
  <c r="G16" i="1" l="1"/>
  <c r="H16" i="1" s="1"/>
  <c r="E17" i="1"/>
  <c r="F17" i="1" s="1"/>
  <c r="G17" i="1" l="1"/>
  <c r="H17" i="1" s="1"/>
  <c r="E18" i="1"/>
  <c r="F18" i="1" s="1"/>
  <c r="G18" i="1" l="1"/>
  <c r="H18" i="1" s="1"/>
  <c r="E19" i="1"/>
  <c r="F19" i="1" s="1"/>
  <c r="G19" i="1" l="1"/>
  <c r="H19" i="1" s="1"/>
  <c r="E20" i="1"/>
  <c r="F20" i="1" s="1"/>
  <c r="G20" i="1" l="1"/>
  <c r="H20" i="1" s="1"/>
  <c r="E21" i="1"/>
  <c r="F21" i="1" s="1"/>
  <c r="G21" i="1" l="1"/>
  <c r="H21" i="1" s="1"/>
  <c r="E22" i="1"/>
  <c r="F22" i="1" s="1"/>
  <c r="G22" i="1" l="1"/>
  <c r="H22" i="1" s="1"/>
  <c r="E23" i="1"/>
  <c r="F23" i="1" s="1"/>
  <c r="G23" i="1" l="1"/>
  <c r="H23" i="1" s="1"/>
  <c r="E24" i="1"/>
  <c r="F24" i="1" s="1"/>
  <c r="G24" i="1" l="1"/>
  <c r="H24" i="1" s="1"/>
  <c r="E25" i="1"/>
  <c r="F25" i="1" s="1"/>
  <c r="G25" i="1" l="1"/>
  <c r="H25" i="1" s="1"/>
  <c r="E26" i="1"/>
  <c r="F26" i="1" s="1"/>
  <c r="G26" i="1" l="1"/>
  <c r="H26" i="1" s="1"/>
  <c r="E27" i="1"/>
  <c r="F27" i="1" s="1"/>
  <c r="G27" i="1" l="1"/>
  <c r="H27" i="1" s="1"/>
  <c r="E28" i="1"/>
  <c r="F28" i="1" s="1"/>
  <c r="G28" i="1" l="1"/>
  <c r="H28" i="1" s="1"/>
  <c r="E29" i="1"/>
  <c r="F29" i="1" s="1"/>
  <c r="G29" i="1" l="1"/>
  <c r="H29" i="1" s="1"/>
  <c r="E30" i="1"/>
  <c r="F30" i="1" s="1"/>
  <c r="G30" i="1" l="1"/>
  <c r="H30" i="1" s="1"/>
  <c r="E31" i="1"/>
  <c r="F31" i="1" s="1"/>
  <c r="G31" i="1" l="1"/>
  <c r="H31" i="1" s="1"/>
  <c r="E32" i="1"/>
  <c r="F32" i="1" s="1"/>
  <c r="G32" i="1" l="1"/>
  <c r="H32" i="1" s="1"/>
  <c r="E33" i="1"/>
  <c r="F33" i="1" s="1"/>
  <c r="G33" i="1" l="1"/>
  <c r="H33" i="1" s="1"/>
  <c r="E34" i="1"/>
  <c r="F34" i="1" s="1"/>
  <c r="G34" i="1" l="1"/>
  <c r="H34" i="1" s="1"/>
  <c r="E35" i="1"/>
  <c r="F35" i="1" s="1"/>
  <c r="G35" i="1" l="1"/>
  <c r="H35" i="1" s="1"/>
  <c r="E36" i="1"/>
  <c r="F36" i="1" s="1"/>
  <c r="G36" i="1" l="1"/>
  <c r="H36" i="1" s="1"/>
  <c r="E37" i="1"/>
  <c r="F37" i="1" s="1"/>
  <c r="G37" i="1" l="1"/>
  <c r="H37" i="1" s="1"/>
  <c r="E38" i="1"/>
  <c r="F38" i="1" s="1"/>
  <c r="G38" i="1" l="1"/>
  <c r="H38" i="1" s="1"/>
  <c r="E39" i="1"/>
  <c r="F39" i="1" s="1"/>
  <c r="G39" i="1" l="1"/>
  <c r="H39" i="1" s="1"/>
  <c r="E40" i="1"/>
  <c r="F40" i="1" s="1"/>
  <c r="G40" i="1" l="1"/>
  <c r="H40" i="1" s="1"/>
  <c r="E41" i="1"/>
  <c r="F41" i="1" s="1"/>
  <c r="G41" i="1" l="1"/>
  <c r="H41" i="1" s="1"/>
  <c r="E42" i="1"/>
  <c r="F42" i="1" s="1"/>
  <c r="G42" i="1" s="1"/>
  <c r="H42"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<sst xmlns="http://schemas.openxmlformats.org/spreadsheetml/2006/main" count="15" uniqueCount="15">
  <si>
    <t>Charges</t>
  </si>
  <si>
    <t>Capacité</t>
  </si>
  <si>
    <t>Jours</t>
  </si>
  <si>
    <t>Charge J+..</t>
  </si>
  <si>
    <t>Lignes</t>
  </si>
  <si>
    <t>Je dois faire 20h aujourd'hui, il me reste les 47.79h au jour d'avant. je dois aussi prendre en considération les 2.93h en plus. Il me reste donc 27.79h en ligne 12 + 2.93h de ce jour</t>
  </si>
  <si>
    <t>J'ai encore 20h à faire, mais il me reste les 27.79h à faire et je cumule encore ma charge de 2.93h du jour d'avant + les 9.86h d'aujourd'hui. Il me reste donc à faire sur les autres jours mes 7.79h+2.93h+9.86h</t>
  </si>
  <si>
    <t>charge du jour</t>
  </si>
  <si>
    <t>charge lancée</t>
  </si>
  <si>
    <t>Restant</t>
  </si>
  <si>
    <t>Jour d'origine</t>
  </si>
  <si>
    <t>Encore une fois j'ai 12.75h à faire pour aujourd'hui + 34.38h de charge en plus. Donc pour faire les 20h de charge je dois faire les 12.75h restant + une partie de la nouvelle charge de 34.38h. Il me reste donc que les 27.13h de la ligne 6</t>
  </si>
  <si>
    <t>Pour aujourd'hui encore je dois faire les 0.58h + 12.38h ainsi que les 19h79h de charge en plus d'aujourd'hui. Alors pour cette ligne j'ai consommé les 0.58h de la ligne 9 + les 12.38h de la ligne 8 et une partie de la charge de 19.79h de la ligne 7. Au total il ne me reste que 12-75h soit ((0.58+12.38+19.79)-20)</t>
  </si>
  <si>
    <t>Je dois encore faire 20h, donc j'utilise les 7.79h restant de la ligne 12 + 2.93h et pour atteindre au maximum 20h de charge de travail par jour, je rajoute aussi les 9.86h. Mais je cumule aussi la charge d'aujourd'hui de 12.38h. Alors pour faire mes 20h de travail j'avais besoin de 7.79h+2.93H+9.86H. Alors je marque 11 &amp; 10 &amp; 9. Il me reste 0.58h sur le restant et ce restant correspond au 9.86h de la ligne 9. Il me reste au final 0.58h + 12.38h à faire pour l'autre jour</t>
  </si>
  <si>
    <t>j'ai une charge en C qui est plus grande que la capacité possible en D donc j'ai pu faire 20h sur les 67.79. Il me reste donc 47.79 à déverser sur les autres jours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</si>
</sst>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horizontal="center"/>
    </xf>
    <xf numFmtId="0" fontId="0" fillId="0" borderId="1" xfId="0" applyBorder="1" applyAlignment="1">
      <alignment horizontal="center"/>
    </xf>
    <xf numFmtId="0" fontId="0" fillId="0" borderId="0" xfId="0" applyAlignment="1">
      <alignment wrapText="1"/>
    </xf>
    <xf numFmtId="0" fontId="0" fillId="0" borderId="0" xfId="0"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xf>
    <xf numFmtId="2" fontId="0" fillId="0" borderId="1" xfId="0" applyNumberFormat="1" applyBorder="1" applyAlignment="1">
      <alignment horizontal="center"/>
    </xf>
    <xf numFmtId="1" fontId="0" fillId="0" borderId="1" xfId="0" applyNumberFormat="1" applyBorder="1" applyAlignment="1">
      <alignment horizontal="center" vertical="center"/>
    </xf>
    <xf numFmtId="0" fontId="0" fillId="2" borderId="1" xfId="0" applyFill="1" applyBorder="1" applyAlignment="1">
      <alignment horizontal="center"/>
    </xf>
    <xf numFmtId="0" fontId="0" fillId="3" borderId="0" xfId="0" applyFill="1"/>
    <xf numFmtId="0" fontId="0" fillId="2" borderId="1" xfId="0"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42"/>
  <sheetViews>
    <sheetView tabSelected="1" workbookViewId="0">
      <pane ySplit="4" topLeftCell="A5" activePane="bottomLeft" state="frozen"/>
      <selection pane="bottomLeft" activeCell="I5" sqref="I5:I15"/>
    </sheetView>
  </sheetViews>
  <sheetFormatPr defaultColWidth="11.42578125" defaultRowHeight="15" x14ac:dyDescent="0.25"/>
  <cols>
    <col min="3" max="3" width="12.7109375" customWidth="1"/>
    <col min="4" max="4" width="8.5703125" style="1" bestFit="1" customWidth="1"/>
    <col min="5" max="5" width="10.42578125" style="1" bestFit="1" customWidth="1"/>
    <col min="6" max="6" width="15" style="1" bestFit="1" customWidth="1"/>
    <col min="7" max="7" width="14.85546875" style="1" customWidth="1"/>
    <col min="8" max="8" width="14.5703125" customWidth="1"/>
    <col min="9" max="9" width="25.7109375" customWidth="1"/>
    <col min="10" max="10" width="89.7109375" customWidth="1"/>
  </cols>
  <sheetData>
    <row r="1" spans="1:10" x14ac:dyDescent="0.25">
      <c r="H1" s="3"/>
    </row>
    <row r="3" spans="1:10" x14ac:dyDescent="0.25">
      <c r="A3" s="4"/>
      <c r="B3" s="4"/>
      <c r="C3" s="4"/>
      <c r="D3" s="4"/>
      <c r="E3" s="4"/>
      <c r="F3" s="4"/>
      <c r="G3" s="4"/>
      <c r="H3" s="4"/>
      <c r="I3" s="4"/>
      <c r="J3" s="4"/>
    </row>
    <row r="4" spans="1:10" x14ac:dyDescent="0.25">
      <c r="A4" s="9" t="s">
        <v>4</v>
      </c>
      <c r="B4" s="9" t="s">
        <v>2</v>
      </c>
      <c r="C4" s="9" t="s">
        <v>0</v>
      </c>
      <c r="D4" s="9" t="s">
        <v>1</v>
      </c>
      <c r="E4" s="9" t="s">
        <v>3</v>
      </c>
      <c r="F4" s="9" t="s">
        <v>8</v>
      </c>
      <c r="G4" s="11" t="s">
        <v>7</v>
      </c>
      <c r="H4" s="9" t="s">
        <v>9</v>
      </c>
      <c r="I4" s="1" t="s">
        <v>10</v>
      </c>
    </row>
    <row r="5" spans="1:10" x14ac:dyDescent="0.25">
      <c r="A5" s="8">
        <v>1</v>
      </c>
      <c r="B5" s="5">
        <v>44078</v>
      </c>
      <c r="C5" s="7">
        <v>3.5730000000000004</v>
      </c>
      <c r="D5" s="2">
        <v>20</v>
      </c>
      <c r="E5" s="7">
        <f>0</f>
        <v>0</v>
      </c>
      <c r="F5" s="7">
        <f t="shared" ref="F5:F42" si="0">+C5+E5</f>
        <v>3.5730000000000004</v>
      </c>
      <c r="G5" s="2">
        <f t="shared" ref="G5:G42" si="1">+MIN(F5,D5)</f>
        <v>3.5730000000000004</v>
      </c>
      <c r="H5" s="2">
        <f>+D5-G5</f>
        <v>16.427</v>
      </c>
      <c r="I5" s="1" cm="1">
        <f t="array" ref="I5">IF(H5&gt;0,A5,IF(H4=0,I4&amp;","&amp;A5,1+MAX(($H$5:H5&gt;0)*($A$5:A5))))</f>
        <v>1</v>
      </c>
    </row>
    <row r="6" spans="1:10" x14ac:dyDescent="0.25">
      <c r="A6" s="8">
        <v>2</v>
      </c>
      <c r="B6" s="6">
        <v>44081</v>
      </c>
      <c r="C6" s="7">
        <v>10.681000000000001</v>
      </c>
      <c r="D6" s="2">
        <v>20</v>
      </c>
      <c r="E6" s="7">
        <f>+F5-G5</f>
        <v>0</v>
      </c>
      <c r="F6" s="7">
        <f>C6+E6</f>
        <v>10.681000000000001</v>
      </c>
      <c r="G6" s="2">
        <f t="shared" si="1"/>
        <v>10.681000000000001</v>
      </c>
      <c r="H6" s="2">
        <f t="shared" ref="H6:H42" si="2">+D6-G6</f>
        <v>9.3189999999999991</v>
      </c>
      <c r="I6" s="1" cm="1">
        <f t="array" ref="I6">IF(H6&gt;0,A6,IF(H5=0,I5&amp;","&amp;A6,1+MAX(($H$5:H6&gt;0)*($A$5:A6))))</f>
        <v>2</v>
      </c>
    </row>
    <row r="7" spans="1:10" x14ac:dyDescent="0.25">
      <c r="A7" s="8">
        <v>3</v>
      </c>
      <c r="B7" s="6">
        <v>44082</v>
      </c>
      <c r="C7" s="7">
        <v>28.713000000000001</v>
      </c>
      <c r="D7" s="2">
        <v>20</v>
      </c>
      <c r="E7" s="7">
        <f t="shared" ref="E7:E42" si="3">+F6-G6</f>
        <v>0</v>
      </c>
      <c r="F7" s="7">
        <f t="shared" ref="F7:F42" si="4">C7+E7</f>
        <v>28.713000000000001</v>
      </c>
      <c r="G7" s="2">
        <f t="shared" si="1"/>
        <v>20</v>
      </c>
      <c r="H7" s="2">
        <f t="shared" si="2"/>
        <v>0</v>
      </c>
      <c r="I7" s="1" cm="1">
        <f t="array" ref="I7">IF(H7&gt;0,A7,IF(H6=0,I6&amp;","&amp;A7,1+MAX(($H$5:H7&gt;0)*($A$5:A7))))</f>
        <v>3</v>
      </c>
    </row>
    <row r="8" spans="1:10" x14ac:dyDescent="0.25">
      <c r="A8" s="8">
        <v>4</v>
      </c>
      <c r="B8" s="6">
        <v>44083</v>
      </c>
      <c r="C8" s="7">
        <v>8.6910000000000007</v>
      </c>
      <c r="D8" s="2">
        <v>20</v>
      </c>
      <c r="E8" s="7">
        <f t="shared" si="3"/>
        <v>8.713000000000001</v>
      </c>
      <c r="F8" s="7">
        <f t="shared" si="4"/>
        <v>17.404000000000003</v>
      </c>
      <c r="G8" s="2">
        <f t="shared" si="1"/>
        <v>17.404000000000003</v>
      </c>
      <c r="H8" s="2">
        <f t="shared" si="2"/>
        <v>2.5959999999999965</v>
      </c>
      <c r="I8" s="1" cm="1">
        <f t="array" ref="I8">IF(H8&gt;0,A8,IF(H7=0,I7&amp;","&amp;A8,1+MAX(($H$5:H8&gt;0)*($A$5:A8))))</f>
        <v>4</v>
      </c>
    </row>
    <row r="9" spans="1:10" x14ac:dyDescent="0.25">
      <c r="A9" s="8">
        <v>5</v>
      </c>
      <c r="B9" s="6">
        <v>44084</v>
      </c>
      <c r="C9" s="7">
        <v>3.2570000000000001</v>
      </c>
      <c r="D9" s="2">
        <v>20</v>
      </c>
      <c r="E9" s="7">
        <f t="shared" si="3"/>
        <v>0</v>
      </c>
      <c r="F9" s="7">
        <f t="shared" si="4"/>
        <v>3.2570000000000001</v>
      </c>
      <c r="G9" s="2">
        <f t="shared" si="1"/>
        <v>3.2570000000000001</v>
      </c>
      <c r="H9" s="2">
        <f t="shared" si="2"/>
        <v>16.742999999999999</v>
      </c>
      <c r="I9" s="1" cm="1">
        <f t="array" ref="I9">IF(H9&gt;0,A9,IF(H8=0,I8&amp;","&amp;A9,1+MAX(($H$5:H9&gt;0)*($A$5:A9))))</f>
        <v>5</v>
      </c>
    </row>
    <row r="10" spans="1:10" ht="45" x14ac:dyDescent="0.25">
      <c r="A10" s="8">
        <v>6</v>
      </c>
      <c r="B10" s="6">
        <v>44085</v>
      </c>
      <c r="C10" s="7">
        <v>34.380000000000003</v>
      </c>
      <c r="D10" s="2">
        <v>20</v>
      </c>
      <c r="E10" s="7">
        <f t="shared" si="3"/>
        <v>0</v>
      </c>
      <c r="F10" s="7">
        <f t="shared" si="4"/>
        <v>34.380000000000003</v>
      </c>
      <c r="G10" s="2">
        <f t="shared" si="1"/>
        <v>20</v>
      </c>
      <c r="H10" s="2">
        <f t="shared" si="2"/>
        <v>0</v>
      </c>
      <c r="I10" s="1" cm="1">
        <f t="array" ref="I10">IF(H10&gt;0,A10,IF(H9=0,I9&amp;","&amp;A10,1+MAX(($H$5:H10&gt;0)*($A$5:A10))))</f>
        <v>6</v>
      </c>
      <c r="J10" s="3" t="s">
        <v>11</v>
      </c>
    </row>
    <row r="11" spans="1:10" ht="60" x14ac:dyDescent="0.25">
      <c r="A11" s="8">
        <v>7</v>
      </c>
      <c r="B11" s="6">
        <v>44088</v>
      </c>
      <c r="C11" s="7">
        <v>19.794000000000004</v>
      </c>
      <c r="D11" s="2">
        <v>20</v>
      </c>
      <c r="E11" s="7">
        <f t="shared" si="3"/>
        <v>14.380000000000003</v>
      </c>
      <c r="F11" s="7">
        <f t="shared" si="4"/>
        <v>34.174000000000007</v>
      </c>
      <c r="G11" s="2">
        <f t="shared" si="1"/>
        <v>20</v>
      </c>
      <c r="H11" s="2">
        <f t="shared" si="2"/>
        <v>0</v>
      </c>
      <c r="I11" s="1" t="str" cm="1">
        <f t="array" ref="I11">IF(H11&gt;0,A11,IF(H10=0,I10&amp;","&amp;A11,1+MAX(($H$5:H11&gt;0)*($A$5:A11))))</f>
        <v>6,7</v>
      </c>
      <c r="J11" s="3" t="s">
        <v>12</v>
      </c>
    </row>
    <row r="12" spans="1:10" ht="75" x14ac:dyDescent="0.25">
      <c r="A12" s="8">
        <v>8</v>
      </c>
      <c r="B12" s="6">
        <v>44089</v>
      </c>
      <c r="C12" s="7">
        <v>12.38</v>
      </c>
      <c r="D12" s="2">
        <v>20</v>
      </c>
      <c r="E12" s="7">
        <f t="shared" si="3"/>
        <v>14.174000000000007</v>
      </c>
      <c r="F12" s="7">
        <f t="shared" si="4"/>
        <v>26.554000000000009</v>
      </c>
      <c r="G12" s="2">
        <f t="shared" si="1"/>
        <v>20</v>
      </c>
      <c r="H12" s="2">
        <f t="shared" si="2"/>
        <v>0</v>
      </c>
      <c r="I12" s="1" t="str" cm="1">
        <f t="array" ref="I12">IF(H12&gt;0,A12,IF(H11=0,I11&amp;","&amp;A12,1+MAX(($H$5:H12&gt;0)*($A$5:A12))))</f>
        <v>6,7,8</v>
      </c>
      <c r="J12" s="3" t="s">
        <v>13</v>
      </c>
    </row>
    <row r="13" spans="1:10" ht="45" x14ac:dyDescent="0.25">
      <c r="A13" s="8">
        <v>9</v>
      </c>
      <c r="B13" s="6">
        <v>44090</v>
      </c>
      <c r="C13" s="7">
        <v>9.8620000000000001</v>
      </c>
      <c r="D13" s="2">
        <v>20</v>
      </c>
      <c r="E13" s="7">
        <f t="shared" si="3"/>
        <v>6.5540000000000092</v>
      </c>
      <c r="F13" s="7">
        <f t="shared" si="4"/>
        <v>16.416000000000011</v>
      </c>
      <c r="G13" s="2">
        <f t="shared" si="1"/>
        <v>16.416000000000011</v>
      </c>
      <c r="H13" s="2">
        <f t="shared" si="2"/>
        <v>3.583999999999989</v>
      </c>
      <c r="I13" s="1" cm="1">
        <f t="array" ref="I13">IF(H13&gt;0,A13,IF(H12=0,I12&amp;","&amp;A13,1+MAX(($H$5:H13&gt;0)*($A$5:A13))))</f>
        <v>9</v>
      </c>
      <c r="J13" s="3" t="s">
        <v>6</v>
      </c>
    </row>
    <row r="14" spans="1:10" ht="30" x14ac:dyDescent="0.25">
      <c r="A14" s="8">
        <v>10</v>
      </c>
      <c r="B14" s="6">
        <v>44091</v>
      </c>
      <c r="C14" s="7">
        <v>2.9340000000000002</v>
      </c>
      <c r="D14" s="2">
        <v>20</v>
      </c>
      <c r="E14" s="7">
        <f t="shared" si="3"/>
        <v>0</v>
      </c>
      <c r="F14" s="7">
        <f t="shared" si="4"/>
        <v>2.9340000000000002</v>
      </c>
      <c r="G14" s="2">
        <f t="shared" si="1"/>
        <v>2.9340000000000002</v>
      </c>
      <c r="H14" s="2">
        <f t="shared" si="2"/>
        <v>17.065999999999999</v>
      </c>
      <c r="I14" s="1" cm="1">
        <f t="array" ref="I14">IF(H14&gt;0,A14,IF(H13=0,I13&amp;","&amp;A14,1+MAX(($H$5:H14&gt;0)*($A$5:A14))))</f>
        <v>10</v>
      </c>
      <c r="J14" s="3" t="s">
        <v>5</v>
      </c>
    </row>
    <row r="15" spans="1:10" ht="30" x14ac:dyDescent="0.25">
      <c r="A15" s="8">
        <v>11</v>
      </c>
      <c r="B15" s="6">
        <v>44092</v>
      </c>
      <c r="C15" s="7">
        <v>67.788000000000025</v>
      </c>
      <c r="D15" s="2">
        <v>20</v>
      </c>
      <c r="E15" s="7">
        <f t="shared" si="3"/>
        <v>0</v>
      </c>
      <c r="F15" s="7">
        <f t="shared" si="4"/>
        <v>67.788000000000025</v>
      </c>
      <c r="G15" s="2">
        <f t="shared" si="1"/>
        <v>20</v>
      </c>
      <c r="H15" s="2">
        <f t="shared" si="2"/>
        <v>0</v>
      </c>
      <c r="I15" s="1" cm="1">
        <f t="array" ref="I15">IF(H15&gt;0,A15,IF(H14=0,I14&amp;","&amp;A15,1+MAX(($H$5:H15&gt;0)*($A$5:A15))))</f>
        <v>11</v>
      </c>
      <c r="J15" s="3" t="s">
        <v>14</v>
      </c>
    </row>
    <row r="16" spans="1:10" x14ac:dyDescent="0.25">
      <c r="A16" s="8">
        <v>12</v>
      </c>
      <c r="B16" s="6">
        <v>44095</v>
      </c>
      <c r="C16" s="7">
        <v>9.3440000000000012</v>
      </c>
      <c r="D16" s="2">
        <v>20</v>
      </c>
      <c r="E16" s="7">
        <f t="shared" si="3"/>
        <v>47.788000000000025</v>
      </c>
      <c r="F16" s="7">
        <f t="shared" si="4"/>
        <v>57.132000000000026</v>
      </c>
      <c r="G16" s="2">
        <f t="shared" si="1"/>
        <v>20</v>
      </c>
      <c r="H16" s="2">
        <f t="shared" si="2"/>
        <v>0</v>
      </c>
      <c r="I16" s="10"/>
    </row>
    <row r="17" spans="1:9" x14ac:dyDescent="0.25">
      <c r="A17" s="8">
        <v>13</v>
      </c>
      <c r="B17" s="6">
        <v>44096</v>
      </c>
      <c r="C17" s="7">
        <v>13.603999999999997</v>
      </c>
      <c r="D17" s="2">
        <v>20</v>
      </c>
      <c r="E17" s="7">
        <f t="shared" si="3"/>
        <v>37.132000000000026</v>
      </c>
      <c r="F17" s="7">
        <f t="shared" si="4"/>
        <v>50.736000000000026</v>
      </c>
      <c r="G17" s="2">
        <f t="shared" si="1"/>
        <v>20</v>
      </c>
      <c r="H17" s="2">
        <f t="shared" si="2"/>
        <v>0</v>
      </c>
      <c r="I17" s="10"/>
    </row>
    <row r="18" spans="1:9" x14ac:dyDescent="0.25">
      <c r="A18" s="8">
        <v>14</v>
      </c>
      <c r="B18" s="6">
        <v>44097</v>
      </c>
      <c r="C18" s="7">
        <v>19.545999999999999</v>
      </c>
      <c r="D18" s="2">
        <v>20</v>
      </c>
      <c r="E18" s="7">
        <f t="shared" si="3"/>
        <v>30.736000000000026</v>
      </c>
      <c r="F18" s="7">
        <f t="shared" si="4"/>
        <v>50.282000000000025</v>
      </c>
      <c r="G18" s="2">
        <f t="shared" si="1"/>
        <v>20</v>
      </c>
      <c r="H18" s="2">
        <f t="shared" si="2"/>
        <v>0</v>
      </c>
      <c r="I18" s="10"/>
    </row>
    <row r="19" spans="1:9" x14ac:dyDescent="0.25">
      <c r="A19" s="8">
        <v>15</v>
      </c>
      <c r="B19" s="6">
        <v>44098</v>
      </c>
      <c r="C19" s="7">
        <v>15.111000000000001</v>
      </c>
      <c r="D19" s="2">
        <v>20</v>
      </c>
      <c r="E19" s="7">
        <f t="shared" si="3"/>
        <v>30.282000000000025</v>
      </c>
      <c r="F19" s="7">
        <f t="shared" si="4"/>
        <v>45.393000000000029</v>
      </c>
      <c r="G19" s="2">
        <f t="shared" si="1"/>
        <v>20</v>
      </c>
      <c r="H19" s="2">
        <f t="shared" si="2"/>
        <v>0</v>
      </c>
      <c r="I19" s="10"/>
    </row>
    <row r="20" spans="1:9" x14ac:dyDescent="0.25">
      <c r="A20" s="8">
        <v>16</v>
      </c>
      <c r="B20" s="6">
        <v>44099</v>
      </c>
      <c r="C20" s="7">
        <v>19.724999999999998</v>
      </c>
      <c r="D20" s="2">
        <v>20</v>
      </c>
      <c r="E20" s="7">
        <f t="shared" si="3"/>
        <v>25.393000000000029</v>
      </c>
      <c r="F20" s="7">
        <f t="shared" si="4"/>
        <v>45.118000000000023</v>
      </c>
      <c r="G20" s="2">
        <f t="shared" si="1"/>
        <v>20</v>
      </c>
      <c r="H20" s="2">
        <f t="shared" si="2"/>
        <v>0</v>
      </c>
      <c r="I20" s="10"/>
    </row>
    <row r="21" spans="1:9" x14ac:dyDescent="0.25">
      <c r="A21" s="8">
        <v>17</v>
      </c>
      <c r="B21" s="6">
        <v>44102</v>
      </c>
      <c r="C21" s="7">
        <v>0</v>
      </c>
      <c r="D21" s="2">
        <v>20</v>
      </c>
      <c r="E21" s="7">
        <f t="shared" si="3"/>
        <v>25.118000000000023</v>
      </c>
      <c r="F21" s="7">
        <f t="shared" si="4"/>
        <v>25.118000000000023</v>
      </c>
      <c r="G21" s="2">
        <f t="shared" si="1"/>
        <v>20</v>
      </c>
      <c r="H21" s="2">
        <f t="shared" si="2"/>
        <v>0</v>
      </c>
      <c r="I21" s="10"/>
    </row>
    <row r="22" spans="1:9" x14ac:dyDescent="0.25">
      <c r="A22" s="8">
        <v>18</v>
      </c>
      <c r="B22" s="6">
        <v>44103</v>
      </c>
      <c r="C22" s="7">
        <v>0</v>
      </c>
      <c r="D22" s="2">
        <v>20</v>
      </c>
      <c r="E22" s="7">
        <f t="shared" si="3"/>
        <v>5.1180000000000234</v>
      </c>
      <c r="F22" s="7">
        <f t="shared" si="4"/>
        <v>5.1180000000000234</v>
      </c>
      <c r="G22" s="2">
        <f t="shared" si="1"/>
        <v>5.1180000000000234</v>
      </c>
      <c r="H22" s="2">
        <f t="shared" si="2"/>
        <v>14.881999999999977</v>
      </c>
      <c r="I22" s="10"/>
    </row>
    <row r="23" spans="1:9" x14ac:dyDescent="0.25">
      <c r="A23" s="8">
        <v>19</v>
      </c>
      <c r="B23" s="6">
        <v>44104</v>
      </c>
      <c r="C23" s="7">
        <v>0</v>
      </c>
      <c r="D23" s="2">
        <v>20</v>
      </c>
      <c r="E23" s="7">
        <f t="shared" si="3"/>
        <v>0</v>
      </c>
      <c r="F23" s="7">
        <f t="shared" si="4"/>
        <v>0</v>
      </c>
      <c r="G23" s="2">
        <f t="shared" si="1"/>
        <v>0</v>
      </c>
      <c r="H23" s="2">
        <f t="shared" si="2"/>
        <v>20</v>
      </c>
      <c r="I23" s="10"/>
    </row>
    <row r="24" spans="1:9" x14ac:dyDescent="0.25">
      <c r="A24" s="8">
        <v>20</v>
      </c>
      <c r="B24" s="6">
        <v>44105</v>
      </c>
      <c r="C24" s="7">
        <v>0</v>
      </c>
      <c r="D24" s="2">
        <v>20</v>
      </c>
      <c r="E24" s="7">
        <f t="shared" si="3"/>
        <v>0</v>
      </c>
      <c r="F24" s="7">
        <f t="shared" si="4"/>
        <v>0</v>
      </c>
      <c r="G24" s="2">
        <f t="shared" si="1"/>
        <v>0</v>
      </c>
      <c r="H24" s="2">
        <f t="shared" si="2"/>
        <v>20</v>
      </c>
      <c r="I24" s="10"/>
    </row>
    <row r="25" spans="1:9" x14ac:dyDescent="0.25">
      <c r="A25" s="8">
        <v>21</v>
      </c>
      <c r="B25" s="6">
        <v>44106</v>
      </c>
      <c r="C25" s="7">
        <v>0</v>
      </c>
      <c r="D25" s="2">
        <v>20</v>
      </c>
      <c r="E25" s="7">
        <f t="shared" si="3"/>
        <v>0</v>
      </c>
      <c r="F25" s="7">
        <f t="shared" si="4"/>
        <v>0</v>
      </c>
      <c r="G25" s="2">
        <f t="shared" si="1"/>
        <v>0</v>
      </c>
      <c r="H25" s="2">
        <f t="shared" si="2"/>
        <v>20</v>
      </c>
      <c r="I25" s="10"/>
    </row>
    <row r="26" spans="1:9" x14ac:dyDescent="0.25">
      <c r="A26" s="8">
        <v>22</v>
      </c>
      <c r="B26" s="6">
        <v>44109</v>
      </c>
      <c r="C26" s="7">
        <v>0</v>
      </c>
      <c r="D26" s="2">
        <v>20</v>
      </c>
      <c r="E26" s="7">
        <f t="shared" si="3"/>
        <v>0</v>
      </c>
      <c r="F26" s="7">
        <f t="shared" si="4"/>
        <v>0</v>
      </c>
      <c r="G26" s="2">
        <f t="shared" si="1"/>
        <v>0</v>
      </c>
      <c r="H26" s="2">
        <f t="shared" si="2"/>
        <v>20</v>
      </c>
      <c r="I26" s="10"/>
    </row>
    <row r="27" spans="1:9" x14ac:dyDescent="0.25">
      <c r="A27" s="8">
        <v>23</v>
      </c>
      <c r="B27" s="6">
        <v>44110</v>
      </c>
      <c r="C27" s="7">
        <v>0</v>
      </c>
      <c r="D27" s="2">
        <v>20</v>
      </c>
      <c r="E27" s="7">
        <f t="shared" si="3"/>
        <v>0</v>
      </c>
      <c r="F27" s="7">
        <f t="shared" si="4"/>
        <v>0</v>
      </c>
      <c r="G27" s="2">
        <f t="shared" si="1"/>
        <v>0</v>
      </c>
      <c r="H27" s="2">
        <f t="shared" si="2"/>
        <v>20</v>
      </c>
      <c r="I27" s="10"/>
    </row>
    <row r="28" spans="1:9" x14ac:dyDescent="0.25">
      <c r="A28" s="8">
        <v>24</v>
      </c>
      <c r="B28" s="6">
        <v>44111</v>
      </c>
      <c r="C28" s="7">
        <v>0</v>
      </c>
      <c r="D28" s="2">
        <v>20</v>
      </c>
      <c r="E28" s="7">
        <f t="shared" si="3"/>
        <v>0</v>
      </c>
      <c r="F28" s="7">
        <f t="shared" si="4"/>
        <v>0</v>
      </c>
      <c r="G28" s="2">
        <f t="shared" si="1"/>
        <v>0</v>
      </c>
      <c r="H28" s="2">
        <f t="shared" si="2"/>
        <v>20</v>
      </c>
      <c r="I28" s="10"/>
    </row>
    <row r="29" spans="1:9" x14ac:dyDescent="0.25">
      <c r="A29" s="8">
        <v>25</v>
      </c>
      <c r="B29" s="6">
        <v>44112</v>
      </c>
      <c r="C29" s="7">
        <v>0</v>
      </c>
      <c r="D29" s="2">
        <v>20</v>
      </c>
      <c r="E29" s="7">
        <f t="shared" si="3"/>
        <v>0</v>
      </c>
      <c r="F29" s="7">
        <f t="shared" si="4"/>
        <v>0</v>
      </c>
      <c r="G29" s="2">
        <f t="shared" si="1"/>
        <v>0</v>
      </c>
      <c r="H29" s="2">
        <f t="shared" si="2"/>
        <v>20</v>
      </c>
      <c r="I29" s="10"/>
    </row>
    <row r="30" spans="1:9" x14ac:dyDescent="0.25">
      <c r="A30" s="8">
        <v>26</v>
      </c>
      <c r="B30" s="6">
        <v>44113</v>
      </c>
      <c r="C30" s="7">
        <v>0</v>
      </c>
      <c r="D30" s="2">
        <v>20</v>
      </c>
      <c r="E30" s="7">
        <f t="shared" si="3"/>
        <v>0</v>
      </c>
      <c r="F30" s="7">
        <f t="shared" si="4"/>
        <v>0</v>
      </c>
      <c r="G30" s="2">
        <f t="shared" si="1"/>
        <v>0</v>
      </c>
      <c r="H30" s="2">
        <f t="shared" si="2"/>
        <v>20</v>
      </c>
      <c r="I30" s="10"/>
    </row>
    <row r="31" spans="1:9" x14ac:dyDescent="0.25">
      <c r="A31" s="8">
        <v>27</v>
      </c>
      <c r="B31" s="6">
        <v>44116</v>
      </c>
      <c r="C31" s="7">
        <v>0</v>
      </c>
      <c r="D31" s="2">
        <v>20</v>
      </c>
      <c r="E31" s="7">
        <f t="shared" si="3"/>
        <v>0</v>
      </c>
      <c r="F31" s="7">
        <f t="shared" si="4"/>
        <v>0</v>
      </c>
      <c r="G31" s="2">
        <f t="shared" si="1"/>
        <v>0</v>
      </c>
      <c r="H31" s="2">
        <f t="shared" si="2"/>
        <v>20</v>
      </c>
      <c r="I31" s="10"/>
    </row>
    <row r="32" spans="1:9" x14ac:dyDescent="0.25">
      <c r="A32" s="8">
        <v>28</v>
      </c>
      <c r="B32" s="6">
        <v>44117</v>
      </c>
      <c r="C32" s="7">
        <v>0</v>
      </c>
      <c r="D32" s="2">
        <v>20</v>
      </c>
      <c r="E32" s="7">
        <f t="shared" si="3"/>
        <v>0</v>
      </c>
      <c r="F32" s="7">
        <f t="shared" si="4"/>
        <v>0</v>
      </c>
      <c r="G32" s="2">
        <f t="shared" si="1"/>
        <v>0</v>
      </c>
      <c r="H32" s="2">
        <f t="shared" si="2"/>
        <v>20</v>
      </c>
      <c r="I32" s="10"/>
    </row>
    <row r="33" spans="1:9" x14ac:dyDescent="0.25">
      <c r="A33" s="8">
        <v>29</v>
      </c>
      <c r="B33" s="6">
        <v>44118</v>
      </c>
      <c r="C33" s="7">
        <v>0</v>
      </c>
      <c r="D33" s="2">
        <v>20</v>
      </c>
      <c r="E33" s="7">
        <f t="shared" si="3"/>
        <v>0</v>
      </c>
      <c r="F33" s="7">
        <f t="shared" si="4"/>
        <v>0</v>
      </c>
      <c r="G33" s="2">
        <f t="shared" si="1"/>
        <v>0</v>
      </c>
      <c r="H33" s="2">
        <f t="shared" si="2"/>
        <v>20</v>
      </c>
      <c r="I33" s="10"/>
    </row>
    <row r="34" spans="1:9" x14ac:dyDescent="0.25">
      <c r="A34" s="8">
        <v>30</v>
      </c>
      <c r="B34" s="6">
        <v>44119</v>
      </c>
      <c r="C34" s="7">
        <v>0</v>
      </c>
      <c r="D34" s="2">
        <v>20</v>
      </c>
      <c r="E34" s="7">
        <f t="shared" si="3"/>
        <v>0</v>
      </c>
      <c r="F34" s="7">
        <f t="shared" si="4"/>
        <v>0</v>
      </c>
      <c r="G34" s="2">
        <f t="shared" si="1"/>
        <v>0</v>
      </c>
      <c r="H34" s="2">
        <f t="shared" si="2"/>
        <v>20</v>
      </c>
      <c r="I34" s="10"/>
    </row>
    <row r="35" spans="1:9" x14ac:dyDescent="0.25">
      <c r="A35" s="8">
        <v>31</v>
      </c>
      <c r="B35" s="6">
        <v>44120</v>
      </c>
      <c r="C35" s="7">
        <v>0</v>
      </c>
      <c r="D35" s="2">
        <v>20</v>
      </c>
      <c r="E35" s="7">
        <f t="shared" si="3"/>
        <v>0</v>
      </c>
      <c r="F35" s="7">
        <f t="shared" si="4"/>
        <v>0</v>
      </c>
      <c r="G35" s="2">
        <f t="shared" si="1"/>
        <v>0</v>
      </c>
      <c r="H35" s="2">
        <f t="shared" si="2"/>
        <v>20</v>
      </c>
      <c r="I35" s="10"/>
    </row>
    <row r="36" spans="1:9" x14ac:dyDescent="0.25">
      <c r="A36" s="8">
        <v>32</v>
      </c>
      <c r="B36" s="6">
        <v>44123</v>
      </c>
      <c r="C36" s="7">
        <v>0</v>
      </c>
      <c r="D36" s="2">
        <v>20</v>
      </c>
      <c r="E36" s="7">
        <f t="shared" si="3"/>
        <v>0</v>
      </c>
      <c r="F36" s="7">
        <f t="shared" si="4"/>
        <v>0</v>
      </c>
      <c r="G36" s="2">
        <f t="shared" si="1"/>
        <v>0</v>
      </c>
      <c r="H36" s="2">
        <f t="shared" si="2"/>
        <v>20</v>
      </c>
      <c r="I36" s="10"/>
    </row>
    <row r="37" spans="1:9" x14ac:dyDescent="0.25">
      <c r="A37" s="8">
        <v>33</v>
      </c>
      <c r="B37" s="6">
        <v>44124</v>
      </c>
      <c r="C37" s="7">
        <v>0</v>
      </c>
      <c r="D37" s="2">
        <v>20</v>
      </c>
      <c r="E37" s="7">
        <f t="shared" si="3"/>
        <v>0</v>
      </c>
      <c r="F37" s="7">
        <f t="shared" si="4"/>
        <v>0</v>
      </c>
      <c r="G37" s="2">
        <f t="shared" si="1"/>
        <v>0</v>
      </c>
      <c r="H37" s="2">
        <f t="shared" si="2"/>
        <v>20</v>
      </c>
      <c r="I37" s="10"/>
    </row>
    <row r="38" spans="1:9" x14ac:dyDescent="0.25">
      <c r="A38" s="8">
        <v>34</v>
      </c>
      <c r="B38" s="6">
        <v>44125</v>
      </c>
      <c r="C38" s="7">
        <v>0</v>
      </c>
      <c r="D38" s="2">
        <v>20</v>
      </c>
      <c r="E38" s="7">
        <f t="shared" si="3"/>
        <v>0</v>
      </c>
      <c r="F38" s="7">
        <f t="shared" si="4"/>
        <v>0</v>
      </c>
      <c r="G38" s="2">
        <f t="shared" si="1"/>
        <v>0</v>
      </c>
      <c r="H38" s="2">
        <f t="shared" si="2"/>
        <v>20</v>
      </c>
      <c r="I38" s="10"/>
    </row>
    <row r="39" spans="1:9" x14ac:dyDescent="0.25">
      <c r="A39" s="8">
        <v>35</v>
      </c>
      <c r="B39" s="6">
        <v>44126</v>
      </c>
      <c r="C39" s="7">
        <v>0</v>
      </c>
      <c r="D39" s="2">
        <v>20</v>
      </c>
      <c r="E39" s="7">
        <f t="shared" si="3"/>
        <v>0</v>
      </c>
      <c r="F39" s="7">
        <f t="shared" si="4"/>
        <v>0</v>
      </c>
      <c r="G39" s="2">
        <f t="shared" si="1"/>
        <v>0</v>
      </c>
      <c r="H39" s="2">
        <f t="shared" si="2"/>
        <v>20</v>
      </c>
      <c r="I39" s="10"/>
    </row>
    <row r="40" spans="1:9" x14ac:dyDescent="0.25">
      <c r="A40" s="8">
        <v>36</v>
      </c>
      <c r="B40" s="6">
        <v>44127</v>
      </c>
      <c r="C40" s="7">
        <v>0</v>
      </c>
      <c r="D40" s="2">
        <v>20</v>
      </c>
      <c r="E40" s="7">
        <f t="shared" si="3"/>
        <v>0</v>
      </c>
      <c r="F40" s="7">
        <f t="shared" si="4"/>
        <v>0</v>
      </c>
      <c r="G40" s="2">
        <f t="shared" si="1"/>
        <v>0</v>
      </c>
      <c r="H40" s="2">
        <f t="shared" si="2"/>
        <v>20</v>
      </c>
      <c r="I40" s="10"/>
    </row>
    <row r="41" spans="1:9" x14ac:dyDescent="0.25">
      <c r="A41" s="8">
        <v>37</v>
      </c>
      <c r="B41" s="6">
        <v>44130</v>
      </c>
      <c r="C41" s="7">
        <v>0</v>
      </c>
      <c r="D41" s="2">
        <v>20</v>
      </c>
      <c r="E41" s="7">
        <f t="shared" si="3"/>
        <v>0</v>
      </c>
      <c r="F41" s="7">
        <f t="shared" si="4"/>
        <v>0</v>
      </c>
      <c r="G41" s="2">
        <f t="shared" si="1"/>
        <v>0</v>
      </c>
      <c r="H41" s="2">
        <f t="shared" si="2"/>
        <v>20</v>
      </c>
      <c r="I41" s="10"/>
    </row>
    <row r="42" spans="1:9" x14ac:dyDescent="0.25">
      <c r="A42" s="8">
        <v>38</v>
      </c>
      <c r="B42" s="6">
        <v>44131</v>
      </c>
      <c r="C42" s="7">
        <v>0</v>
      </c>
      <c r="D42" s="2">
        <v>20</v>
      </c>
      <c r="E42" s="7">
        <f t="shared" si="3"/>
        <v>0</v>
      </c>
      <c r="F42" s="7">
        <f t="shared" si="4"/>
        <v>0</v>
      </c>
      <c r="G42" s="2">
        <f t="shared" si="1"/>
        <v>0</v>
      </c>
      <c r="H42" s="2">
        <f t="shared" si="2"/>
        <v>20</v>
      </c>
      <c r="I42" s="1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Richemont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cyril.doddoli</dc:creator>
  <cp:lastModifiedBy>h2so4</cp:lastModifiedBy>
  <dcterms:created xsi:type="dcterms:W3CDTF">2020-06-09T04:57:12Z</dcterms:created>
  <dcterms:modified xsi:type="dcterms:W3CDTF">2020-09-30T17:18:58Z</dcterms:modified>
</cp:coreProperties>
</file>