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1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E10FF22D-A06F-4FA2-9723-6C3D6229B10E}" xr6:coauthVersionLast="45" xr6:coauthVersionMax="45" xr10:uidLastSave="{00000000-0000-0000-0000-000000000000}"/>
  <bookViews>
    <workbookView xWindow="-120" yWindow="-120" windowWidth="29040" windowHeight="16440" xr2:uid="{00000000-000D-0000-FFFF-FFFF00000000}"/>
  </bookViews>
  <sheets>
    <sheet name="Feuil1" sheetId="1" r:id="rId1"/>
    <sheet name="Feuil2" sheetId="2" r:id="rId2"/>
    <sheet name="Feuil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2" i="1" l="1" a="1"/>
  <c r="G2" i="1" s="1"/>
  <c r="G3" i="1" a="1"/>
  <c r="G3" i="1" s="1"/>
  <c r="G4" i="1" a="1"/>
  <c r="G4" i="1" s="1"/>
  <c r="G5" i="1" a="1"/>
  <c r="G5" i="1" s="1"/>
  <c r="G6" i="1" a="1"/>
  <c r="G6" i="1" s="1"/>
  <c r="G7" i="1" a="1"/>
  <c r="G7" i="1" s="1"/>
  <c r="G8" i="1" a="1"/>
  <c r="G8" i="1" s="1"/>
  <c r="G9" i="1" a="1"/>
  <c r="G9" i="1" s="1"/>
  <c r="G10" i="1" a="1"/>
  <c r="G10" i="1" s="1"/>
  <c r="G11" i="1" a="1"/>
  <c r="G11" i="1" s="1"/>
  <c r="G12" i="1" a="1"/>
  <c r="G12" i="1" s="1"/>
  <c r="G13" i="1" a="1"/>
  <c r="G13" i="1" s="1"/>
  <c r="G14" i="1" a="1"/>
  <c r="G14" i="1" s="1"/>
  <c r="G15" i="1" a="1"/>
  <c r="G15" i="1" s="1"/>
  <c r="G16" i="1" a="1"/>
  <c r="G16" i="1" s="1"/>
  <c r="G17" i="1" a="1"/>
  <c r="G17" i="1" s="1"/>
  <c r="G18" i="1" a="1"/>
  <c r="G18" i="1" s="1"/>
  <c r="G19" i="1" a="1"/>
  <c r="G19" i="1" s="1"/>
  <c r="G20" i="1" a="1"/>
  <c r="G20" i="1" s="1"/>
  <c r="G21" i="1" a="1"/>
  <c r="G21" i="1" s="1"/>
  <c r="G22" i="1" a="1"/>
  <c r="G22" i="1" s="1"/>
  <c r="G23" i="1" a="1"/>
  <c r="G23" i="1" s="1"/>
  <c r="G24" i="1" a="1"/>
  <c r="G24" i="1" s="1"/>
  <c r="G25" i="1" a="1"/>
  <c r="G25" i="1" s="1"/>
  <c r="G26" i="1" a="1"/>
  <c r="G26" i="1" s="1"/>
  <c r="G27" i="1" a="1"/>
  <c r="G27" i="1" s="1"/>
  <c r="G28" i="1" a="1"/>
  <c r="G28" i="1" s="1"/>
  <c r="G29" i="1" a="1"/>
  <c r="G29" i="1" s="1"/>
  <c r="G30" i="1" a="1"/>
  <c r="G30" i="1" s="1"/>
  <c r="G31" i="1" a="1"/>
  <c r="G31" i="1" s="1"/>
  <c r="G32" i="1" a="1"/>
  <c r="G32" i="1" s="1"/>
  <c r="G33" i="1" a="1"/>
  <c r="G33" i="1" s="1"/>
  <c r="G34" i="1" a="1"/>
  <c r="G34" i="1" s="1"/>
  <c r="G35" i="1" a="1"/>
  <c r="G35" i="1" s="1"/>
  <c r="G36" i="1" a="1"/>
  <c r="G36" i="1" s="1"/>
  <c r="G37" i="1" a="1"/>
  <c r="G37" i="1" s="1"/>
  <c r="G38" i="1" a="1"/>
  <c r="G38" i="1" s="1"/>
  <c r="G39" i="1" a="1"/>
  <c r="G39" i="1" s="1"/>
  <c r="G40" i="1" a="1"/>
  <c r="G40" i="1" s="1"/>
  <c r="G41" i="1" a="1"/>
  <c r="G41" i="1" s="1"/>
  <c r="G42" i="1" a="1"/>
  <c r="G42" i="1" s="1"/>
  <c r="G43" i="1" a="1"/>
  <c r="G43" i="1" s="1"/>
  <c r="G44" i="1" a="1"/>
  <c r="G44" i="1" s="1"/>
  <c r="G45" i="1" a="1"/>
  <c r="G45" i="1" s="1"/>
  <c r="G46" i="1" a="1"/>
  <c r="G46" i="1" s="1"/>
  <c r="G47" i="1" a="1"/>
  <c r="G47" i="1" s="1"/>
  <c r="G48" i="1" a="1"/>
  <c r="G48" i="1" s="1"/>
  <c r="G49" i="1" a="1"/>
  <c r="G49" i="1" s="1"/>
  <c r="G50" i="1" a="1"/>
  <c r="G50" i="1" s="1"/>
  <c r="G51" i="1" a="1"/>
  <c r="G51" i="1" s="1"/>
  <c r="G52" i="1" a="1"/>
  <c r="G52" i="1" s="1"/>
  <c r="G53" i="1" a="1"/>
  <c r="G53" i="1" s="1"/>
  <c r="G54" i="1" a="1"/>
  <c r="G54" i="1" s="1"/>
  <c r="G55" i="1" a="1"/>
  <c r="G55" i="1" s="1"/>
  <c r="G56" i="1" a="1"/>
  <c r="G56" i="1" s="1"/>
  <c r="G57" i="1" a="1"/>
  <c r="G57" i="1" s="1"/>
  <c r="G58" i="1" a="1"/>
  <c r="G58" i="1" s="1"/>
  <c r="G59" i="1" a="1"/>
  <c r="G59" i="1" s="1"/>
  <c r="G60" i="1" a="1"/>
  <c r="G60" i="1" s="1"/>
  <c r="G61" i="1" a="1"/>
  <c r="G61" i="1" s="1"/>
  <c r="G62" i="1" a="1"/>
  <c r="G62" i="1" s="1"/>
  <c r="G63" i="1" a="1"/>
  <c r="G63" i="1" s="1"/>
  <c r="G64" i="1" a="1"/>
  <c r="G64" i="1" s="1"/>
  <c r="G65" i="1" a="1"/>
  <c r="G65" i="1" s="1"/>
  <c r="G66" i="1" a="1"/>
  <c r="G66" i="1" s="1"/>
  <c r="G67" i="1" a="1"/>
  <c r="G67" i="1" s="1"/>
  <c r="F2" i="1" a="1"/>
  <c r="F2" i="1" s="1"/>
  <c r="F3" i="1" a="1"/>
  <c r="F3" i="1" s="1"/>
  <c r="F4" i="1" a="1"/>
  <c r="F4" i="1" s="1"/>
  <c r="F5" i="1" a="1"/>
  <c r="F5" i="1" s="1"/>
  <c r="F6" i="1" a="1"/>
  <c r="F6" i="1" s="1"/>
  <c r="F7" i="1" a="1"/>
  <c r="F7" i="1" s="1"/>
  <c r="F8" i="1" a="1"/>
  <c r="F8" i="1" s="1"/>
  <c r="F9" i="1" a="1"/>
  <c r="F9" i="1" s="1"/>
  <c r="F10" i="1" a="1"/>
  <c r="F10" i="1" s="1"/>
  <c r="F11" i="1" a="1"/>
  <c r="F11" i="1" s="1"/>
  <c r="F12" i="1" a="1"/>
  <c r="F12" i="1" s="1"/>
  <c r="F13" i="1" a="1"/>
  <c r="F13" i="1" s="1"/>
  <c r="F14" i="1" a="1"/>
  <c r="F14" i="1" s="1"/>
  <c r="F15" i="1" a="1"/>
  <c r="F15" i="1" s="1"/>
  <c r="F16" i="1" a="1"/>
  <c r="F16" i="1" s="1"/>
  <c r="F17" i="1" a="1"/>
  <c r="F17" i="1" s="1"/>
  <c r="F18" i="1" a="1"/>
  <c r="F18" i="1" s="1"/>
  <c r="F19" i="1" a="1"/>
  <c r="F19" i="1" s="1"/>
  <c r="F20" i="1" a="1"/>
  <c r="F20" i="1" s="1"/>
  <c r="F21" i="1" a="1"/>
  <c r="F21" i="1" s="1"/>
  <c r="F22" i="1" a="1"/>
  <c r="F22" i="1" s="1"/>
  <c r="F23" i="1" a="1"/>
  <c r="F23" i="1" s="1"/>
  <c r="F24" i="1" a="1"/>
  <c r="F24" i="1" s="1"/>
  <c r="F25" i="1" a="1"/>
  <c r="F25" i="1" s="1"/>
  <c r="F26" i="1" a="1"/>
  <c r="F26" i="1" s="1"/>
  <c r="F27" i="1" a="1"/>
  <c r="F27" i="1" s="1"/>
  <c r="F28" i="1" a="1"/>
  <c r="F28" i="1" s="1"/>
  <c r="F29" i="1" a="1"/>
  <c r="F29" i="1" s="1"/>
  <c r="F30" i="1" a="1"/>
  <c r="F30" i="1" s="1"/>
  <c r="F31" i="1" a="1"/>
  <c r="F31" i="1" s="1"/>
  <c r="F32" i="1" a="1"/>
  <c r="F32" i="1" s="1"/>
  <c r="F33" i="1" a="1"/>
  <c r="F33" i="1" s="1"/>
  <c r="F34" i="1" a="1"/>
  <c r="F34" i="1" s="1"/>
  <c r="F35" i="1" a="1"/>
  <c r="F35" i="1" s="1"/>
  <c r="F36" i="1" a="1"/>
  <c r="F36" i="1" s="1"/>
  <c r="F37" i="1" a="1"/>
  <c r="F37" i="1" s="1"/>
  <c r="F38" i="1" a="1"/>
  <c r="F38" i="1" s="1"/>
  <c r="F39" i="1" a="1"/>
  <c r="F39" i="1" s="1"/>
  <c r="F40" i="1" a="1"/>
  <c r="F40" i="1" s="1"/>
  <c r="F41" i="1" a="1"/>
  <c r="F41" i="1" s="1"/>
  <c r="F42" i="1" a="1"/>
  <c r="F42" i="1" s="1"/>
  <c r="F43" i="1" a="1"/>
  <c r="F43" i="1" s="1"/>
  <c r="F44" i="1" a="1"/>
  <c r="F44" i="1" s="1"/>
  <c r="F45" i="1" a="1"/>
  <c r="F45" i="1" s="1"/>
  <c r="F46" i="1" a="1"/>
  <c r="F46" i="1" s="1"/>
  <c r="F47" i="1" a="1"/>
  <c r="F47" i="1" s="1"/>
  <c r="F48" i="1" a="1"/>
  <c r="F48" i="1" s="1"/>
  <c r="F49" i="1" a="1"/>
  <c r="F49" i="1" s="1"/>
  <c r="F50" i="1" a="1"/>
  <c r="F50" i="1" s="1"/>
  <c r="F51" i="1" a="1"/>
  <c r="F51" i="1" s="1"/>
  <c r="F52" i="1" a="1"/>
  <c r="F52" i="1" s="1"/>
  <c r="F53" i="1" a="1"/>
  <c r="F53" i="1" s="1"/>
  <c r="F54" i="1" a="1"/>
  <c r="F54" i="1" s="1"/>
  <c r="F55" i="1" a="1"/>
  <c r="F55" i="1" s="1"/>
  <c r="F56" i="1" a="1"/>
  <c r="F56" i="1" s="1"/>
  <c r="F57" i="1" a="1"/>
  <c r="F57" i="1" s="1"/>
  <c r="F58" i="1" a="1"/>
  <c r="F58" i="1" s="1"/>
  <c r="F59" i="1" a="1"/>
  <c r="F59" i="1" s="1"/>
  <c r="F60" i="1" a="1"/>
  <c r="F60" i="1" s="1"/>
  <c r="F61" i="1" a="1"/>
  <c r="F61" i="1" s="1"/>
  <c r="F62" i="1" a="1"/>
  <c r="F62" i="1" s="1"/>
  <c r="F63" i="1" a="1"/>
  <c r="F63" i="1" s="1"/>
  <c r="F64" i="1" a="1"/>
  <c r="F64" i="1" s="1"/>
  <c r="F65" i="1" a="1"/>
  <c r="F65" i="1" s="1"/>
  <c r="F66" i="1" a="1"/>
  <c r="F66" i="1" s="1"/>
  <c r="F67" i="1" a="1"/>
  <c r="F67" i="1" s="1"/>
  <c r="E2" i="1" l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D2" i="1" l="1"/>
  <c r="D3" i="1"/>
  <c r="D4" i="1"/>
  <c r="D5" i="1"/>
  <c r="D6" i="1"/>
  <c r="D7" i="1"/>
  <c r="D8" i="1"/>
  <c r="D9" i="1"/>
  <c r="D10" i="1"/>
  <c r="D11" i="1"/>
  <c r="D12" i="1"/>
  <c r="D14" i="1"/>
  <c r="D16" i="1"/>
  <c r="D18" i="1"/>
  <c r="D20" i="1"/>
  <c r="D22" i="1"/>
  <c r="D24" i="1"/>
  <c r="D26" i="1"/>
  <c r="D28" i="1"/>
  <c r="D30" i="1"/>
  <c r="D32" i="1"/>
  <c r="D35" i="1"/>
  <c r="D39" i="1"/>
  <c r="D41" i="1"/>
  <c r="D45" i="1"/>
  <c r="D48" i="1"/>
  <c r="D13" i="1"/>
  <c r="D15" i="1"/>
  <c r="D17" i="1"/>
  <c r="D19" i="1"/>
  <c r="D21" i="1"/>
  <c r="D23" i="1"/>
  <c r="D25" i="1"/>
  <c r="D27" i="1"/>
  <c r="D29" i="1"/>
  <c r="D31" i="1"/>
  <c r="D33" i="1"/>
  <c r="D36" i="1"/>
  <c r="D40" i="1"/>
  <c r="D42" i="1"/>
  <c r="D46" i="1"/>
  <c r="D49" i="1"/>
  <c r="D34" i="1"/>
  <c r="D37" i="1"/>
  <c r="D38" i="1"/>
  <c r="D43" i="1"/>
  <c r="D47" i="1"/>
  <c r="D50" i="1"/>
  <c r="D52" i="1"/>
  <c r="D44" i="1"/>
  <c r="D56" i="1"/>
  <c r="D58" i="1"/>
  <c r="D59" i="1"/>
  <c r="D61" i="1"/>
  <c r="D62" i="1"/>
  <c r="D63" i="1"/>
  <c r="D64" i="1"/>
  <c r="D65" i="1"/>
  <c r="D66" i="1"/>
  <c r="D67" i="1"/>
  <c r="D51" i="1"/>
  <c r="D53" i="1"/>
  <c r="D54" i="1"/>
  <c r="D55" i="1"/>
  <c r="D57" i="1"/>
  <c r="D60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<sst xmlns="http://schemas.openxmlformats.org/spreadsheetml/2006/main" count="139" uniqueCount="11">
  <si>
    <t>Projet</t>
  </si>
  <si>
    <t>A</t>
  </si>
  <si>
    <t>Date</t>
  </si>
  <si>
    <t>Semaine</t>
  </si>
  <si>
    <t>N° Semaine projet</t>
  </si>
  <si>
    <t>B</t>
  </si>
  <si>
    <t>Type produit</t>
  </si>
  <si>
    <t>X</t>
  </si>
  <si>
    <t>Y</t>
  </si>
  <si>
    <t>semaine projet2</t>
  </si>
  <si>
    <t>essai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</si>
</sst>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;@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4" fontId="0" fillId="0" borderId="0" xfId="0" applyNumberFormat="1" applyFont="1" applyFill="1" applyBorder="1"/>
    <xf numFmtId="1" fontId="0" fillId="0" borderId="0" xfId="0" applyNumberFormat="1"/>
  </cellXfs>
  <cellStyles count="1">
    <cellStyle name="Normal" xfId="0" builtinId="0"/>
  </cellStyles>
  <dxfs count="5">
    <dxf>
      <numFmt numFmtId="164" formatCode="dd/mm/yy;@"/>
    </dxf>
    <dxf>
      <numFmt numFmtId="1" formatCode="0"/>
    </dxf>
    <dxf>
      <numFmt numFmtId="1" formatCode="0"/>
    </dxf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1:G67" totalsRowShown="0">
  <autoFilter ref="A1:G67" xr:uid="{00000000-0009-0000-0100-000001000000}"/>
  <sortState xmlns:xlrd2="http://schemas.microsoft.com/office/spreadsheetml/2017/richdata2" ref="A2:E67">
    <sortCondition ref="C1:C67"/>
  </sortState>
  <tableColumns count="7">
    <tableColumn id="1" xr3:uid="{00000000-0010-0000-0000-000001000000}" name="Projet"/>
    <tableColumn id="2" xr3:uid="{00000000-0010-0000-0000-000002000000}" name="Type produit"/>
    <tableColumn id="3" xr3:uid="{00000000-0010-0000-0000-000003000000}" name="Date" dataDxfId="4"/>
    <tableColumn id="4" xr3:uid="{00000000-0010-0000-0000-000004000000}" name="Semaine" dataDxfId="3">
      <calculatedColumnFormula>WEEKNUM(Tableau1[[#This Row],[Date]],2)</calculatedColumnFormula>
    </tableColumn>
    <tableColumn id="5" xr3:uid="{00000000-0010-0000-0000-000005000000}" name="N° Semaine projet" dataDxfId="2">
      <calculatedColumnFormula>INT((TODAY()-Tableau1[[#This Row],[Date]])/7)+1</calculatedColumnFormula>
    </tableColumn>
    <tableColumn id="7" xr3:uid="{00000000-0010-0000-0000-000007000000}" name="semaine projet2" dataDxfId="1">
      <calculatedColumnFormula array="1">INT((Tableau1[[#This Row],[Date]]-MIN(IF((Tableau1[[#This Row],[Projet]]=Tableau1[Projet])*(Tableau1[[#This Row],[Type produit]]=Tableau1[Type produit])*Tableau1[[#This Row],[Date]]&gt;0,Tableau1[Date],999999)))/7)+1</calculatedColumnFormula>
    </tableColumn>
    <tableColumn id="8" xr3:uid="{00000000-0010-0000-0000-000008000000}" name="essai" dataDxfId="0">
      <calculatedColumnFormula array="1">INT((Tableau1[[#This Row],[Date]]-MIN(IF((Tableau1[[#This Row],[Projet]]=Tableau1[Projet])*(Tableau1[[#This Row],[Type produit]]=Tableau1[Type produit])*Tableau1[[#This Row],[Date]]&gt;0,Tableau1[Date],999999)))/7)+1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67"/>
  <sheetViews>
    <sheetView tabSelected="1" workbookViewId="0">
      <selection activeCell="G2" sqref="G2"/>
    </sheetView>
  </sheetViews>
  <sheetFormatPr defaultColWidth="11.42578125" defaultRowHeight="15" x14ac:dyDescent="0.25"/>
  <cols>
    <col min="2" max="2" width="14.42578125" customWidth="1"/>
    <col min="5" max="5" width="19.28515625" style="2" customWidth="1"/>
    <col min="6" max="6" width="11.42578125" style="2"/>
  </cols>
  <sheetData>
    <row r="1" spans="1:7" x14ac:dyDescent="0.25">
      <c r="A1" t="s">
        <v>0</v>
      </c>
      <c r="B1" t="s">
        <v>6</v>
      </c>
      <c r="C1" t="s">
        <v>2</v>
      </c>
      <c r="D1" t="s">
        <v>3</v>
      </c>
      <c r="E1" s="2" t="s">
        <v>4</v>
      </c>
      <c r="F1" s="2" t="s">
        <v>9</v>
      </c>
      <c r="G1" t="s">
        <v>10</v>
      </c>
    </row>
    <row r="2" spans="1:7" x14ac:dyDescent="0.25">
      <c r="A2" t="s">
        <v>1</v>
      </c>
      <c r="B2" t="s">
        <v>8</v>
      </c>
      <c r="C2" s="1">
        <v>43594</v>
      </c>
      <c r="D2">
        <f>WEEKNUM(Tableau1[[#This Row],[Date]],2)</f>
        <v>19</v>
      </c>
      <c r="E2" s="2">
        <f ca="1">INT((TODAY()-Tableau1[[#This Row],[Date]])/7)+1</f>
        <v>72</v>
      </c>
      <c r="F2" s="2" cm="1">
        <f t="array" ref="F2">INT((Tableau1[[#This Row],[Date]]-MIN(IF((Tableau1[[#This Row],[Projet]]=Tableau1[Projet])*(Tableau1[[#This Row],[Type produit]]=Tableau1[Type produit])*Tableau1[[#This Row],[Date]]&gt;0,Tableau1[Date],999999)))/7)+1</f>
        <v>1</v>
      </c>
      <c r="G2" s="2" cm="1">
        <f t="array" ref="G2">INT((Tableau1[[#This Row],[Date]]-MIN(IF((Tableau1[[#This Row],[Projet]]=Tableau1[Projet])*(Tableau1[[#This Row],[Type produit]]=Tableau1[Type produit])*Tableau1[[#This Row],[Date]]&gt;0,Tableau1[Date],999999)))/7)+1</f>
        <v>1</v>
      </c>
    </row>
    <row r="3" spans="1:7" x14ac:dyDescent="0.25">
      <c r="A3" t="s">
        <v>1</v>
      </c>
      <c r="B3" t="s">
        <v>8</v>
      </c>
      <c r="C3" s="1">
        <v>43622</v>
      </c>
      <c r="D3">
        <f>WEEKNUM(Tableau1[[#This Row],[Date]],2)</f>
        <v>23</v>
      </c>
      <c r="E3" s="2">
        <f ca="1">INT((TODAY()-Tableau1[[#This Row],[Date]])/7)+1</f>
        <v>68</v>
      </c>
      <c r="F3" s="2" cm="1">
        <f t="array" ref="F3">INT((Tableau1[[#This Row],[Date]]-MIN(IF((Tableau1[[#This Row],[Projet]]=Tableau1[Projet])*(Tableau1[[#This Row],[Type produit]]=Tableau1[Type produit])*Tableau1[[#This Row],[Date]]&gt;0,Tableau1[Date],999999)))/7)+1</f>
        <v>5</v>
      </c>
      <c r="G3" cm="1">
        <f t="array" ref="G3">INT((Tableau1[[#This Row],[Date]]-MIN(IF((Tableau1[[#This Row],[Projet]]=Tableau1[Projet])*(Tableau1[[#This Row],[Type produit]]=Tableau1[Type produit])*Tableau1[[#This Row],[Date]]&gt;0,Tableau1[Date],999999)))/7)+1</f>
        <v>5</v>
      </c>
    </row>
    <row r="4" spans="1:7" x14ac:dyDescent="0.25">
      <c r="A4" t="s">
        <v>1</v>
      </c>
      <c r="B4" t="s">
        <v>8</v>
      </c>
      <c r="C4" s="1">
        <v>43668</v>
      </c>
      <c r="D4">
        <f>WEEKNUM(Tableau1[[#This Row],[Date]],2)</f>
        <v>30</v>
      </c>
      <c r="E4" s="2">
        <f ca="1">INT((TODAY()-Tableau1[[#This Row],[Date]])/7)+1</f>
        <v>62</v>
      </c>
      <c r="F4" s="2" cm="1">
        <f t="array" ref="F4">INT((Tableau1[[#This Row],[Date]]-MIN(IF((Tableau1[[#This Row],[Projet]]=Tableau1[Projet])*(Tableau1[[#This Row],[Type produit]]=Tableau1[Type produit])*Tableau1[[#This Row],[Date]]&gt;0,Tableau1[Date],999999)))/7)+1</f>
        <v>11</v>
      </c>
      <c r="G4" cm="1">
        <f t="array" ref="G4">INT((Tableau1[[#This Row],[Date]]-MIN(IF((Tableau1[[#This Row],[Projet]]=Tableau1[Projet])*(Tableau1[[#This Row],[Type produit]]=Tableau1[Type produit])*Tableau1[[#This Row],[Date]]&gt;0,Tableau1[Date],999999)))/7)+1</f>
        <v>11</v>
      </c>
    </row>
    <row r="5" spans="1:7" x14ac:dyDescent="0.25">
      <c r="A5" t="s">
        <v>1</v>
      </c>
      <c r="B5" t="s">
        <v>8</v>
      </c>
      <c r="C5" s="1">
        <v>43670</v>
      </c>
      <c r="D5">
        <f>WEEKNUM(Tableau1[[#This Row],[Date]],2)</f>
        <v>30</v>
      </c>
      <c r="E5" s="2">
        <f ca="1">INT((TODAY()-Tableau1[[#This Row],[Date]])/7)+1</f>
        <v>62</v>
      </c>
      <c r="F5" s="2" cm="1">
        <f t="array" ref="F5">INT((Tableau1[[#This Row],[Date]]-MIN(IF((Tableau1[[#This Row],[Projet]]=Tableau1[Projet])*(Tableau1[[#This Row],[Type produit]]=Tableau1[Type produit])*Tableau1[[#This Row],[Date]]&gt;0,Tableau1[Date],999999)))/7)+1</f>
        <v>11</v>
      </c>
      <c r="G5" cm="1">
        <f t="array" ref="G5">INT((Tableau1[[#This Row],[Date]]-MIN(IF((Tableau1[[#This Row],[Projet]]=Tableau1[Projet])*(Tableau1[[#This Row],[Type produit]]=Tableau1[Type produit])*Tableau1[[#This Row],[Date]]&gt;0,Tableau1[Date],999999)))/7)+1</f>
        <v>11</v>
      </c>
    </row>
    <row r="6" spans="1:7" x14ac:dyDescent="0.25">
      <c r="A6" t="s">
        <v>1</v>
      </c>
      <c r="B6" t="s">
        <v>8</v>
      </c>
      <c r="C6" s="1">
        <v>43705</v>
      </c>
      <c r="D6">
        <f>WEEKNUM(Tableau1[[#This Row],[Date]],2)</f>
        <v>35</v>
      </c>
      <c r="E6" s="2">
        <f ca="1">INT((TODAY()-Tableau1[[#This Row],[Date]])/7)+1</f>
        <v>57</v>
      </c>
      <c r="F6" s="2" cm="1">
        <f t="array" ref="F6">INT((Tableau1[[#This Row],[Date]]-MIN(IF((Tableau1[[#This Row],[Projet]]=Tableau1[Projet])*(Tableau1[[#This Row],[Type produit]]=Tableau1[Type produit])*Tableau1[[#This Row],[Date]]&gt;0,Tableau1[Date],999999)))/7)+1</f>
        <v>16</v>
      </c>
      <c r="G6" cm="1">
        <f t="array" ref="G6">INT((Tableau1[[#This Row],[Date]]-MIN(IF((Tableau1[[#This Row],[Projet]]=Tableau1[Projet])*(Tableau1[[#This Row],[Type produit]]=Tableau1[Type produit])*Tableau1[[#This Row],[Date]]&gt;0,Tableau1[Date],999999)))/7)+1</f>
        <v>16</v>
      </c>
    </row>
    <row r="7" spans="1:7" x14ac:dyDescent="0.25">
      <c r="A7" t="s">
        <v>1</v>
      </c>
      <c r="B7" t="s">
        <v>8</v>
      </c>
      <c r="C7" s="1">
        <v>43715</v>
      </c>
      <c r="D7">
        <f>WEEKNUM(Tableau1[[#This Row],[Date]],2)</f>
        <v>36</v>
      </c>
      <c r="E7" s="2">
        <f ca="1">INT((TODAY()-Tableau1[[#This Row],[Date]])/7)+1</f>
        <v>55</v>
      </c>
      <c r="F7" s="2" cm="1">
        <f t="array" ref="F7">INT((Tableau1[[#This Row],[Date]]-MIN(IF((Tableau1[[#This Row],[Projet]]=Tableau1[Projet])*(Tableau1[[#This Row],[Type produit]]=Tableau1[Type produit])*Tableau1[[#This Row],[Date]]&gt;0,Tableau1[Date],999999)))/7)+1</f>
        <v>18</v>
      </c>
      <c r="G7" cm="1">
        <f t="array" ref="G7">INT((Tableau1[[#This Row],[Date]]-MIN(IF((Tableau1[[#This Row],[Projet]]=Tableau1[Projet])*(Tableau1[[#This Row],[Type produit]]=Tableau1[Type produit])*Tableau1[[#This Row],[Date]]&gt;0,Tableau1[Date],999999)))/7)+1</f>
        <v>18</v>
      </c>
    </row>
    <row r="8" spans="1:7" x14ac:dyDescent="0.25">
      <c r="A8" t="s">
        <v>1</v>
      </c>
      <c r="B8" t="s">
        <v>8</v>
      </c>
      <c r="C8" s="1">
        <v>43731</v>
      </c>
      <c r="D8">
        <f>WEEKNUM(Tableau1[[#This Row],[Date]],2)</f>
        <v>39</v>
      </c>
      <c r="E8" s="2">
        <f ca="1">INT((TODAY()-Tableau1[[#This Row],[Date]])/7)+1</f>
        <v>53</v>
      </c>
      <c r="F8" s="2" cm="1">
        <f t="array" ref="F8">INT((Tableau1[[#This Row],[Date]]-MIN(IF((Tableau1[[#This Row],[Projet]]=Tableau1[Projet])*(Tableau1[[#This Row],[Type produit]]=Tableau1[Type produit])*Tableau1[[#This Row],[Date]]&gt;0,Tableau1[Date],999999)))/7)+1</f>
        <v>20</v>
      </c>
      <c r="G8" cm="1">
        <f t="array" ref="G8">INT((Tableau1[[#This Row],[Date]]-MIN(IF((Tableau1[[#This Row],[Projet]]=Tableau1[Projet])*(Tableau1[[#This Row],[Type produit]]=Tableau1[Type produit])*Tableau1[[#This Row],[Date]]&gt;0,Tableau1[Date],999999)))/7)+1</f>
        <v>20</v>
      </c>
    </row>
    <row r="9" spans="1:7" x14ac:dyDescent="0.25">
      <c r="A9" t="s">
        <v>1</v>
      </c>
      <c r="B9" t="s">
        <v>8</v>
      </c>
      <c r="C9" s="1">
        <v>43735</v>
      </c>
      <c r="D9">
        <f>WEEKNUM(Tableau1[[#This Row],[Date]],2)</f>
        <v>39</v>
      </c>
      <c r="E9" s="2">
        <f ca="1">INT((TODAY()-Tableau1[[#This Row],[Date]])/7)+1</f>
        <v>52</v>
      </c>
      <c r="F9" s="2" cm="1">
        <f t="array" ref="F9">INT((Tableau1[[#This Row],[Date]]-MIN(IF((Tableau1[[#This Row],[Projet]]=Tableau1[Projet])*(Tableau1[[#This Row],[Type produit]]=Tableau1[Type produit])*Tableau1[[#This Row],[Date]]&gt;0,Tableau1[Date],999999)))/7)+1</f>
        <v>21</v>
      </c>
      <c r="G9" cm="1">
        <f t="array" ref="G9">INT((Tableau1[[#This Row],[Date]]-MIN(IF((Tableau1[[#This Row],[Projet]]=Tableau1[Projet])*(Tableau1[[#This Row],[Type produit]]=Tableau1[Type produit])*Tableau1[[#This Row],[Date]]&gt;0,Tableau1[Date],999999)))/7)+1</f>
        <v>21</v>
      </c>
    </row>
    <row r="10" spans="1:7" x14ac:dyDescent="0.25">
      <c r="A10" t="s">
        <v>1</v>
      </c>
      <c r="B10" t="s">
        <v>8</v>
      </c>
      <c r="C10" s="1">
        <v>43745</v>
      </c>
      <c r="D10">
        <f>WEEKNUM(Tableau1[[#This Row],[Date]],2)</f>
        <v>41</v>
      </c>
      <c r="E10" s="2">
        <f ca="1">INT((TODAY()-Tableau1[[#This Row],[Date]])/7)+1</f>
        <v>51</v>
      </c>
      <c r="F10" s="2" cm="1">
        <f t="array" ref="F10">INT((Tableau1[[#This Row],[Date]]-MIN(IF((Tableau1[[#This Row],[Projet]]=Tableau1[Projet])*(Tableau1[[#This Row],[Type produit]]=Tableau1[Type produit])*Tableau1[[#This Row],[Date]]&gt;0,Tableau1[Date],999999)))/7)+1</f>
        <v>22</v>
      </c>
      <c r="G10" cm="1">
        <f t="array" ref="G10">INT((Tableau1[[#This Row],[Date]]-MIN(IF((Tableau1[[#This Row],[Projet]]=Tableau1[Projet])*(Tableau1[[#This Row],[Type produit]]=Tableau1[Type produit])*Tableau1[[#This Row],[Date]]&gt;0,Tableau1[Date],999999)))/7)+1</f>
        <v>22</v>
      </c>
    </row>
    <row r="11" spans="1:7" x14ac:dyDescent="0.25">
      <c r="A11" t="s">
        <v>1</v>
      </c>
      <c r="B11" t="s">
        <v>8</v>
      </c>
      <c r="C11" s="1">
        <v>43749</v>
      </c>
      <c r="D11">
        <f>WEEKNUM(Tableau1[[#This Row],[Date]],2)</f>
        <v>41</v>
      </c>
      <c r="E11" s="2">
        <f ca="1">INT((TODAY()-Tableau1[[#This Row],[Date]])/7)+1</f>
        <v>50</v>
      </c>
      <c r="F11" s="2" cm="1">
        <f t="array" ref="F11">INT((Tableau1[[#This Row],[Date]]-MIN(IF((Tableau1[[#This Row],[Projet]]=Tableau1[Projet])*(Tableau1[[#This Row],[Type produit]]=Tableau1[Type produit])*Tableau1[[#This Row],[Date]]&gt;0,Tableau1[Date],999999)))/7)+1</f>
        <v>23</v>
      </c>
      <c r="G11" cm="1">
        <f t="array" ref="G11">INT((Tableau1[[#This Row],[Date]]-MIN(IF((Tableau1[[#This Row],[Projet]]=Tableau1[Projet])*(Tableau1[[#This Row],[Type produit]]=Tableau1[Type produit])*Tableau1[[#This Row],[Date]]&gt;0,Tableau1[Date],999999)))/7)+1</f>
        <v>23</v>
      </c>
    </row>
    <row r="12" spans="1:7" x14ac:dyDescent="0.25">
      <c r="A12" t="s">
        <v>1</v>
      </c>
      <c r="B12" t="s">
        <v>8</v>
      </c>
      <c r="C12" s="1">
        <v>43769</v>
      </c>
      <c r="D12">
        <f>WEEKNUM(Tableau1[[#This Row],[Date]],2)</f>
        <v>44</v>
      </c>
      <c r="E12" s="2">
        <f ca="1">INT((TODAY()-Tableau1[[#This Row],[Date]])/7)+1</f>
        <v>47</v>
      </c>
      <c r="F12" s="2" cm="1">
        <f t="array" ref="F12">INT((Tableau1[[#This Row],[Date]]-MIN(IF((Tableau1[[#This Row],[Projet]]=Tableau1[Projet])*(Tableau1[[#This Row],[Type produit]]=Tableau1[Type produit])*Tableau1[[#This Row],[Date]]&gt;0,Tableau1[Date],999999)))/7)+1</f>
        <v>26</v>
      </c>
      <c r="G12" cm="1">
        <f t="array" ref="G12">INT((Tableau1[[#This Row],[Date]]-MIN(IF((Tableau1[[#This Row],[Projet]]=Tableau1[Projet])*(Tableau1[[#This Row],[Type produit]]=Tableau1[Type produit])*Tableau1[[#This Row],[Date]]&gt;0,Tableau1[Date],999999)))/7)+1</f>
        <v>26</v>
      </c>
    </row>
    <row r="13" spans="1:7" x14ac:dyDescent="0.25">
      <c r="A13" t="s">
        <v>1</v>
      </c>
      <c r="B13" t="s">
        <v>7</v>
      </c>
      <c r="C13" s="1">
        <v>43769</v>
      </c>
      <c r="D13">
        <f>WEEKNUM(Tableau1[[#This Row],[Date]],2)</f>
        <v>44</v>
      </c>
      <c r="E13" s="2">
        <f ca="1">INT((TODAY()-Tableau1[[#This Row],[Date]])/7)+1</f>
        <v>47</v>
      </c>
      <c r="F13" s="2" cm="1">
        <f t="array" ref="F13">INT((Tableau1[[#This Row],[Date]]-MIN(IF((Tableau1[[#This Row],[Projet]]=Tableau1[Projet])*(Tableau1[[#This Row],[Type produit]]=Tableau1[Type produit])*Tableau1[[#This Row],[Date]]&gt;0,Tableau1[Date],999999)))/7)+1</f>
        <v>1</v>
      </c>
      <c r="G13" cm="1">
        <f t="array" ref="G13">INT((Tableau1[[#This Row],[Date]]-MIN(IF((Tableau1[[#This Row],[Projet]]=Tableau1[Projet])*(Tableau1[[#This Row],[Type produit]]=Tableau1[Type produit])*Tableau1[[#This Row],[Date]]&gt;0,Tableau1[Date],999999)))/7)+1</f>
        <v>1</v>
      </c>
    </row>
    <row r="14" spans="1:7" x14ac:dyDescent="0.25">
      <c r="A14" t="s">
        <v>1</v>
      </c>
      <c r="B14" t="s">
        <v>8</v>
      </c>
      <c r="C14" s="1">
        <v>43777</v>
      </c>
      <c r="D14">
        <f>WEEKNUM(Tableau1[[#This Row],[Date]],2)</f>
        <v>45</v>
      </c>
      <c r="E14" s="2">
        <f ca="1">INT((TODAY()-Tableau1[[#This Row],[Date]])/7)+1</f>
        <v>46</v>
      </c>
      <c r="F14" s="2" cm="1">
        <f t="array" ref="F14">INT((Tableau1[[#This Row],[Date]]-MIN(IF((Tableau1[[#This Row],[Projet]]=Tableau1[Projet])*(Tableau1[[#This Row],[Type produit]]=Tableau1[Type produit])*Tableau1[[#This Row],[Date]]&gt;0,Tableau1[Date],999999)))/7)+1</f>
        <v>27</v>
      </c>
      <c r="G14" cm="1">
        <f t="array" ref="G14">INT((Tableau1[[#This Row],[Date]]-MIN(IF((Tableau1[[#This Row],[Projet]]=Tableau1[Projet])*(Tableau1[[#This Row],[Type produit]]=Tableau1[Type produit])*Tableau1[[#This Row],[Date]]&gt;0,Tableau1[Date],999999)))/7)+1</f>
        <v>27</v>
      </c>
    </row>
    <row r="15" spans="1:7" x14ac:dyDescent="0.25">
      <c r="A15" t="s">
        <v>1</v>
      </c>
      <c r="B15" t="s">
        <v>7</v>
      </c>
      <c r="C15" s="1">
        <v>43777</v>
      </c>
      <c r="D15">
        <f>WEEKNUM(Tableau1[[#This Row],[Date]],2)</f>
        <v>45</v>
      </c>
      <c r="E15" s="2">
        <f ca="1">INT((TODAY()-Tableau1[[#This Row],[Date]])/7)+1</f>
        <v>46</v>
      </c>
      <c r="F15" s="2" cm="1">
        <f t="array" ref="F15">INT((Tableau1[[#This Row],[Date]]-MIN(IF((Tableau1[[#This Row],[Projet]]=Tableau1[Projet])*(Tableau1[[#This Row],[Type produit]]=Tableau1[Type produit])*Tableau1[[#This Row],[Date]]&gt;0,Tableau1[Date],999999)))/7)+1</f>
        <v>2</v>
      </c>
      <c r="G15" cm="1">
        <f t="array" ref="G15">INT((Tableau1[[#This Row],[Date]]-MIN(IF((Tableau1[[#This Row],[Projet]]=Tableau1[Projet])*(Tableau1[[#This Row],[Type produit]]=Tableau1[Type produit])*Tableau1[[#This Row],[Date]]&gt;0,Tableau1[Date],999999)))/7)+1</f>
        <v>2</v>
      </c>
    </row>
    <row r="16" spans="1:7" x14ac:dyDescent="0.25">
      <c r="A16" t="s">
        <v>1</v>
      </c>
      <c r="B16" t="s">
        <v>8</v>
      </c>
      <c r="C16" s="1">
        <v>43787</v>
      </c>
      <c r="D16">
        <f>WEEKNUM(Tableau1[[#This Row],[Date]],2)</f>
        <v>47</v>
      </c>
      <c r="E16" s="2">
        <f ca="1">INT((TODAY()-Tableau1[[#This Row],[Date]])/7)+1</f>
        <v>45</v>
      </c>
      <c r="F16" s="2" cm="1">
        <f t="array" ref="F16">INT((Tableau1[[#This Row],[Date]]-MIN(IF((Tableau1[[#This Row],[Projet]]=Tableau1[Projet])*(Tableau1[[#This Row],[Type produit]]=Tableau1[Type produit])*Tableau1[[#This Row],[Date]]&gt;0,Tableau1[Date],999999)))/7)+1</f>
        <v>28</v>
      </c>
      <c r="G16" cm="1">
        <f t="array" ref="G16">INT((Tableau1[[#This Row],[Date]]-MIN(IF((Tableau1[[#This Row],[Projet]]=Tableau1[Projet])*(Tableau1[[#This Row],[Type produit]]=Tableau1[Type produit])*Tableau1[[#This Row],[Date]]&gt;0,Tableau1[Date],999999)))/7)+1</f>
        <v>28</v>
      </c>
    </row>
    <row r="17" spans="1:7" x14ac:dyDescent="0.25">
      <c r="A17" t="s">
        <v>1</v>
      </c>
      <c r="B17" t="s">
        <v>7</v>
      </c>
      <c r="C17" s="1">
        <v>43787</v>
      </c>
      <c r="D17">
        <f>WEEKNUM(Tableau1[[#This Row],[Date]],2)</f>
        <v>47</v>
      </c>
      <c r="E17" s="2">
        <f ca="1">INT((TODAY()-Tableau1[[#This Row],[Date]])/7)+1</f>
        <v>45</v>
      </c>
      <c r="F17" s="2" cm="1">
        <f t="array" ref="F17">INT((Tableau1[[#This Row],[Date]]-MIN(IF((Tableau1[[#This Row],[Projet]]=Tableau1[Projet])*(Tableau1[[#This Row],[Type produit]]=Tableau1[Type produit])*Tableau1[[#This Row],[Date]]&gt;0,Tableau1[Date],999999)))/7)+1</f>
        <v>3</v>
      </c>
      <c r="G17" cm="1">
        <f t="array" ref="G17">INT((Tableau1[[#This Row],[Date]]-MIN(IF((Tableau1[[#This Row],[Projet]]=Tableau1[Projet])*(Tableau1[[#This Row],[Type produit]]=Tableau1[Type produit])*Tableau1[[#This Row],[Date]]&gt;0,Tableau1[Date],999999)))/7)+1</f>
        <v>3</v>
      </c>
    </row>
    <row r="18" spans="1:7" x14ac:dyDescent="0.25">
      <c r="A18" t="s">
        <v>1</v>
      </c>
      <c r="B18" t="s">
        <v>8</v>
      </c>
      <c r="C18" s="1">
        <v>43791</v>
      </c>
      <c r="D18">
        <f>WEEKNUM(Tableau1[[#This Row],[Date]],2)</f>
        <v>47</v>
      </c>
      <c r="E18" s="2">
        <f ca="1">INT((TODAY()-Tableau1[[#This Row],[Date]])/7)+1</f>
        <v>44</v>
      </c>
      <c r="F18" s="2" cm="1">
        <f t="array" ref="F18">INT((Tableau1[[#This Row],[Date]]-MIN(IF((Tableau1[[#This Row],[Projet]]=Tableau1[Projet])*(Tableau1[[#This Row],[Type produit]]=Tableau1[Type produit])*Tableau1[[#This Row],[Date]]&gt;0,Tableau1[Date],999999)))/7)+1</f>
        <v>29</v>
      </c>
      <c r="G18" cm="1">
        <f t="array" ref="G18">INT((Tableau1[[#This Row],[Date]]-MIN(IF((Tableau1[[#This Row],[Projet]]=Tableau1[Projet])*(Tableau1[[#This Row],[Type produit]]=Tableau1[Type produit])*Tableau1[[#This Row],[Date]]&gt;0,Tableau1[Date],999999)))/7)+1</f>
        <v>29</v>
      </c>
    </row>
    <row r="19" spans="1:7" x14ac:dyDescent="0.25">
      <c r="A19" t="s">
        <v>1</v>
      </c>
      <c r="B19" t="s">
        <v>7</v>
      </c>
      <c r="C19" s="1">
        <v>43791</v>
      </c>
      <c r="D19">
        <f>WEEKNUM(Tableau1[[#This Row],[Date]],2)</f>
        <v>47</v>
      </c>
      <c r="E19" s="2">
        <f ca="1">INT((TODAY()-Tableau1[[#This Row],[Date]])/7)+1</f>
        <v>44</v>
      </c>
      <c r="F19" s="2" cm="1">
        <f t="array" ref="F19">INT((Tableau1[[#This Row],[Date]]-MIN(IF((Tableau1[[#This Row],[Projet]]=Tableau1[Projet])*(Tableau1[[#This Row],[Type produit]]=Tableau1[Type produit])*Tableau1[[#This Row],[Date]]&gt;0,Tableau1[Date],999999)))/7)+1</f>
        <v>4</v>
      </c>
      <c r="G19" cm="1">
        <f t="array" ref="G19">INT((Tableau1[[#This Row],[Date]]-MIN(IF((Tableau1[[#This Row],[Projet]]=Tableau1[Projet])*(Tableau1[[#This Row],[Type produit]]=Tableau1[Type produit])*Tableau1[[#This Row],[Date]]&gt;0,Tableau1[Date],999999)))/7)+1</f>
        <v>4</v>
      </c>
    </row>
    <row r="20" spans="1:7" x14ac:dyDescent="0.25">
      <c r="A20" t="s">
        <v>1</v>
      </c>
      <c r="B20" t="s">
        <v>8</v>
      </c>
      <c r="C20" s="1">
        <v>43798</v>
      </c>
      <c r="D20">
        <f>WEEKNUM(Tableau1[[#This Row],[Date]],2)</f>
        <v>48</v>
      </c>
      <c r="E20" s="2">
        <f ca="1">INT((TODAY()-Tableau1[[#This Row],[Date]])/7)+1</f>
        <v>43</v>
      </c>
      <c r="F20" s="2" cm="1">
        <f t="array" ref="F20">INT((Tableau1[[#This Row],[Date]]-MIN(IF((Tableau1[[#This Row],[Projet]]=Tableau1[Projet])*(Tableau1[[#This Row],[Type produit]]=Tableau1[Type produit])*Tableau1[[#This Row],[Date]]&gt;0,Tableau1[Date],999999)))/7)+1</f>
        <v>30</v>
      </c>
      <c r="G20" cm="1">
        <f t="array" ref="G20">INT((Tableau1[[#This Row],[Date]]-MIN(IF((Tableau1[[#This Row],[Projet]]=Tableau1[Projet])*(Tableau1[[#This Row],[Type produit]]=Tableau1[Type produit])*Tableau1[[#This Row],[Date]]&gt;0,Tableau1[Date],999999)))/7)+1</f>
        <v>30</v>
      </c>
    </row>
    <row r="21" spans="1:7" x14ac:dyDescent="0.25">
      <c r="A21" t="s">
        <v>1</v>
      </c>
      <c r="B21" t="s">
        <v>7</v>
      </c>
      <c r="C21" s="1">
        <v>43798</v>
      </c>
      <c r="D21">
        <f>WEEKNUM(Tableau1[[#This Row],[Date]],2)</f>
        <v>48</v>
      </c>
      <c r="E21" s="2">
        <f ca="1">INT((TODAY()-Tableau1[[#This Row],[Date]])/7)+1</f>
        <v>43</v>
      </c>
      <c r="F21" s="2" cm="1">
        <f t="array" ref="F21">INT((Tableau1[[#This Row],[Date]]-MIN(IF((Tableau1[[#This Row],[Projet]]=Tableau1[Projet])*(Tableau1[[#This Row],[Type produit]]=Tableau1[Type produit])*Tableau1[[#This Row],[Date]]&gt;0,Tableau1[Date],999999)))/7)+1</f>
        <v>5</v>
      </c>
      <c r="G21" cm="1">
        <f t="array" ref="G21">INT((Tableau1[[#This Row],[Date]]-MIN(IF((Tableau1[[#This Row],[Projet]]=Tableau1[Projet])*(Tableau1[[#This Row],[Type produit]]=Tableau1[Type produit])*Tableau1[[#This Row],[Date]]&gt;0,Tableau1[Date],999999)))/7)+1</f>
        <v>5</v>
      </c>
    </row>
    <row r="22" spans="1:7" x14ac:dyDescent="0.25">
      <c r="A22" t="s">
        <v>1</v>
      </c>
      <c r="B22" t="s">
        <v>8</v>
      </c>
      <c r="C22" s="1">
        <v>43804</v>
      </c>
      <c r="D22">
        <f>WEEKNUM(Tableau1[[#This Row],[Date]],2)</f>
        <v>49</v>
      </c>
      <c r="E22" s="2">
        <f ca="1">INT((TODAY()-Tableau1[[#This Row],[Date]])/7)+1</f>
        <v>42</v>
      </c>
      <c r="F22" s="2" cm="1">
        <f t="array" ref="F22">INT((Tableau1[[#This Row],[Date]]-MIN(IF((Tableau1[[#This Row],[Projet]]=Tableau1[Projet])*(Tableau1[[#This Row],[Type produit]]=Tableau1[Type produit])*Tableau1[[#This Row],[Date]]&gt;0,Tableau1[Date],999999)))/7)+1</f>
        <v>31</v>
      </c>
      <c r="G22" cm="1">
        <f t="array" ref="G22">INT((Tableau1[[#This Row],[Date]]-MIN(IF((Tableau1[[#This Row],[Projet]]=Tableau1[Projet])*(Tableau1[[#This Row],[Type produit]]=Tableau1[Type produit])*Tableau1[[#This Row],[Date]]&gt;0,Tableau1[Date],999999)))/7)+1</f>
        <v>31</v>
      </c>
    </row>
    <row r="23" spans="1:7" x14ac:dyDescent="0.25">
      <c r="A23" t="s">
        <v>1</v>
      </c>
      <c r="B23" t="s">
        <v>7</v>
      </c>
      <c r="C23" s="1">
        <v>43804</v>
      </c>
      <c r="D23">
        <f>WEEKNUM(Tableau1[[#This Row],[Date]],2)</f>
        <v>49</v>
      </c>
      <c r="E23" s="2">
        <f ca="1">INT((TODAY()-Tableau1[[#This Row],[Date]])/7)+1</f>
        <v>42</v>
      </c>
      <c r="F23" s="2" cm="1">
        <f t="array" ref="F23">INT((Tableau1[[#This Row],[Date]]-MIN(IF((Tableau1[[#This Row],[Projet]]=Tableau1[Projet])*(Tableau1[[#This Row],[Type produit]]=Tableau1[Type produit])*Tableau1[[#This Row],[Date]]&gt;0,Tableau1[Date],999999)))/7)+1</f>
        <v>6</v>
      </c>
      <c r="G23" cm="1">
        <f t="array" ref="G23">INT((Tableau1[[#This Row],[Date]]-MIN(IF((Tableau1[[#This Row],[Projet]]=Tableau1[Projet])*(Tableau1[[#This Row],[Type produit]]=Tableau1[Type produit])*Tableau1[[#This Row],[Date]]&gt;0,Tableau1[Date],999999)))/7)+1</f>
        <v>6</v>
      </c>
    </row>
    <row r="24" spans="1:7" x14ac:dyDescent="0.25">
      <c r="A24" t="s">
        <v>1</v>
      </c>
      <c r="B24" t="s">
        <v>8</v>
      </c>
      <c r="C24" s="1">
        <v>43812</v>
      </c>
      <c r="D24">
        <f>WEEKNUM(Tableau1[[#This Row],[Date]],2)</f>
        <v>50</v>
      </c>
      <c r="E24" s="2">
        <f ca="1">INT((TODAY()-Tableau1[[#This Row],[Date]])/7)+1</f>
        <v>41</v>
      </c>
      <c r="F24" s="2" cm="1">
        <f t="array" ref="F24">INT((Tableau1[[#This Row],[Date]]-MIN(IF((Tableau1[[#This Row],[Projet]]=Tableau1[Projet])*(Tableau1[[#This Row],[Type produit]]=Tableau1[Type produit])*Tableau1[[#This Row],[Date]]&gt;0,Tableau1[Date],999999)))/7)+1</f>
        <v>32</v>
      </c>
      <c r="G24" cm="1">
        <f t="array" ref="G24">INT((Tableau1[[#This Row],[Date]]-MIN(IF((Tableau1[[#This Row],[Projet]]=Tableau1[Projet])*(Tableau1[[#This Row],[Type produit]]=Tableau1[Type produit])*Tableau1[[#This Row],[Date]]&gt;0,Tableau1[Date],999999)))/7)+1</f>
        <v>32</v>
      </c>
    </row>
    <row r="25" spans="1:7" x14ac:dyDescent="0.25">
      <c r="A25" t="s">
        <v>1</v>
      </c>
      <c r="B25" t="s">
        <v>7</v>
      </c>
      <c r="C25" s="1">
        <v>43812</v>
      </c>
      <c r="D25">
        <f>WEEKNUM(Tableau1[[#This Row],[Date]],2)</f>
        <v>50</v>
      </c>
      <c r="E25" s="2">
        <f ca="1">INT((TODAY()-Tableau1[[#This Row],[Date]])/7)+1</f>
        <v>41</v>
      </c>
      <c r="F25" s="2" cm="1">
        <f t="array" ref="F25">INT((Tableau1[[#This Row],[Date]]-MIN(IF((Tableau1[[#This Row],[Projet]]=Tableau1[Projet])*(Tableau1[[#This Row],[Type produit]]=Tableau1[Type produit])*Tableau1[[#This Row],[Date]]&gt;0,Tableau1[Date],999999)))/7)+1</f>
        <v>7</v>
      </c>
      <c r="G25" cm="1">
        <f t="array" ref="G25">INT((Tableau1[[#This Row],[Date]]-MIN(IF((Tableau1[[#This Row],[Projet]]=Tableau1[Projet])*(Tableau1[[#This Row],[Type produit]]=Tableau1[Type produit])*Tableau1[[#This Row],[Date]]&gt;0,Tableau1[Date],999999)))/7)+1</f>
        <v>7</v>
      </c>
    </row>
    <row r="26" spans="1:7" x14ac:dyDescent="0.25">
      <c r="A26" t="s">
        <v>1</v>
      </c>
      <c r="B26" t="s">
        <v>8</v>
      </c>
      <c r="C26" s="1">
        <v>43818</v>
      </c>
      <c r="D26">
        <f>WEEKNUM(Tableau1[[#This Row],[Date]],2)</f>
        <v>51</v>
      </c>
      <c r="E26" s="2">
        <f ca="1">INT((TODAY()-Tableau1[[#This Row],[Date]])/7)+1</f>
        <v>40</v>
      </c>
      <c r="F26" s="2" cm="1">
        <f t="array" ref="F26">INT((Tableau1[[#This Row],[Date]]-MIN(IF((Tableau1[[#This Row],[Projet]]=Tableau1[Projet])*(Tableau1[[#This Row],[Type produit]]=Tableau1[Type produit])*Tableau1[[#This Row],[Date]]&gt;0,Tableau1[Date],999999)))/7)+1</f>
        <v>33</v>
      </c>
      <c r="G26" cm="1">
        <f t="array" ref="G26">INT((Tableau1[[#This Row],[Date]]-MIN(IF((Tableau1[[#This Row],[Projet]]=Tableau1[Projet])*(Tableau1[[#This Row],[Type produit]]=Tableau1[Type produit])*Tableau1[[#This Row],[Date]]&gt;0,Tableau1[Date],999999)))/7)+1</f>
        <v>33</v>
      </c>
    </row>
    <row r="27" spans="1:7" x14ac:dyDescent="0.25">
      <c r="A27" t="s">
        <v>1</v>
      </c>
      <c r="B27" t="s">
        <v>7</v>
      </c>
      <c r="C27" s="1">
        <v>43818</v>
      </c>
      <c r="D27">
        <f>WEEKNUM(Tableau1[[#This Row],[Date]],2)</f>
        <v>51</v>
      </c>
      <c r="E27" s="2">
        <f ca="1">INT((TODAY()-Tableau1[[#This Row],[Date]])/7)+1</f>
        <v>40</v>
      </c>
      <c r="F27" s="2" cm="1">
        <f t="array" ref="F27">INT((Tableau1[[#This Row],[Date]]-MIN(IF((Tableau1[[#This Row],[Projet]]=Tableau1[Projet])*(Tableau1[[#This Row],[Type produit]]=Tableau1[Type produit])*Tableau1[[#This Row],[Date]]&gt;0,Tableau1[Date],999999)))/7)+1</f>
        <v>8</v>
      </c>
      <c r="G27" cm="1">
        <f t="array" ref="G27">INT((Tableau1[[#This Row],[Date]]-MIN(IF((Tableau1[[#This Row],[Projet]]=Tableau1[Projet])*(Tableau1[[#This Row],[Type produit]]=Tableau1[Type produit])*Tableau1[[#This Row],[Date]]&gt;0,Tableau1[Date],999999)))/7)+1</f>
        <v>8</v>
      </c>
    </row>
    <row r="28" spans="1:7" x14ac:dyDescent="0.25">
      <c r="A28" t="s">
        <v>1</v>
      </c>
      <c r="B28" t="s">
        <v>8</v>
      </c>
      <c r="C28" s="1">
        <v>43819</v>
      </c>
      <c r="D28">
        <f>WEEKNUM(Tableau1[[#This Row],[Date]],2)</f>
        <v>51</v>
      </c>
      <c r="E28" s="2">
        <f ca="1">INT((TODAY()-Tableau1[[#This Row],[Date]])/7)+1</f>
        <v>40</v>
      </c>
      <c r="F28" s="2" cm="1">
        <f t="array" ref="F28">INT((Tableau1[[#This Row],[Date]]-MIN(IF((Tableau1[[#This Row],[Projet]]=Tableau1[Projet])*(Tableau1[[#This Row],[Type produit]]=Tableau1[Type produit])*Tableau1[[#This Row],[Date]]&gt;0,Tableau1[Date],999999)))/7)+1</f>
        <v>33</v>
      </c>
      <c r="G28" cm="1">
        <f t="array" ref="G28">INT((Tableau1[[#This Row],[Date]]-MIN(IF((Tableau1[[#This Row],[Projet]]=Tableau1[Projet])*(Tableau1[[#This Row],[Type produit]]=Tableau1[Type produit])*Tableau1[[#This Row],[Date]]&gt;0,Tableau1[Date],999999)))/7)+1</f>
        <v>33</v>
      </c>
    </row>
    <row r="29" spans="1:7" x14ac:dyDescent="0.25">
      <c r="A29" t="s">
        <v>1</v>
      </c>
      <c r="B29" t="s">
        <v>7</v>
      </c>
      <c r="C29" s="1">
        <v>43819</v>
      </c>
      <c r="D29">
        <f>WEEKNUM(Tableau1[[#This Row],[Date]],2)</f>
        <v>51</v>
      </c>
      <c r="E29" s="2">
        <f ca="1">INT((TODAY()-Tableau1[[#This Row],[Date]])/7)+1</f>
        <v>40</v>
      </c>
      <c r="F29" s="2" cm="1">
        <f t="array" ref="F29">INT((Tableau1[[#This Row],[Date]]-MIN(IF((Tableau1[[#This Row],[Projet]]=Tableau1[Projet])*(Tableau1[[#This Row],[Type produit]]=Tableau1[Type produit])*Tableau1[[#This Row],[Date]]&gt;0,Tableau1[Date],999999)))/7)+1</f>
        <v>8</v>
      </c>
      <c r="G29" cm="1">
        <f t="array" ref="G29">INT((Tableau1[[#This Row],[Date]]-MIN(IF((Tableau1[[#This Row],[Projet]]=Tableau1[Projet])*(Tableau1[[#This Row],[Type produit]]=Tableau1[Type produit])*Tableau1[[#This Row],[Date]]&gt;0,Tableau1[Date],999999)))/7)+1</f>
        <v>8</v>
      </c>
    </row>
    <row r="30" spans="1:7" x14ac:dyDescent="0.25">
      <c r="A30" t="s">
        <v>1</v>
      </c>
      <c r="B30" t="s">
        <v>8</v>
      </c>
      <c r="C30" s="1">
        <v>43833</v>
      </c>
      <c r="D30">
        <f>WEEKNUM(Tableau1[[#This Row],[Date]],2)</f>
        <v>1</v>
      </c>
      <c r="E30" s="2">
        <f ca="1">INT((TODAY()-Tableau1[[#This Row],[Date]])/7)+1</f>
        <v>38</v>
      </c>
      <c r="F30" s="2" cm="1">
        <f t="array" ref="F30">INT((Tableau1[[#This Row],[Date]]-MIN(IF((Tableau1[[#This Row],[Projet]]=Tableau1[Projet])*(Tableau1[[#This Row],[Type produit]]=Tableau1[Type produit])*Tableau1[[#This Row],[Date]]&gt;0,Tableau1[Date],999999)))/7)+1</f>
        <v>35</v>
      </c>
      <c r="G30" cm="1">
        <f t="array" ref="G30">INT((Tableau1[[#This Row],[Date]]-MIN(IF((Tableau1[[#This Row],[Projet]]=Tableau1[Projet])*(Tableau1[[#This Row],[Type produit]]=Tableau1[Type produit])*Tableau1[[#This Row],[Date]]&gt;0,Tableau1[Date],999999)))/7)+1</f>
        <v>35</v>
      </c>
    </row>
    <row r="31" spans="1:7" x14ac:dyDescent="0.25">
      <c r="A31" t="s">
        <v>1</v>
      </c>
      <c r="B31" t="s">
        <v>7</v>
      </c>
      <c r="C31" s="1">
        <v>43833</v>
      </c>
      <c r="D31">
        <f>WEEKNUM(Tableau1[[#This Row],[Date]],2)</f>
        <v>1</v>
      </c>
      <c r="E31" s="2">
        <f ca="1">INT((TODAY()-Tableau1[[#This Row],[Date]])/7)+1</f>
        <v>38</v>
      </c>
      <c r="F31" s="2" cm="1">
        <f t="array" ref="F31">INT((Tableau1[[#This Row],[Date]]-MIN(IF((Tableau1[[#This Row],[Projet]]=Tableau1[Projet])*(Tableau1[[#This Row],[Type produit]]=Tableau1[Type produit])*Tableau1[[#This Row],[Date]]&gt;0,Tableau1[Date],999999)))/7)+1</f>
        <v>10</v>
      </c>
      <c r="G31" cm="1">
        <f t="array" ref="G31">INT((Tableau1[[#This Row],[Date]]-MIN(IF((Tableau1[[#This Row],[Projet]]=Tableau1[Projet])*(Tableau1[[#This Row],[Type produit]]=Tableau1[Type produit])*Tableau1[[#This Row],[Date]]&gt;0,Tableau1[Date],999999)))/7)+1</f>
        <v>10</v>
      </c>
    </row>
    <row r="32" spans="1:7" x14ac:dyDescent="0.25">
      <c r="A32" t="s">
        <v>1</v>
      </c>
      <c r="B32" t="s">
        <v>8</v>
      </c>
      <c r="C32" s="1">
        <v>43843</v>
      </c>
      <c r="D32">
        <f>WEEKNUM(Tableau1[[#This Row],[Date]],2)</f>
        <v>3</v>
      </c>
      <c r="E32" s="2">
        <f ca="1">INT((TODAY()-Tableau1[[#This Row],[Date]])/7)+1</f>
        <v>37</v>
      </c>
      <c r="F32" s="2" cm="1">
        <f t="array" ref="F32">INT((Tableau1[[#This Row],[Date]]-MIN(IF((Tableau1[[#This Row],[Projet]]=Tableau1[Projet])*(Tableau1[[#This Row],[Type produit]]=Tableau1[Type produit])*Tableau1[[#This Row],[Date]]&gt;0,Tableau1[Date],999999)))/7)+1</f>
        <v>36</v>
      </c>
      <c r="G32" cm="1">
        <f t="array" ref="G32">INT((Tableau1[[#This Row],[Date]]-MIN(IF((Tableau1[[#This Row],[Projet]]=Tableau1[Projet])*(Tableau1[[#This Row],[Type produit]]=Tableau1[Type produit])*Tableau1[[#This Row],[Date]]&gt;0,Tableau1[Date],999999)))/7)+1</f>
        <v>36</v>
      </c>
    </row>
    <row r="33" spans="1:7" x14ac:dyDescent="0.25">
      <c r="A33" t="s">
        <v>1</v>
      </c>
      <c r="B33" t="s">
        <v>7</v>
      </c>
      <c r="C33" s="1">
        <v>43843</v>
      </c>
      <c r="D33">
        <f>WEEKNUM(Tableau1[[#This Row],[Date]],2)</f>
        <v>3</v>
      </c>
      <c r="E33" s="2">
        <f ca="1">INT((TODAY()-Tableau1[[#This Row],[Date]])/7)+1</f>
        <v>37</v>
      </c>
      <c r="F33" s="2" cm="1">
        <f t="array" ref="F33">INT((Tableau1[[#This Row],[Date]]-MIN(IF((Tableau1[[#This Row],[Projet]]=Tableau1[Projet])*(Tableau1[[#This Row],[Type produit]]=Tableau1[Type produit])*Tableau1[[#This Row],[Date]]&gt;0,Tableau1[Date],999999)))/7)+1</f>
        <v>11</v>
      </c>
      <c r="G33" cm="1">
        <f t="array" ref="G33">INT((Tableau1[[#This Row],[Date]]-MIN(IF((Tableau1[[#This Row],[Projet]]=Tableau1[Projet])*(Tableau1[[#This Row],[Type produit]]=Tableau1[Type produit])*Tableau1[[#This Row],[Date]]&gt;0,Tableau1[Date],999999)))/7)+1</f>
        <v>11</v>
      </c>
    </row>
    <row r="34" spans="1:7" x14ac:dyDescent="0.25">
      <c r="A34" t="s">
        <v>5</v>
      </c>
      <c r="B34" t="s">
        <v>8</v>
      </c>
      <c r="C34" s="1">
        <v>43845</v>
      </c>
      <c r="D34">
        <f>WEEKNUM(Tableau1[[#This Row],[Date]],2)</f>
        <v>3</v>
      </c>
      <c r="E34" s="2">
        <f ca="1">INT((TODAY()-Tableau1[[#This Row],[Date]])/7)+1</f>
        <v>37</v>
      </c>
      <c r="F34" s="2" cm="1">
        <f t="array" ref="F34">INT((Tableau1[[#This Row],[Date]]-MIN(IF((Tableau1[[#This Row],[Projet]]=Tableau1[Projet])*(Tableau1[[#This Row],[Type produit]]=Tableau1[Type produit])*Tableau1[[#This Row],[Date]]&gt;0,Tableau1[Date],999999)))/7)+1</f>
        <v>1</v>
      </c>
      <c r="G34" cm="1">
        <f t="array" ref="G34">INT((Tableau1[[#This Row],[Date]]-MIN(IF((Tableau1[[#This Row],[Projet]]=Tableau1[Projet])*(Tableau1[[#This Row],[Type produit]]=Tableau1[Type produit])*Tableau1[[#This Row],[Date]]&gt;0,Tableau1[Date],999999)))/7)+1</f>
        <v>1</v>
      </c>
    </row>
    <row r="35" spans="1:7" x14ac:dyDescent="0.25">
      <c r="A35" t="s">
        <v>1</v>
      </c>
      <c r="B35" t="s">
        <v>8</v>
      </c>
      <c r="C35" s="1">
        <v>43850</v>
      </c>
      <c r="D35">
        <f>WEEKNUM(Tableau1[[#This Row],[Date]],2)</f>
        <v>4</v>
      </c>
      <c r="E35" s="2">
        <f ca="1">INT((TODAY()-Tableau1[[#This Row],[Date]])/7)+1</f>
        <v>36</v>
      </c>
      <c r="F35" s="2" cm="1">
        <f t="array" ref="F35">INT((Tableau1[[#This Row],[Date]]-MIN(IF((Tableau1[[#This Row],[Projet]]=Tableau1[Projet])*(Tableau1[[#This Row],[Type produit]]=Tableau1[Type produit])*Tableau1[[#This Row],[Date]]&gt;0,Tableau1[Date],999999)))/7)+1</f>
        <v>37</v>
      </c>
      <c r="G35" cm="1">
        <f t="array" ref="G35">INT((Tableau1[[#This Row],[Date]]-MIN(IF((Tableau1[[#This Row],[Projet]]=Tableau1[Projet])*(Tableau1[[#This Row],[Type produit]]=Tableau1[Type produit])*Tableau1[[#This Row],[Date]]&gt;0,Tableau1[Date],999999)))/7)+1</f>
        <v>37</v>
      </c>
    </row>
    <row r="36" spans="1:7" x14ac:dyDescent="0.25">
      <c r="A36" t="s">
        <v>1</v>
      </c>
      <c r="B36" t="s">
        <v>7</v>
      </c>
      <c r="C36" s="1">
        <v>43850</v>
      </c>
      <c r="D36">
        <f>WEEKNUM(Tableau1[[#This Row],[Date]],2)</f>
        <v>4</v>
      </c>
      <c r="E36" s="2">
        <f ca="1">INT((TODAY()-Tableau1[[#This Row],[Date]])/7)+1</f>
        <v>36</v>
      </c>
      <c r="F36" s="2" cm="1">
        <f t="array" ref="F36">INT((Tableau1[[#This Row],[Date]]-MIN(IF((Tableau1[[#This Row],[Projet]]=Tableau1[Projet])*(Tableau1[[#This Row],[Type produit]]=Tableau1[Type produit])*Tableau1[[#This Row],[Date]]&gt;0,Tableau1[Date],999999)))/7)+1</f>
        <v>12</v>
      </c>
      <c r="G36" cm="1">
        <f t="array" ref="G36">INT((Tableau1[[#This Row],[Date]]-MIN(IF((Tableau1[[#This Row],[Projet]]=Tableau1[Projet])*(Tableau1[[#This Row],[Type produit]]=Tableau1[Type produit])*Tableau1[[#This Row],[Date]]&gt;0,Tableau1[Date],999999)))/7)+1</f>
        <v>12</v>
      </c>
    </row>
    <row r="37" spans="1:7" x14ac:dyDescent="0.25">
      <c r="A37" t="s">
        <v>5</v>
      </c>
      <c r="B37" t="s">
        <v>8</v>
      </c>
      <c r="C37" s="1">
        <v>43850</v>
      </c>
      <c r="D37">
        <f>WEEKNUM(Tableau1[[#This Row],[Date]],2)</f>
        <v>4</v>
      </c>
      <c r="E37" s="2">
        <f ca="1">INT((TODAY()-Tableau1[[#This Row],[Date]])/7)+1</f>
        <v>36</v>
      </c>
      <c r="F37" s="2" cm="1">
        <f t="array" ref="F37">INT((Tableau1[[#This Row],[Date]]-MIN(IF((Tableau1[[#This Row],[Projet]]=Tableau1[Projet])*(Tableau1[[#This Row],[Type produit]]=Tableau1[Type produit])*Tableau1[[#This Row],[Date]]&gt;0,Tableau1[Date],999999)))/7)+1</f>
        <v>1</v>
      </c>
      <c r="G37" cm="1">
        <f t="array" ref="G37">INT((Tableau1[[#This Row],[Date]]-MIN(IF((Tableau1[[#This Row],[Projet]]=Tableau1[Projet])*(Tableau1[[#This Row],[Type produit]]=Tableau1[Type produit])*Tableau1[[#This Row],[Date]]&gt;0,Tableau1[Date],999999)))/7)+1</f>
        <v>1</v>
      </c>
    </row>
    <row r="38" spans="1:7" x14ac:dyDescent="0.25">
      <c r="A38" t="s">
        <v>5</v>
      </c>
      <c r="B38" t="s">
        <v>8</v>
      </c>
      <c r="C38" s="1">
        <v>43860</v>
      </c>
      <c r="D38">
        <f>WEEKNUM(Tableau1[[#This Row],[Date]],2)</f>
        <v>5</v>
      </c>
      <c r="E38" s="2">
        <f ca="1">INT((TODAY()-Tableau1[[#This Row],[Date]])/7)+1</f>
        <v>34</v>
      </c>
      <c r="F38" s="2" cm="1">
        <f t="array" ref="F38">INT((Tableau1[[#This Row],[Date]]-MIN(IF((Tableau1[[#This Row],[Projet]]=Tableau1[Projet])*(Tableau1[[#This Row],[Type produit]]=Tableau1[Type produit])*Tableau1[[#This Row],[Date]]&gt;0,Tableau1[Date],999999)))/7)+1</f>
        <v>3</v>
      </c>
      <c r="G38" cm="1">
        <f t="array" ref="G38">INT((Tableau1[[#This Row],[Date]]-MIN(IF((Tableau1[[#This Row],[Projet]]=Tableau1[Projet])*(Tableau1[[#This Row],[Type produit]]=Tableau1[Type produit])*Tableau1[[#This Row],[Date]]&gt;0,Tableau1[Date],999999)))/7)+1</f>
        <v>3</v>
      </c>
    </row>
    <row r="39" spans="1:7" x14ac:dyDescent="0.25">
      <c r="A39" t="s">
        <v>1</v>
      </c>
      <c r="B39" t="s">
        <v>8</v>
      </c>
      <c r="C39" s="1">
        <v>43861</v>
      </c>
      <c r="D39">
        <f>WEEKNUM(Tableau1[[#This Row],[Date]],2)</f>
        <v>5</v>
      </c>
      <c r="E39" s="2">
        <f ca="1">INT((TODAY()-Tableau1[[#This Row],[Date]])/7)+1</f>
        <v>34</v>
      </c>
      <c r="F39" s="2" cm="1">
        <f t="array" ref="F39">INT((Tableau1[[#This Row],[Date]]-MIN(IF((Tableau1[[#This Row],[Projet]]=Tableau1[Projet])*(Tableau1[[#This Row],[Type produit]]=Tableau1[Type produit])*Tableau1[[#This Row],[Date]]&gt;0,Tableau1[Date],999999)))/7)+1</f>
        <v>39</v>
      </c>
      <c r="G39" cm="1">
        <f t="array" ref="G39">INT((Tableau1[[#This Row],[Date]]-MIN(IF((Tableau1[[#This Row],[Projet]]=Tableau1[Projet])*(Tableau1[[#This Row],[Type produit]]=Tableau1[Type produit])*Tableau1[[#This Row],[Date]]&gt;0,Tableau1[Date],999999)))/7)+1</f>
        <v>39</v>
      </c>
    </row>
    <row r="40" spans="1:7" x14ac:dyDescent="0.25">
      <c r="A40" t="s">
        <v>1</v>
      </c>
      <c r="B40" t="s">
        <v>7</v>
      </c>
      <c r="C40" s="1">
        <v>43861</v>
      </c>
      <c r="D40">
        <f>WEEKNUM(Tableau1[[#This Row],[Date]],2)</f>
        <v>5</v>
      </c>
      <c r="E40" s="2">
        <f ca="1">INT((TODAY()-Tableau1[[#This Row],[Date]])/7)+1</f>
        <v>34</v>
      </c>
      <c r="F40" s="2" cm="1">
        <f t="array" ref="F40">INT((Tableau1[[#This Row],[Date]]-MIN(IF((Tableau1[[#This Row],[Projet]]=Tableau1[Projet])*(Tableau1[[#This Row],[Type produit]]=Tableau1[Type produit])*Tableau1[[#This Row],[Date]]&gt;0,Tableau1[Date],999999)))/7)+1</f>
        <v>14</v>
      </c>
      <c r="G40" cm="1">
        <f t="array" ref="G40">INT((Tableau1[[#This Row],[Date]]-MIN(IF((Tableau1[[#This Row],[Projet]]=Tableau1[Projet])*(Tableau1[[#This Row],[Type produit]]=Tableau1[Type produit])*Tableau1[[#This Row],[Date]]&gt;0,Tableau1[Date],999999)))/7)+1</f>
        <v>14</v>
      </c>
    </row>
    <row r="41" spans="1:7" x14ac:dyDescent="0.25">
      <c r="A41" t="s">
        <v>1</v>
      </c>
      <c r="B41" t="s">
        <v>8</v>
      </c>
      <c r="C41" s="1">
        <v>43878</v>
      </c>
      <c r="D41">
        <f>WEEKNUM(Tableau1[[#This Row],[Date]],2)</f>
        <v>8</v>
      </c>
      <c r="E41" s="2">
        <f ca="1">INT((TODAY()-Tableau1[[#This Row],[Date]])/7)+1</f>
        <v>32</v>
      </c>
      <c r="F41" s="2" cm="1">
        <f t="array" ref="F41">INT((Tableau1[[#This Row],[Date]]-MIN(IF((Tableau1[[#This Row],[Projet]]=Tableau1[Projet])*(Tableau1[[#This Row],[Type produit]]=Tableau1[Type produit])*Tableau1[[#This Row],[Date]]&gt;0,Tableau1[Date],999999)))/7)+1</f>
        <v>41</v>
      </c>
      <c r="G41" cm="1">
        <f t="array" ref="G41">INT((Tableau1[[#This Row],[Date]]-MIN(IF((Tableau1[[#This Row],[Projet]]=Tableau1[Projet])*(Tableau1[[#This Row],[Type produit]]=Tableau1[Type produit])*Tableau1[[#This Row],[Date]]&gt;0,Tableau1[Date],999999)))/7)+1</f>
        <v>41</v>
      </c>
    </row>
    <row r="42" spans="1:7" x14ac:dyDescent="0.25">
      <c r="A42" t="s">
        <v>1</v>
      </c>
      <c r="B42" t="s">
        <v>7</v>
      </c>
      <c r="C42" s="1">
        <v>43878</v>
      </c>
      <c r="D42">
        <f>WEEKNUM(Tableau1[[#This Row],[Date]],2)</f>
        <v>8</v>
      </c>
      <c r="E42" s="2">
        <f ca="1">INT((TODAY()-Tableau1[[#This Row],[Date]])/7)+1</f>
        <v>32</v>
      </c>
      <c r="F42" s="2" cm="1">
        <f t="array" ref="F42">INT((Tableau1[[#This Row],[Date]]-MIN(IF((Tableau1[[#This Row],[Projet]]=Tableau1[Projet])*(Tableau1[[#This Row],[Type produit]]=Tableau1[Type produit])*Tableau1[[#This Row],[Date]]&gt;0,Tableau1[Date],999999)))/7)+1</f>
        <v>16</v>
      </c>
      <c r="G42" cm="1">
        <f t="array" ref="G42">INT((Tableau1[[#This Row],[Date]]-MIN(IF((Tableau1[[#This Row],[Projet]]=Tableau1[Projet])*(Tableau1[[#This Row],[Type produit]]=Tableau1[Type produit])*Tableau1[[#This Row],[Date]]&gt;0,Tableau1[Date],999999)))/7)+1</f>
        <v>16</v>
      </c>
    </row>
    <row r="43" spans="1:7" x14ac:dyDescent="0.25">
      <c r="A43" t="s">
        <v>5</v>
      </c>
      <c r="B43" t="s">
        <v>8</v>
      </c>
      <c r="C43" s="1">
        <v>43878</v>
      </c>
      <c r="D43">
        <f>WEEKNUM(Tableau1[[#This Row],[Date]],2)</f>
        <v>8</v>
      </c>
      <c r="E43" s="2">
        <f ca="1">INT((TODAY()-Tableau1[[#This Row],[Date]])/7)+1</f>
        <v>32</v>
      </c>
      <c r="F43" s="2" cm="1">
        <f t="array" ref="F43">INT((Tableau1[[#This Row],[Date]]-MIN(IF((Tableau1[[#This Row],[Projet]]=Tableau1[Projet])*(Tableau1[[#This Row],[Type produit]]=Tableau1[Type produit])*Tableau1[[#This Row],[Date]]&gt;0,Tableau1[Date],999999)))/7)+1</f>
        <v>5</v>
      </c>
      <c r="G43" cm="1">
        <f t="array" ref="G43">INT((Tableau1[[#This Row],[Date]]-MIN(IF((Tableau1[[#This Row],[Projet]]=Tableau1[Projet])*(Tableau1[[#This Row],[Type produit]]=Tableau1[Type produit])*Tableau1[[#This Row],[Date]]&gt;0,Tableau1[Date],999999)))/7)+1</f>
        <v>5</v>
      </c>
    </row>
    <row r="44" spans="1:7" x14ac:dyDescent="0.25">
      <c r="A44" t="s">
        <v>5</v>
      </c>
      <c r="B44" t="s">
        <v>8</v>
      </c>
      <c r="C44" s="1">
        <v>43881</v>
      </c>
      <c r="D44">
        <f>WEEKNUM(Tableau1[[#This Row],[Date]],2)</f>
        <v>8</v>
      </c>
      <c r="E44" s="2">
        <f ca="1">INT((TODAY()-Tableau1[[#This Row],[Date]])/7)+1</f>
        <v>31</v>
      </c>
      <c r="F44" s="2" cm="1">
        <f t="array" ref="F44">INT((Tableau1[[#This Row],[Date]]-MIN(IF((Tableau1[[#This Row],[Projet]]=Tableau1[Projet])*(Tableau1[[#This Row],[Type produit]]=Tableau1[Type produit])*Tableau1[[#This Row],[Date]]&gt;0,Tableau1[Date],999999)))/7)+1</f>
        <v>6</v>
      </c>
      <c r="G44" cm="1">
        <f t="array" ref="G44">INT((Tableau1[[#This Row],[Date]]-MIN(IF((Tableau1[[#This Row],[Projet]]=Tableau1[Projet])*(Tableau1[[#This Row],[Type produit]]=Tableau1[Type produit])*Tableau1[[#This Row],[Date]]&gt;0,Tableau1[Date],999999)))/7)+1</f>
        <v>6</v>
      </c>
    </row>
    <row r="45" spans="1:7" x14ac:dyDescent="0.25">
      <c r="A45" t="s">
        <v>1</v>
      </c>
      <c r="B45" t="s">
        <v>8</v>
      </c>
      <c r="C45" s="1">
        <v>43892</v>
      </c>
      <c r="D45">
        <f>WEEKNUM(Tableau1[[#This Row],[Date]],2)</f>
        <v>10</v>
      </c>
      <c r="E45" s="2">
        <f ca="1">INT((TODAY()-Tableau1[[#This Row],[Date]])/7)+1</f>
        <v>30</v>
      </c>
      <c r="F45" s="2" cm="1">
        <f t="array" ref="F45">INT((Tableau1[[#This Row],[Date]]-MIN(IF((Tableau1[[#This Row],[Projet]]=Tableau1[Projet])*(Tableau1[[#This Row],[Type produit]]=Tableau1[Type produit])*Tableau1[[#This Row],[Date]]&gt;0,Tableau1[Date],999999)))/7)+1</f>
        <v>43</v>
      </c>
      <c r="G45" cm="1">
        <f t="array" ref="G45">INT((Tableau1[[#This Row],[Date]]-MIN(IF((Tableau1[[#This Row],[Projet]]=Tableau1[Projet])*(Tableau1[[#This Row],[Type produit]]=Tableau1[Type produit])*Tableau1[[#This Row],[Date]]&gt;0,Tableau1[Date],999999)))/7)+1</f>
        <v>43</v>
      </c>
    </row>
    <row r="46" spans="1:7" x14ac:dyDescent="0.25">
      <c r="A46" t="s">
        <v>1</v>
      </c>
      <c r="B46" t="s">
        <v>7</v>
      </c>
      <c r="C46" s="1">
        <v>43892</v>
      </c>
      <c r="D46">
        <f>WEEKNUM(Tableau1[[#This Row],[Date]],2)</f>
        <v>10</v>
      </c>
      <c r="E46" s="2">
        <f ca="1">INT((TODAY()-Tableau1[[#This Row],[Date]])/7)+1</f>
        <v>30</v>
      </c>
      <c r="F46" s="2" cm="1">
        <f t="array" ref="F46">INT((Tableau1[[#This Row],[Date]]-MIN(IF((Tableau1[[#This Row],[Projet]]=Tableau1[Projet])*(Tableau1[[#This Row],[Type produit]]=Tableau1[Type produit])*Tableau1[[#This Row],[Date]]&gt;0,Tableau1[Date],999999)))/7)+1</f>
        <v>18</v>
      </c>
      <c r="G46" cm="1">
        <f t="array" ref="G46">INT((Tableau1[[#This Row],[Date]]-MIN(IF((Tableau1[[#This Row],[Projet]]=Tableau1[Projet])*(Tableau1[[#This Row],[Type produit]]=Tableau1[Type produit])*Tableau1[[#This Row],[Date]]&gt;0,Tableau1[Date],999999)))/7)+1</f>
        <v>18</v>
      </c>
    </row>
    <row r="47" spans="1:7" x14ac:dyDescent="0.25">
      <c r="A47" t="s">
        <v>5</v>
      </c>
      <c r="B47" t="s">
        <v>8</v>
      </c>
      <c r="C47" s="1">
        <v>43892</v>
      </c>
      <c r="D47">
        <f>WEEKNUM(Tableau1[[#This Row],[Date]],2)</f>
        <v>10</v>
      </c>
      <c r="E47" s="2">
        <f ca="1">INT((TODAY()-Tableau1[[#This Row],[Date]])/7)+1</f>
        <v>30</v>
      </c>
      <c r="F47" s="2" cm="1">
        <f t="array" ref="F47">INT((Tableau1[[#This Row],[Date]]-MIN(IF((Tableau1[[#This Row],[Projet]]=Tableau1[Projet])*(Tableau1[[#This Row],[Type produit]]=Tableau1[Type produit])*Tableau1[[#This Row],[Date]]&gt;0,Tableau1[Date],999999)))/7)+1</f>
        <v>7</v>
      </c>
      <c r="G47" cm="1">
        <f t="array" ref="G47">INT((Tableau1[[#This Row],[Date]]-MIN(IF((Tableau1[[#This Row],[Projet]]=Tableau1[Projet])*(Tableau1[[#This Row],[Type produit]]=Tableau1[Type produit])*Tableau1[[#This Row],[Date]]&gt;0,Tableau1[Date],999999)))/7)+1</f>
        <v>7</v>
      </c>
    </row>
    <row r="48" spans="1:7" x14ac:dyDescent="0.25">
      <c r="A48" t="s">
        <v>1</v>
      </c>
      <c r="B48" t="s">
        <v>8</v>
      </c>
      <c r="C48" s="1">
        <v>43900</v>
      </c>
      <c r="D48">
        <f>WEEKNUM(Tableau1[[#This Row],[Date]],2)</f>
        <v>11</v>
      </c>
      <c r="E48" s="2">
        <f ca="1">INT((TODAY()-Tableau1[[#This Row],[Date]])/7)+1</f>
        <v>29</v>
      </c>
      <c r="F48" s="2" cm="1">
        <f t="array" ref="F48">INT((Tableau1[[#This Row],[Date]]-MIN(IF((Tableau1[[#This Row],[Projet]]=Tableau1[Projet])*(Tableau1[[#This Row],[Type produit]]=Tableau1[Type produit])*Tableau1[[#This Row],[Date]]&gt;0,Tableau1[Date],999999)))/7)+1</f>
        <v>44</v>
      </c>
      <c r="G48" cm="1">
        <f t="array" ref="G48">INT((Tableau1[[#This Row],[Date]]-MIN(IF((Tableau1[[#This Row],[Projet]]=Tableau1[Projet])*(Tableau1[[#This Row],[Type produit]]=Tableau1[Type produit])*Tableau1[[#This Row],[Date]]&gt;0,Tableau1[Date],999999)))/7)+1</f>
        <v>44</v>
      </c>
    </row>
    <row r="49" spans="1:7" x14ac:dyDescent="0.25">
      <c r="A49" t="s">
        <v>1</v>
      </c>
      <c r="B49" t="s">
        <v>7</v>
      </c>
      <c r="C49" s="1">
        <v>43900</v>
      </c>
      <c r="D49">
        <f>WEEKNUM(Tableau1[[#This Row],[Date]],2)</f>
        <v>11</v>
      </c>
      <c r="E49" s="2">
        <f ca="1">INT((TODAY()-Tableau1[[#This Row],[Date]])/7)+1</f>
        <v>29</v>
      </c>
      <c r="F49" s="2" cm="1">
        <f t="array" ref="F49">INT((Tableau1[[#This Row],[Date]]-MIN(IF((Tableau1[[#This Row],[Projet]]=Tableau1[Projet])*(Tableau1[[#This Row],[Type produit]]=Tableau1[Type produit])*Tableau1[[#This Row],[Date]]&gt;0,Tableau1[Date],999999)))/7)+1</f>
        <v>19</v>
      </c>
      <c r="G49" cm="1">
        <f t="array" ref="G49">INT((Tableau1[[#This Row],[Date]]-MIN(IF((Tableau1[[#This Row],[Projet]]=Tableau1[Projet])*(Tableau1[[#This Row],[Type produit]]=Tableau1[Type produit])*Tableau1[[#This Row],[Date]]&gt;0,Tableau1[Date],999999)))/7)+1</f>
        <v>19</v>
      </c>
    </row>
    <row r="50" spans="1:7" x14ac:dyDescent="0.25">
      <c r="A50" t="s">
        <v>5</v>
      </c>
      <c r="B50" t="s">
        <v>8</v>
      </c>
      <c r="C50" s="1">
        <v>43900</v>
      </c>
      <c r="D50">
        <f>WEEKNUM(Tableau1[[#This Row],[Date]],2)</f>
        <v>11</v>
      </c>
      <c r="E50" s="2">
        <f ca="1">INT((TODAY()-Tableau1[[#This Row],[Date]])/7)+1</f>
        <v>29</v>
      </c>
      <c r="F50" s="2" cm="1">
        <f t="array" ref="F50">INT((Tableau1[[#This Row],[Date]]-MIN(IF((Tableau1[[#This Row],[Projet]]=Tableau1[Projet])*(Tableau1[[#This Row],[Type produit]]=Tableau1[Type produit])*Tableau1[[#This Row],[Date]]&gt;0,Tableau1[Date],999999)))/7)+1</f>
        <v>8</v>
      </c>
      <c r="G50" cm="1">
        <f t="array" ref="G50">INT((Tableau1[[#This Row],[Date]]-MIN(IF((Tableau1[[#This Row],[Projet]]=Tableau1[Projet])*(Tableau1[[#This Row],[Type produit]]=Tableau1[Type produit])*Tableau1[[#This Row],[Date]]&gt;0,Tableau1[Date],999999)))/7)+1</f>
        <v>8</v>
      </c>
    </row>
    <row r="51" spans="1:7" x14ac:dyDescent="0.25">
      <c r="A51" t="s">
        <v>5</v>
      </c>
      <c r="B51" t="s">
        <v>7</v>
      </c>
      <c r="C51" s="1">
        <v>43900</v>
      </c>
      <c r="D51">
        <f>WEEKNUM(Tableau1[[#This Row],[Date]],2)</f>
        <v>11</v>
      </c>
      <c r="E51" s="2">
        <f ca="1">INT((TODAY()-Tableau1[[#This Row],[Date]])/7)+1</f>
        <v>29</v>
      </c>
      <c r="F51" s="2" cm="1">
        <f t="array" ref="F51">INT((Tableau1[[#This Row],[Date]]-MIN(IF((Tableau1[[#This Row],[Projet]]=Tableau1[Projet])*(Tableau1[[#This Row],[Type produit]]=Tableau1[Type produit])*Tableau1[[#This Row],[Date]]&gt;0,Tableau1[Date],999999)))/7)+1</f>
        <v>1</v>
      </c>
      <c r="G51" cm="1">
        <f t="array" ref="G51">INT((Tableau1[[#This Row],[Date]]-MIN(IF((Tableau1[[#This Row],[Projet]]=Tableau1[Projet])*(Tableau1[[#This Row],[Type produit]]=Tableau1[Type produit])*Tableau1[[#This Row],[Date]]&gt;0,Tableau1[Date],999999)))/7)+1</f>
        <v>1</v>
      </c>
    </row>
    <row r="52" spans="1:7" x14ac:dyDescent="0.25">
      <c r="A52" t="s">
        <v>5</v>
      </c>
      <c r="B52" t="s">
        <v>8</v>
      </c>
      <c r="C52" s="1">
        <v>43903</v>
      </c>
      <c r="D52">
        <f>WEEKNUM(Tableau1[[#This Row],[Date]],2)</f>
        <v>11</v>
      </c>
      <c r="E52" s="2">
        <f ca="1">INT((TODAY()-Tableau1[[#This Row],[Date]])/7)+1</f>
        <v>28</v>
      </c>
      <c r="F52" s="2" cm="1">
        <f t="array" ref="F52">INT((Tableau1[[#This Row],[Date]]-MIN(IF((Tableau1[[#This Row],[Projet]]=Tableau1[Projet])*(Tableau1[[#This Row],[Type produit]]=Tableau1[Type produit])*Tableau1[[#This Row],[Date]]&gt;0,Tableau1[Date],999999)))/7)+1</f>
        <v>9</v>
      </c>
      <c r="G52" cm="1">
        <f t="array" ref="G52">INT((Tableau1[[#This Row],[Date]]-MIN(IF((Tableau1[[#This Row],[Projet]]=Tableau1[Projet])*(Tableau1[[#This Row],[Type produit]]=Tableau1[Type produit])*Tableau1[[#This Row],[Date]]&gt;0,Tableau1[Date],999999)))/7)+1</f>
        <v>9</v>
      </c>
    </row>
    <row r="53" spans="1:7" x14ac:dyDescent="0.25">
      <c r="A53" t="s">
        <v>5</v>
      </c>
      <c r="B53" t="s">
        <v>7</v>
      </c>
      <c r="C53" s="1">
        <v>43903</v>
      </c>
      <c r="D53">
        <f>WEEKNUM(Tableau1[[#This Row],[Date]],2)</f>
        <v>11</v>
      </c>
      <c r="E53" s="2">
        <f ca="1">INT((TODAY()-Tableau1[[#This Row],[Date]])/7)+1</f>
        <v>28</v>
      </c>
      <c r="F53" s="2" cm="1">
        <f t="array" ref="F53">INT((Tableau1[[#This Row],[Date]]-MIN(IF((Tableau1[[#This Row],[Projet]]=Tableau1[Projet])*(Tableau1[[#This Row],[Type produit]]=Tableau1[Type produit])*Tableau1[[#This Row],[Date]]&gt;0,Tableau1[Date],999999)))/7)+1</f>
        <v>1</v>
      </c>
      <c r="G53" cm="1">
        <f t="array" ref="G53">INT((Tableau1[[#This Row],[Date]]-MIN(IF((Tableau1[[#This Row],[Projet]]=Tableau1[Projet])*(Tableau1[[#This Row],[Type produit]]=Tableau1[Type produit])*Tableau1[[#This Row],[Date]]&gt;0,Tableau1[Date],999999)))/7)+1</f>
        <v>1</v>
      </c>
    </row>
    <row r="54" spans="1:7" x14ac:dyDescent="0.25">
      <c r="A54" t="s">
        <v>5</v>
      </c>
      <c r="B54" t="s">
        <v>7</v>
      </c>
      <c r="C54" s="1">
        <v>43913</v>
      </c>
      <c r="D54">
        <f>WEEKNUM(Tableau1[[#This Row],[Date]],2)</f>
        <v>13</v>
      </c>
      <c r="E54" s="2">
        <f ca="1">INT((TODAY()-Tableau1[[#This Row],[Date]])/7)+1</f>
        <v>27</v>
      </c>
      <c r="F54" s="2" cm="1">
        <f t="array" ref="F54">INT((Tableau1[[#This Row],[Date]]-MIN(IF((Tableau1[[#This Row],[Projet]]=Tableau1[Projet])*(Tableau1[[#This Row],[Type produit]]=Tableau1[Type produit])*Tableau1[[#This Row],[Date]]&gt;0,Tableau1[Date],999999)))/7)+1</f>
        <v>2</v>
      </c>
      <c r="G54" cm="1">
        <f t="array" ref="G54">INT((Tableau1[[#This Row],[Date]]-MIN(IF((Tableau1[[#This Row],[Projet]]=Tableau1[Projet])*(Tableau1[[#This Row],[Type produit]]=Tableau1[Type produit])*Tableau1[[#This Row],[Date]]&gt;0,Tableau1[Date],999999)))/7)+1</f>
        <v>2</v>
      </c>
    </row>
    <row r="55" spans="1:7" x14ac:dyDescent="0.25">
      <c r="A55" t="s">
        <v>5</v>
      </c>
      <c r="B55" t="s">
        <v>7</v>
      </c>
      <c r="C55" s="1">
        <v>43950</v>
      </c>
      <c r="D55">
        <f>WEEKNUM(Tableau1[[#This Row],[Date]],2)</f>
        <v>18</v>
      </c>
      <c r="E55" s="2">
        <f ca="1">INT((TODAY()-Tableau1[[#This Row],[Date]])/7)+1</f>
        <v>22</v>
      </c>
      <c r="F55" s="2" cm="1">
        <f t="array" ref="F55">INT((Tableau1[[#This Row],[Date]]-MIN(IF((Tableau1[[#This Row],[Projet]]=Tableau1[Projet])*(Tableau1[[#This Row],[Type produit]]=Tableau1[Type produit])*Tableau1[[#This Row],[Date]]&gt;0,Tableau1[Date],999999)))/7)+1</f>
        <v>8</v>
      </c>
      <c r="G55" cm="1">
        <f t="array" ref="G55">INT((Tableau1[[#This Row],[Date]]-MIN(IF((Tableau1[[#This Row],[Projet]]=Tableau1[Projet])*(Tableau1[[#This Row],[Type produit]]=Tableau1[Type produit])*Tableau1[[#This Row],[Date]]&gt;0,Tableau1[Date],999999)))/7)+1</f>
        <v>8</v>
      </c>
    </row>
    <row r="56" spans="1:7" x14ac:dyDescent="0.25">
      <c r="A56" t="s">
        <v>5</v>
      </c>
      <c r="B56" t="s">
        <v>8</v>
      </c>
      <c r="C56" s="1">
        <v>43951</v>
      </c>
      <c r="D56">
        <f>WEEKNUM(Tableau1[[#This Row],[Date]],2)</f>
        <v>18</v>
      </c>
      <c r="E56" s="2">
        <f ca="1">INT((TODAY()-Tableau1[[#This Row],[Date]])/7)+1</f>
        <v>21</v>
      </c>
      <c r="F56" s="2" cm="1">
        <f t="array" ref="F56">INT((Tableau1[[#This Row],[Date]]-MIN(IF((Tableau1[[#This Row],[Projet]]=Tableau1[Projet])*(Tableau1[[#This Row],[Type produit]]=Tableau1[Type produit])*Tableau1[[#This Row],[Date]]&gt;0,Tableau1[Date],999999)))/7)+1</f>
        <v>16</v>
      </c>
      <c r="G56" cm="1">
        <f t="array" ref="G56">INT((Tableau1[[#This Row],[Date]]-MIN(IF((Tableau1[[#This Row],[Projet]]=Tableau1[Projet])*(Tableau1[[#This Row],[Type produit]]=Tableau1[Type produit])*Tableau1[[#This Row],[Date]]&gt;0,Tableau1[Date],999999)))/7)+1</f>
        <v>16</v>
      </c>
    </row>
    <row r="57" spans="1:7" x14ac:dyDescent="0.25">
      <c r="A57" t="s">
        <v>5</v>
      </c>
      <c r="B57" t="s">
        <v>7</v>
      </c>
      <c r="C57" s="1">
        <v>43957</v>
      </c>
      <c r="D57">
        <f>WEEKNUM(Tableau1[[#This Row],[Date]],2)</f>
        <v>19</v>
      </c>
      <c r="E57" s="2">
        <f ca="1">INT((TODAY()-Tableau1[[#This Row],[Date]])/7)+1</f>
        <v>21</v>
      </c>
      <c r="F57" s="2" cm="1">
        <f t="array" ref="F57">INT((Tableau1[[#This Row],[Date]]-MIN(IF((Tableau1[[#This Row],[Projet]]=Tableau1[Projet])*(Tableau1[[#This Row],[Type produit]]=Tableau1[Type produit])*Tableau1[[#This Row],[Date]]&gt;0,Tableau1[Date],999999)))/7)+1</f>
        <v>9</v>
      </c>
      <c r="G57" cm="1">
        <f t="array" ref="G57">INT((Tableau1[[#This Row],[Date]]-MIN(IF((Tableau1[[#This Row],[Projet]]=Tableau1[Projet])*(Tableau1[[#This Row],[Type produit]]=Tableau1[Type produit])*Tableau1[[#This Row],[Date]]&gt;0,Tableau1[Date],999999)))/7)+1</f>
        <v>9</v>
      </c>
    </row>
    <row r="58" spans="1:7" x14ac:dyDescent="0.25">
      <c r="A58" t="s">
        <v>5</v>
      </c>
      <c r="B58" t="s">
        <v>8</v>
      </c>
      <c r="C58" s="1">
        <v>43962</v>
      </c>
      <c r="D58">
        <f>WEEKNUM(Tableau1[[#This Row],[Date]],2)</f>
        <v>20</v>
      </c>
      <c r="E58" s="2">
        <f ca="1">INT((TODAY()-Tableau1[[#This Row],[Date]])/7)+1</f>
        <v>20</v>
      </c>
      <c r="F58" s="2" cm="1">
        <f t="array" ref="F58">INT((Tableau1[[#This Row],[Date]]-MIN(IF((Tableau1[[#This Row],[Projet]]=Tableau1[Projet])*(Tableau1[[#This Row],[Type produit]]=Tableau1[Type produit])*Tableau1[[#This Row],[Date]]&gt;0,Tableau1[Date],999999)))/7)+1</f>
        <v>17</v>
      </c>
      <c r="G58" cm="1">
        <f t="array" ref="G58">INT((Tableau1[[#This Row],[Date]]-MIN(IF((Tableau1[[#This Row],[Projet]]=Tableau1[Projet])*(Tableau1[[#This Row],[Type produit]]=Tableau1[Type produit])*Tableau1[[#This Row],[Date]]&gt;0,Tableau1[Date],999999)))/7)+1</f>
        <v>17</v>
      </c>
    </row>
    <row r="59" spans="1:7" x14ac:dyDescent="0.25">
      <c r="A59" t="s">
        <v>5</v>
      </c>
      <c r="B59" t="s">
        <v>8</v>
      </c>
      <c r="C59" s="1">
        <v>43973</v>
      </c>
      <c r="D59">
        <f>WEEKNUM(Tableau1[[#This Row],[Date]],2)</f>
        <v>21</v>
      </c>
      <c r="E59" s="2">
        <f ca="1">INT((TODAY()-Tableau1[[#This Row],[Date]])/7)+1</f>
        <v>18</v>
      </c>
      <c r="F59" s="2" cm="1">
        <f t="array" ref="F59">INT((Tableau1[[#This Row],[Date]]-MIN(IF((Tableau1[[#This Row],[Projet]]=Tableau1[Projet])*(Tableau1[[#This Row],[Type produit]]=Tableau1[Type produit])*Tableau1[[#This Row],[Date]]&gt;0,Tableau1[Date],999999)))/7)+1</f>
        <v>19</v>
      </c>
      <c r="G59" cm="1">
        <f t="array" ref="G59">INT((Tableau1[[#This Row],[Date]]-MIN(IF((Tableau1[[#This Row],[Projet]]=Tableau1[Projet])*(Tableau1[[#This Row],[Type produit]]=Tableau1[Type produit])*Tableau1[[#This Row],[Date]]&gt;0,Tableau1[Date],999999)))/7)+1</f>
        <v>19</v>
      </c>
    </row>
    <row r="60" spans="1:7" x14ac:dyDescent="0.25">
      <c r="A60" t="s">
        <v>5</v>
      </c>
      <c r="B60" t="s">
        <v>7</v>
      </c>
      <c r="C60" s="1">
        <v>43976</v>
      </c>
      <c r="D60">
        <f>WEEKNUM(Tableau1[[#This Row],[Date]],2)</f>
        <v>22</v>
      </c>
      <c r="E60" s="2">
        <f ca="1">INT((TODAY()-Tableau1[[#This Row],[Date]])/7)+1</f>
        <v>18</v>
      </c>
      <c r="F60" s="2" cm="1">
        <f t="array" ref="F60">INT((Tableau1[[#This Row],[Date]]-MIN(IF((Tableau1[[#This Row],[Projet]]=Tableau1[Projet])*(Tableau1[[#This Row],[Type produit]]=Tableau1[Type produit])*Tableau1[[#This Row],[Date]]&gt;0,Tableau1[Date],999999)))/7)+1</f>
        <v>11</v>
      </c>
      <c r="G60" cm="1">
        <f t="array" ref="G60">INT((Tableau1[[#This Row],[Date]]-MIN(IF((Tableau1[[#This Row],[Projet]]=Tableau1[Projet])*(Tableau1[[#This Row],[Type produit]]=Tableau1[Type produit])*Tableau1[[#This Row],[Date]]&gt;0,Tableau1[Date],999999)))/7)+1</f>
        <v>11</v>
      </c>
    </row>
    <row r="61" spans="1:7" x14ac:dyDescent="0.25">
      <c r="A61" t="s">
        <v>5</v>
      </c>
      <c r="B61" t="s">
        <v>8</v>
      </c>
      <c r="C61" s="1">
        <v>43991</v>
      </c>
      <c r="D61">
        <f>WEEKNUM(Tableau1[[#This Row],[Date]],2)</f>
        <v>24</v>
      </c>
      <c r="E61" s="2">
        <f ca="1">INT((TODAY()-Tableau1[[#This Row],[Date]])/7)+1</f>
        <v>16</v>
      </c>
      <c r="F61" s="2" cm="1">
        <f t="array" ref="F61">INT((Tableau1[[#This Row],[Date]]-MIN(IF((Tableau1[[#This Row],[Projet]]=Tableau1[Projet])*(Tableau1[[#This Row],[Type produit]]=Tableau1[Type produit])*Tableau1[[#This Row],[Date]]&gt;0,Tableau1[Date],999999)))/7)+1</f>
        <v>21</v>
      </c>
      <c r="G61" cm="1">
        <f t="array" ref="G61">INT((Tableau1[[#This Row],[Date]]-MIN(IF((Tableau1[[#This Row],[Projet]]=Tableau1[Projet])*(Tableau1[[#This Row],[Type produit]]=Tableau1[Type produit])*Tableau1[[#This Row],[Date]]&gt;0,Tableau1[Date],999999)))/7)+1</f>
        <v>21</v>
      </c>
    </row>
    <row r="62" spans="1:7" x14ac:dyDescent="0.25">
      <c r="A62" t="s">
        <v>5</v>
      </c>
      <c r="B62" t="s">
        <v>8</v>
      </c>
      <c r="C62" s="1">
        <v>43994</v>
      </c>
      <c r="D62">
        <f>WEEKNUM(Tableau1[[#This Row],[Date]],2)</f>
        <v>24</v>
      </c>
      <c r="E62" s="2">
        <f ca="1">INT((TODAY()-Tableau1[[#This Row],[Date]])/7)+1</f>
        <v>15</v>
      </c>
      <c r="F62" s="2" cm="1">
        <f t="array" ref="F62">INT((Tableau1[[#This Row],[Date]]-MIN(IF((Tableau1[[#This Row],[Projet]]=Tableau1[Projet])*(Tableau1[[#This Row],[Type produit]]=Tableau1[Type produit])*Tableau1[[#This Row],[Date]]&gt;0,Tableau1[Date],999999)))/7)+1</f>
        <v>22</v>
      </c>
      <c r="G62" cm="1">
        <f t="array" ref="G62">INT((Tableau1[[#This Row],[Date]]-MIN(IF((Tableau1[[#This Row],[Projet]]=Tableau1[Projet])*(Tableau1[[#This Row],[Type produit]]=Tableau1[Type produit])*Tableau1[[#This Row],[Date]]&gt;0,Tableau1[Date],999999)))/7)+1</f>
        <v>22</v>
      </c>
    </row>
    <row r="63" spans="1:7" x14ac:dyDescent="0.25">
      <c r="A63" t="s">
        <v>5</v>
      </c>
      <c r="B63" t="s">
        <v>8</v>
      </c>
      <c r="C63" s="1">
        <v>44000</v>
      </c>
      <c r="D63">
        <f>WEEKNUM(Tableau1[[#This Row],[Date]],2)</f>
        <v>25</v>
      </c>
      <c r="E63" s="2">
        <f ca="1">INT((TODAY()-Tableau1[[#This Row],[Date]])/7)+1</f>
        <v>14</v>
      </c>
      <c r="F63" s="2" cm="1">
        <f t="array" ref="F63">INT((Tableau1[[#This Row],[Date]]-MIN(IF((Tableau1[[#This Row],[Projet]]=Tableau1[Projet])*(Tableau1[[#This Row],[Type produit]]=Tableau1[Type produit])*Tableau1[[#This Row],[Date]]&gt;0,Tableau1[Date],999999)))/7)+1</f>
        <v>23</v>
      </c>
      <c r="G63" cm="1">
        <f t="array" ref="G63">INT((Tableau1[[#This Row],[Date]]-MIN(IF((Tableau1[[#This Row],[Projet]]=Tableau1[Projet])*(Tableau1[[#This Row],[Type produit]]=Tableau1[Type produit])*Tableau1[[#This Row],[Date]]&gt;0,Tableau1[Date],999999)))/7)+1</f>
        <v>23</v>
      </c>
    </row>
    <row r="64" spans="1:7" x14ac:dyDescent="0.25">
      <c r="A64" t="s">
        <v>5</v>
      </c>
      <c r="B64" t="s">
        <v>8</v>
      </c>
      <c r="C64" s="1">
        <v>44027</v>
      </c>
      <c r="D64">
        <f>WEEKNUM(Tableau1[[#This Row],[Date]],2)</f>
        <v>29</v>
      </c>
      <c r="E64" s="2">
        <f ca="1">INT((TODAY()-Tableau1[[#This Row],[Date]])/7)+1</f>
        <v>11</v>
      </c>
      <c r="F64" s="2" cm="1">
        <f t="array" ref="F64">INT((Tableau1[[#This Row],[Date]]-MIN(IF((Tableau1[[#This Row],[Projet]]=Tableau1[Projet])*(Tableau1[[#This Row],[Type produit]]=Tableau1[Type produit])*Tableau1[[#This Row],[Date]]&gt;0,Tableau1[Date],999999)))/7)+1</f>
        <v>27</v>
      </c>
      <c r="G64" cm="1">
        <f t="array" ref="G64">INT((Tableau1[[#This Row],[Date]]-MIN(IF((Tableau1[[#This Row],[Projet]]=Tableau1[Projet])*(Tableau1[[#This Row],[Type produit]]=Tableau1[Type produit])*Tableau1[[#This Row],[Date]]&gt;0,Tableau1[Date],999999)))/7)+1</f>
        <v>27</v>
      </c>
    </row>
    <row r="65" spans="1:7" x14ac:dyDescent="0.25">
      <c r="A65" t="s">
        <v>5</v>
      </c>
      <c r="B65" t="s">
        <v>8</v>
      </c>
      <c r="C65" s="1">
        <v>44040</v>
      </c>
      <c r="D65">
        <f>WEEKNUM(Tableau1[[#This Row],[Date]],2)</f>
        <v>31</v>
      </c>
      <c r="E65" s="2">
        <f ca="1">INT((TODAY()-Tableau1[[#This Row],[Date]])/7)+1</f>
        <v>9</v>
      </c>
      <c r="F65" s="2" cm="1">
        <f t="array" ref="F65">INT((Tableau1[[#This Row],[Date]]-MIN(IF((Tableau1[[#This Row],[Projet]]=Tableau1[Projet])*(Tableau1[[#This Row],[Type produit]]=Tableau1[Type produit])*Tableau1[[#This Row],[Date]]&gt;0,Tableau1[Date],999999)))/7)+1</f>
        <v>28</v>
      </c>
      <c r="G65" cm="1">
        <f t="array" ref="G65">INT((Tableau1[[#This Row],[Date]]-MIN(IF((Tableau1[[#This Row],[Projet]]=Tableau1[Projet])*(Tableau1[[#This Row],[Type produit]]=Tableau1[Type produit])*Tableau1[[#This Row],[Date]]&gt;0,Tableau1[Date],999999)))/7)+1</f>
        <v>28</v>
      </c>
    </row>
    <row r="66" spans="1:7" x14ac:dyDescent="0.25">
      <c r="A66" t="s">
        <v>5</v>
      </c>
      <c r="B66" t="s">
        <v>8</v>
      </c>
      <c r="C66" s="1">
        <v>44065</v>
      </c>
      <c r="D66">
        <f>WEEKNUM(Tableau1[[#This Row],[Date]],2)</f>
        <v>34</v>
      </c>
      <c r="E66" s="2">
        <f ca="1">INT((TODAY()-Tableau1[[#This Row],[Date]])/7)+1</f>
        <v>5</v>
      </c>
      <c r="F66" s="2" cm="1">
        <f t="array" ref="F66">INT((Tableau1[[#This Row],[Date]]-MIN(IF((Tableau1[[#This Row],[Projet]]=Tableau1[Projet])*(Tableau1[[#This Row],[Type produit]]=Tableau1[Type produit])*Tableau1[[#This Row],[Date]]&gt;0,Tableau1[Date],999999)))/7)+1</f>
        <v>32</v>
      </c>
      <c r="G66" cm="1">
        <f t="array" ref="G66">INT((Tableau1[[#This Row],[Date]]-MIN(IF((Tableau1[[#This Row],[Projet]]=Tableau1[Projet])*(Tableau1[[#This Row],[Type produit]]=Tableau1[Type produit])*Tableau1[[#This Row],[Date]]&gt;0,Tableau1[Date],999999)))/7)+1</f>
        <v>32</v>
      </c>
    </row>
    <row r="67" spans="1:7" x14ac:dyDescent="0.25">
      <c r="A67" t="s">
        <v>5</v>
      </c>
      <c r="B67" t="s">
        <v>8</v>
      </c>
      <c r="C67" s="1">
        <v>44089</v>
      </c>
      <c r="D67">
        <f>WEEKNUM(Tableau1[[#This Row],[Date]],2)</f>
        <v>38</v>
      </c>
      <c r="E67" s="2">
        <f ca="1">INT((TODAY()-Tableau1[[#This Row],[Date]])/7)+1</f>
        <v>2</v>
      </c>
      <c r="F67" s="2" cm="1">
        <f t="array" ref="F67">INT((Tableau1[[#This Row],[Date]]-MIN(IF((Tableau1[[#This Row],[Projet]]=Tableau1[Projet])*(Tableau1[[#This Row],[Type produit]]=Tableau1[Type produit])*Tableau1[[#This Row],[Date]]&gt;0,Tableau1[Date],999999)))/7)+1</f>
        <v>35</v>
      </c>
      <c r="G67" cm="1">
        <f t="array" ref="G67">INT((Tableau1[[#This Row],[Date]]-MIN(IF((Tableau1[[#This Row],[Projet]]=Tableau1[Projet])*(Tableau1[[#This Row],[Type produit]]=Tableau1[Type produit])*Tableau1[[#This Row],[Date]]&gt;0,Tableau1[Date],999999)))/7)+1</f>
        <v>35</v>
      </c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11.425781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11.425781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STX Europe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 guen, Clarisse</dc:creator>
  <cp:lastModifiedBy>h2so4</cp:lastModifiedBy>
  <dcterms:created xsi:type="dcterms:W3CDTF">2020-09-22T07:50:46Z</dcterms:created>
  <dcterms:modified xsi:type="dcterms:W3CDTF">2020-09-23T15:42:22Z</dcterms:modified>
</cp:coreProperties>
</file>