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129CAD7-D0B7-4473-925C-D9656FCBBCD9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BDD" sheetId="1" r:id="rId1"/>
    <sheet name="DONNEES JOURNALIERES" sheetId="2" r:id="rId2"/>
    <sheet name="DONNEES PAR PERIODE" sheetId="3" r:id="rId3"/>
  </sheets>
  <definedNames>
    <definedName name="_xlnm._FilterDatabase" localSheetId="0" hidden="1">BDD!$A$1:$T$74</definedName>
    <definedName name="BDD">BDD!$A$3:$T$74</definedName>
    <definedName name="données">BDD!$1:$1048576</definedName>
    <definedName name="_xlnm.Print_Area" localSheetId="0">BDD!$A$1:$AD$74</definedName>
    <definedName name="sites">BDD!$U$2:$U$4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C42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C43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C44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C45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C47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C48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C49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C50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C51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C52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C53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C54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C55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C56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C57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C58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C59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C60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C61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C62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C63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C64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C65" i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C66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C67" i="1"/>
  <c r="D67" i="1"/>
  <c r="E67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C68" i="1"/>
  <c r="D68" i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C69" i="1"/>
  <c r="D69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C70" i="1"/>
  <c r="D70" i="1"/>
  <c r="E70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C71" i="1"/>
  <c r="D71" i="1"/>
  <c r="E71" i="1"/>
  <c r="F71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C72" i="1"/>
  <c r="D72" i="1"/>
  <c r="E72" i="1"/>
  <c r="F72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C73" i="1"/>
  <c r="D73" i="1"/>
  <c r="E73" i="1"/>
  <c r="F73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C74" i="1"/>
  <c r="D74" i="1"/>
  <c r="E74" i="1"/>
  <c r="F74" i="1"/>
  <c r="G74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D3" i="1"/>
  <c r="E3" i="1"/>
  <c r="E18" i="3" s="1" a="1"/>
  <c r="E18" i="3" s="1"/>
  <c r="F3" i="1"/>
  <c r="G3" i="1"/>
  <c r="B11" i="3" s="1" a="1"/>
  <c r="B11" i="3" s="1"/>
  <c r="H3" i="1"/>
  <c r="I3" i="1"/>
  <c r="C11" i="3" s="1" a="1"/>
  <c r="C11" i="3" s="1"/>
  <c r="J3" i="1"/>
  <c r="K3" i="1"/>
  <c r="B18" i="3" s="1" a="1"/>
  <c r="B18" i="3" s="1"/>
  <c r="L3" i="1"/>
  <c r="M3" i="1"/>
  <c r="C5" i="3" s="1" a="1"/>
  <c r="C5" i="3" s="1"/>
  <c r="N3" i="1"/>
  <c r="D5" i="3" s="1" a="1"/>
  <c r="D5" i="3" s="1"/>
  <c r="O3" i="1"/>
  <c r="E5" i="3" s="1" a="1"/>
  <c r="E5" i="3" s="1"/>
  <c r="P3" i="1"/>
  <c r="Q3" i="1"/>
  <c r="B20" i="3" s="1" a="1"/>
  <c r="B20" i="3" s="1"/>
  <c r="R3" i="1"/>
  <c r="S3" i="1"/>
  <c r="H18" i="3" s="1" a="1"/>
  <c r="H18" i="3" s="1"/>
  <c r="T3" i="1"/>
  <c r="E11" i="3" s="1" a="1"/>
  <c r="E11" i="3" s="1"/>
  <c r="C3" i="1"/>
  <c r="D11" i="3" a="1"/>
  <c r="D11" i="3" s="1"/>
  <c r="C8" i="3" a="1"/>
  <c r="C8" i="3" s="1"/>
  <c r="B8" i="3" a="1"/>
  <c r="B8" i="3" s="1"/>
  <c r="B5" i="3" l="1" a="1"/>
  <c r="B5" i="3" s="1"/>
  <c r="H6" i="3" s="1"/>
  <c r="H8" i="3"/>
  <c r="H10" i="3"/>
  <c r="E5" i="2" a="1"/>
  <c r="E5" i="2" s="1"/>
  <c r="D5" i="2" a="1"/>
  <c r="D5" i="2" s="1"/>
  <c r="E11" i="2" a="1"/>
  <c r="E11" i="2" s="1"/>
  <c r="H18" i="2" a="1"/>
  <c r="H18" i="2" s="1"/>
  <c r="B20" i="2" a="1"/>
  <c r="B20" i="2" s="1"/>
  <c r="E18" i="2" a="1"/>
  <c r="E18" i="2" s="1"/>
  <c r="B18" i="2" a="1"/>
  <c r="B18" i="2" s="1"/>
  <c r="B11" i="2" a="1"/>
  <c r="B11" i="2" s="1"/>
  <c r="D11" i="2" a="1"/>
  <c r="D11" i="2" s="1"/>
  <c r="C11" i="2" a="1"/>
  <c r="C11" i="2" s="1"/>
  <c r="C8" i="2" a="1"/>
  <c r="C8" i="2" s="1"/>
  <c r="B8" i="2" a="1"/>
  <c r="B8" i="2" s="1"/>
  <c r="C5" i="2" a="1"/>
  <c r="C5" i="2" s="1"/>
  <c r="B5" i="2" a="1"/>
  <c r="B5" i="2" s="1"/>
  <c r="H8" i="2" l="1"/>
  <c r="H6" i="2"/>
  <c r="H10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<sst xmlns="http://schemas.openxmlformats.org/spreadsheetml/2006/main" count="166" uniqueCount="57">
  <si>
    <t>Trafic OO/Presse</t>
  </si>
  <si>
    <t>Total courrier réalisé</t>
  </si>
  <si>
    <t>Total trafic colis</t>
  </si>
  <si>
    <t>MANUEL</t>
  </si>
  <si>
    <t>Total trafic meca</t>
  </si>
  <si>
    <t>Total trafic CEDEX</t>
  </si>
  <si>
    <t>Total trafic PPI</t>
  </si>
  <si>
    <t>Trafic OO ménage</t>
  </si>
  <si>
    <t>Trafic OO cedex</t>
  </si>
  <si>
    <t>Global Presse</t>
  </si>
  <si>
    <t>3S</t>
  </si>
  <si>
    <t>Trafic colis réalisé</t>
  </si>
  <si>
    <t>Trafic chrono réalisé</t>
  </si>
  <si>
    <t>Trafic manuel OO ménage</t>
  </si>
  <si>
    <t>Trafic Ménage TCP</t>
  </si>
  <si>
    <t>Trafic Ménage TPD</t>
  </si>
  <si>
    <t>Trafic Ménage TPD+</t>
  </si>
  <si>
    <t>Trafic Ménage TCD</t>
  </si>
  <si>
    <t>Trafic Cedex TCP</t>
  </si>
  <si>
    <t>Trafic manuel OO cedex</t>
  </si>
  <si>
    <t>Trafic Cedex TCD</t>
  </si>
  <si>
    <t>Trafic PPI Non Suivis</t>
  </si>
  <si>
    <t>Trafic PPI Suivis</t>
  </si>
  <si>
    <t>CEDEX</t>
  </si>
  <si>
    <t xml:space="preserve">Site  </t>
  </si>
  <si>
    <t>Date</t>
  </si>
  <si>
    <t>Site :</t>
  </si>
  <si>
    <t>GAZERAN</t>
  </si>
  <si>
    <t>HOUDAN</t>
  </si>
  <si>
    <t>LE PERRAY</t>
  </si>
  <si>
    <t>Date :</t>
  </si>
  <si>
    <t>MECA MENAGE</t>
  </si>
  <si>
    <t>TCP</t>
  </si>
  <si>
    <t>TPD</t>
  </si>
  <si>
    <t>TPD+</t>
  </si>
  <si>
    <t>TCD</t>
  </si>
  <si>
    <t>MECA CEDEX</t>
  </si>
  <si>
    <t>OS</t>
  </si>
  <si>
    <t>COLIS</t>
  </si>
  <si>
    <t>CHRONO</t>
  </si>
  <si>
    <t>PPI</t>
  </si>
  <si>
    <t>AUTRES</t>
  </si>
  <si>
    <t>CATALOGUES</t>
  </si>
  <si>
    <t>ELECTIONS</t>
  </si>
  <si>
    <t>Trafic manuel OO</t>
  </si>
  <si>
    <t>MENAGE</t>
  </si>
  <si>
    <t>Trafic presse</t>
  </si>
  <si>
    <t>PRESSE</t>
  </si>
  <si>
    <t>Trafic PPI</t>
  </si>
  <si>
    <t>PPI (non suivis)</t>
  </si>
  <si>
    <t>RAPPEL TOTAL TRAFIC</t>
  </si>
  <si>
    <t>TOTAL COURRIER</t>
  </si>
  <si>
    <t>TOTAL COLIS</t>
  </si>
  <si>
    <t>TOTAL PPI</t>
  </si>
  <si>
    <t>site</t>
  </si>
  <si>
    <t>Début :</t>
  </si>
  <si>
    <t>Fin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</si>
</sst>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rgb="FF000000"/>
      <name val="Calibri"/>
      <family val="2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1"/>
      </left>
      <right style="thick">
        <color theme="0"/>
      </right>
      <top style="thin">
        <color theme="1"/>
      </top>
      <bottom style="thick">
        <color theme="0"/>
      </bottom>
      <diagonal/>
    </border>
    <border>
      <left style="thick">
        <color theme="0"/>
      </left>
      <right style="thin">
        <color theme="1"/>
      </right>
      <top style="thin">
        <color theme="1"/>
      </top>
      <bottom style="thick">
        <color theme="0"/>
      </bottom>
      <diagonal/>
    </border>
    <border>
      <left style="thin">
        <color theme="1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n">
        <color theme="1"/>
      </right>
      <top style="thick">
        <color theme="0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ck">
        <color theme="0"/>
      </right>
      <top style="thick">
        <color theme="0"/>
      </top>
      <bottom style="thin">
        <color theme="1"/>
      </bottom>
      <diagonal/>
    </border>
    <border>
      <left style="thick">
        <color theme="0"/>
      </left>
      <right style="thin">
        <color theme="1"/>
      </right>
      <top style="thick">
        <color theme="0"/>
      </top>
      <bottom style="thin">
        <color theme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ck">
        <color theme="0"/>
      </bottom>
      <diagonal/>
    </border>
    <border>
      <left/>
      <right style="thin">
        <color theme="1"/>
      </right>
      <top style="thin">
        <color theme="1"/>
      </top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 style="thin">
        <color theme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theme="4" tint="0.3999755851924192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theme="4" tint="0.39997558519241921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/>
    <xf numFmtId="0" fontId="0" fillId="5" borderId="4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0" fillId="0" borderId="0" xfId="0" applyAlignment="1">
      <alignment wrapText="1"/>
    </xf>
    <xf numFmtId="0" fontId="6" fillId="0" borderId="0" xfId="0" applyFont="1" applyFill="1" applyAlignment="1">
      <alignment wrapText="1"/>
    </xf>
    <xf numFmtId="0" fontId="5" fillId="0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4" fillId="15" borderId="0" xfId="0" applyFont="1" applyFill="1" applyAlignment="1" applyProtection="1">
      <alignment horizontal="left" vertical="center"/>
      <protection locked="0"/>
    </xf>
    <xf numFmtId="14" fontId="4" fillId="15" borderId="0" xfId="0" applyNumberFormat="1" applyFont="1" applyFill="1" applyAlignment="1" applyProtection="1">
      <alignment horizontal="left" vertical="center"/>
      <protection locked="0"/>
    </xf>
    <xf numFmtId="2" fontId="5" fillId="11" borderId="14" xfId="0" applyNumberFormat="1" applyFont="1" applyFill="1" applyBorder="1" applyAlignment="1" applyProtection="1">
      <alignment horizontal="center" vertical="center"/>
    </xf>
    <xf numFmtId="2" fontId="5" fillId="11" borderId="15" xfId="0" applyNumberFormat="1" applyFont="1" applyFill="1" applyBorder="1" applyAlignment="1" applyProtection="1">
      <alignment horizontal="center" vertical="center"/>
    </xf>
    <xf numFmtId="2" fontId="5" fillId="11" borderId="19" xfId="0" applyNumberFormat="1" applyFont="1" applyFill="1" applyBorder="1" applyAlignment="1" applyProtection="1">
      <alignment horizontal="center" vertical="center"/>
    </xf>
    <xf numFmtId="0" fontId="5" fillId="11" borderId="14" xfId="0" applyFont="1" applyFill="1" applyBorder="1" applyAlignment="1" applyProtection="1">
      <alignment horizontal="center" vertical="center"/>
    </xf>
    <xf numFmtId="0" fontId="5" fillId="11" borderId="15" xfId="0" applyFont="1" applyFill="1" applyBorder="1" applyAlignment="1" applyProtection="1">
      <alignment horizontal="center" vertical="center"/>
    </xf>
    <xf numFmtId="0" fontId="5" fillId="11" borderId="19" xfId="0" applyFont="1" applyFill="1" applyBorder="1" applyAlignment="1" applyProtection="1">
      <alignment horizontal="center" vertical="center"/>
    </xf>
    <xf numFmtId="0" fontId="5" fillId="11" borderId="9" xfId="0" applyFont="1" applyFill="1" applyBorder="1" applyAlignment="1" applyProtection="1">
      <alignment horizontal="center" vertical="center"/>
    </xf>
    <xf numFmtId="0" fontId="5" fillId="11" borderId="13" xfId="0" applyFont="1" applyFill="1" applyBorder="1" applyAlignment="1" applyProtection="1">
      <alignment horizontal="center" vertical="center"/>
    </xf>
    <xf numFmtId="2" fontId="5" fillId="11" borderId="9" xfId="0" applyNumberFormat="1" applyFont="1" applyFill="1" applyBorder="1" applyAlignment="1" applyProtection="1">
      <alignment horizontal="center" vertical="center"/>
    </xf>
    <xf numFmtId="0" fontId="3" fillId="14" borderId="26" xfId="0" applyFont="1" applyFill="1" applyBorder="1" applyAlignment="1" applyProtection="1">
      <alignment horizontal="right"/>
    </xf>
    <xf numFmtId="0" fontId="0" fillId="0" borderId="0" xfId="0" applyProtection="1"/>
    <xf numFmtId="0" fontId="4" fillId="0" borderId="0" xfId="0" applyFont="1" applyProtection="1"/>
    <xf numFmtId="0" fontId="3" fillId="14" borderId="27" xfId="0" applyFont="1" applyFill="1" applyBorder="1" applyAlignment="1" applyProtection="1">
      <alignment horizontal="right"/>
    </xf>
    <xf numFmtId="0" fontId="0" fillId="0" borderId="0" xfId="0" applyAlignment="1" applyProtection="1">
      <alignment horizontal="center" vertical="center" wrapText="1"/>
    </xf>
    <xf numFmtId="0" fontId="4" fillId="0" borderId="16" xfId="0" applyFont="1" applyBorder="1" applyProtection="1"/>
    <xf numFmtId="0" fontId="4" fillId="13" borderId="17" xfId="0" applyFont="1" applyFill="1" applyBorder="1" applyAlignment="1" applyProtection="1">
      <alignment horizontal="center" vertical="center"/>
    </xf>
    <xf numFmtId="0" fontId="4" fillId="13" borderId="18" xfId="0" applyFont="1" applyFill="1" applyBorder="1" applyAlignment="1" applyProtection="1">
      <alignment horizontal="center" vertical="center"/>
    </xf>
    <xf numFmtId="0" fontId="3" fillId="12" borderId="10" xfId="0" applyFont="1" applyFill="1" applyBorder="1" applyProtection="1"/>
    <xf numFmtId="0" fontId="4" fillId="0" borderId="10" xfId="0" applyFont="1" applyBorder="1" applyProtection="1"/>
    <xf numFmtId="0" fontId="4" fillId="0" borderId="0" xfId="0" applyFont="1" applyBorder="1" applyProtection="1"/>
    <xf numFmtId="0" fontId="4" fillId="0" borderId="11" xfId="0" applyFont="1" applyBorder="1" applyProtection="1"/>
    <xf numFmtId="0" fontId="3" fillId="12" borderId="8" xfId="0" applyFont="1" applyFill="1" applyBorder="1" applyAlignment="1" applyProtection="1">
      <alignment vertical="center"/>
    </xf>
    <xf numFmtId="14" fontId="4" fillId="0" borderId="0" xfId="0" applyNumberFormat="1" applyFont="1" applyProtection="1"/>
    <xf numFmtId="0" fontId="4" fillId="13" borderId="0" xfId="0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4" fillId="13" borderId="11" xfId="0" applyFont="1" applyFill="1" applyBorder="1" applyAlignment="1" applyProtection="1">
      <alignment horizontal="center" vertical="center"/>
    </xf>
    <xf numFmtId="0" fontId="3" fillId="12" borderId="12" xfId="0" applyFont="1" applyFill="1" applyBorder="1" applyAlignment="1" applyProtection="1">
      <alignment vertical="center"/>
    </xf>
    <xf numFmtId="0" fontId="3" fillId="12" borderId="20" xfId="0" applyFont="1" applyFill="1" applyBorder="1" applyProtection="1"/>
    <xf numFmtId="0" fontId="5" fillId="11" borderId="21" xfId="0" applyFont="1" applyFill="1" applyBorder="1" applyAlignment="1" applyProtection="1">
      <alignment horizontal="center" vertical="center"/>
    </xf>
    <xf numFmtId="0" fontId="4" fillId="0" borderId="22" xfId="0" applyFont="1" applyBorder="1" applyProtection="1"/>
    <xf numFmtId="0" fontId="4" fillId="0" borderId="23" xfId="0" applyFont="1" applyBorder="1" applyProtection="1"/>
    <xf numFmtId="0" fontId="2" fillId="9" borderId="0" xfId="0" applyFont="1" applyFill="1" applyBorder="1" applyAlignment="1">
      <alignment horizontal="center" vertical="center"/>
    </xf>
    <xf numFmtId="0" fontId="4" fillId="0" borderId="0" xfId="0" quotePrefix="1" applyFont="1" applyBorder="1" applyAlignment="1" applyProtection="1">
      <alignment wrapText="1"/>
    </xf>
    <xf numFmtId="0" fontId="4" fillId="0" borderId="0" xfId="0" quotePrefix="1" applyFont="1" applyAlignment="1" applyProtection="1">
      <alignment wrapText="1"/>
    </xf>
    <xf numFmtId="0" fontId="1" fillId="7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/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5" fillId="11" borderId="6" xfId="0" applyFont="1" applyFill="1" applyBorder="1" applyAlignment="1" applyProtection="1">
      <alignment horizontal="center" vertical="center"/>
    </xf>
    <xf numFmtId="0" fontId="5" fillId="11" borderId="7" xfId="0" applyFont="1" applyFill="1" applyBorder="1" applyAlignment="1" applyProtection="1">
      <alignment horizontal="center" vertical="center"/>
    </xf>
    <xf numFmtId="0" fontId="5" fillId="11" borderId="24" xfId="0" applyFont="1" applyFill="1" applyBorder="1" applyAlignment="1" applyProtection="1">
      <alignment horizontal="center" vertical="center"/>
    </xf>
    <xf numFmtId="0" fontId="5" fillId="11" borderId="25" xfId="0" applyFont="1" applyFill="1" applyBorder="1" applyAlignment="1" applyProtection="1">
      <alignment horizontal="center" vertical="center"/>
    </xf>
    <xf numFmtId="0" fontId="7" fillId="9" borderId="31" xfId="0" applyFont="1" applyFill="1" applyBorder="1" applyAlignment="1">
      <alignment horizontal="center" vertical="center"/>
    </xf>
    <xf numFmtId="0" fontId="7" fillId="9" borderId="29" xfId="0" applyFont="1" applyFill="1" applyBorder="1" applyAlignment="1">
      <alignment horizontal="center" vertical="center"/>
    </xf>
    <xf numFmtId="0" fontId="7" fillId="9" borderId="32" xfId="0" applyFont="1" applyFill="1" applyBorder="1" applyAlignment="1">
      <alignment horizontal="left" vertical="center" wrapText="1"/>
    </xf>
    <xf numFmtId="0" fontId="7" fillId="9" borderId="33" xfId="0" applyFont="1" applyFill="1" applyBorder="1" applyAlignment="1">
      <alignment horizontal="left" vertical="center" wrapText="1"/>
    </xf>
    <xf numFmtId="0" fontId="7" fillId="10" borderId="33" xfId="0" applyFont="1" applyFill="1" applyBorder="1" applyAlignment="1">
      <alignment horizontal="left" vertical="center" wrapText="1"/>
    </xf>
    <xf numFmtId="0" fontId="7" fillId="9" borderId="34" xfId="0" applyFont="1" applyFill="1" applyBorder="1" applyAlignment="1">
      <alignment horizontal="left" vertical="center" wrapText="1"/>
    </xf>
    <xf numFmtId="0" fontId="2" fillId="9" borderId="35" xfId="0" applyFont="1" applyFill="1" applyBorder="1" applyAlignment="1">
      <alignment horizontal="left" vertical="center"/>
    </xf>
    <xf numFmtId="14" fontId="2" fillId="9" borderId="32" xfId="0" applyNumberFormat="1" applyFont="1" applyFill="1" applyBorder="1" applyAlignment="1">
      <alignment horizontal="center" vertical="center"/>
    </xf>
    <xf numFmtId="0" fontId="0" fillId="16" borderId="32" xfId="0" applyFont="1" applyFill="1" applyBorder="1"/>
    <xf numFmtId="0" fontId="0" fillId="16" borderId="34" xfId="0" applyFont="1" applyFill="1" applyBorder="1"/>
    <xf numFmtId="0" fontId="2" fillId="9" borderId="31" xfId="0" applyFont="1" applyFill="1" applyBorder="1" applyAlignment="1">
      <alignment horizontal="left" vertical="center"/>
    </xf>
    <xf numFmtId="0" fontId="0" fillId="0" borderId="32" xfId="0" applyFont="1" applyBorder="1"/>
    <xf numFmtId="0" fontId="0" fillId="0" borderId="34" xfId="0" applyFont="1" applyBorder="1"/>
    <xf numFmtId="0" fontId="2" fillId="9" borderId="30" xfId="0" applyFont="1" applyFill="1" applyBorder="1" applyAlignment="1">
      <alignment horizontal="left" vertical="center"/>
    </xf>
    <xf numFmtId="14" fontId="2" fillId="9" borderId="28" xfId="0" applyNumberFormat="1" applyFont="1" applyFill="1" applyBorder="1" applyAlignment="1">
      <alignment horizontal="center" vertical="center"/>
    </xf>
    <xf numFmtId="0" fontId="0" fillId="0" borderId="28" xfId="0" applyFont="1" applyBorder="1"/>
    <xf numFmtId="0" fontId="0" fillId="0" borderId="5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V74"/>
  <sheetViews>
    <sheetView tabSelected="1" view="pageBreakPreview" zoomScale="50" zoomScaleNormal="60" zoomScaleSheetLayoutView="50" workbookViewId="0">
      <pane xSplit="2" ySplit="2" topLeftCell="C3" activePane="bottomRight" state="frozen"/>
      <selection pane="topRight" activeCell="C1" sqref="C1"/>
      <selection pane="bottomLeft" activeCell="A5" sqref="A5"/>
      <selection pane="bottomRight" activeCell="C14" sqref="C14"/>
    </sheetView>
  </sheetViews>
  <sheetFormatPr defaultColWidth="20" defaultRowHeight="15" x14ac:dyDescent="0.25"/>
  <cols>
    <col min="1" max="1" width="18.140625" customWidth="1"/>
    <col min="2" max="2" width="20" style="3"/>
    <col min="3" max="20" width="35.140625" customWidth="1"/>
    <col min="21" max="21" width="7.7109375" style="5" customWidth="1"/>
    <col min="22" max="22" width="24.140625" bestFit="1" customWidth="1"/>
    <col min="28" max="28" width="23.5703125" bestFit="1" customWidth="1"/>
    <col min="29" max="29" width="27.28515625" bestFit="1" customWidth="1"/>
  </cols>
  <sheetData>
    <row r="1" spans="1:22" ht="24" thickBot="1" x14ac:dyDescent="0.4">
      <c r="A1" s="42" t="s">
        <v>24</v>
      </c>
      <c r="B1" s="42" t="s">
        <v>25</v>
      </c>
      <c r="C1" s="50" t="s">
        <v>0</v>
      </c>
      <c r="D1" s="51"/>
      <c r="E1" s="52"/>
      <c r="F1" s="53" t="s">
        <v>1</v>
      </c>
      <c r="G1" s="54"/>
      <c r="I1" s="55" t="s">
        <v>2</v>
      </c>
      <c r="J1" s="56"/>
      <c r="K1" s="2" t="s">
        <v>3</v>
      </c>
      <c r="L1" s="57" t="s">
        <v>4</v>
      </c>
      <c r="M1" s="58"/>
      <c r="N1" s="58"/>
      <c r="O1" s="59"/>
      <c r="P1" s="45" t="s">
        <v>5</v>
      </c>
      <c r="Q1" s="46"/>
      <c r="R1" s="47"/>
      <c r="S1" s="48" t="s">
        <v>6</v>
      </c>
      <c r="T1" s="49"/>
      <c r="U1" s="6" t="s">
        <v>54</v>
      </c>
      <c r="V1" s="7" t="s">
        <v>28</v>
      </c>
    </row>
    <row r="2" spans="1:22" s="5" customFormat="1" ht="30" x14ac:dyDescent="0.25">
      <c r="A2" s="64" t="s">
        <v>24</v>
      </c>
      <c r="B2" s="65" t="s">
        <v>25</v>
      </c>
      <c r="C2" s="66" t="s">
        <v>7</v>
      </c>
      <c r="D2" s="66" t="s">
        <v>8</v>
      </c>
      <c r="E2" s="66" t="s">
        <v>9</v>
      </c>
      <c r="F2" s="66" t="s">
        <v>0</v>
      </c>
      <c r="G2" s="66" t="s">
        <v>10</v>
      </c>
      <c r="H2" s="66" t="s">
        <v>1</v>
      </c>
      <c r="I2" s="66" t="s">
        <v>11</v>
      </c>
      <c r="J2" s="66" t="s">
        <v>12</v>
      </c>
      <c r="K2" s="67" t="s">
        <v>13</v>
      </c>
      <c r="L2" s="68" t="s">
        <v>14</v>
      </c>
      <c r="M2" s="68" t="s">
        <v>15</v>
      </c>
      <c r="N2" s="68" t="s">
        <v>16</v>
      </c>
      <c r="O2" s="68" t="s">
        <v>17</v>
      </c>
      <c r="P2" s="67" t="s">
        <v>18</v>
      </c>
      <c r="Q2" s="67" t="s">
        <v>19</v>
      </c>
      <c r="R2" s="67" t="s">
        <v>20</v>
      </c>
      <c r="S2" s="66" t="s">
        <v>21</v>
      </c>
      <c r="T2" s="69" t="s">
        <v>22</v>
      </c>
      <c r="U2" s="6" t="s">
        <v>27</v>
      </c>
      <c r="V2" s="6" t="s">
        <v>29</v>
      </c>
    </row>
    <row r="3" spans="1:22" s="1" customFormat="1" ht="27.75" customHeight="1" x14ac:dyDescent="0.25">
      <c r="A3" s="70" t="s">
        <v>27</v>
      </c>
      <c r="B3" s="71">
        <v>44044</v>
      </c>
      <c r="C3" s="72">
        <f ca="1">RAND()</f>
        <v>0.93062730514576941</v>
      </c>
      <c r="D3" s="72">
        <f t="shared" ref="D3:T17" ca="1" si="0">RAND()</f>
        <v>8.4330049147494091E-2</v>
      </c>
      <c r="E3" s="72">
        <f t="shared" ca="1" si="0"/>
        <v>0.15813915316508376</v>
      </c>
      <c r="F3" s="72">
        <f t="shared" ca="1" si="0"/>
        <v>0.61031939952261072</v>
      </c>
      <c r="G3" s="72">
        <f t="shared" ca="1" si="0"/>
        <v>5.1663034642798422E-2</v>
      </c>
      <c r="H3" s="72">
        <f t="shared" ca="1" si="0"/>
        <v>0.30952611942049768</v>
      </c>
      <c r="I3" s="72">
        <f t="shared" ca="1" si="0"/>
        <v>0.37245728554647783</v>
      </c>
      <c r="J3" s="72">
        <f t="shared" ca="1" si="0"/>
        <v>0.60527892236074299</v>
      </c>
      <c r="K3" s="72">
        <f t="shared" ca="1" si="0"/>
        <v>0.94826096163135354</v>
      </c>
      <c r="L3" s="72">
        <f t="shared" ca="1" si="0"/>
        <v>5.8966772700906778E-2</v>
      </c>
      <c r="M3" s="72">
        <f t="shared" ca="1" si="0"/>
        <v>0.62636886523112212</v>
      </c>
      <c r="N3" s="72">
        <f t="shared" ca="1" si="0"/>
        <v>0.68092927480117837</v>
      </c>
      <c r="O3" s="72">
        <f t="shared" ca="1" si="0"/>
        <v>0.3475087728032098</v>
      </c>
      <c r="P3" s="72">
        <f t="shared" ca="1" si="0"/>
        <v>0.87257031265021656</v>
      </c>
      <c r="Q3" s="72">
        <f t="shared" ca="1" si="0"/>
        <v>0.32240708982179456</v>
      </c>
      <c r="R3" s="72">
        <f t="shared" ca="1" si="0"/>
        <v>0.73756715540224826</v>
      </c>
      <c r="S3" s="72">
        <f t="shared" ca="1" si="0"/>
        <v>6.1859863380777869E-2</v>
      </c>
      <c r="T3" s="73">
        <f t="shared" ca="1" si="0"/>
        <v>0.54712997812801745</v>
      </c>
    </row>
    <row r="4" spans="1:22" ht="25.5" customHeight="1" x14ac:dyDescent="0.25">
      <c r="A4" s="74" t="s">
        <v>27</v>
      </c>
      <c r="B4" s="71">
        <v>44046</v>
      </c>
      <c r="C4" s="75">
        <f t="shared" ref="C4:R33" ca="1" si="1">RAND()</f>
        <v>0.92263154289225002</v>
      </c>
      <c r="D4" s="75">
        <f t="shared" ca="1" si="0"/>
        <v>0.86662993112143971</v>
      </c>
      <c r="E4" s="75">
        <f t="shared" ca="1" si="0"/>
        <v>0.43032646781494743</v>
      </c>
      <c r="F4" s="75">
        <f t="shared" ca="1" si="0"/>
        <v>6.138135504289699E-2</v>
      </c>
      <c r="G4" s="75">
        <f t="shared" ca="1" si="0"/>
        <v>0.41877011442725409</v>
      </c>
      <c r="H4" s="75">
        <f t="shared" ca="1" si="0"/>
        <v>0.81513280330365034</v>
      </c>
      <c r="I4" s="75">
        <f t="shared" ca="1" si="0"/>
        <v>0.88679415666325445</v>
      </c>
      <c r="J4" s="75">
        <f t="shared" ca="1" si="0"/>
        <v>0.17395880951379683</v>
      </c>
      <c r="K4" s="75">
        <f t="shared" ca="1" si="0"/>
        <v>0.4272968171268271</v>
      </c>
      <c r="L4" s="75">
        <f t="shared" ca="1" si="0"/>
        <v>0.57730720273549829</v>
      </c>
      <c r="M4" s="75">
        <f t="shared" ca="1" si="0"/>
        <v>0.82158467139463953</v>
      </c>
      <c r="N4" s="75">
        <f t="shared" ca="1" si="0"/>
        <v>0.23516848120499079</v>
      </c>
      <c r="O4" s="75">
        <f t="shared" ca="1" si="0"/>
        <v>0.86981689828381115</v>
      </c>
      <c r="P4" s="75">
        <f t="shared" ca="1" si="0"/>
        <v>0.90765450291527427</v>
      </c>
      <c r="Q4" s="75">
        <f t="shared" ca="1" si="0"/>
        <v>9.7795403766296252E-2</v>
      </c>
      <c r="R4" s="75">
        <f t="shared" ca="1" si="0"/>
        <v>0.66853499370111125</v>
      </c>
      <c r="S4" s="75">
        <f t="shared" ca="1" si="0"/>
        <v>0.21644613987443617</v>
      </c>
      <c r="T4" s="76">
        <f t="shared" ca="1" si="0"/>
        <v>5.346119223936785E-2</v>
      </c>
    </row>
    <row r="5" spans="1:22" ht="15.75" x14ac:dyDescent="0.25">
      <c r="A5" s="74" t="s">
        <v>27</v>
      </c>
      <c r="B5" s="71">
        <v>44047</v>
      </c>
      <c r="C5" s="72">
        <f t="shared" ca="1" si="1"/>
        <v>0.27520016871941322</v>
      </c>
      <c r="D5" s="72">
        <f t="shared" ca="1" si="0"/>
        <v>0.72987945399548482</v>
      </c>
      <c r="E5" s="72">
        <f t="shared" ca="1" si="0"/>
        <v>0.46371154480446208</v>
      </c>
      <c r="F5" s="72">
        <f t="shared" ca="1" si="0"/>
        <v>6.6526174552603901E-2</v>
      </c>
      <c r="G5" s="72">
        <f t="shared" ca="1" si="0"/>
        <v>0.52754834271787843</v>
      </c>
      <c r="H5" s="72">
        <f t="shared" ca="1" si="0"/>
        <v>0.35919233379962279</v>
      </c>
      <c r="I5" s="72">
        <f t="shared" ca="1" si="0"/>
        <v>0.66046349442326224</v>
      </c>
      <c r="J5" s="72">
        <f t="shared" ca="1" si="0"/>
        <v>0.73204363464303057</v>
      </c>
      <c r="K5" s="72">
        <f t="shared" ca="1" si="0"/>
        <v>0.55239089849502865</v>
      </c>
      <c r="L5" s="72">
        <f t="shared" ca="1" si="0"/>
        <v>9.0927198659763731E-2</v>
      </c>
      <c r="M5" s="72">
        <f t="shared" ca="1" si="0"/>
        <v>6.4622652278555348E-3</v>
      </c>
      <c r="N5" s="72">
        <f t="shared" ca="1" si="0"/>
        <v>0.26557785667317657</v>
      </c>
      <c r="O5" s="72">
        <f t="shared" ca="1" si="0"/>
        <v>0.36950600733764649</v>
      </c>
      <c r="P5" s="72">
        <f t="shared" ca="1" si="0"/>
        <v>0.14248473820381591</v>
      </c>
      <c r="Q5" s="72">
        <f t="shared" ca="1" si="0"/>
        <v>0.51046474323192681</v>
      </c>
      <c r="R5" s="72">
        <f t="shared" ca="1" si="0"/>
        <v>3.2716784678311073E-2</v>
      </c>
      <c r="S5" s="72">
        <f t="shared" ca="1" si="0"/>
        <v>0.61170807590503917</v>
      </c>
      <c r="T5" s="73">
        <f t="shared" ca="1" si="0"/>
        <v>0.87645509518101306</v>
      </c>
    </row>
    <row r="6" spans="1:22" ht="15.75" x14ac:dyDescent="0.25">
      <c r="A6" s="74" t="s">
        <v>27</v>
      </c>
      <c r="B6" s="71">
        <v>44048</v>
      </c>
      <c r="C6" s="75">
        <f t="shared" ca="1" si="1"/>
        <v>0.807627790624038</v>
      </c>
      <c r="D6" s="75">
        <f t="shared" ca="1" si="0"/>
        <v>0.59993208357750427</v>
      </c>
      <c r="E6" s="75">
        <f t="shared" ca="1" si="0"/>
        <v>0.71841271486472835</v>
      </c>
      <c r="F6" s="75">
        <f t="shared" ca="1" si="0"/>
        <v>0.85754954831287977</v>
      </c>
      <c r="G6" s="75">
        <f t="shared" ca="1" si="0"/>
        <v>0.4243804332672021</v>
      </c>
      <c r="H6" s="75">
        <f t="shared" ca="1" si="0"/>
        <v>0.44213746326641479</v>
      </c>
      <c r="I6" s="75">
        <f t="shared" ca="1" si="0"/>
        <v>0.12626306292354239</v>
      </c>
      <c r="J6" s="75">
        <f t="shared" ca="1" si="0"/>
        <v>0.14374362185203637</v>
      </c>
      <c r="K6" s="75">
        <f t="shared" ca="1" si="0"/>
        <v>4.7417237842280247E-2</v>
      </c>
      <c r="L6" s="75">
        <f t="shared" ca="1" si="0"/>
        <v>0.69464267006976144</v>
      </c>
      <c r="M6" s="75">
        <f t="shared" ca="1" si="0"/>
        <v>0.11098687154617193</v>
      </c>
      <c r="N6" s="75">
        <f t="shared" ca="1" si="0"/>
        <v>0.10511225411070946</v>
      </c>
      <c r="O6" s="75">
        <f t="shared" ca="1" si="0"/>
        <v>0.14138581053096244</v>
      </c>
      <c r="P6" s="75">
        <f t="shared" ca="1" si="0"/>
        <v>0.48296154251994539</v>
      </c>
      <c r="Q6" s="75">
        <f t="shared" ca="1" si="0"/>
        <v>0.56479207451387003</v>
      </c>
      <c r="R6" s="75">
        <f t="shared" ca="1" si="0"/>
        <v>6.2044831942774104E-2</v>
      </c>
      <c r="S6" s="75">
        <f t="shared" ca="1" si="0"/>
        <v>0.90848841418799198</v>
      </c>
      <c r="T6" s="76">
        <f t="shared" ca="1" si="0"/>
        <v>0.70607556408674821</v>
      </c>
    </row>
    <row r="7" spans="1:22" ht="15.75" x14ac:dyDescent="0.25">
      <c r="A7" s="74" t="s">
        <v>27</v>
      </c>
      <c r="B7" s="71">
        <v>44049</v>
      </c>
      <c r="C7" s="72">
        <f t="shared" ca="1" si="1"/>
        <v>0.5910561105177139</v>
      </c>
      <c r="D7" s="72">
        <f t="shared" ca="1" si="0"/>
        <v>0.85380215663391512</v>
      </c>
      <c r="E7" s="72">
        <f t="shared" ca="1" si="0"/>
        <v>0.39168598286939449</v>
      </c>
      <c r="F7" s="72">
        <f t="shared" ca="1" si="0"/>
        <v>0.24050675477146466</v>
      </c>
      <c r="G7" s="72">
        <f t="shared" ca="1" si="0"/>
        <v>0.17884904805847424</v>
      </c>
      <c r="H7" s="72">
        <f t="shared" ca="1" si="0"/>
        <v>0.33501585327304917</v>
      </c>
      <c r="I7" s="72">
        <f t="shared" ca="1" si="0"/>
        <v>0.29422046031420657</v>
      </c>
      <c r="J7" s="72">
        <f t="shared" ca="1" si="0"/>
        <v>4.1980572531407523E-2</v>
      </c>
      <c r="K7" s="72">
        <f t="shared" ca="1" si="0"/>
        <v>0.90187476106203734</v>
      </c>
      <c r="L7" s="72">
        <f t="shared" ca="1" si="0"/>
        <v>0.38661681014251581</v>
      </c>
      <c r="M7" s="72">
        <f t="shared" ca="1" si="0"/>
        <v>0.52264553236284272</v>
      </c>
      <c r="N7" s="72">
        <f t="shared" ca="1" si="0"/>
        <v>0.81280498915127442</v>
      </c>
      <c r="O7" s="72">
        <f t="shared" ca="1" si="0"/>
        <v>0.89168670804966488</v>
      </c>
      <c r="P7" s="72">
        <f t="shared" ca="1" si="0"/>
        <v>0.24804134125084742</v>
      </c>
      <c r="Q7" s="72">
        <f t="shared" ca="1" si="0"/>
        <v>0.93700936983429994</v>
      </c>
      <c r="R7" s="72">
        <f t="shared" ca="1" si="0"/>
        <v>4.4115932242468126E-2</v>
      </c>
      <c r="S7" s="72">
        <f t="shared" ca="1" si="0"/>
        <v>0.66873407474658353</v>
      </c>
      <c r="T7" s="73">
        <f t="shared" ca="1" si="0"/>
        <v>0.89511091118302177</v>
      </c>
    </row>
    <row r="8" spans="1:22" ht="15.75" x14ac:dyDescent="0.25">
      <c r="A8" s="74" t="s">
        <v>27</v>
      </c>
      <c r="B8" s="71">
        <v>44050</v>
      </c>
      <c r="C8" s="75">
        <f t="shared" ca="1" si="1"/>
        <v>0.4357891285675134</v>
      </c>
      <c r="D8" s="75">
        <f t="shared" ca="1" si="0"/>
        <v>0.50813459263708494</v>
      </c>
      <c r="E8" s="75">
        <f t="shared" ca="1" si="0"/>
        <v>0.61040506761848579</v>
      </c>
      <c r="F8" s="75">
        <f t="shared" ca="1" si="0"/>
        <v>0.53336202100257291</v>
      </c>
      <c r="G8" s="75">
        <f t="shared" ca="1" si="0"/>
        <v>0.45703223000387416</v>
      </c>
      <c r="H8" s="75">
        <f t="shared" ca="1" si="0"/>
        <v>0.12718904821615729</v>
      </c>
      <c r="I8" s="75">
        <f t="shared" ca="1" si="0"/>
        <v>0.43964344748964934</v>
      </c>
      <c r="J8" s="75">
        <f t="shared" ca="1" si="0"/>
        <v>0.73127788972271868</v>
      </c>
      <c r="K8" s="75">
        <f t="shared" ca="1" si="0"/>
        <v>0.76447628955185576</v>
      </c>
      <c r="L8" s="75">
        <f t="shared" ca="1" si="0"/>
        <v>0.2377702997837392</v>
      </c>
      <c r="M8" s="75">
        <f t="shared" ca="1" si="0"/>
        <v>0.86270622227611082</v>
      </c>
      <c r="N8" s="75">
        <f t="shared" ca="1" si="0"/>
        <v>0.51808773678121289</v>
      </c>
      <c r="O8" s="75">
        <f t="shared" ca="1" si="0"/>
        <v>0.70267210497484289</v>
      </c>
      <c r="P8" s="75">
        <f t="shared" ca="1" si="0"/>
        <v>0.14087726387921851</v>
      </c>
      <c r="Q8" s="75">
        <f t="shared" ca="1" si="0"/>
        <v>0.81125815260933409</v>
      </c>
      <c r="R8" s="75">
        <f t="shared" ca="1" si="0"/>
        <v>0.65895256775638411</v>
      </c>
      <c r="S8" s="75">
        <f t="shared" ca="1" si="0"/>
        <v>0.96035802326613895</v>
      </c>
      <c r="T8" s="76">
        <f t="shared" ca="1" si="0"/>
        <v>1.5957642269493144E-2</v>
      </c>
    </row>
    <row r="9" spans="1:22" s="1" customFormat="1" ht="15.75" x14ac:dyDescent="0.25">
      <c r="A9" s="74" t="s">
        <v>27</v>
      </c>
      <c r="B9" s="71">
        <v>44051</v>
      </c>
      <c r="C9" s="72">
        <f t="shared" ca="1" si="1"/>
        <v>0.25065410433781798</v>
      </c>
      <c r="D9" s="72">
        <f t="shared" ca="1" si="0"/>
        <v>0.71831402042924497</v>
      </c>
      <c r="E9" s="72">
        <f t="shared" ca="1" si="0"/>
        <v>0.87243120282068298</v>
      </c>
      <c r="F9" s="72">
        <f t="shared" ca="1" si="0"/>
        <v>0.33474021307140189</v>
      </c>
      <c r="G9" s="72">
        <f t="shared" ca="1" si="0"/>
        <v>0.61267692096876192</v>
      </c>
      <c r="H9" s="72">
        <f t="shared" ca="1" si="0"/>
        <v>0.54499111420192148</v>
      </c>
      <c r="I9" s="72">
        <f t="shared" ca="1" si="0"/>
        <v>0.36305091229689457</v>
      </c>
      <c r="J9" s="72">
        <f t="shared" ca="1" si="0"/>
        <v>0.89417180527152329</v>
      </c>
      <c r="K9" s="72">
        <f t="shared" ca="1" si="0"/>
        <v>0.91398327244887712</v>
      </c>
      <c r="L9" s="72">
        <f t="shared" ca="1" si="0"/>
        <v>0.99302842727537965</v>
      </c>
      <c r="M9" s="72">
        <f t="shared" ca="1" si="0"/>
        <v>0.54001019750577173</v>
      </c>
      <c r="N9" s="72">
        <f t="shared" ca="1" si="0"/>
        <v>0.43114582025002368</v>
      </c>
      <c r="O9" s="72">
        <f t="shared" ca="1" si="0"/>
        <v>0.55452874535041097</v>
      </c>
      <c r="P9" s="72">
        <f t="shared" ca="1" si="0"/>
        <v>2.5973349376717914E-2</v>
      </c>
      <c r="Q9" s="72">
        <f t="shared" ca="1" si="0"/>
        <v>0.96758502625963705</v>
      </c>
      <c r="R9" s="72">
        <f t="shared" ca="1" si="0"/>
        <v>0.24718292562423394</v>
      </c>
      <c r="S9" s="72">
        <f t="shared" ca="1" si="0"/>
        <v>0.70014596969631504</v>
      </c>
      <c r="T9" s="73">
        <f t="shared" ca="1" si="0"/>
        <v>0.27372338528097162</v>
      </c>
      <c r="U9" s="5"/>
    </row>
    <row r="10" spans="1:22" ht="15.75" x14ac:dyDescent="0.25">
      <c r="A10" s="74" t="s">
        <v>27</v>
      </c>
      <c r="B10" s="71">
        <v>44053</v>
      </c>
      <c r="C10" s="75">
        <f t="shared" ca="1" si="1"/>
        <v>0.94684124677075709</v>
      </c>
      <c r="D10" s="75">
        <f t="shared" ca="1" si="0"/>
        <v>0.40517007452806297</v>
      </c>
      <c r="E10" s="75">
        <f t="shared" ca="1" si="0"/>
        <v>0.53027623217082176</v>
      </c>
      <c r="F10" s="75">
        <f t="shared" ca="1" si="0"/>
        <v>0.12037125321037334</v>
      </c>
      <c r="G10" s="75">
        <f t="shared" ca="1" si="0"/>
        <v>0.81241245642928339</v>
      </c>
      <c r="H10" s="75">
        <f t="shared" ca="1" si="0"/>
        <v>0.97918340011321214</v>
      </c>
      <c r="I10" s="75">
        <f t="shared" ca="1" si="0"/>
        <v>0.30706093283775471</v>
      </c>
      <c r="J10" s="75">
        <f t="shared" ca="1" si="0"/>
        <v>0.62022057551364718</v>
      </c>
      <c r="K10" s="75">
        <f t="shared" ca="1" si="0"/>
        <v>0.37682644046976754</v>
      </c>
      <c r="L10" s="75">
        <f t="shared" ca="1" si="0"/>
        <v>0.68014806000095429</v>
      </c>
      <c r="M10" s="75">
        <f t="shared" ca="1" si="0"/>
        <v>0.4334161999994508</v>
      </c>
      <c r="N10" s="75">
        <f t="shared" ca="1" si="0"/>
        <v>0.33595501226881141</v>
      </c>
      <c r="O10" s="75">
        <f t="shared" ca="1" si="0"/>
        <v>0.71134561440075506</v>
      </c>
      <c r="P10" s="75">
        <f t="shared" ca="1" si="0"/>
        <v>0.4693409620769996</v>
      </c>
      <c r="Q10" s="75">
        <f t="shared" ca="1" si="0"/>
        <v>0.7273563056837089</v>
      </c>
      <c r="R10" s="75">
        <f t="shared" ca="1" si="0"/>
        <v>0.34621794746064583</v>
      </c>
      <c r="S10" s="75">
        <f t="shared" ca="1" si="0"/>
        <v>0.51528334247265895</v>
      </c>
      <c r="T10" s="76">
        <f t="shared" ca="1" si="0"/>
        <v>0.26721026120723679</v>
      </c>
    </row>
    <row r="11" spans="1:22" ht="15.75" x14ac:dyDescent="0.25">
      <c r="A11" s="74" t="s">
        <v>27</v>
      </c>
      <c r="B11" s="71">
        <v>44054</v>
      </c>
      <c r="C11" s="72">
        <f t="shared" ca="1" si="1"/>
        <v>0.60284714697189967</v>
      </c>
      <c r="D11" s="72">
        <f t="shared" ca="1" si="0"/>
        <v>0.27398576437329469</v>
      </c>
      <c r="E11" s="72">
        <f t="shared" ca="1" si="0"/>
        <v>0.43911030769727</v>
      </c>
      <c r="F11" s="72">
        <f t="shared" ca="1" si="0"/>
        <v>0.2711037012991363</v>
      </c>
      <c r="G11" s="72">
        <f t="shared" ca="1" si="0"/>
        <v>0.9226602841189333</v>
      </c>
      <c r="H11" s="72">
        <f t="shared" ca="1" si="0"/>
        <v>0.78437661939944525</v>
      </c>
      <c r="I11" s="72">
        <f t="shared" ca="1" si="0"/>
        <v>0.86388658708217814</v>
      </c>
      <c r="J11" s="72">
        <f t="shared" ca="1" si="0"/>
        <v>0.98543013184775763</v>
      </c>
      <c r="K11" s="72">
        <f t="shared" ca="1" si="0"/>
        <v>0.414181667282426</v>
      </c>
      <c r="L11" s="72">
        <f t="shared" ca="1" si="0"/>
        <v>0.37881993758733501</v>
      </c>
      <c r="M11" s="72">
        <f t="shared" ca="1" si="0"/>
        <v>0.50706446101602576</v>
      </c>
      <c r="N11" s="72">
        <f t="shared" ca="1" si="0"/>
        <v>0.68718241353939014</v>
      </c>
      <c r="O11" s="72">
        <f t="shared" ca="1" si="0"/>
        <v>0.43377732524871215</v>
      </c>
      <c r="P11" s="72">
        <f t="shared" ca="1" si="0"/>
        <v>7.2253038811008419E-2</v>
      </c>
      <c r="Q11" s="72">
        <f t="shared" ca="1" si="0"/>
        <v>0.19647565141315249</v>
      </c>
      <c r="R11" s="72">
        <f t="shared" ca="1" si="0"/>
        <v>0.50621872175738813</v>
      </c>
      <c r="S11" s="72">
        <f t="shared" ca="1" si="0"/>
        <v>0.88467695398069091</v>
      </c>
      <c r="T11" s="73">
        <f t="shared" ca="1" si="0"/>
        <v>0.14995854334585923</v>
      </c>
    </row>
    <row r="12" spans="1:22" ht="15.75" x14ac:dyDescent="0.25">
      <c r="A12" s="74" t="s">
        <v>27</v>
      </c>
      <c r="B12" s="71">
        <v>44055</v>
      </c>
      <c r="C12" s="75">
        <f t="shared" ca="1" si="1"/>
        <v>0.37788833626820462</v>
      </c>
      <c r="D12" s="75">
        <f t="shared" ca="1" si="0"/>
        <v>0.12500662119988548</v>
      </c>
      <c r="E12" s="75">
        <f t="shared" ca="1" si="0"/>
        <v>0.14055852134471047</v>
      </c>
      <c r="F12" s="75">
        <f t="shared" ca="1" si="0"/>
        <v>0.71334225436752319</v>
      </c>
      <c r="G12" s="75">
        <f t="shared" ca="1" si="0"/>
        <v>0.80720632805998282</v>
      </c>
      <c r="H12" s="75">
        <f t="shared" ca="1" si="0"/>
        <v>0.16863469136066112</v>
      </c>
      <c r="I12" s="75">
        <f t="shared" ca="1" si="0"/>
        <v>0.12786814059887142</v>
      </c>
      <c r="J12" s="75">
        <f t="shared" ca="1" si="0"/>
        <v>0.60143047014510187</v>
      </c>
      <c r="K12" s="75">
        <f t="shared" ca="1" si="0"/>
        <v>0.11856533781833734</v>
      </c>
      <c r="L12" s="75">
        <f t="shared" ca="1" si="0"/>
        <v>0.77039003429442654</v>
      </c>
      <c r="M12" s="75">
        <f t="shared" ca="1" si="0"/>
        <v>0.45926596572085387</v>
      </c>
      <c r="N12" s="75">
        <f t="shared" ca="1" si="0"/>
        <v>0.46941434134117399</v>
      </c>
      <c r="O12" s="75">
        <f t="shared" ca="1" si="0"/>
        <v>0.527900465417248</v>
      </c>
      <c r="P12" s="75">
        <f t="shared" ca="1" si="0"/>
        <v>0.74154602251698998</v>
      </c>
      <c r="Q12" s="75">
        <f t="shared" ca="1" si="0"/>
        <v>0.34174551189889713</v>
      </c>
      <c r="R12" s="75">
        <f t="shared" ca="1" si="0"/>
        <v>0.72249165919836533</v>
      </c>
      <c r="S12" s="75">
        <f t="shared" ca="1" si="0"/>
        <v>0.22784248586894851</v>
      </c>
      <c r="T12" s="76">
        <f t="shared" ca="1" si="0"/>
        <v>0.1160674805741635</v>
      </c>
    </row>
    <row r="13" spans="1:22" ht="15.75" x14ac:dyDescent="0.25">
      <c r="A13" s="74" t="s">
        <v>27</v>
      </c>
      <c r="B13" s="71">
        <v>44056</v>
      </c>
      <c r="C13" s="72">
        <f t="shared" ca="1" si="1"/>
        <v>0.85554232722583878</v>
      </c>
      <c r="D13" s="72">
        <f t="shared" ca="1" si="0"/>
        <v>0.40897439872565411</v>
      </c>
      <c r="E13" s="72">
        <f t="shared" ca="1" si="0"/>
        <v>0.50382981622651912</v>
      </c>
      <c r="F13" s="72">
        <f t="shared" ca="1" si="0"/>
        <v>0.14202199588186459</v>
      </c>
      <c r="G13" s="72">
        <f t="shared" ca="1" si="0"/>
        <v>0.96699437623082252</v>
      </c>
      <c r="H13" s="72">
        <f t="shared" ca="1" si="0"/>
        <v>0.69101018566295469</v>
      </c>
      <c r="I13" s="72">
        <f t="shared" ca="1" si="0"/>
        <v>7.7765561215523804E-2</v>
      </c>
      <c r="J13" s="72">
        <f t="shared" ca="1" si="0"/>
        <v>0.76759478838887119</v>
      </c>
      <c r="K13" s="72">
        <f t="shared" ca="1" si="0"/>
        <v>9.4441450688150352E-2</v>
      </c>
      <c r="L13" s="72">
        <f t="shared" ca="1" si="0"/>
        <v>0.56656526482625202</v>
      </c>
      <c r="M13" s="72">
        <f t="shared" ca="1" si="0"/>
        <v>9.0623857864592039E-2</v>
      </c>
      <c r="N13" s="72">
        <f t="shared" ca="1" si="0"/>
        <v>0.96556060601386562</v>
      </c>
      <c r="O13" s="72">
        <f t="shared" ca="1" si="0"/>
        <v>0.16178459722213812</v>
      </c>
      <c r="P13" s="72">
        <f t="shared" ca="1" si="0"/>
        <v>0.5660366112656392</v>
      </c>
      <c r="Q13" s="72">
        <f t="shared" ca="1" si="0"/>
        <v>0.77052268290107673</v>
      </c>
      <c r="R13" s="72">
        <f t="shared" ca="1" si="0"/>
        <v>0.42005016613975665</v>
      </c>
      <c r="S13" s="72">
        <f t="shared" ca="1" si="0"/>
        <v>0.97189049214765755</v>
      </c>
      <c r="T13" s="73">
        <f t="shared" ca="1" si="0"/>
        <v>0.53404451667728514</v>
      </c>
    </row>
    <row r="14" spans="1:22" ht="15.75" x14ac:dyDescent="0.25">
      <c r="A14" s="74" t="s">
        <v>27</v>
      </c>
      <c r="B14" s="71">
        <v>44057</v>
      </c>
      <c r="C14" s="75">
        <f t="shared" ca="1" si="1"/>
        <v>0.40981015181520697</v>
      </c>
      <c r="D14" s="75">
        <f t="shared" ca="1" si="0"/>
        <v>0.76752491262071743</v>
      </c>
      <c r="E14" s="75">
        <f t="shared" ca="1" si="0"/>
        <v>0.59692970881321561</v>
      </c>
      <c r="F14" s="75">
        <f t="shared" ca="1" si="0"/>
        <v>3.7914199685140537E-2</v>
      </c>
      <c r="G14" s="75">
        <f t="shared" ca="1" si="0"/>
        <v>0.27046583041398209</v>
      </c>
      <c r="H14" s="75">
        <f t="shared" ca="1" si="0"/>
        <v>0.66105052347574544</v>
      </c>
      <c r="I14" s="75">
        <f t="shared" ca="1" si="0"/>
        <v>0.30997276859879785</v>
      </c>
      <c r="J14" s="75">
        <f t="shared" ca="1" si="0"/>
        <v>0.31502899666873951</v>
      </c>
      <c r="K14" s="75">
        <f t="shared" ca="1" si="0"/>
        <v>0.24484478688302613</v>
      </c>
      <c r="L14" s="75">
        <f t="shared" ca="1" si="0"/>
        <v>0.67314307291940434</v>
      </c>
      <c r="M14" s="75">
        <f t="shared" ca="1" si="0"/>
        <v>0.55786408607618088</v>
      </c>
      <c r="N14" s="75">
        <f t="shared" ca="1" si="0"/>
        <v>0.14391203633518113</v>
      </c>
      <c r="O14" s="75">
        <f t="shared" ca="1" si="0"/>
        <v>0.56374538627772242</v>
      </c>
      <c r="P14" s="75">
        <f t="shared" ca="1" si="0"/>
        <v>0.68784323370063927</v>
      </c>
      <c r="Q14" s="75">
        <f t="shared" ca="1" si="0"/>
        <v>0.71589807366911229</v>
      </c>
      <c r="R14" s="75">
        <f t="shared" ca="1" si="0"/>
        <v>0.51279500326012772</v>
      </c>
      <c r="S14" s="75">
        <f t="shared" ca="1" si="0"/>
        <v>0.88706925817186955</v>
      </c>
      <c r="T14" s="76">
        <f t="shared" ca="1" si="0"/>
        <v>0.52978842269714055</v>
      </c>
    </row>
    <row r="15" spans="1:22" ht="15.75" x14ac:dyDescent="0.25">
      <c r="A15" s="74" t="s">
        <v>27</v>
      </c>
      <c r="B15" s="71">
        <v>44060</v>
      </c>
      <c r="C15" s="72">
        <f t="shared" ca="1" si="1"/>
        <v>0.71957850641793164</v>
      </c>
      <c r="D15" s="72">
        <f t="shared" ca="1" si="0"/>
        <v>0.84787587267406506</v>
      </c>
      <c r="E15" s="72">
        <f t="shared" ca="1" si="0"/>
        <v>0.8634078003332909</v>
      </c>
      <c r="F15" s="72">
        <f t="shared" ca="1" si="0"/>
        <v>0.25186819734792809</v>
      </c>
      <c r="G15" s="72">
        <f t="shared" ca="1" si="0"/>
        <v>9.6401493109021574E-2</v>
      </c>
      <c r="H15" s="72">
        <f t="shared" ca="1" si="0"/>
        <v>0.95831527554155038</v>
      </c>
      <c r="I15" s="72">
        <f t="shared" ca="1" si="0"/>
        <v>0.96496531631379856</v>
      </c>
      <c r="J15" s="72">
        <f t="shared" ca="1" si="0"/>
        <v>0.53807956489599995</v>
      </c>
      <c r="K15" s="72">
        <f t="shared" ca="1" si="0"/>
        <v>3.8400681571510997E-2</v>
      </c>
      <c r="L15" s="72">
        <f t="shared" ca="1" si="0"/>
        <v>0.26263016373671133</v>
      </c>
      <c r="M15" s="72">
        <f t="shared" ca="1" si="0"/>
        <v>0.71687868205053551</v>
      </c>
      <c r="N15" s="72">
        <f t="shared" ca="1" si="0"/>
        <v>0.14624545992725357</v>
      </c>
      <c r="O15" s="72">
        <f t="shared" ca="1" si="0"/>
        <v>0.22068148438119251</v>
      </c>
      <c r="P15" s="72">
        <f t="shared" ca="1" si="0"/>
        <v>0.90220364245765539</v>
      </c>
      <c r="Q15" s="72">
        <f t="shared" ca="1" si="0"/>
        <v>0.81182158657540315</v>
      </c>
      <c r="R15" s="72">
        <f t="shared" ca="1" si="0"/>
        <v>3.6688493351469953E-2</v>
      </c>
      <c r="S15" s="72">
        <f t="shared" ca="1" si="0"/>
        <v>0.59062850739550321</v>
      </c>
      <c r="T15" s="73">
        <f t="shared" ca="1" si="0"/>
        <v>6.233777249723782E-2</v>
      </c>
    </row>
    <row r="16" spans="1:22" ht="15.75" x14ac:dyDescent="0.25">
      <c r="A16" s="74" t="s">
        <v>27</v>
      </c>
      <c r="B16" s="71">
        <v>44061</v>
      </c>
      <c r="C16" s="75">
        <f t="shared" ca="1" si="1"/>
        <v>0.9101200048460123</v>
      </c>
      <c r="D16" s="75">
        <f t="shared" ca="1" si="0"/>
        <v>0.33034459536622796</v>
      </c>
      <c r="E16" s="75">
        <f t="shared" ca="1" si="0"/>
        <v>0.37745708211514195</v>
      </c>
      <c r="F16" s="75">
        <f t="shared" ca="1" si="0"/>
        <v>0.5131324676874397</v>
      </c>
      <c r="G16" s="75">
        <f t="shared" ca="1" si="0"/>
        <v>0.66545430679334938</v>
      </c>
      <c r="H16" s="75">
        <f t="shared" ca="1" si="0"/>
        <v>0.75996936247470948</v>
      </c>
      <c r="I16" s="75">
        <f t="shared" ca="1" si="0"/>
        <v>0.30942636620742603</v>
      </c>
      <c r="J16" s="75">
        <f t="shared" ca="1" si="0"/>
        <v>0.32543268445446838</v>
      </c>
      <c r="K16" s="75">
        <f t="shared" ca="1" si="0"/>
        <v>0.27201633658724622</v>
      </c>
      <c r="L16" s="75">
        <f t="shared" ca="1" si="0"/>
        <v>0.69833449463558195</v>
      </c>
      <c r="M16" s="75">
        <f t="shared" ca="1" si="0"/>
        <v>0.17853038462024995</v>
      </c>
      <c r="N16" s="75">
        <f t="shared" ca="1" si="0"/>
        <v>0.94878443839039406</v>
      </c>
      <c r="O16" s="75">
        <f t="shared" ca="1" si="0"/>
        <v>0.24806103562041437</v>
      </c>
      <c r="P16" s="75">
        <f t="shared" ca="1" si="0"/>
        <v>0.85166905395405279</v>
      </c>
      <c r="Q16" s="75">
        <f t="shared" ca="1" si="0"/>
        <v>0.40286798439391036</v>
      </c>
      <c r="R16" s="75">
        <f t="shared" ca="1" si="0"/>
        <v>0.16817723961938436</v>
      </c>
      <c r="S16" s="75">
        <f t="shared" ca="1" si="0"/>
        <v>0.58394816369578784</v>
      </c>
      <c r="T16" s="76">
        <f t="shared" ca="1" si="0"/>
        <v>6.4167564082609041E-2</v>
      </c>
    </row>
    <row r="17" spans="1:22" ht="15.75" x14ac:dyDescent="0.25">
      <c r="A17" s="74" t="s">
        <v>27</v>
      </c>
      <c r="B17" s="71">
        <v>44062</v>
      </c>
      <c r="C17" s="72">
        <f t="shared" ca="1" si="1"/>
        <v>0.33953855608088968</v>
      </c>
      <c r="D17" s="72">
        <f t="shared" ca="1" si="0"/>
        <v>0.74676942825318304</v>
      </c>
      <c r="E17" s="72">
        <f t="shared" ca="1" si="0"/>
        <v>0.81332171695521216</v>
      </c>
      <c r="F17" s="72">
        <f t="shared" ca="1" si="0"/>
        <v>0.98420460812253241</v>
      </c>
      <c r="G17" s="72">
        <f t="shared" ca="1" si="0"/>
        <v>0.19394388097315429</v>
      </c>
      <c r="H17" s="72">
        <f t="shared" ca="1" si="0"/>
        <v>0.75061159912064723</v>
      </c>
      <c r="I17" s="72">
        <f t="shared" ca="1" si="0"/>
        <v>0.33567184028741581</v>
      </c>
      <c r="J17" s="72">
        <f t="shared" ca="1" si="0"/>
        <v>0.96999636520797228</v>
      </c>
      <c r="K17" s="72">
        <f t="shared" ca="1" si="0"/>
        <v>0.47049436776513209</v>
      </c>
      <c r="L17" s="72">
        <f t="shared" ca="1" si="0"/>
        <v>0.56375133530140031</v>
      </c>
      <c r="M17" s="72">
        <f t="shared" ca="1" si="0"/>
        <v>0.84408484585919541</v>
      </c>
      <c r="N17" s="72">
        <f t="shared" ca="1" si="0"/>
        <v>0.73527793884226567</v>
      </c>
      <c r="O17" s="72">
        <f t="shared" ca="1" si="0"/>
        <v>0.2848704128639622</v>
      </c>
      <c r="P17" s="72">
        <f t="shared" ca="1" si="0"/>
        <v>0.67888813612131427</v>
      </c>
      <c r="Q17" s="72">
        <f t="shared" ca="1" si="0"/>
        <v>0.97701042573907593</v>
      </c>
      <c r="R17" s="72">
        <f t="shared" ca="1" si="0"/>
        <v>0.80955724659338602</v>
      </c>
      <c r="S17" s="72">
        <f t="shared" ca="1" si="0"/>
        <v>0.72091101200958596</v>
      </c>
      <c r="T17" s="73">
        <f t="shared" ca="1" si="0"/>
        <v>0.33573558141090276</v>
      </c>
    </row>
    <row r="18" spans="1:22" ht="15.75" x14ac:dyDescent="0.25">
      <c r="A18" s="74" t="s">
        <v>27</v>
      </c>
      <c r="B18" s="71">
        <v>44063</v>
      </c>
      <c r="C18" s="75">
        <f t="shared" ca="1" si="1"/>
        <v>0.87585237877230826</v>
      </c>
      <c r="D18" s="75">
        <f t="shared" ca="1" si="1"/>
        <v>0.71464683349491076</v>
      </c>
      <c r="E18" s="75">
        <f t="shared" ca="1" si="1"/>
        <v>0.34307490991724288</v>
      </c>
      <c r="F18" s="75">
        <f t="shared" ca="1" si="1"/>
        <v>0.57444694057889356</v>
      </c>
      <c r="G18" s="75">
        <f t="shared" ca="1" si="1"/>
        <v>0.88137237186678086</v>
      </c>
      <c r="H18" s="75">
        <f t="shared" ca="1" si="1"/>
        <v>0.78821142598112859</v>
      </c>
      <c r="I18" s="75">
        <f t="shared" ca="1" si="1"/>
        <v>5.6195895686234287E-2</v>
      </c>
      <c r="J18" s="75">
        <f t="shared" ca="1" si="1"/>
        <v>0.43529566554950594</v>
      </c>
      <c r="K18" s="75">
        <f t="shared" ca="1" si="1"/>
        <v>0.75157684372337941</v>
      </c>
      <c r="L18" s="75">
        <f t="shared" ca="1" si="1"/>
        <v>0.80538332603316021</v>
      </c>
      <c r="M18" s="75">
        <f t="shared" ca="1" si="1"/>
        <v>0.74625613313168904</v>
      </c>
      <c r="N18" s="75">
        <f t="shared" ca="1" si="1"/>
        <v>0.8966523900699509</v>
      </c>
      <c r="O18" s="75">
        <f t="shared" ca="1" si="1"/>
        <v>0.4237053514849749</v>
      </c>
      <c r="P18" s="75">
        <f t="shared" ca="1" si="1"/>
        <v>0.93977406306684275</v>
      </c>
      <c r="Q18" s="75">
        <f t="shared" ca="1" si="1"/>
        <v>0.34201960961252253</v>
      </c>
      <c r="R18" s="75">
        <f t="shared" ca="1" si="1"/>
        <v>0.24508598009309512</v>
      </c>
      <c r="S18" s="75">
        <f t="shared" ref="S18:T47" ca="1" si="2">RAND()</f>
        <v>0.49986911448652471</v>
      </c>
      <c r="T18" s="76">
        <f t="shared" ca="1" si="2"/>
        <v>0.15819363398069619</v>
      </c>
    </row>
    <row r="19" spans="1:22" ht="15.75" x14ac:dyDescent="0.25">
      <c r="A19" s="74" t="s">
        <v>27</v>
      </c>
      <c r="B19" s="71">
        <v>44064</v>
      </c>
      <c r="C19" s="72">
        <f t="shared" ca="1" si="1"/>
        <v>8.2401990791528212E-2</v>
      </c>
      <c r="D19" s="72">
        <f t="shared" ca="1" si="1"/>
        <v>0.72866843798035486</v>
      </c>
      <c r="E19" s="72">
        <f t="shared" ca="1" si="1"/>
        <v>0.7380926114685723</v>
      </c>
      <c r="F19" s="72">
        <f t="shared" ca="1" si="1"/>
        <v>0.9099179908704369</v>
      </c>
      <c r="G19" s="72">
        <f t="shared" ca="1" si="1"/>
        <v>6.2947163256018346E-2</v>
      </c>
      <c r="H19" s="72">
        <f t="shared" ca="1" si="1"/>
        <v>0.42283663548043537</v>
      </c>
      <c r="I19" s="72">
        <f t="shared" ca="1" si="1"/>
        <v>0.53235535401283995</v>
      </c>
      <c r="J19" s="72">
        <f t="shared" ca="1" si="1"/>
        <v>0.6681796466565364</v>
      </c>
      <c r="K19" s="72">
        <f t="shared" ca="1" si="1"/>
        <v>0.50257251298596062</v>
      </c>
      <c r="L19" s="72">
        <f t="shared" ca="1" si="1"/>
        <v>0.47954280641826674</v>
      </c>
      <c r="M19" s="72">
        <f t="shared" ca="1" si="1"/>
        <v>0.29284659826777248</v>
      </c>
      <c r="N19" s="72">
        <f t="shared" ca="1" si="1"/>
        <v>0.76150920359812047</v>
      </c>
      <c r="O19" s="72">
        <f t="shared" ca="1" si="1"/>
        <v>0.52322180353125813</v>
      </c>
      <c r="P19" s="72">
        <f t="shared" ca="1" si="1"/>
        <v>0.66448560039999216</v>
      </c>
      <c r="Q19" s="72">
        <f t="shared" ca="1" si="1"/>
        <v>0.57766424407516603</v>
      </c>
      <c r="R19" s="72">
        <f t="shared" ca="1" si="1"/>
        <v>0.28030897409451483</v>
      </c>
      <c r="S19" s="72">
        <f t="shared" ca="1" si="2"/>
        <v>0.45916834089095837</v>
      </c>
      <c r="T19" s="73">
        <f t="shared" ca="1" si="2"/>
        <v>0.81541470057014365</v>
      </c>
    </row>
    <row r="20" spans="1:22" s="1" customFormat="1" ht="15.75" x14ac:dyDescent="0.25">
      <c r="A20" s="74" t="s">
        <v>27</v>
      </c>
      <c r="B20" s="71">
        <v>44065</v>
      </c>
      <c r="C20" s="75">
        <f t="shared" ca="1" si="1"/>
        <v>0.59413650956041864</v>
      </c>
      <c r="D20" s="75">
        <f t="shared" ca="1" si="1"/>
        <v>0.1037509640419223</v>
      </c>
      <c r="E20" s="75">
        <f t="shared" ca="1" si="1"/>
        <v>0.50392393230628429</v>
      </c>
      <c r="F20" s="75">
        <f t="shared" ca="1" si="1"/>
        <v>0.64011475977304488</v>
      </c>
      <c r="G20" s="75">
        <f t="shared" ca="1" si="1"/>
        <v>0.93779850033647594</v>
      </c>
      <c r="H20" s="75">
        <f t="shared" ca="1" si="1"/>
        <v>0.63255136781298571</v>
      </c>
      <c r="I20" s="75">
        <f t="shared" ca="1" si="1"/>
        <v>0.93247357021571209</v>
      </c>
      <c r="J20" s="75">
        <f t="shared" ca="1" si="1"/>
        <v>0.42771298332937091</v>
      </c>
      <c r="K20" s="75">
        <f t="shared" ca="1" si="1"/>
        <v>0.31242091817766415</v>
      </c>
      <c r="L20" s="75">
        <f t="shared" ca="1" si="1"/>
        <v>0.14983316389872825</v>
      </c>
      <c r="M20" s="75">
        <f t="shared" ca="1" si="1"/>
        <v>0.34941341439796059</v>
      </c>
      <c r="N20" s="75">
        <f t="shared" ca="1" si="1"/>
        <v>0.2866939493544437</v>
      </c>
      <c r="O20" s="75">
        <f t="shared" ca="1" si="1"/>
        <v>0.47538600588763358</v>
      </c>
      <c r="P20" s="75">
        <f t="shared" ca="1" si="1"/>
        <v>0.43905761282935207</v>
      </c>
      <c r="Q20" s="75">
        <f t="shared" ca="1" si="1"/>
        <v>0.5185032454351759</v>
      </c>
      <c r="R20" s="75">
        <f t="shared" ca="1" si="1"/>
        <v>0.13490301668828308</v>
      </c>
      <c r="S20" s="75">
        <f t="shared" ca="1" si="2"/>
        <v>0.33778203078248259</v>
      </c>
      <c r="T20" s="76">
        <f t="shared" ca="1" si="2"/>
        <v>0.90682978780498769</v>
      </c>
      <c r="U20" s="5"/>
    </row>
    <row r="21" spans="1:22" ht="15.75" x14ac:dyDescent="0.25">
      <c r="A21" s="74" t="s">
        <v>27</v>
      </c>
      <c r="B21" s="71">
        <v>44067</v>
      </c>
      <c r="C21" s="72">
        <f t="shared" ca="1" si="1"/>
        <v>0.90382774331446281</v>
      </c>
      <c r="D21" s="72">
        <f t="shared" ca="1" si="1"/>
        <v>0.99422407120300915</v>
      </c>
      <c r="E21" s="72">
        <f t="shared" ca="1" si="1"/>
        <v>0.99421200909554164</v>
      </c>
      <c r="F21" s="72">
        <f t="shared" ca="1" si="1"/>
        <v>0.72589178376101005</v>
      </c>
      <c r="G21" s="72">
        <f t="shared" ca="1" si="1"/>
        <v>0.95506166056451192</v>
      </c>
      <c r="H21" s="72">
        <f t="shared" ca="1" si="1"/>
        <v>0.32050919756631258</v>
      </c>
      <c r="I21" s="72">
        <f t="shared" ca="1" si="1"/>
        <v>0.53856595966306919</v>
      </c>
      <c r="J21" s="72">
        <f t="shared" ca="1" si="1"/>
        <v>0.30036860421785172</v>
      </c>
      <c r="K21" s="72">
        <f t="shared" ca="1" si="1"/>
        <v>3.7559960822145966E-2</v>
      </c>
      <c r="L21" s="72">
        <f t="shared" ca="1" si="1"/>
        <v>0.76299999047055256</v>
      </c>
      <c r="M21" s="72">
        <f t="shared" ca="1" si="1"/>
        <v>0.78743986388034193</v>
      </c>
      <c r="N21" s="72">
        <f t="shared" ca="1" si="1"/>
        <v>0.63438359174037784</v>
      </c>
      <c r="O21" s="72">
        <f t="shared" ca="1" si="1"/>
        <v>0.78836715339150021</v>
      </c>
      <c r="P21" s="72">
        <f t="shared" ca="1" si="1"/>
        <v>0.11413834313619164</v>
      </c>
      <c r="Q21" s="72">
        <f t="shared" ca="1" si="1"/>
        <v>0.58360271701611122</v>
      </c>
      <c r="R21" s="72">
        <f t="shared" ca="1" si="1"/>
        <v>0.14580129136448938</v>
      </c>
      <c r="S21" s="72">
        <f t="shared" ca="1" si="2"/>
        <v>0.60190828389787487</v>
      </c>
      <c r="T21" s="73">
        <f t="shared" ca="1" si="2"/>
        <v>0.40981270363161315</v>
      </c>
    </row>
    <row r="22" spans="1:22" ht="15.75" x14ac:dyDescent="0.25">
      <c r="A22" s="74" t="s">
        <v>27</v>
      </c>
      <c r="B22" s="71">
        <v>44068</v>
      </c>
      <c r="C22" s="75">
        <f t="shared" ca="1" si="1"/>
        <v>0.82632289944031645</v>
      </c>
      <c r="D22" s="75">
        <f t="shared" ca="1" si="1"/>
        <v>0.43393344239104992</v>
      </c>
      <c r="E22" s="75">
        <f t="shared" ca="1" si="1"/>
        <v>0.27859134053043821</v>
      </c>
      <c r="F22" s="75">
        <f t="shared" ca="1" si="1"/>
        <v>0.44285963615066692</v>
      </c>
      <c r="G22" s="75">
        <f t="shared" ca="1" si="1"/>
        <v>0.16366191127874274</v>
      </c>
      <c r="H22" s="75">
        <f t="shared" ca="1" si="1"/>
        <v>8.3207860369332143E-2</v>
      </c>
      <c r="I22" s="75">
        <f t="shared" ca="1" si="1"/>
        <v>0.9975316919549897</v>
      </c>
      <c r="J22" s="75">
        <f t="shared" ca="1" si="1"/>
        <v>0.72736831879082253</v>
      </c>
      <c r="K22" s="75">
        <f t="shared" ca="1" si="1"/>
        <v>0.36121771557650717</v>
      </c>
      <c r="L22" s="75">
        <f t="shared" ca="1" si="1"/>
        <v>0.94400355598196584</v>
      </c>
      <c r="M22" s="75">
        <f t="shared" ca="1" si="1"/>
        <v>0.83577930829343383</v>
      </c>
      <c r="N22" s="75">
        <f t="shared" ca="1" si="1"/>
        <v>0.92945180228727131</v>
      </c>
      <c r="O22" s="75">
        <f t="shared" ca="1" si="1"/>
        <v>0.57363262891398381</v>
      </c>
      <c r="P22" s="75">
        <f t="shared" ca="1" si="1"/>
        <v>0.63325010879190569</v>
      </c>
      <c r="Q22" s="75">
        <f t="shared" ca="1" si="1"/>
        <v>0.10334894124558724</v>
      </c>
      <c r="R22" s="75">
        <f t="shared" ca="1" si="1"/>
        <v>0.27333374982459924</v>
      </c>
      <c r="S22" s="75">
        <f t="shared" ca="1" si="2"/>
        <v>0.30944239265500773</v>
      </c>
      <c r="T22" s="76">
        <f t="shared" ca="1" si="2"/>
        <v>0.51243143265043545</v>
      </c>
    </row>
    <row r="23" spans="1:22" ht="15.75" x14ac:dyDescent="0.25">
      <c r="A23" s="74" t="s">
        <v>27</v>
      </c>
      <c r="B23" s="71">
        <v>44069</v>
      </c>
      <c r="C23" s="72">
        <f t="shared" ca="1" si="1"/>
        <v>0.51440475181761358</v>
      </c>
      <c r="D23" s="72">
        <f t="shared" ca="1" si="1"/>
        <v>0.10975524752584342</v>
      </c>
      <c r="E23" s="72">
        <f t="shared" ca="1" si="1"/>
        <v>0.16602981925515614</v>
      </c>
      <c r="F23" s="72">
        <f t="shared" ca="1" si="1"/>
        <v>0.74678394460470121</v>
      </c>
      <c r="G23" s="72">
        <f t="shared" ca="1" si="1"/>
        <v>0.33281002304887985</v>
      </c>
      <c r="H23" s="72">
        <f t="shared" ca="1" si="1"/>
        <v>0.38868631007865195</v>
      </c>
      <c r="I23" s="72">
        <f t="shared" ca="1" si="1"/>
        <v>0.42946841798688118</v>
      </c>
      <c r="J23" s="72">
        <f t="shared" ca="1" si="1"/>
        <v>0.45202903413193574</v>
      </c>
      <c r="K23" s="72">
        <f t="shared" ca="1" si="1"/>
        <v>0.36318321097015049</v>
      </c>
      <c r="L23" s="72">
        <f t="shared" ca="1" si="1"/>
        <v>0.6135889622645595</v>
      </c>
      <c r="M23" s="72">
        <f t="shared" ca="1" si="1"/>
        <v>0.94154420755767021</v>
      </c>
      <c r="N23" s="72">
        <f t="shared" ca="1" si="1"/>
        <v>0.35016285869932251</v>
      </c>
      <c r="O23" s="72">
        <f t="shared" ca="1" si="1"/>
        <v>0.29220839281945221</v>
      </c>
      <c r="P23" s="72">
        <f t="shared" ca="1" si="1"/>
        <v>0.17319976025436445</v>
      </c>
      <c r="Q23" s="72">
        <f t="shared" ca="1" si="1"/>
        <v>0.21985612614556427</v>
      </c>
      <c r="R23" s="72">
        <f t="shared" ca="1" si="1"/>
        <v>0.72575706943828611</v>
      </c>
      <c r="S23" s="72">
        <f t="shared" ca="1" si="2"/>
        <v>0.45247960608348459</v>
      </c>
      <c r="T23" s="73">
        <f t="shared" ca="1" si="2"/>
        <v>0.38566864697091896</v>
      </c>
    </row>
    <row r="24" spans="1:22" ht="12.75" customHeight="1" x14ac:dyDescent="0.35">
      <c r="A24" s="74" t="s">
        <v>27</v>
      </c>
      <c r="B24" s="71">
        <v>44070</v>
      </c>
      <c r="C24" s="75">
        <f t="shared" ca="1" si="1"/>
        <v>0.42568931499309737</v>
      </c>
      <c r="D24" s="75">
        <f t="shared" ca="1" si="1"/>
        <v>0.45372789762043397</v>
      </c>
      <c r="E24" s="75">
        <f t="shared" ca="1" si="1"/>
        <v>0.63004465175502333</v>
      </c>
      <c r="F24" s="75">
        <f t="shared" ca="1" si="1"/>
        <v>0.49192796383359094</v>
      </c>
      <c r="G24" s="75">
        <f t="shared" ca="1" si="1"/>
        <v>0.94974245642367527</v>
      </c>
      <c r="H24" s="75">
        <f t="shared" ca="1" si="1"/>
        <v>8.3768208392344445E-2</v>
      </c>
      <c r="I24" s="75">
        <f t="shared" ca="1" si="1"/>
        <v>3.4205293941095727E-2</v>
      </c>
      <c r="J24" s="75">
        <f t="shared" ca="1" si="1"/>
        <v>0.85142329605584943</v>
      </c>
      <c r="K24" s="75">
        <f t="shared" ca="1" si="1"/>
        <v>0.44324558493406507</v>
      </c>
      <c r="L24" s="75">
        <f t="shared" ca="1" si="1"/>
        <v>0.85461196197070999</v>
      </c>
      <c r="M24" s="75">
        <f t="shared" ca="1" si="1"/>
        <v>0.49129333063206482</v>
      </c>
      <c r="N24" s="75">
        <f t="shared" ca="1" si="1"/>
        <v>0.66860575033450309</v>
      </c>
      <c r="O24" s="75">
        <f t="shared" ca="1" si="1"/>
        <v>0.26568684212763527</v>
      </c>
      <c r="P24" s="75">
        <f t="shared" ca="1" si="1"/>
        <v>0.17931970685489163</v>
      </c>
      <c r="Q24" s="75">
        <f t="shared" ca="1" si="1"/>
        <v>0.77732110649794428</v>
      </c>
      <c r="R24" s="75">
        <f t="shared" ca="1" si="1"/>
        <v>0.15667302153422269</v>
      </c>
      <c r="S24" s="75">
        <f t="shared" ca="1" si="2"/>
        <v>0.3688210154878474</v>
      </c>
      <c r="T24" s="76">
        <f t="shared" ca="1" si="2"/>
        <v>0.33139886052215306</v>
      </c>
      <c r="U24" s="8"/>
      <c r="V24" s="4"/>
    </row>
    <row r="25" spans="1:22" s="1" customFormat="1" ht="15.75" x14ac:dyDescent="0.25">
      <c r="A25" s="74" t="s">
        <v>27</v>
      </c>
      <c r="B25" s="71">
        <v>44071</v>
      </c>
      <c r="C25" s="72">
        <f t="shared" ca="1" si="1"/>
        <v>2.7566168138838498E-2</v>
      </c>
      <c r="D25" s="72">
        <f t="shared" ca="1" si="1"/>
        <v>0.63723682215510158</v>
      </c>
      <c r="E25" s="72">
        <f t="shared" ca="1" si="1"/>
        <v>0.50370638082550157</v>
      </c>
      <c r="F25" s="72">
        <f t="shared" ca="1" si="1"/>
        <v>0.81775474290268457</v>
      </c>
      <c r="G25" s="72">
        <f t="shared" ca="1" si="1"/>
        <v>0.25093412840544138</v>
      </c>
      <c r="H25" s="72">
        <f t="shared" ca="1" si="1"/>
        <v>0.64801830947038053</v>
      </c>
      <c r="I25" s="72">
        <f t="shared" ca="1" si="1"/>
        <v>8.7459298601152424E-2</v>
      </c>
      <c r="J25" s="72">
        <f t="shared" ca="1" si="1"/>
        <v>0.83984938614088633</v>
      </c>
      <c r="K25" s="72">
        <f t="shared" ca="1" si="1"/>
        <v>0.68063530830486862</v>
      </c>
      <c r="L25" s="72">
        <f t="shared" ca="1" si="1"/>
        <v>0.2905525536714062</v>
      </c>
      <c r="M25" s="72">
        <f t="shared" ca="1" si="1"/>
        <v>0.92286868859019366</v>
      </c>
      <c r="N25" s="72">
        <f t="shared" ca="1" si="1"/>
        <v>0.48408800439911703</v>
      </c>
      <c r="O25" s="72">
        <f t="shared" ca="1" si="1"/>
        <v>0.54471684316486957</v>
      </c>
      <c r="P25" s="72">
        <f t="shared" ca="1" si="1"/>
        <v>0.33030800450382569</v>
      </c>
      <c r="Q25" s="72">
        <f t="shared" ca="1" si="1"/>
        <v>0.99571790926141879</v>
      </c>
      <c r="R25" s="72">
        <f t="shared" ca="1" si="1"/>
        <v>0.71808353741614317</v>
      </c>
      <c r="S25" s="72">
        <f t="shared" ca="1" si="2"/>
        <v>0.13693445977615148</v>
      </c>
      <c r="T25" s="73">
        <f t="shared" ca="1" si="2"/>
        <v>0.81075931786595479</v>
      </c>
      <c r="U25" s="5"/>
    </row>
    <row r="26" spans="1:22" ht="15.75" x14ac:dyDescent="0.25">
      <c r="A26" s="74" t="s">
        <v>27</v>
      </c>
      <c r="B26" s="71">
        <v>44072</v>
      </c>
      <c r="C26" s="75">
        <f t="shared" ca="1" si="1"/>
        <v>0.9339389604483489</v>
      </c>
      <c r="D26" s="75">
        <f t="shared" ca="1" si="1"/>
        <v>0.59275668012593996</v>
      </c>
      <c r="E26" s="75">
        <f t="shared" ca="1" si="1"/>
        <v>0.23884370367259333</v>
      </c>
      <c r="F26" s="75">
        <f t="shared" ca="1" si="1"/>
        <v>0.53189235504673127</v>
      </c>
      <c r="G26" s="75">
        <f t="shared" ca="1" si="1"/>
        <v>0.99471411813461674</v>
      </c>
      <c r="H26" s="75">
        <f t="shared" ca="1" si="1"/>
        <v>7.7937969502242632E-2</v>
      </c>
      <c r="I26" s="75">
        <f t="shared" ca="1" si="1"/>
        <v>0.24848882425091556</v>
      </c>
      <c r="J26" s="75">
        <f t="shared" ca="1" si="1"/>
        <v>0.63576123301253396</v>
      </c>
      <c r="K26" s="75">
        <f t="shared" ca="1" si="1"/>
        <v>1.1325646088171215E-2</v>
      </c>
      <c r="L26" s="75">
        <f t="shared" ca="1" si="1"/>
        <v>0.59586430104890831</v>
      </c>
      <c r="M26" s="75">
        <f t="shared" ca="1" si="1"/>
        <v>0.44454203468426889</v>
      </c>
      <c r="N26" s="75">
        <f t="shared" ca="1" si="1"/>
        <v>0.3715436577470933</v>
      </c>
      <c r="O26" s="75">
        <f t="shared" ca="1" si="1"/>
        <v>0.81266872886647334</v>
      </c>
      <c r="P26" s="75">
        <f t="shared" ca="1" si="1"/>
        <v>0.87953656241150735</v>
      </c>
      <c r="Q26" s="75">
        <f t="shared" ca="1" si="1"/>
        <v>0.20669958287720347</v>
      </c>
      <c r="R26" s="75">
        <f t="shared" ca="1" si="1"/>
        <v>0.31839308885086548</v>
      </c>
      <c r="S26" s="75">
        <f t="shared" ca="1" si="2"/>
        <v>0.23796914543461956</v>
      </c>
      <c r="T26" s="76">
        <f t="shared" ca="1" si="2"/>
        <v>0.15299301413150446</v>
      </c>
    </row>
    <row r="27" spans="1:22" s="1" customFormat="1" ht="15.75" x14ac:dyDescent="0.25">
      <c r="A27" s="74" t="s">
        <v>28</v>
      </c>
      <c r="B27" s="71">
        <v>44044</v>
      </c>
      <c r="C27" s="72">
        <f t="shared" ca="1" si="1"/>
        <v>0.35803073473744873</v>
      </c>
      <c r="D27" s="72">
        <f t="shared" ca="1" si="1"/>
        <v>0.12839846673644384</v>
      </c>
      <c r="E27" s="72">
        <f t="shared" ca="1" si="1"/>
        <v>0.91922178714085956</v>
      </c>
      <c r="F27" s="72">
        <f t="shared" ca="1" si="1"/>
        <v>0.32054911091762284</v>
      </c>
      <c r="G27" s="72">
        <f t="shared" ca="1" si="1"/>
        <v>0.53219527869566907</v>
      </c>
      <c r="H27" s="72">
        <f t="shared" ca="1" si="1"/>
        <v>9.1056641669778338E-2</v>
      </c>
      <c r="I27" s="72">
        <f t="shared" ca="1" si="1"/>
        <v>0.24774510319455012</v>
      </c>
      <c r="J27" s="72">
        <f t="shared" ca="1" si="1"/>
        <v>0.73646272979383709</v>
      </c>
      <c r="K27" s="72">
        <f t="shared" ca="1" si="1"/>
        <v>0.29055614719621947</v>
      </c>
      <c r="L27" s="72">
        <f t="shared" ca="1" si="1"/>
        <v>0.90096949365147783</v>
      </c>
      <c r="M27" s="72">
        <f t="shared" ca="1" si="1"/>
        <v>5.2742148752392137E-2</v>
      </c>
      <c r="N27" s="72">
        <f t="shared" ca="1" si="1"/>
        <v>0.14596205713843302</v>
      </c>
      <c r="O27" s="72">
        <f t="shared" ca="1" si="1"/>
        <v>0.13858579970986107</v>
      </c>
      <c r="P27" s="72">
        <f t="shared" ca="1" si="1"/>
        <v>0.12645777580876982</v>
      </c>
      <c r="Q27" s="72">
        <f t="shared" ca="1" si="1"/>
        <v>0.44034511463912429</v>
      </c>
      <c r="R27" s="72">
        <f t="shared" ca="1" si="1"/>
        <v>0.49014386659832099</v>
      </c>
      <c r="S27" s="72">
        <f t="shared" ca="1" si="2"/>
        <v>0.74049394461586182</v>
      </c>
      <c r="T27" s="73">
        <f t="shared" ca="1" si="2"/>
        <v>1.7979895421065151E-2</v>
      </c>
      <c r="U27" s="5"/>
    </row>
    <row r="28" spans="1:22" s="1" customFormat="1" ht="15.75" x14ac:dyDescent="0.25">
      <c r="A28" s="74" t="s">
        <v>28</v>
      </c>
      <c r="B28" s="71">
        <v>44046</v>
      </c>
      <c r="C28" s="75">
        <f t="shared" ca="1" si="1"/>
        <v>0.95460522406022841</v>
      </c>
      <c r="D28" s="75">
        <f t="shared" ca="1" si="1"/>
        <v>0.24255531488779869</v>
      </c>
      <c r="E28" s="75">
        <f t="shared" ca="1" si="1"/>
        <v>7.1387170430572633E-2</v>
      </c>
      <c r="F28" s="75">
        <f t="shared" ca="1" si="1"/>
        <v>0.65349516540566244</v>
      </c>
      <c r="G28" s="75">
        <f t="shared" ca="1" si="1"/>
        <v>0.15069217587097528</v>
      </c>
      <c r="H28" s="75">
        <f t="shared" ca="1" si="1"/>
        <v>0.13906503847665674</v>
      </c>
      <c r="I28" s="75">
        <f t="shared" ca="1" si="1"/>
        <v>0.70052843237622042</v>
      </c>
      <c r="J28" s="75">
        <f t="shared" ca="1" si="1"/>
        <v>0.95054215044559442</v>
      </c>
      <c r="K28" s="75">
        <f t="shared" ca="1" si="1"/>
        <v>0.67968996343323662</v>
      </c>
      <c r="L28" s="75">
        <f t="shared" ca="1" si="1"/>
        <v>0.84110219341154568</v>
      </c>
      <c r="M28" s="75">
        <f t="shared" ca="1" si="1"/>
        <v>0.16680519486216294</v>
      </c>
      <c r="N28" s="75">
        <f t="shared" ca="1" si="1"/>
        <v>0.64856549720326584</v>
      </c>
      <c r="O28" s="75">
        <f t="shared" ca="1" si="1"/>
        <v>0.44780079234936199</v>
      </c>
      <c r="P28" s="75">
        <f t="shared" ca="1" si="1"/>
        <v>0.84476520016156753</v>
      </c>
      <c r="Q28" s="75">
        <f t="shared" ca="1" si="1"/>
        <v>0.18159634271922787</v>
      </c>
      <c r="R28" s="75">
        <f t="shared" ca="1" si="1"/>
        <v>0.75286459600204503</v>
      </c>
      <c r="S28" s="75">
        <f t="shared" ca="1" si="2"/>
        <v>0.19556099914410341</v>
      </c>
      <c r="T28" s="76">
        <f t="shared" ca="1" si="2"/>
        <v>0.65287567582655792</v>
      </c>
      <c r="U28" s="5"/>
    </row>
    <row r="29" spans="1:22" s="1" customFormat="1" ht="15.75" x14ac:dyDescent="0.25">
      <c r="A29" s="74" t="s">
        <v>28</v>
      </c>
      <c r="B29" s="71">
        <v>44047</v>
      </c>
      <c r="C29" s="72">
        <f t="shared" ca="1" si="1"/>
        <v>0.50172272391410122</v>
      </c>
      <c r="D29" s="72">
        <f t="shared" ca="1" si="1"/>
        <v>0.97440135878839862</v>
      </c>
      <c r="E29" s="72">
        <f t="shared" ca="1" si="1"/>
        <v>0.50724841986119018</v>
      </c>
      <c r="F29" s="72">
        <f t="shared" ca="1" si="1"/>
        <v>0.53642150364692687</v>
      </c>
      <c r="G29" s="72">
        <f t="shared" ca="1" si="1"/>
        <v>0.56263000926697981</v>
      </c>
      <c r="H29" s="72">
        <f t="shared" ca="1" si="1"/>
        <v>0.84675319088899303</v>
      </c>
      <c r="I29" s="72">
        <f t="shared" ca="1" si="1"/>
        <v>0.67493909495706095</v>
      </c>
      <c r="J29" s="72">
        <f t="shared" ca="1" si="1"/>
        <v>0.50094831895562753</v>
      </c>
      <c r="K29" s="72">
        <f t="shared" ca="1" si="1"/>
        <v>0.11320523110845504</v>
      </c>
      <c r="L29" s="72">
        <f t="shared" ca="1" si="1"/>
        <v>0.39945791354759708</v>
      </c>
      <c r="M29" s="72">
        <f t="shared" ca="1" si="1"/>
        <v>0.31590247111452141</v>
      </c>
      <c r="N29" s="72">
        <f t="shared" ca="1" si="1"/>
        <v>0.6636715744972449</v>
      </c>
      <c r="O29" s="72">
        <f t="shared" ca="1" si="1"/>
        <v>0.52741405717519041</v>
      </c>
      <c r="P29" s="72">
        <f t="shared" ca="1" si="1"/>
        <v>0.73750258275770386</v>
      </c>
      <c r="Q29" s="72">
        <f t="shared" ca="1" si="1"/>
        <v>0.80776881811034373</v>
      </c>
      <c r="R29" s="72">
        <f t="shared" ca="1" si="1"/>
        <v>0.55008716177220174</v>
      </c>
      <c r="S29" s="72">
        <f t="shared" ca="1" si="2"/>
        <v>0.77661947929190178</v>
      </c>
      <c r="T29" s="73">
        <f t="shared" ca="1" si="2"/>
        <v>0.36279124968294241</v>
      </c>
      <c r="U29" s="5"/>
    </row>
    <row r="30" spans="1:22" s="1" customFormat="1" ht="15.75" x14ac:dyDescent="0.25">
      <c r="A30" s="74" t="s">
        <v>28</v>
      </c>
      <c r="B30" s="71">
        <v>44048</v>
      </c>
      <c r="C30" s="75">
        <f t="shared" ca="1" si="1"/>
        <v>0.94514126891258476</v>
      </c>
      <c r="D30" s="75">
        <f t="shared" ca="1" si="1"/>
        <v>0.33432768251832068</v>
      </c>
      <c r="E30" s="75">
        <f t="shared" ca="1" si="1"/>
        <v>0.95903448569563599</v>
      </c>
      <c r="F30" s="75">
        <f t="shared" ca="1" si="1"/>
        <v>0.24081801196971286</v>
      </c>
      <c r="G30" s="75">
        <f t="shared" ca="1" si="1"/>
        <v>0.87519985008764534</v>
      </c>
      <c r="H30" s="75">
        <f t="shared" ca="1" si="1"/>
        <v>2.2879707101502E-2</v>
      </c>
      <c r="I30" s="75">
        <f t="shared" ca="1" si="1"/>
        <v>0.74621992731615094</v>
      </c>
      <c r="J30" s="75">
        <f t="shared" ca="1" si="1"/>
        <v>0.2613545447482023</v>
      </c>
      <c r="K30" s="75">
        <f t="shared" ca="1" si="1"/>
        <v>0.41284513440070825</v>
      </c>
      <c r="L30" s="75">
        <f t="shared" ca="1" si="1"/>
        <v>2.6734906088039745E-2</v>
      </c>
      <c r="M30" s="75">
        <f t="shared" ca="1" si="1"/>
        <v>0.58983207818562078</v>
      </c>
      <c r="N30" s="75">
        <f t="shared" ca="1" si="1"/>
        <v>0.32167593082502366</v>
      </c>
      <c r="O30" s="75">
        <f t="shared" ca="1" si="1"/>
        <v>0.23916922695332121</v>
      </c>
      <c r="P30" s="75">
        <f t="shared" ca="1" si="1"/>
        <v>0.61831032242931616</v>
      </c>
      <c r="Q30" s="75">
        <f t="shared" ca="1" si="1"/>
        <v>0.83758438731085849</v>
      </c>
      <c r="R30" s="75">
        <f t="shared" ca="1" si="1"/>
        <v>0.871339512170068</v>
      </c>
      <c r="S30" s="75">
        <f t="shared" ca="1" si="2"/>
        <v>0.9885412855579857</v>
      </c>
      <c r="T30" s="76">
        <f t="shared" ca="1" si="2"/>
        <v>0.9880272712269248</v>
      </c>
      <c r="U30" s="5"/>
    </row>
    <row r="31" spans="1:22" s="1" customFormat="1" ht="15.75" x14ac:dyDescent="0.25">
      <c r="A31" s="74" t="s">
        <v>28</v>
      </c>
      <c r="B31" s="71">
        <v>44049</v>
      </c>
      <c r="C31" s="72">
        <f t="shared" ca="1" si="1"/>
        <v>0.40360667133168104</v>
      </c>
      <c r="D31" s="72">
        <f t="shared" ca="1" si="1"/>
        <v>8.2486805282754871E-2</v>
      </c>
      <c r="E31" s="72">
        <f t="shared" ca="1" si="1"/>
        <v>0.81109068429264797</v>
      </c>
      <c r="F31" s="72">
        <f t="shared" ca="1" si="1"/>
        <v>0.14143972800049542</v>
      </c>
      <c r="G31" s="72">
        <f t="shared" ca="1" si="1"/>
        <v>0.80092982244891309</v>
      </c>
      <c r="H31" s="72">
        <f t="shared" ca="1" si="1"/>
        <v>0.19652492187077986</v>
      </c>
      <c r="I31" s="72">
        <f t="shared" ca="1" si="1"/>
        <v>0.79537729797144852</v>
      </c>
      <c r="J31" s="72">
        <f t="shared" ca="1" si="1"/>
        <v>0.58759012272790079</v>
      </c>
      <c r="K31" s="72">
        <f t="shared" ca="1" si="1"/>
        <v>0.76591873579051084</v>
      </c>
      <c r="L31" s="72">
        <f t="shared" ca="1" si="1"/>
        <v>0.76618642381517466</v>
      </c>
      <c r="M31" s="72">
        <f t="shared" ca="1" si="1"/>
        <v>0.27954999564054805</v>
      </c>
      <c r="N31" s="72">
        <f t="shared" ca="1" si="1"/>
        <v>0.84274827558044629</v>
      </c>
      <c r="O31" s="72">
        <f t="shared" ca="1" si="1"/>
        <v>0.74411710958156008</v>
      </c>
      <c r="P31" s="72">
        <f t="shared" ca="1" si="1"/>
        <v>0.14352314712493697</v>
      </c>
      <c r="Q31" s="72">
        <f t="shared" ca="1" si="1"/>
        <v>0.8226196806502063</v>
      </c>
      <c r="R31" s="72">
        <f t="shared" ca="1" si="1"/>
        <v>0.41335933109581491</v>
      </c>
      <c r="S31" s="72">
        <f t="shared" ca="1" si="2"/>
        <v>0.45241473364487228</v>
      </c>
      <c r="T31" s="73">
        <f t="shared" ca="1" si="2"/>
        <v>0.62883458475430543</v>
      </c>
      <c r="U31" s="5"/>
    </row>
    <row r="32" spans="1:22" s="1" customFormat="1" ht="15.75" x14ac:dyDescent="0.25">
      <c r="A32" s="74" t="s">
        <v>28</v>
      </c>
      <c r="B32" s="71">
        <v>44050</v>
      </c>
      <c r="C32" s="75">
        <f t="shared" ca="1" si="1"/>
        <v>0.36807086269828027</v>
      </c>
      <c r="D32" s="75">
        <f t="shared" ca="1" si="1"/>
        <v>0.63366209011895724</v>
      </c>
      <c r="E32" s="75">
        <f t="shared" ca="1" si="1"/>
        <v>0.16558642027516091</v>
      </c>
      <c r="F32" s="75">
        <f t="shared" ca="1" si="1"/>
        <v>0.8746264440004653</v>
      </c>
      <c r="G32" s="75">
        <f t="shared" ca="1" si="1"/>
        <v>0.31612315233253396</v>
      </c>
      <c r="H32" s="75">
        <f t="shared" ca="1" si="1"/>
        <v>0.2090079731146901</v>
      </c>
      <c r="I32" s="75">
        <f t="shared" ca="1" si="1"/>
        <v>0.16795157496418578</v>
      </c>
      <c r="J32" s="75">
        <f t="shared" ca="1" si="1"/>
        <v>0.33751412387420865</v>
      </c>
      <c r="K32" s="75">
        <f t="shared" ca="1" si="1"/>
        <v>0.67497667637300851</v>
      </c>
      <c r="L32" s="75">
        <f t="shared" ca="1" si="1"/>
        <v>0.68041059896052924</v>
      </c>
      <c r="M32" s="75">
        <f t="shared" ca="1" si="1"/>
        <v>0.33762876212278148</v>
      </c>
      <c r="N32" s="75">
        <f t="shared" ca="1" si="1"/>
        <v>6.038461965038433E-3</v>
      </c>
      <c r="O32" s="75">
        <f t="shared" ca="1" si="1"/>
        <v>0.88603851551761936</v>
      </c>
      <c r="P32" s="75">
        <f t="shared" ca="1" si="1"/>
        <v>0.81547069556702734</v>
      </c>
      <c r="Q32" s="75">
        <f t="shared" ca="1" si="1"/>
        <v>0.17709974623502667</v>
      </c>
      <c r="R32" s="75">
        <f t="shared" ca="1" si="1"/>
        <v>0.97763954805454023</v>
      </c>
      <c r="S32" s="75">
        <f t="shared" ca="1" si="2"/>
        <v>0.74068382947106426</v>
      </c>
      <c r="T32" s="76">
        <f t="shared" ca="1" si="2"/>
        <v>0.70235352695127329</v>
      </c>
      <c r="U32" s="5"/>
    </row>
    <row r="33" spans="1:21" s="1" customFormat="1" ht="15.75" x14ac:dyDescent="0.25">
      <c r="A33" s="74" t="s">
        <v>28</v>
      </c>
      <c r="B33" s="71">
        <v>44051</v>
      </c>
      <c r="C33" s="72">
        <f t="shared" ca="1" si="1"/>
        <v>0.6114122395860162</v>
      </c>
      <c r="D33" s="72">
        <f t="shared" ref="D33:S48" ca="1" si="3">RAND()</f>
        <v>0.38391227045943099</v>
      </c>
      <c r="E33" s="72">
        <f t="shared" ca="1" si="3"/>
        <v>0.970455837045336</v>
      </c>
      <c r="F33" s="72">
        <f t="shared" ca="1" si="3"/>
        <v>0.55144161717569451</v>
      </c>
      <c r="G33" s="72">
        <f t="shared" ca="1" si="3"/>
        <v>3.5747244869669292E-2</v>
      </c>
      <c r="H33" s="72">
        <f t="shared" ca="1" si="3"/>
        <v>0.28548454694570424</v>
      </c>
      <c r="I33" s="72">
        <f t="shared" ca="1" si="3"/>
        <v>0.88830305639185592</v>
      </c>
      <c r="J33" s="72">
        <f t="shared" ca="1" si="3"/>
        <v>0.84869145475982355</v>
      </c>
      <c r="K33" s="72">
        <f t="shared" ca="1" si="3"/>
        <v>0.42548173241663323</v>
      </c>
      <c r="L33" s="72">
        <f t="shared" ca="1" si="3"/>
        <v>0.26621247103031054</v>
      </c>
      <c r="M33" s="72">
        <f t="shared" ca="1" si="3"/>
        <v>0.97819713302024858</v>
      </c>
      <c r="N33" s="72">
        <f t="shared" ca="1" si="3"/>
        <v>0.32901886647015455</v>
      </c>
      <c r="O33" s="72">
        <f t="shared" ca="1" si="3"/>
        <v>0.91066660208819661</v>
      </c>
      <c r="P33" s="72">
        <f t="shared" ca="1" si="3"/>
        <v>0.43245793039782321</v>
      </c>
      <c r="Q33" s="72">
        <f t="shared" ca="1" si="3"/>
        <v>0.56280044191600309</v>
      </c>
      <c r="R33" s="72">
        <f t="shared" ca="1" si="3"/>
        <v>0.27517315442016521</v>
      </c>
      <c r="S33" s="72">
        <f t="shared" ca="1" si="3"/>
        <v>0.20382863564854581</v>
      </c>
      <c r="T33" s="73">
        <f t="shared" ca="1" si="2"/>
        <v>3.540395439131816E-2</v>
      </c>
      <c r="U33" s="5"/>
    </row>
    <row r="34" spans="1:21" s="1" customFormat="1" ht="15.75" x14ac:dyDescent="0.25">
      <c r="A34" s="74" t="s">
        <v>28</v>
      </c>
      <c r="B34" s="71">
        <v>44053</v>
      </c>
      <c r="C34" s="75">
        <f t="shared" ref="C34:R63" ca="1" si="4">RAND()</f>
        <v>0.26106552340449873</v>
      </c>
      <c r="D34" s="75">
        <f t="shared" ca="1" si="3"/>
        <v>0.80362805271479509</v>
      </c>
      <c r="E34" s="75">
        <f t="shared" ca="1" si="3"/>
        <v>0.96804639851087348</v>
      </c>
      <c r="F34" s="75">
        <f t="shared" ca="1" si="3"/>
        <v>0.37410266783008028</v>
      </c>
      <c r="G34" s="75">
        <f t="shared" ca="1" si="3"/>
        <v>0.58424806899979098</v>
      </c>
      <c r="H34" s="75">
        <f t="shared" ca="1" si="3"/>
        <v>0.98209686605254531</v>
      </c>
      <c r="I34" s="75">
        <f t="shared" ca="1" si="3"/>
        <v>0.42126243151740028</v>
      </c>
      <c r="J34" s="75">
        <f t="shared" ca="1" si="3"/>
        <v>5.8763404557256926E-2</v>
      </c>
      <c r="K34" s="75">
        <f t="shared" ca="1" si="3"/>
        <v>0.74743417686213576</v>
      </c>
      <c r="L34" s="75">
        <f t="shared" ca="1" si="3"/>
        <v>0.89613671627927927</v>
      </c>
      <c r="M34" s="75">
        <f t="shared" ca="1" si="3"/>
        <v>0.48490359222788482</v>
      </c>
      <c r="N34" s="75">
        <f t="shared" ca="1" si="3"/>
        <v>0.29954276545420222</v>
      </c>
      <c r="O34" s="75">
        <f t="shared" ca="1" si="3"/>
        <v>0.4384541845959844</v>
      </c>
      <c r="P34" s="75">
        <f t="shared" ca="1" si="3"/>
        <v>0.16793216364992469</v>
      </c>
      <c r="Q34" s="75">
        <f t="shared" ca="1" si="3"/>
        <v>0.14132796302111861</v>
      </c>
      <c r="R34" s="75">
        <f t="shared" ca="1" si="3"/>
        <v>4.8197834737082612E-2</v>
      </c>
      <c r="S34" s="75">
        <f t="shared" ca="1" si="3"/>
        <v>5.1770322759377985E-3</v>
      </c>
      <c r="T34" s="76">
        <f t="shared" ca="1" si="2"/>
        <v>0.26012923543258692</v>
      </c>
      <c r="U34" s="5"/>
    </row>
    <row r="35" spans="1:21" s="1" customFormat="1" ht="15.75" x14ac:dyDescent="0.25">
      <c r="A35" s="74" t="s">
        <v>28</v>
      </c>
      <c r="B35" s="71">
        <v>44054</v>
      </c>
      <c r="C35" s="72">
        <f t="shared" ca="1" si="4"/>
        <v>0.92971527970275758</v>
      </c>
      <c r="D35" s="72">
        <f t="shared" ca="1" si="3"/>
        <v>0.61778060153765002</v>
      </c>
      <c r="E35" s="72">
        <f t="shared" ca="1" si="3"/>
        <v>0.97597183703759305</v>
      </c>
      <c r="F35" s="72">
        <f t="shared" ca="1" si="3"/>
        <v>0.36710243958507205</v>
      </c>
      <c r="G35" s="72">
        <f t="shared" ca="1" si="3"/>
        <v>0.30598069167924802</v>
      </c>
      <c r="H35" s="72">
        <f t="shared" ca="1" si="3"/>
        <v>0.37354523950088581</v>
      </c>
      <c r="I35" s="72">
        <f t="shared" ca="1" si="3"/>
        <v>0.25368862519788637</v>
      </c>
      <c r="J35" s="72">
        <f t="shared" ca="1" si="3"/>
        <v>0.26203230560033897</v>
      </c>
      <c r="K35" s="72">
        <f t="shared" ca="1" si="3"/>
        <v>0.65290473880177413</v>
      </c>
      <c r="L35" s="72">
        <f t="shared" ca="1" si="3"/>
        <v>0.43706052215751834</v>
      </c>
      <c r="M35" s="72">
        <f t="shared" ca="1" si="3"/>
        <v>0.82209740651604601</v>
      </c>
      <c r="N35" s="72">
        <f t="shared" ca="1" si="3"/>
        <v>0.87705635758427647</v>
      </c>
      <c r="O35" s="72">
        <f t="shared" ca="1" si="3"/>
        <v>0.85100373549266561</v>
      </c>
      <c r="P35" s="72">
        <f t="shared" ca="1" si="3"/>
        <v>6.0431944116251524E-3</v>
      </c>
      <c r="Q35" s="72">
        <f t="shared" ca="1" si="3"/>
        <v>0.74945925967497062</v>
      </c>
      <c r="R35" s="72">
        <f t="shared" ca="1" si="3"/>
        <v>3.8764053339986893E-2</v>
      </c>
      <c r="S35" s="72">
        <f t="shared" ca="1" si="3"/>
        <v>0.49101703739394964</v>
      </c>
      <c r="T35" s="73">
        <f t="shared" ca="1" si="2"/>
        <v>0.61557735463461494</v>
      </c>
      <c r="U35" s="5"/>
    </row>
    <row r="36" spans="1:21" s="1" customFormat="1" ht="15.75" x14ac:dyDescent="0.25">
      <c r="A36" s="74" t="s">
        <v>28</v>
      </c>
      <c r="B36" s="71">
        <v>44055</v>
      </c>
      <c r="C36" s="75">
        <f t="shared" ca="1" si="4"/>
        <v>0.93387644609422937</v>
      </c>
      <c r="D36" s="75">
        <f t="shared" ca="1" si="3"/>
        <v>0.72410407273634059</v>
      </c>
      <c r="E36" s="75">
        <f t="shared" ca="1" si="3"/>
        <v>0.7164627612095279</v>
      </c>
      <c r="F36" s="75">
        <f t="shared" ca="1" si="3"/>
        <v>0.84121079292420076</v>
      </c>
      <c r="G36" s="75">
        <f t="shared" ca="1" si="3"/>
        <v>0.32786003031493927</v>
      </c>
      <c r="H36" s="75">
        <f t="shared" ca="1" si="3"/>
        <v>0.28440084830737389</v>
      </c>
      <c r="I36" s="75">
        <f t="shared" ca="1" si="3"/>
        <v>0.96127177821465248</v>
      </c>
      <c r="J36" s="75">
        <f t="shared" ca="1" si="3"/>
        <v>0.20166876945633783</v>
      </c>
      <c r="K36" s="75">
        <f t="shared" ca="1" si="3"/>
        <v>0.30451609670632906</v>
      </c>
      <c r="L36" s="75">
        <f t="shared" ca="1" si="3"/>
        <v>0.92858861892174849</v>
      </c>
      <c r="M36" s="75">
        <f t="shared" ca="1" si="3"/>
        <v>0.21941670667521007</v>
      </c>
      <c r="N36" s="75">
        <f t="shared" ca="1" si="3"/>
        <v>0.75134117865429362</v>
      </c>
      <c r="O36" s="75">
        <f t="shared" ca="1" si="3"/>
        <v>0.91418689807900122</v>
      </c>
      <c r="P36" s="75">
        <f t="shared" ca="1" si="3"/>
        <v>0.85012249255318462</v>
      </c>
      <c r="Q36" s="75">
        <f t="shared" ca="1" si="3"/>
        <v>0.72043846061133809</v>
      </c>
      <c r="R36" s="75">
        <f t="shared" ca="1" si="3"/>
        <v>0.1361206751712235</v>
      </c>
      <c r="S36" s="75">
        <f t="shared" ca="1" si="3"/>
        <v>0.99694702299146543</v>
      </c>
      <c r="T36" s="76">
        <f t="shared" ca="1" si="2"/>
        <v>0.21138548119586753</v>
      </c>
      <c r="U36" s="5"/>
    </row>
    <row r="37" spans="1:21" s="1" customFormat="1" ht="15.75" x14ac:dyDescent="0.25">
      <c r="A37" s="74" t="s">
        <v>28</v>
      </c>
      <c r="B37" s="71">
        <v>44056</v>
      </c>
      <c r="C37" s="72">
        <f t="shared" ca="1" si="4"/>
        <v>0.75163866159650283</v>
      </c>
      <c r="D37" s="72">
        <f t="shared" ca="1" si="3"/>
        <v>0.79147495971620552</v>
      </c>
      <c r="E37" s="72">
        <f t="shared" ca="1" si="3"/>
        <v>0.9783867917018616</v>
      </c>
      <c r="F37" s="72">
        <f t="shared" ca="1" si="3"/>
        <v>0.93920200152049804</v>
      </c>
      <c r="G37" s="72">
        <f t="shared" ca="1" si="3"/>
        <v>5.3850381889337884E-2</v>
      </c>
      <c r="H37" s="72">
        <f t="shared" ca="1" si="3"/>
        <v>0.83901762663265933</v>
      </c>
      <c r="I37" s="72">
        <f t="shared" ca="1" si="3"/>
        <v>0.67076242756278437</v>
      </c>
      <c r="J37" s="72">
        <f t="shared" ca="1" si="3"/>
        <v>0.86418155634873028</v>
      </c>
      <c r="K37" s="72">
        <f t="shared" ca="1" si="3"/>
        <v>0.58876709523267834</v>
      </c>
      <c r="L37" s="72">
        <f t="shared" ca="1" si="3"/>
        <v>0.11681288183774452</v>
      </c>
      <c r="M37" s="72">
        <f t="shared" ca="1" si="3"/>
        <v>0.14375366276676138</v>
      </c>
      <c r="N37" s="72">
        <f t="shared" ca="1" si="3"/>
        <v>0.13834590613454711</v>
      </c>
      <c r="O37" s="72">
        <f t="shared" ca="1" si="3"/>
        <v>0.52739971783189987</v>
      </c>
      <c r="P37" s="72">
        <f t="shared" ca="1" si="3"/>
        <v>4.2851595035677814E-3</v>
      </c>
      <c r="Q37" s="72">
        <f t="shared" ca="1" si="3"/>
        <v>0.88267212385305505</v>
      </c>
      <c r="R37" s="72">
        <f t="shared" ca="1" si="3"/>
        <v>3.861059173742476E-2</v>
      </c>
      <c r="S37" s="72">
        <f t="shared" ca="1" si="3"/>
        <v>0.14514051673024209</v>
      </c>
      <c r="T37" s="73">
        <f t="shared" ca="1" si="2"/>
        <v>0.74772405409675557</v>
      </c>
      <c r="U37" s="5"/>
    </row>
    <row r="38" spans="1:21" s="1" customFormat="1" ht="15.75" x14ac:dyDescent="0.25">
      <c r="A38" s="74" t="s">
        <v>28</v>
      </c>
      <c r="B38" s="71">
        <v>44057</v>
      </c>
      <c r="C38" s="75">
        <f t="shared" ca="1" si="4"/>
        <v>0.64581346540310924</v>
      </c>
      <c r="D38" s="75">
        <f t="shared" ca="1" si="3"/>
        <v>0.39290701137099349</v>
      </c>
      <c r="E38" s="75">
        <f t="shared" ca="1" si="3"/>
        <v>0.52746406029825765</v>
      </c>
      <c r="F38" s="75">
        <f t="shared" ca="1" si="3"/>
        <v>0.91058689779608759</v>
      </c>
      <c r="G38" s="75">
        <f t="shared" ca="1" si="3"/>
        <v>0.58061596672792515</v>
      </c>
      <c r="H38" s="75">
        <f t="shared" ca="1" si="3"/>
        <v>0.14311677530086264</v>
      </c>
      <c r="I38" s="75">
        <f t="shared" ca="1" si="3"/>
        <v>0.64791968058358373</v>
      </c>
      <c r="J38" s="75">
        <f t="shared" ca="1" si="3"/>
        <v>0.66809446767720204</v>
      </c>
      <c r="K38" s="75">
        <f t="shared" ca="1" si="3"/>
        <v>2.4786526683122534E-2</v>
      </c>
      <c r="L38" s="75">
        <f t="shared" ca="1" si="3"/>
        <v>9.9747750507778177E-2</v>
      </c>
      <c r="M38" s="75">
        <f t="shared" ca="1" si="3"/>
        <v>0.61349220477588129</v>
      </c>
      <c r="N38" s="75">
        <f t="shared" ca="1" si="3"/>
        <v>0.66836395666365767</v>
      </c>
      <c r="O38" s="75">
        <f t="shared" ca="1" si="3"/>
        <v>0.39712737409594079</v>
      </c>
      <c r="P38" s="75">
        <f t="shared" ca="1" si="3"/>
        <v>0.15473371171976869</v>
      </c>
      <c r="Q38" s="75">
        <f t="shared" ca="1" si="3"/>
        <v>1.6796533664121149E-2</v>
      </c>
      <c r="R38" s="75">
        <f t="shared" ca="1" si="3"/>
        <v>0.68327877845743956</v>
      </c>
      <c r="S38" s="75">
        <f t="shared" ca="1" si="3"/>
        <v>0.51740490495215918</v>
      </c>
      <c r="T38" s="76">
        <f t="shared" ca="1" si="2"/>
        <v>0.57505482473887537</v>
      </c>
      <c r="U38" s="5"/>
    </row>
    <row r="39" spans="1:21" s="1" customFormat="1" ht="15.75" x14ac:dyDescent="0.25">
      <c r="A39" s="74" t="s">
        <v>28</v>
      </c>
      <c r="B39" s="71">
        <v>44060</v>
      </c>
      <c r="C39" s="72">
        <f t="shared" ca="1" si="4"/>
        <v>0.54617797971468163</v>
      </c>
      <c r="D39" s="72">
        <f t="shared" ca="1" si="3"/>
        <v>0.31202131633625541</v>
      </c>
      <c r="E39" s="72">
        <f t="shared" ca="1" si="3"/>
        <v>0.40749567441750323</v>
      </c>
      <c r="F39" s="72">
        <f t="shared" ca="1" si="3"/>
        <v>0.57039520619769613</v>
      </c>
      <c r="G39" s="72">
        <f t="shared" ca="1" si="3"/>
        <v>0.91133598907501723</v>
      </c>
      <c r="H39" s="72">
        <f t="shared" ca="1" si="3"/>
        <v>0.99936111380917192</v>
      </c>
      <c r="I39" s="72">
        <f t="shared" ca="1" si="3"/>
        <v>0.70807128816344633</v>
      </c>
      <c r="J39" s="72">
        <f t="shared" ca="1" si="3"/>
        <v>0.4079252929178091</v>
      </c>
      <c r="K39" s="72">
        <f t="shared" ca="1" si="3"/>
        <v>0.64887764785094315</v>
      </c>
      <c r="L39" s="72">
        <f t="shared" ca="1" si="3"/>
        <v>6.328052658412342E-2</v>
      </c>
      <c r="M39" s="72">
        <f t="shared" ca="1" si="3"/>
        <v>0.76476019246693328</v>
      </c>
      <c r="N39" s="72">
        <f t="shared" ca="1" si="3"/>
        <v>0.23112066165558764</v>
      </c>
      <c r="O39" s="72">
        <f t="shared" ca="1" si="3"/>
        <v>0.28501328144933258</v>
      </c>
      <c r="P39" s="72">
        <f t="shared" ca="1" si="3"/>
        <v>0.84239062686171506</v>
      </c>
      <c r="Q39" s="72">
        <f t="shared" ca="1" si="3"/>
        <v>0.80046539000400296</v>
      </c>
      <c r="R39" s="72">
        <f t="shared" ca="1" si="3"/>
        <v>0.54977888344997228</v>
      </c>
      <c r="S39" s="72">
        <f t="shared" ca="1" si="3"/>
        <v>0.93177551899068001</v>
      </c>
      <c r="T39" s="73">
        <f t="shared" ca="1" si="2"/>
        <v>0.55403991673688402</v>
      </c>
      <c r="U39" s="5"/>
    </row>
    <row r="40" spans="1:21" s="1" customFormat="1" ht="15.75" x14ac:dyDescent="0.25">
      <c r="A40" s="74" t="s">
        <v>28</v>
      </c>
      <c r="B40" s="71">
        <v>44061</v>
      </c>
      <c r="C40" s="75">
        <f t="shared" ca="1" si="4"/>
        <v>0.65177014393661392</v>
      </c>
      <c r="D40" s="75">
        <f t="shared" ca="1" si="3"/>
        <v>0.37390223795071853</v>
      </c>
      <c r="E40" s="75">
        <f t="shared" ca="1" si="3"/>
        <v>0.77851723438622289</v>
      </c>
      <c r="F40" s="75">
        <f t="shared" ca="1" si="3"/>
        <v>0.87752906200128111</v>
      </c>
      <c r="G40" s="75">
        <f t="shared" ca="1" si="3"/>
        <v>0.18492868536782137</v>
      </c>
      <c r="H40" s="75">
        <f t="shared" ca="1" si="3"/>
        <v>0.7629203539851771</v>
      </c>
      <c r="I40" s="75">
        <f t="shared" ca="1" si="3"/>
        <v>0.40270613913862152</v>
      </c>
      <c r="J40" s="75">
        <f t="shared" ca="1" si="3"/>
        <v>0.63795692174382601</v>
      </c>
      <c r="K40" s="75">
        <f t="shared" ca="1" si="3"/>
        <v>0.95156746410277659</v>
      </c>
      <c r="L40" s="75">
        <f t="shared" ca="1" si="3"/>
        <v>0.51903710926863178</v>
      </c>
      <c r="M40" s="75">
        <f t="shared" ca="1" si="3"/>
        <v>9.2293083333958137E-2</v>
      </c>
      <c r="N40" s="75">
        <f t="shared" ca="1" si="3"/>
        <v>0.28632405853428922</v>
      </c>
      <c r="O40" s="75">
        <f t="shared" ca="1" si="3"/>
        <v>0.86903687747588809</v>
      </c>
      <c r="P40" s="75">
        <f t="shared" ca="1" si="3"/>
        <v>0.70340140940341833</v>
      </c>
      <c r="Q40" s="75">
        <f t="shared" ca="1" si="3"/>
        <v>0.12402983292039738</v>
      </c>
      <c r="R40" s="75">
        <f t="shared" ca="1" si="3"/>
        <v>0.17918368086017022</v>
      </c>
      <c r="S40" s="75">
        <f t="shared" ca="1" si="3"/>
        <v>0.14532970380473187</v>
      </c>
      <c r="T40" s="76">
        <f t="shared" ca="1" si="2"/>
        <v>0.29823072723661015</v>
      </c>
      <c r="U40" s="5"/>
    </row>
    <row r="41" spans="1:21" s="1" customFormat="1" ht="15.75" x14ac:dyDescent="0.25">
      <c r="A41" s="74" t="s">
        <v>28</v>
      </c>
      <c r="B41" s="71">
        <v>44062</v>
      </c>
      <c r="C41" s="72">
        <f t="shared" ca="1" si="4"/>
        <v>0.23316944886332824</v>
      </c>
      <c r="D41" s="72">
        <f t="shared" ca="1" si="3"/>
        <v>0.27356775972316716</v>
      </c>
      <c r="E41" s="72">
        <f t="shared" ca="1" si="3"/>
        <v>0.68818541523969412</v>
      </c>
      <c r="F41" s="72">
        <f t="shared" ca="1" si="3"/>
        <v>0.95003469198135659</v>
      </c>
      <c r="G41" s="72">
        <f t="shared" ca="1" si="3"/>
        <v>0.50028765785463636</v>
      </c>
      <c r="H41" s="72">
        <f t="shared" ca="1" si="3"/>
        <v>0.54275449940263254</v>
      </c>
      <c r="I41" s="72">
        <f t="shared" ca="1" si="3"/>
        <v>0.66027127007305775</v>
      </c>
      <c r="J41" s="72">
        <f t="shared" ca="1" si="3"/>
        <v>0.15362024242036554</v>
      </c>
      <c r="K41" s="72">
        <f t="shared" ca="1" si="3"/>
        <v>0.44128200914615601</v>
      </c>
      <c r="L41" s="72">
        <f t="shared" ca="1" si="3"/>
        <v>0.60936463983136746</v>
      </c>
      <c r="M41" s="72">
        <f t="shared" ca="1" si="3"/>
        <v>0.10071119158184272</v>
      </c>
      <c r="N41" s="72">
        <f t="shared" ca="1" si="3"/>
        <v>0.97138322778688957</v>
      </c>
      <c r="O41" s="72">
        <f t="shared" ca="1" si="3"/>
        <v>9.4313517199096975E-2</v>
      </c>
      <c r="P41" s="72">
        <f t="shared" ca="1" si="3"/>
        <v>0.87812882349086308</v>
      </c>
      <c r="Q41" s="72">
        <f t="shared" ca="1" si="3"/>
        <v>8.3518193398403051E-3</v>
      </c>
      <c r="R41" s="72">
        <f t="shared" ca="1" si="3"/>
        <v>7.9324976800931313E-2</v>
      </c>
      <c r="S41" s="72">
        <f t="shared" ca="1" si="3"/>
        <v>6.9201293796544716E-3</v>
      </c>
      <c r="T41" s="73">
        <f t="shared" ca="1" si="2"/>
        <v>0.38625790564239926</v>
      </c>
      <c r="U41" s="5"/>
    </row>
    <row r="42" spans="1:21" s="1" customFormat="1" ht="15.75" x14ac:dyDescent="0.25">
      <c r="A42" s="74" t="s">
        <v>28</v>
      </c>
      <c r="B42" s="71">
        <v>44063</v>
      </c>
      <c r="C42" s="75">
        <f t="shared" ca="1" si="4"/>
        <v>0.88967676230766868</v>
      </c>
      <c r="D42" s="75">
        <f t="shared" ca="1" si="3"/>
        <v>0.42799197186360383</v>
      </c>
      <c r="E42" s="75">
        <f t="shared" ca="1" si="3"/>
        <v>0.13696112554685269</v>
      </c>
      <c r="F42" s="75">
        <f t="shared" ca="1" si="3"/>
        <v>0.84840958448442738</v>
      </c>
      <c r="G42" s="75">
        <f t="shared" ca="1" si="3"/>
        <v>0.36557385126014263</v>
      </c>
      <c r="H42" s="75">
        <f t="shared" ca="1" si="3"/>
        <v>0.61588056763622989</v>
      </c>
      <c r="I42" s="75">
        <f t="shared" ca="1" si="3"/>
        <v>0.40474563285509724</v>
      </c>
      <c r="J42" s="75">
        <f t="shared" ca="1" si="3"/>
        <v>6.6113000736601979E-2</v>
      </c>
      <c r="K42" s="75">
        <f t="shared" ca="1" si="3"/>
        <v>0.31954319509704754</v>
      </c>
      <c r="L42" s="75">
        <f t="shared" ca="1" si="3"/>
        <v>0.72197583404309418</v>
      </c>
      <c r="M42" s="75">
        <f t="shared" ca="1" si="3"/>
        <v>0.98841297587406518</v>
      </c>
      <c r="N42" s="75">
        <f t="shared" ca="1" si="3"/>
        <v>0.56517973224066553</v>
      </c>
      <c r="O42" s="75">
        <f t="shared" ca="1" si="3"/>
        <v>0.64896767363018359</v>
      </c>
      <c r="P42" s="75">
        <f t="shared" ca="1" si="3"/>
        <v>0.41897711108106728</v>
      </c>
      <c r="Q42" s="75">
        <f t="shared" ca="1" si="3"/>
        <v>0.9733152621659944</v>
      </c>
      <c r="R42" s="75">
        <f t="shared" ca="1" si="3"/>
        <v>0.9916090370015207</v>
      </c>
      <c r="S42" s="75">
        <f t="shared" ca="1" si="3"/>
        <v>0.84509019013029096</v>
      </c>
      <c r="T42" s="76">
        <f t="shared" ca="1" si="2"/>
        <v>2.6717773798067723E-2</v>
      </c>
      <c r="U42" s="5"/>
    </row>
    <row r="43" spans="1:21" s="1" customFormat="1" ht="15.75" x14ac:dyDescent="0.25">
      <c r="A43" s="74" t="s">
        <v>28</v>
      </c>
      <c r="B43" s="71">
        <v>44064</v>
      </c>
      <c r="C43" s="72">
        <f t="shared" ca="1" si="4"/>
        <v>0.44025503605354077</v>
      </c>
      <c r="D43" s="72">
        <f t="shared" ca="1" si="3"/>
        <v>0.12348103268436361</v>
      </c>
      <c r="E43" s="72">
        <f t="shared" ca="1" si="3"/>
        <v>0.98981257836149261</v>
      </c>
      <c r="F43" s="72">
        <f t="shared" ca="1" si="3"/>
        <v>7.3513519753621748E-2</v>
      </c>
      <c r="G43" s="72">
        <f t="shared" ca="1" si="3"/>
        <v>0.68449381859641256</v>
      </c>
      <c r="H43" s="72">
        <f t="shared" ca="1" si="3"/>
        <v>0.72996477177775798</v>
      </c>
      <c r="I43" s="72">
        <f t="shared" ca="1" si="3"/>
        <v>2.5402957133966675E-2</v>
      </c>
      <c r="J43" s="72">
        <f t="shared" ca="1" si="3"/>
        <v>0.34832796939049027</v>
      </c>
      <c r="K43" s="72">
        <f t="shared" ca="1" si="3"/>
        <v>0.27684980190185982</v>
      </c>
      <c r="L43" s="72">
        <f t="shared" ca="1" si="3"/>
        <v>6.1776973808061464E-2</v>
      </c>
      <c r="M43" s="72">
        <f t="shared" ca="1" si="3"/>
        <v>0.43606698466496929</v>
      </c>
      <c r="N43" s="72">
        <f t="shared" ca="1" si="3"/>
        <v>0.85506904231924818</v>
      </c>
      <c r="O43" s="72">
        <f t="shared" ca="1" si="3"/>
        <v>5.7685330527362577E-2</v>
      </c>
      <c r="P43" s="72">
        <f t="shared" ca="1" si="3"/>
        <v>0.96618202725082836</v>
      </c>
      <c r="Q43" s="72">
        <f t="shared" ca="1" si="3"/>
        <v>0.721296645315183</v>
      </c>
      <c r="R43" s="72">
        <f t="shared" ca="1" si="3"/>
        <v>0.48786986957279721</v>
      </c>
      <c r="S43" s="72">
        <f t="shared" ca="1" si="3"/>
        <v>0.45257013029336401</v>
      </c>
      <c r="T43" s="73">
        <f t="shared" ca="1" si="2"/>
        <v>0.46740855543834292</v>
      </c>
      <c r="U43" s="5"/>
    </row>
    <row r="44" spans="1:21" s="1" customFormat="1" ht="15.75" x14ac:dyDescent="0.25">
      <c r="A44" s="74" t="s">
        <v>28</v>
      </c>
      <c r="B44" s="71">
        <v>44065</v>
      </c>
      <c r="C44" s="75">
        <f t="shared" ca="1" si="4"/>
        <v>0.87000187468025381</v>
      </c>
      <c r="D44" s="75">
        <f t="shared" ca="1" si="3"/>
        <v>0.53571382016251523</v>
      </c>
      <c r="E44" s="75">
        <f t="shared" ca="1" si="3"/>
        <v>0.82003189993641834</v>
      </c>
      <c r="F44" s="75">
        <f t="shared" ca="1" si="3"/>
        <v>0.37390404839440483</v>
      </c>
      <c r="G44" s="75">
        <f t="shared" ca="1" si="3"/>
        <v>0.13697613523493635</v>
      </c>
      <c r="H44" s="75">
        <f t="shared" ca="1" si="3"/>
        <v>0.91074838649843226</v>
      </c>
      <c r="I44" s="75">
        <f t="shared" ca="1" si="3"/>
        <v>0.25897135130947446</v>
      </c>
      <c r="J44" s="75">
        <f t="shared" ca="1" si="3"/>
        <v>0.83160177744479824</v>
      </c>
      <c r="K44" s="75">
        <f t="shared" ca="1" si="3"/>
        <v>0.67255231427577089</v>
      </c>
      <c r="L44" s="75">
        <f t="shared" ca="1" si="3"/>
        <v>0.99897070963323431</v>
      </c>
      <c r="M44" s="75">
        <f t="shared" ca="1" si="3"/>
        <v>0.39874436328559781</v>
      </c>
      <c r="N44" s="75">
        <f t="shared" ca="1" si="3"/>
        <v>0.43128319025469386</v>
      </c>
      <c r="O44" s="75">
        <f t="shared" ca="1" si="3"/>
        <v>0.48620149256635026</v>
      </c>
      <c r="P44" s="75">
        <f t="shared" ca="1" si="3"/>
        <v>0.95171415364921497</v>
      </c>
      <c r="Q44" s="75">
        <f t="shared" ca="1" si="3"/>
        <v>0.58530382387928426</v>
      </c>
      <c r="R44" s="75">
        <f t="shared" ca="1" si="3"/>
        <v>0.64256214481412333</v>
      </c>
      <c r="S44" s="75">
        <f t="shared" ca="1" si="3"/>
        <v>0.79679836487695166</v>
      </c>
      <c r="T44" s="76">
        <f t="shared" ca="1" si="2"/>
        <v>7.577937297893611E-2</v>
      </c>
      <c r="U44" s="5"/>
    </row>
    <row r="45" spans="1:21" s="1" customFormat="1" ht="15.75" x14ac:dyDescent="0.25">
      <c r="A45" s="74" t="s">
        <v>28</v>
      </c>
      <c r="B45" s="71">
        <v>44067</v>
      </c>
      <c r="C45" s="72">
        <f t="shared" ca="1" si="4"/>
        <v>0.87298715411953676</v>
      </c>
      <c r="D45" s="72">
        <f t="shared" ca="1" si="3"/>
        <v>0.82895774827817048</v>
      </c>
      <c r="E45" s="72">
        <f t="shared" ca="1" si="3"/>
        <v>0.86963007056393227</v>
      </c>
      <c r="F45" s="72">
        <f t="shared" ca="1" si="3"/>
        <v>0.13239663034778293</v>
      </c>
      <c r="G45" s="72">
        <f t="shared" ca="1" si="3"/>
        <v>0.31493496303095991</v>
      </c>
      <c r="H45" s="72">
        <f t="shared" ca="1" si="3"/>
        <v>0.97287925984754797</v>
      </c>
      <c r="I45" s="72">
        <f t="shared" ca="1" si="3"/>
        <v>2.456429191688958E-2</v>
      </c>
      <c r="J45" s="72">
        <f t="shared" ca="1" si="3"/>
        <v>0.72273137033085877</v>
      </c>
      <c r="K45" s="72">
        <f t="shared" ca="1" si="3"/>
        <v>0.1455849312525509</v>
      </c>
      <c r="L45" s="72">
        <f t="shared" ca="1" si="3"/>
        <v>0.92206624837565654</v>
      </c>
      <c r="M45" s="72">
        <f t="shared" ca="1" si="3"/>
        <v>3.2418515698306338E-2</v>
      </c>
      <c r="N45" s="72">
        <f t="shared" ca="1" si="3"/>
        <v>0.16206167717900444</v>
      </c>
      <c r="O45" s="72">
        <f t="shared" ca="1" si="3"/>
        <v>0.99461876494746049</v>
      </c>
      <c r="P45" s="72">
        <f t="shared" ca="1" si="3"/>
        <v>0.57325718580758256</v>
      </c>
      <c r="Q45" s="72">
        <f t="shared" ca="1" si="3"/>
        <v>0.90884550380449203</v>
      </c>
      <c r="R45" s="72">
        <f t="shared" ca="1" si="3"/>
        <v>0.23067508075125387</v>
      </c>
      <c r="S45" s="72">
        <f t="shared" ca="1" si="3"/>
        <v>0.20356593755087393</v>
      </c>
      <c r="T45" s="73">
        <f t="shared" ca="1" si="2"/>
        <v>0.13202593634325666</v>
      </c>
      <c r="U45" s="5"/>
    </row>
    <row r="46" spans="1:21" s="1" customFormat="1" ht="15.75" x14ac:dyDescent="0.25">
      <c r="A46" s="74" t="s">
        <v>28</v>
      </c>
      <c r="B46" s="71">
        <v>44068</v>
      </c>
      <c r="C46" s="75">
        <f t="shared" ca="1" si="4"/>
        <v>0.72222559400334907</v>
      </c>
      <c r="D46" s="75">
        <f t="shared" ca="1" si="3"/>
        <v>0.80025542149076612</v>
      </c>
      <c r="E46" s="75">
        <f t="shared" ca="1" si="3"/>
        <v>0.37499684004116351</v>
      </c>
      <c r="F46" s="75">
        <f t="shared" ca="1" si="3"/>
        <v>0.87755096347099426</v>
      </c>
      <c r="G46" s="75">
        <f t="shared" ca="1" si="3"/>
        <v>0.52859500441538365</v>
      </c>
      <c r="H46" s="75">
        <f t="shared" ca="1" si="3"/>
        <v>0.68591033941338597</v>
      </c>
      <c r="I46" s="75">
        <f t="shared" ca="1" si="3"/>
        <v>0.61967359306040837</v>
      </c>
      <c r="J46" s="75">
        <f t="shared" ca="1" si="3"/>
        <v>0.75113489678261347</v>
      </c>
      <c r="K46" s="75">
        <f t="shared" ca="1" si="3"/>
        <v>0.63434203688735913</v>
      </c>
      <c r="L46" s="75">
        <f t="shared" ca="1" si="3"/>
        <v>0.42179616917082008</v>
      </c>
      <c r="M46" s="75">
        <f t="shared" ca="1" si="3"/>
        <v>0.7529273013603881</v>
      </c>
      <c r="N46" s="75">
        <f t="shared" ca="1" si="3"/>
        <v>0.47639748193475662</v>
      </c>
      <c r="O46" s="75">
        <f t="shared" ca="1" si="3"/>
        <v>0.64730195868826934</v>
      </c>
      <c r="P46" s="75">
        <f t="shared" ca="1" si="3"/>
        <v>0.70056110244036007</v>
      </c>
      <c r="Q46" s="75">
        <f t="shared" ca="1" si="3"/>
        <v>0.50827744556325816</v>
      </c>
      <c r="R46" s="75">
        <f t="shared" ca="1" si="3"/>
        <v>0.34359327645038495</v>
      </c>
      <c r="S46" s="75">
        <f t="shared" ca="1" si="3"/>
        <v>0.16346111233582505</v>
      </c>
      <c r="T46" s="76">
        <f t="shared" ca="1" si="2"/>
        <v>0.34329352401300339</v>
      </c>
      <c r="U46" s="5"/>
    </row>
    <row r="47" spans="1:21" s="1" customFormat="1" ht="15.75" x14ac:dyDescent="0.25">
      <c r="A47" s="74" t="s">
        <v>28</v>
      </c>
      <c r="B47" s="71">
        <v>44069</v>
      </c>
      <c r="C47" s="72">
        <f t="shared" ca="1" si="4"/>
        <v>0.6422448963275853</v>
      </c>
      <c r="D47" s="72">
        <f t="shared" ca="1" si="3"/>
        <v>0.20287295709632058</v>
      </c>
      <c r="E47" s="72">
        <f t="shared" ca="1" si="3"/>
        <v>0.89605097666948741</v>
      </c>
      <c r="F47" s="72">
        <f t="shared" ca="1" si="3"/>
        <v>0.8346343759853373</v>
      </c>
      <c r="G47" s="72">
        <f t="shared" ca="1" si="3"/>
        <v>0.5751587642401258</v>
      </c>
      <c r="H47" s="72">
        <f t="shared" ca="1" si="3"/>
        <v>0.29152655247447412</v>
      </c>
      <c r="I47" s="72">
        <f t="shared" ca="1" si="3"/>
        <v>0.81087134823301266</v>
      </c>
      <c r="J47" s="72">
        <f t="shared" ca="1" si="3"/>
        <v>0.91319665552379048</v>
      </c>
      <c r="K47" s="72">
        <f t="shared" ca="1" si="3"/>
        <v>0.15637996974338264</v>
      </c>
      <c r="L47" s="72">
        <f t="shared" ca="1" si="3"/>
        <v>0.82342113850316356</v>
      </c>
      <c r="M47" s="72">
        <f t="shared" ca="1" si="3"/>
        <v>0.26703009149682078</v>
      </c>
      <c r="N47" s="72">
        <f t="shared" ca="1" si="3"/>
        <v>1.6939402705177908E-2</v>
      </c>
      <c r="O47" s="72">
        <f t="shared" ca="1" si="3"/>
        <v>0.40744224911739069</v>
      </c>
      <c r="P47" s="72">
        <f t="shared" ca="1" si="3"/>
        <v>0.28486501844759704</v>
      </c>
      <c r="Q47" s="72">
        <f t="shared" ca="1" si="3"/>
        <v>0.37014067495028435</v>
      </c>
      <c r="R47" s="72">
        <f t="shared" ca="1" si="3"/>
        <v>0.52593532002082133</v>
      </c>
      <c r="S47" s="72">
        <f t="shared" ca="1" si="3"/>
        <v>0.88049013172431356</v>
      </c>
      <c r="T47" s="73">
        <f t="shared" ca="1" si="2"/>
        <v>0.35522981834489786</v>
      </c>
      <c r="U47" s="5"/>
    </row>
    <row r="48" spans="1:21" s="1" customFormat="1" ht="15.75" x14ac:dyDescent="0.25">
      <c r="A48" s="74" t="s">
        <v>28</v>
      </c>
      <c r="B48" s="71">
        <v>44070</v>
      </c>
      <c r="C48" s="75">
        <f t="shared" ca="1" si="4"/>
        <v>0.69799102674736213</v>
      </c>
      <c r="D48" s="75">
        <f t="shared" ca="1" si="3"/>
        <v>8.9877719963546987E-2</v>
      </c>
      <c r="E48" s="75">
        <f t="shared" ca="1" si="3"/>
        <v>0.38026679318286127</v>
      </c>
      <c r="F48" s="75">
        <f t="shared" ca="1" si="3"/>
        <v>0.15393292705346096</v>
      </c>
      <c r="G48" s="75">
        <f t="shared" ca="1" si="3"/>
        <v>0.59489665218265531</v>
      </c>
      <c r="H48" s="75">
        <f t="shared" ca="1" si="3"/>
        <v>0.71795085830300054</v>
      </c>
      <c r="I48" s="75">
        <f t="shared" ca="1" si="3"/>
        <v>0.1152895022974133</v>
      </c>
      <c r="J48" s="75">
        <f t="shared" ca="1" si="3"/>
        <v>0.90513598922417804</v>
      </c>
      <c r="K48" s="75">
        <f t="shared" ca="1" si="3"/>
        <v>0.71526993618258794</v>
      </c>
      <c r="L48" s="75">
        <f t="shared" ca="1" si="3"/>
        <v>0.85443312469599098</v>
      </c>
      <c r="M48" s="75">
        <f t="shared" ca="1" si="3"/>
        <v>0.36852803128219036</v>
      </c>
      <c r="N48" s="75">
        <f t="shared" ca="1" si="3"/>
        <v>0.29591908767134678</v>
      </c>
      <c r="O48" s="75">
        <f t="shared" ca="1" si="3"/>
        <v>6.3563290119758586E-2</v>
      </c>
      <c r="P48" s="75">
        <f t="shared" ca="1" si="3"/>
        <v>0.95451847814961943</v>
      </c>
      <c r="Q48" s="75">
        <f t="shared" ca="1" si="3"/>
        <v>0.1625569143383454</v>
      </c>
      <c r="R48" s="75">
        <f t="shared" ca="1" si="3"/>
        <v>0.67769353977420899</v>
      </c>
      <c r="S48" s="75">
        <f t="shared" ref="S48:T74" ca="1" si="5">RAND()</f>
        <v>0.46793894550297233</v>
      </c>
      <c r="T48" s="76">
        <f t="shared" ca="1" si="5"/>
        <v>0.19682824862523451</v>
      </c>
      <c r="U48" s="5"/>
    </row>
    <row r="49" spans="1:21" s="1" customFormat="1" ht="15.75" x14ac:dyDescent="0.25">
      <c r="A49" s="74" t="s">
        <v>28</v>
      </c>
      <c r="B49" s="71">
        <v>44071</v>
      </c>
      <c r="C49" s="72">
        <f t="shared" ca="1" si="4"/>
        <v>0.57073941267070605</v>
      </c>
      <c r="D49" s="72">
        <f t="shared" ca="1" si="4"/>
        <v>0.26428083543804115</v>
      </c>
      <c r="E49" s="72">
        <f t="shared" ca="1" si="4"/>
        <v>0.39438838051704772</v>
      </c>
      <c r="F49" s="72">
        <f t="shared" ca="1" si="4"/>
        <v>0.61444065790678493</v>
      </c>
      <c r="G49" s="72">
        <f t="shared" ca="1" si="4"/>
        <v>0.91731124176859513</v>
      </c>
      <c r="H49" s="72">
        <f t="shared" ca="1" si="4"/>
        <v>0.27614594569849849</v>
      </c>
      <c r="I49" s="72">
        <f t="shared" ca="1" si="4"/>
        <v>0.42603835260008471</v>
      </c>
      <c r="J49" s="72">
        <f t="shared" ca="1" si="4"/>
        <v>0.27857201220639216</v>
      </c>
      <c r="K49" s="72">
        <f t="shared" ca="1" si="4"/>
        <v>1.3097715966961743E-2</v>
      </c>
      <c r="L49" s="72">
        <f t="shared" ca="1" si="4"/>
        <v>0.42202172580369901</v>
      </c>
      <c r="M49" s="72">
        <f t="shared" ca="1" si="4"/>
        <v>0.65103428833444532</v>
      </c>
      <c r="N49" s="72">
        <f t="shared" ca="1" si="4"/>
        <v>0.29804917885641469</v>
      </c>
      <c r="O49" s="72">
        <f t="shared" ca="1" si="4"/>
        <v>0.74050543754485376</v>
      </c>
      <c r="P49" s="72">
        <f t="shared" ca="1" si="4"/>
        <v>0.8320174948727127</v>
      </c>
      <c r="Q49" s="72">
        <f t="shared" ca="1" si="4"/>
        <v>0.51925361249814461</v>
      </c>
      <c r="R49" s="72">
        <f t="shared" ca="1" si="4"/>
        <v>0.65684256069796454</v>
      </c>
      <c r="S49" s="72">
        <f t="shared" ca="1" si="5"/>
        <v>0.13193496900525947</v>
      </c>
      <c r="T49" s="73">
        <f t="shared" ca="1" si="5"/>
        <v>0.53198857406776512</v>
      </c>
      <c r="U49" s="5"/>
    </row>
    <row r="50" spans="1:21" s="1" customFormat="1" ht="15.75" x14ac:dyDescent="0.25">
      <c r="A50" s="74" t="s">
        <v>28</v>
      </c>
      <c r="B50" s="71">
        <v>44072</v>
      </c>
      <c r="C50" s="75">
        <f t="shared" ca="1" si="4"/>
        <v>0.60486969806117152</v>
      </c>
      <c r="D50" s="75">
        <f t="shared" ca="1" si="4"/>
        <v>0.46556799172366103</v>
      </c>
      <c r="E50" s="75">
        <f t="shared" ca="1" si="4"/>
        <v>0.17894274322958326</v>
      </c>
      <c r="F50" s="75">
        <f t="shared" ca="1" si="4"/>
        <v>0.7061553609309742</v>
      </c>
      <c r="G50" s="75">
        <f t="shared" ca="1" si="4"/>
        <v>0.46171700799815396</v>
      </c>
      <c r="H50" s="75">
        <f t="shared" ca="1" si="4"/>
        <v>0.68447813307400496</v>
      </c>
      <c r="I50" s="75">
        <f t="shared" ca="1" si="4"/>
        <v>0.35427372271102242</v>
      </c>
      <c r="J50" s="75">
        <f t="shared" ca="1" si="4"/>
        <v>0.93247731156699898</v>
      </c>
      <c r="K50" s="75">
        <f t="shared" ca="1" si="4"/>
        <v>0.43833525909751447</v>
      </c>
      <c r="L50" s="75">
        <f t="shared" ca="1" si="4"/>
        <v>0.76390480830635565</v>
      </c>
      <c r="M50" s="75">
        <f t="shared" ca="1" si="4"/>
        <v>0.96297816508027456</v>
      </c>
      <c r="N50" s="75">
        <f t="shared" ca="1" si="4"/>
        <v>0.25270472444344727</v>
      </c>
      <c r="O50" s="75">
        <f t="shared" ca="1" si="4"/>
        <v>0.60751904854259386</v>
      </c>
      <c r="P50" s="75">
        <f t="shared" ca="1" si="4"/>
        <v>0.88930113743464612</v>
      </c>
      <c r="Q50" s="75">
        <f t="shared" ca="1" si="4"/>
        <v>0.81340865735277579</v>
      </c>
      <c r="R50" s="75">
        <f t="shared" ca="1" si="4"/>
        <v>0.65915979106624267</v>
      </c>
      <c r="S50" s="75">
        <f t="shared" ca="1" si="5"/>
        <v>0.29337935644926805</v>
      </c>
      <c r="T50" s="76">
        <f t="shared" ca="1" si="5"/>
        <v>0.14107853608510579</v>
      </c>
      <c r="U50" s="5"/>
    </row>
    <row r="51" spans="1:21" s="1" customFormat="1" ht="15.75" x14ac:dyDescent="0.25">
      <c r="A51" s="74" t="s">
        <v>29</v>
      </c>
      <c r="B51" s="71">
        <v>44044</v>
      </c>
      <c r="C51" s="72">
        <f t="shared" ca="1" si="4"/>
        <v>0.84090851294859315</v>
      </c>
      <c r="D51" s="72">
        <f t="shared" ca="1" si="4"/>
        <v>0.49777382162498995</v>
      </c>
      <c r="E51" s="72">
        <f t="shared" ca="1" si="4"/>
        <v>0.36618009650597161</v>
      </c>
      <c r="F51" s="72">
        <f t="shared" ca="1" si="4"/>
        <v>0.90742787489166754</v>
      </c>
      <c r="G51" s="72">
        <f t="shared" ca="1" si="4"/>
        <v>0.8433770381057778</v>
      </c>
      <c r="H51" s="72">
        <f t="shared" ca="1" si="4"/>
        <v>0.18141027932166232</v>
      </c>
      <c r="I51" s="72">
        <f t="shared" ca="1" si="4"/>
        <v>0.617008168950822</v>
      </c>
      <c r="J51" s="72">
        <f t="shared" ca="1" si="4"/>
        <v>0.39074543251955218</v>
      </c>
      <c r="K51" s="72">
        <f t="shared" ca="1" si="4"/>
        <v>4.2939308868114479E-2</v>
      </c>
      <c r="L51" s="72">
        <f t="shared" ca="1" si="4"/>
        <v>0.15416422096696414</v>
      </c>
      <c r="M51" s="72">
        <f t="shared" ca="1" si="4"/>
        <v>0.13878990362359633</v>
      </c>
      <c r="N51" s="72">
        <f t="shared" ca="1" si="4"/>
        <v>0.79260057221151892</v>
      </c>
      <c r="O51" s="72">
        <f t="shared" ca="1" si="4"/>
        <v>0.78882695365149269</v>
      </c>
      <c r="P51" s="72">
        <f t="shared" ca="1" si="4"/>
        <v>2.2589802186164576E-2</v>
      </c>
      <c r="Q51" s="72">
        <f t="shared" ca="1" si="4"/>
        <v>5.9187685834862558E-2</v>
      </c>
      <c r="R51" s="72">
        <f t="shared" ca="1" si="4"/>
        <v>0.2339525379858155</v>
      </c>
      <c r="S51" s="72">
        <f t="shared" ca="1" si="5"/>
        <v>0.30631146353461836</v>
      </c>
      <c r="T51" s="73">
        <f t="shared" ca="1" si="5"/>
        <v>0.24495077599962523</v>
      </c>
      <c r="U51" s="5"/>
    </row>
    <row r="52" spans="1:21" s="1" customFormat="1" ht="15.75" x14ac:dyDescent="0.25">
      <c r="A52" s="74" t="s">
        <v>29</v>
      </c>
      <c r="B52" s="71">
        <v>44046</v>
      </c>
      <c r="C52" s="75">
        <f t="shared" ca="1" si="4"/>
        <v>0.94666506558186958</v>
      </c>
      <c r="D52" s="75">
        <f t="shared" ca="1" si="4"/>
        <v>0.2441006563388517</v>
      </c>
      <c r="E52" s="75">
        <f t="shared" ca="1" si="4"/>
        <v>0.38007969556633459</v>
      </c>
      <c r="F52" s="75">
        <f t="shared" ca="1" si="4"/>
        <v>0.41759422979173311</v>
      </c>
      <c r="G52" s="75">
        <f t="shared" ca="1" si="4"/>
        <v>0.67163515749006586</v>
      </c>
      <c r="H52" s="75">
        <f t="shared" ca="1" si="4"/>
        <v>0.19048111491425412</v>
      </c>
      <c r="I52" s="75">
        <f t="shared" ca="1" si="4"/>
        <v>0.10490105447171016</v>
      </c>
      <c r="J52" s="75">
        <f t="shared" ca="1" si="4"/>
        <v>0.6915190694054546</v>
      </c>
      <c r="K52" s="75">
        <f t="shared" ca="1" si="4"/>
        <v>0.94699354661426216</v>
      </c>
      <c r="L52" s="75">
        <f t="shared" ca="1" si="4"/>
        <v>0.75604353389026935</v>
      </c>
      <c r="M52" s="75">
        <f t="shared" ca="1" si="4"/>
        <v>0.53220550877806294</v>
      </c>
      <c r="N52" s="75">
        <f t="shared" ca="1" si="4"/>
        <v>0.18875255576005612</v>
      </c>
      <c r="O52" s="75">
        <f t="shared" ca="1" si="4"/>
        <v>4.1576427038986452E-2</v>
      </c>
      <c r="P52" s="75">
        <f t="shared" ca="1" si="4"/>
        <v>0.1679210202350665</v>
      </c>
      <c r="Q52" s="75">
        <f t="shared" ca="1" si="4"/>
        <v>3.9481781243935421E-2</v>
      </c>
      <c r="R52" s="75">
        <f t="shared" ca="1" si="4"/>
        <v>0.65197019312621474</v>
      </c>
      <c r="S52" s="75">
        <f t="shared" ca="1" si="5"/>
        <v>0.8866046337899357</v>
      </c>
      <c r="T52" s="76">
        <f t="shared" ca="1" si="5"/>
        <v>0.364896135261912</v>
      </c>
      <c r="U52" s="5"/>
    </row>
    <row r="53" spans="1:21" s="1" customFormat="1" ht="15.75" x14ac:dyDescent="0.25">
      <c r="A53" s="74" t="s">
        <v>29</v>
      </c>
      <c r="B53" s="71">
        <v>44047</v>
      </c>
      <c r="C53" s="72">
        <f t="shared" ca="1" si="4"/>
        <v>0.50214064013073478</v>
      </c>
      <c r="D53" s="72">
        <f t="shared" ca="1" si="4"/>
        <v>0.76008138530437963</v>
      </c>
      <c r="E53" s="72">
        <f t="shared" ca="1" si="4"/>
        <v>0.91302173921388297</v>
      </c>
      <c r="F53" s="72">
        <f t="shared" ca="1" si="4"/>
        <v>0.53113861657218664</v>
      </c>
      <c r="G53" s="72">
        <f t="shared" ca="1" si="4"/>
        <v>0.9702816607250111</v>
      </c>
      <c r="H53" s="72">
        <f t="shared" ca="1" si="4"/>
        <v>0.10531553278071348</v>
      </c>
      <c r="I53" s="72">
        <f t="shared" ca="1" si="4"/>
        <v>0.21336662295572673</v>
      </c>
      <c r="J53" s="72">
        <f t="shared" ca="1" si="4"/>
        <v>0.65132534171836498</v>
      </c>
      <c r="K53" s="72">
        <f t="shared" ca="1" si="4"/>
        <v>0.73454119395513395</v>
      </c>
      <c r="L53" s="72">
        <f t="shared" ca="1" si="4"/>
        <v>0.80381420880722576</v>
      </c>
      <c r="M53" s="72">
        <f t="shared" ca="1" si="4"/>
        <v>0.62463928880064923</v>
      </c>
      <c r="N53" s="72">
        <f t="shared" ca="1" si="4"/>
        <v>0.53472081278980987</v>
      </c>
      <c r="O53" s="72">
        <f t="shared" ca="1" si="4"/>
        <v>0.4229582787209758</v>
      </c>
      <c r="P53" s="72">
        <f t="shared" ca="1" si="4"/>
        <v>0.81295618465040864</v>
      </c>
      <c r="Q53" s="72">
        <f t="shared" ca="1" si="4"/>
        <v>0.61876729997592483</v>
      </c>
      <c r="R53" s="72">
        <f t="shared" ca="1" si="4"/>
        <v>0.71957679990675805</v>
      </c>
      <c r="S53" s="72">
        <f t="shared" ca="1" si="5"/>
        <v>0.56555025690386096</v>
      </c>
      <c r="T53" s="73">
        <f t="shared" ca="1" si="5"/>
        <v>0.57789314386292578</v>
      </c>
      <c r="U53" s="5"/>
    </row>
    <row r="54" spans="1:21" s="1" customFormat="1" ht="15.75" x14ac:dyDescent="0.25">
      <c r="A54" s="74" t="s">
        <v>29</v>
      </c>
      <c r="B54" s="71">
        <v>44048</v>
      </c>
      <c r="C54" s="75">
        <f t="shared" ca="1" si="4"/>
        <v>0.9147476404426601</v>
      </c>
      <c r="D54" s="75">
        <f t="shared" ca="1" si="4"/>
        <v>1.8640423495586811E-2</v>
      </c>
      <c r="E54" s="75">
        <f t="shared" ca="1" si="4"/>
        <v>0.90343519387829407</v>
      </c>
      <c r="F54" s="75">
        <f t="shared" ca="1" si="4"/>
        <v>0.6498943876001374</v>
      </c>
      <c r="G54" s="75">
        <f t="shared" ca="1" si="4"/>
        <v>0.89277983730090416</v>
      </c>
      <c r="H54" s="75">
        <f t="shared" ca="1" si="4"/>
        <v>0.56716497477954919</v>
      </c>
      <c r="I54" s="75">
        <f t="shared" ca="1" si="4"/>
        <v>0.31148159235981798</v>
      </c>
      <c r="J54" s="75">
        <f t="shared" ca="1" si="4"/>
        <v>0.36338120273215868</v>
      </c>
      <c r="K54" s="75">
        <f t="shared" ca="1" si="4"/>
        <v>0.44837157038550812</v>
      </c>
      <c r="L54" s="75">
        <f t="shared" ca="1" si="4"/>
        <v>0.58126336876933415</v>
      </c>
      <c r="M54" s="75">
        <f t="shared" ca="1" si="4"/>
        <v>4.3734468450239539E-2</v>
      </c>
      <c r="N54" s="75">
        <f t="shared" ca="1" si="4"/>
        <v>0.8303057918876221</v>
      </c>
      <c r="O54" s="75">
        <f t="shared" ca="1" si="4"/>
        <v>0.62502444527261292</v>
      </c>
      <c r="P54" s="75">
        <f t="shared" ca="1" si="4"/>
        <v>0.27932608279695392</v>
      </c>
      <c r="Q54" s="75">
        <f t="shared" ca="1" si="4"/>
        <v>0.54243975712318671</v>
      </c>
      <c r="R54" s="75">
        <f t="shared" ca="1" si="4"/>
        <v>0.4060153197809182</v>
      </c>
      <c r="S54" s="75">
        <f t="shared" ca="1" si="5"/>
        <v>0.32609381934779846</v>
      </c>
      <c r="T54" s="76">
        <f t="shared" ca="1" si="5"/>
        <v>0.77415299304179819</v>
      </c>
      <c r="U54" s="5"/>
    </row>
    <row r="55" spans="1:21" s="1" customFormat="1" ht="15.75" x14ac:dyDescent="0.25">
      <c r="A55" s="74" t="s">
        <v>29</v>
      </c>
      <c r="B55" s="71">
        <v>44049</v>
      </c>
      <c r="C55" s="72">
        <f t="shared" ca="1" si="4"/>
        <v>0.29518804358590045</v>
      </c>
      <c r="D55" s="72">
        <f t="shared" ca="1" si="4"/>
        <v>0.17426129511373445</v>
      </c>
      <c r="E55" s="72">
        <f t="shared" ca="1" si="4"/>
        <v>8.6574000354060376E-2</v>
      </c>
      <c r="F55" s="72">
        <f t="shared" ca="1" si="4"/>
        <v>0.65186896989114285</v>
      </c>
      <c r="G55" s="72">
        <f t="shared" ca="1" si="4"/>
        <v>0.8440822411135962</v>
      </c>
      <c r="H55" s="72">
        <f t="shared" ca="1" si="4"/>
        <v>0.73512917731492122</v>
      </c>
      <c r="I55" s="72">
        <f t="shared" ca="1" si="4"/>
        <v>0.9567164450856448</v>
      </c>
      <c r="J55" s="72">
        <f t="shared" ca="1" si="4"/>
        <v>0.10337396662372766</v>
      </c>
      <c r="K55" s="72">
        <f t="shared" ca="1" si="4"/>
        <v>0.13211564695998812</v>
      </c>
      <c r="L55" s="72">
        <f t="shared" ca="1" si="4"/>
        <v>0.61479434176415571</v>
      </c>
      <c r="M55" s="72">
        <f t="shared" ca="1" si="4"/>
        <v>0.613516447045799</v>
      </c>
      <c r="N55" s="72">
        <f t="shared" ca="1" si="4"/>
        <v>0.20972678373026576</v>
      </c>
      <c r="O55" s="72">
        <f t="shared" ca="1" si="4"/>
        <v>0.30656902372257933</v>
      </c>
      <c r="P55" s="72">
        <f t="shared" ca="1" si="4"/>
        <v>0.13129903835431955</v>
      </c>
      <c r="Q55" s="72">
        <f t="shared" ca="1" si="4"/>
        <v>4.9987149292090027E-3</v>
      </c>
      <c r="R55" s="72">
        <f t="shared" ca="1" si="4"/>
        <v>0.29695790024801272</v>
      </c>
      <c r="S55" s="72">
        <f t="shared" ca="1" si="5"/>
        <v>0.92265017524923354</v>
      </c>
      <c r="T55" s="73">
        <f t="shared" ca="1" si="5"/>
        <v>0.69691151175375021</v>
      </c>
      <c r="U55" s="5"/>
    </row>
    <row r="56" spans="1:21" s="1" customFormat="1" ht="15.75" x14ac:dyDescent="0.25">
      <c r="A56" s="74" t="s">
        <v>29</v>
      </c>
      <c r="B56" s="71">
        <v>44050</v>
      </c>
      <c r="C56" s="75">
        <f t="shared" ca="1" si="4"/>
        <v>0.44073022078314805</v>
      </c>
      <c r="D56" s="75">
        <f t="shared" ca="1" si="4"/>
        <v>0.21769852305711546</v>
      </c>
      <c r="E56" s="75">
        <f t="shared" ca="1" si="4"/>
        <v>0.86505487926425007</v>
      </c>
      <c r="F56" s="75">
        <f t="shared" ca="1" si="4"/>
        <v>1.4274983297250077E-2</v>
      </c>
      <c r="G56" s="75">
        <f t="shared" ca="1" si="4"/>
        <v>0.39369184108265043</v>
      </c>
      <c r="H56" s="75">
        <f t="shared" ca="1" si="4"/>
        <v>0.15646506005492322</v>
      </c>
      <c r="I56" s="75">
        <f t="shared" ca="1" si="4"/>
        <v>0.66169325966484305</v>
      </c>
      <c r="J56" s="75">
        <f t="shared" ca="1" si="4"/>
        <v>0.2056875664209481</v>
      </c>
      <c r="K56" s="75">
        <f t="shared" ca="1" si="4"/>
        <v>0.44775376113447063</v>
      </c>
      <c r="L56" s="75">
        <f t="shared" ca="1" si="4"/>
        <v>0.99653082653190084</v>
      </c>
      <c r="M56" s="75">
        <f t="shared" ca="1" si="4"/>
        <v>0.30370269218962143</v>
      </c>
      <c r="N56" s="75">
        <f t="shared" ca="1" si="4"/>
        <v>0.22009807708587992</v>
      </c>
      <c r="O56" s="75">
        <f t="shared" ca="1" si="4"/>
        <v>0.99145664865832539</v>
      </c>
      <c r="P56" s="75">
        <f t="shared" ca="1" si="4"/>
        <v>0.12230498217639463</v>
      </c>
      <c r="Q56" s="75">
        <f t="shared" ca="1" si="4"/>
        <v>0.80166112054824823</v>
      </c>
      <c r="R56" s="75">
        <f t="shared" ca="1" si="4"/>
        <v>0.68591783656074024</v>
      </c>
      <c r="S56" s="75">
        <f t="shared" ca="1" si="5"/>
        <v>0.84151279614180619</v>
      </c>
      <c r="T56" s="76">
        <f t="shared" ca="1" si="5"/>
        <v>0.7371895656523656</v>
      </c>
      <c r="U56" s="5"/>
    </row>
    <row r="57" spans="1:21" s="1" customFormat="1" ht="15.75" x14ac:dyDescent="0.25">
      <c r="A57" s="74" t="s">
        <v>29</v>
      </c>
      <c r="B57" s="71">
        <v>44051</v>
      </c>
      <c r="C57" s="72">
        <f t="shared" ca="1" si="4"/>
        <v>0.25039017344587633</v>
      </c>
      <c r="D57" s="72">
        <f t="shared" ca="1" si="4"/>
        <v>0.55433337288532369</v>
      </c>
      <c r="E57" s="72">
        <f t="shared" ca="1" si="4"/>
        <v>0.11131964268248273</v>
      </c>
      <c r="F57" s="72">
        <f t="shared" ca="1" si="4"/>
        <v>0.86717619058926521</v>
      </c>
      <c r="G57" s="72">
        <f t="shared" ca="1" si="4"/>
        <v>0.75542303196479677</v>
      </c>
      <c r="H57" s="72">
        <f t="shared" ca="1" si="4"/>
        <v>0.70044554719379459</v>
      </c>
      <c r="I57" s="72">
        <f t="shared" ca="1" si="4"/>
        <v>0.42698686448480661</v>
      </c>
      <c r="J57" s="72">
        <f t="shared" ca="1" si="4"/>
        <v>0.74013782478082857</v>
      </c>
      <c r="K57" s="72">
        <f t="shared" ca="1" si="4"/>
        <v>8.4295085805799586E-2</v>
      </c>
      <c r="L57" s="72">
        <f t="shared" ca="1" si="4"/>
        <v>0.57541612205591186</v>
      </c>
      <c r="M57" s="72">
        <f t="shared" ca="1" si="4"/>
        <v>0.71021899256714749</v>
      </c>
      <c r="N57" s="72">
        <f t="shared" ca="1" si="4"/>
        <v>0.34067494598834225</v>
      </c>
      <c r="O57" s="72">
        <f t="shared" ca="1" si="4"/>
        <v>0.24538162369467553</v>
      </c>
      <c r="P57" s="72">
        <f t="shared" ca="1" si="4"/>
        <v>1.3930333979420562E-3</v>
      </c>
      <c r="Q57" s="72">
        <f t="shared" ca="1" si="4"/>
        <v>0.47220958149313996</v>
      </c>
      <c r="R57" s="72">
        <f t="shared" ca="1" si="4"/>
        <v>5.9471911514351938E-2</v>
      </c>
      <c r="S57" s="72">
        <f t="shared" ca="1" si="5"/>
        <v>0.84768225628751526</v>
      </c>
      <c r="T57" s="73">
        <f t="shared" ca="1" si="5"/>
        <v>0.27560829715427682</v>
      </c>
      <c r="U57" s="5"/>
    </row>
    <row r="58" spans="1:21" s="1" customFormat="1" ht="15.75" x14ac:dyDescent="0.25">
      <c r="A58" s="74" t="s">
        <v>29</v>
      </c>
      <c r="B58" s="71">
        <v>44053</v>
      </c>
      <c r="C58" s="75">
        <f t="shared" ca="1" si="4"/>
        <v>0.4798852838591654</v>
      </c>
      <c r="D58" s="75">
        <f t="shared" ca="1" si="4"/>
        <v>0.63323769034926747</v>
      </c>
      <c r="E58" s="75">
        <f t="shared" ca="1" si="4"/>
        <v>0.65710489847490683</v>
      </c>
      <c r="F58" s="75">
        <f t="shared" ca="1" si="4"/>
        <v>3.7179080463129788E-2</v>
      </c>
      <c r="G58" s="75">
        <f t="shared" ca="1" si="4"/>
        <v>0.73595655204012034</v>
      </c>
      <c r="H58" s="75">
        <f t="shared" ca="1" si="4"/>
        <v>0.18857914131787612</v>
      </c>
      <c r="I58" s="75">
        <f t="shared" ca="1" si="4"/>
        <v>0.53238949884310427</v>
      </c>
      <c r="J58" s="75">
        <f t="shared" ca="1" si="4"/>
        <v>0.30091418323769292</v>
      </c>
      <c r="K58" s="75">
        <f t="shared" ca="1" si="4"/>
        <v>0.88717553108586322</v>
      </c>
      <c r="L58" s="75">
        <f t="shared" ca="1" si="4"/>
        <v>0.60301700478797626</v>
      </c>
      <c r="M58" s="75">
        <f t="shared" ca="1" si="4"/>
        <v>0.30651524741669045</v>
      </c>
      <c r="N58" s="75">
        <f t="shared" ca="1" si="4"/>
        <v>0.47113930128184844</v>
      </c>
      <c r="O58" s="75">
        <f t="shared" ca="1" si="4"/>
        <v>0.9968310449494342</v>
      </c>
      <c r="P58" s="75">
        <f t="shared" ca="1" si="4"/>
        <v>0.18688385032005561</v>
      </c>
      <c r="Q58" s="75">
        <f t="shared" ca="1" si="4"/>
        <v>0.69662524609075915</v>
      </c>
      <c r="R58" s="75">
        <f t="shared" ca="1" si="4"/>
        <v>0.12559408522201865</v>
      </c>
      <c r="S58" s="75">
        <f t="shared" ca="1" si="5"/>
        <v>0.60367513774307879</v>
      </c>
      <c r="T58" s="76">
        <f t="shared" ca="1" si="5"/>
        <v>0.48128513338459644</v>
      </c>
      <c r="U58" s="5"/>
    </row>
    <row r="59" spans="1:21" s="1" customFormat="1" ht="15.75" x14ac:dyDescent="0.25">
      <c r="A59" s="74" t="s">
        <v>29</v>
      </c>
      <c r="B59" s="71">
        <v>44054</v>
      </c>
      <c r="C59" s="72">
        <f t="shared" ca="1" si="4"/>
        <v>0.69292914314752596</v>
      </c>
      <c r="D59" s="72">
        <f t="shared" ca="1" si="4"/>
        <v>0.43137292071103428</v>
      </c>
      <c r="E59" s="72">
        <f t="shared" ca="1" si="4"/>
        <v>0.17896126239975629</v>
      </c>
      <c r="F59" s="72">
        <f t="shared" ca="1" si="4"/>
        <v>8.1079128569241377E-3</v>
      </c>
      <c r="G59" s="72">
        <f t="shared" ca="1" si="4"/>
        <v>0.18429751884788104</v>
      </c>
      <c r="H59" s="72">
        <f t="shared" ca="1" si="4"/>
        <v>0.63862302106328894</v>
      </c>
      <c r="I59" s="72">
        <f t="shared" ca="1" si="4"/>
        <v>0.41743702337923005</v>
      </c>
      <c r="J59" s="72">
        <f t="shared" ca="1" si="4"/>
        <v>0.57581463680943579</v>
      </c>
      <c r="K59" s="72">
        <f t="shared" ca="1" si="4"/>
        <v>0.52685317194521564</v>
      </c>
      <c r="L59" s="72">
        <f t="shared" ca="1" si="4"/>
        <v>0.2732598578298957</v>
      </c>
      <c r="M59" s="72">
        <f t="shared" ca="1" si="4"/>
        <v>1.980823042580937E-2</v>
      </c>
      <c r="N59" s="72">
        <f t="shared" ca="1" si="4"/>
        <v>0.45037068669208224</v>
      </c>
      <c r="O59" s="72">
        <f t="shared" ca="1" si="4"/>
        <v>0.25240190438779952</v>
      </c>
      <c r="P59" s="72">
        <f t="shared" ca="1" si="4"/>
        <v>0.67398460466695076</v>
      </c>
      <c r="Q59" s="72">
        <f t="shared" ca="1" si="4"/>
        <v>0.39307794343862212</v>
      </c>
      <c r="R59" s="72">
        <f t="shared" ca="1" si="4"/>
        <v>0.82249255522455234</v>
      </c>
      <c r="S59" s="72">
        <f t="shared" ca="1" si="5"/>
        <v>0.6133614167777639</v>
      </c>
      <c r="T59" s="73">
        <f t="shared" ca="1" si="5"/>
        <v>0.52625657324334552</v>
      </c>
      <c r="U59" s="5"/>
    </row>
    <row r="60" spans="1:21" s="1" customFormat="1" ht="15.75" x14ac:dyDescent="0.25">
      <c r="A60" s="74" t="s">
        <v>29</v>
      </c>
      <c r="B60" s="71">
        <v>44055</v>
      </c>
      <c r="C60" s="75">
        <f t="shared" ca="1" si="4"/>
        <v>0.51811576493180422</v>
      </c>
      <c r="D60" s="75">
        <f t="shared" ca="1" si="4"/>
        <v>0.7084106426928326</v>
      </c>
      <c r="E60" s="75">
        <f t="shared" ca="1" si="4"/>
        <v>0.20525999865398281</v>
      </c>
      <c r="F60" s="75">
        <f t="shared" ca="1" si="4"/>
        <v>0.3681959601514313</v>
      </c>
      <c r="G60" s="75">
        <f t="shared" ca="1" si="4"/>
        <v>0.64897755662980172</v>
      </c>
      <c r="H60" s="75">
        <f t="shared" ca="1" si="4"/>
        <v>0.74957121908000457</v>
      </c>
      <c r="I60" s="75">
        <f t="shared" ca="1" si="4"/>
        <v>0.74280277129040972</v>
      </c>
      <c r="J60" s="75">
        <f t="shared" ca="1" si="4"/>
        <v>0.9601973903906007</v>
      </c>
      <c r="K60" s="75">
        <f t="shared" ca="1" si="4"/>
        <v>0.45309702358656312</v>
      </c>
      <c r="L60" s="75">
        <f t="shared" ca="1" si="4"/>
        <v>0.28051449894041158</v>
      </c>
      <c r="M60" s="75">
        <f t="shared" ca="1" si="4"/>
        <v>0.18516542266785307</v>
      </c>
      <c r="N60" s="75">
        <f t="shared" ca="1" si="4"/>
        <v>0.61677125300583424</v>
      </c>
      <c r="O60" s="75">
        <f t="shared" ca="1" si="4"/>
        <v>0.4932482016750015</v>
      </c>
      <c r="P60" s="75">
        <f t="shared" ca="1" si="4"/>
        <v>2.9180381589664961E-2</v>
      </c>
      <c r="Q60" s="75">
        <f t="shared" ca="1" si="4"/>
        <v>0.82099070656626327</v>
      </c>
      <c r="R60" s="75">
        <f t="shared" ca="1" si="4"/>
        <v>0.96233527647646921</v>
      </c>
      <c r="S60" s="75">
        <f t="shared" ca="1" si="5"/>
        <v>0.29549618562746216</v>
      </c>
      <c r="T60" s="76">
        <f t="shared" ca="1" si="5"/>
        <v>0.92027083174851509</v>
      </c>
      <c r="U60" s="5"/>
    </row>
    <row r="61" spans="1:21" s="1" customFormat="1" ht="15.75" x14ac:dyDescent="0.25">
      <c r="A61" s="74" t="s">
        <v>29</v>
      </c>
      <c r="B61" s="71">
        <v>44056</v>
      </c>
      <c r="C61" s="72">
        <f t="shared" ca="1" si="4"/>
        <v>0.90786603897079765</v>
      </c>
      <c r="D61" s="72">
        <f t="shared" ca="1" si="4"/>
        <v>0.70321472496182558</v>
      </c>
      <c r="E61" s="72">
        <f t="shared" ca="1" si="4"/>
        <v>0.33555845318696231</v>
      </c>
      <c r="F61" s="72">
        <f t="shared" ca="1" si="4"/>
        <v>0.59327750865207018</v>
      </c>
      <c r="G61" s="72">
        <f t="shared" ca="1" si="4"/>
        <v>0.72233202743309843</v>
      </c>
      <c r="H61" s="72">
        <f t="shared" ca="1" si="4"/>
        <v>5.5183457651184598E-2</v>
      </c>
      <c r="I61" s="72">
        <f t="shared" ca="1" si="4"/>
        <v>0.88954993656966186</v>
      </c>
      <c r="J61" s="72">
        <f t="shared" ca="1" si="4"/>
        <v>0.7303528325151577</v>
      </c>
      <c r="K61" s="72">
        <f t="shared" ca="1" si="4"/>
        <v>0.57820468129080727</v>
      </c>
      <c r="L61" s="72">
        <f t="shared" ca="1" si="4"/>
        <v>0.37317921859193581</v>
      </c>
      <c r="M61" s="72">
        <f t="shared" ca="1" si="4"/>
        <v>0.70601573562559949</v>
      </c>
      <c r="N61" s="72">
        <f t="shared" ca="1" si="4"/>
        <v>0.68813937868305242</v>
      </c>
      <c r="O61" s="72">
        <f t="shared" ca="1" si="4"/>
        <v>0.87843983803864756</v>
      </c>
      <c r="P61" s="72">
        <f t="shared" ca="1" si="4"/>
        <v>6.9518141050535331E-2</v>
      </c>
      <c r="Q61" s="72">
        <f t="shared" ca="1" si="4"/>
        <v>0.73497322522183328</v>
      </c>
      <c r="R61" s="72">
        <f t="shared" ca="1" si="4"/>
        <v>0.54301474149323781</v>
      </c>
      <c r="S61" s="72">
        <f t="shared" ca="1" si="5"/>
        <v>0.78525565187904767</v>
      </c>
      <c r="T61" s="73">
        <f t="shared" ca="1" si="5"/>
        <v>0.87783795478597249</v>
      </c>
      <c r="U61" s="5"/>
    </row>
    <row r="62" spans="1:21" s="1" customFormat="1" ht="15.75" x14ac:dyDescent="0.25">
      <c r="A62" s="74" t="s">
        <v>29</v>
      </c>
      <c r="B62" s="71">
        <v>44057</v>
      </c>
      <c r="C62" s="75">
        <f t="shared" ca="1" si="4"/>
        <v>0.52749403426327046</v>
      </c>
      <c r="D62" s="75">
        <f t="shared" ca="1" si="4"/>
        <v>0.29738283326595394</v>
      </c>
      <c r="E62" s="75">
        <f t="shared" ca="1" si="4"/>
        <v>0.54532658855345351</v>
      </c>
      <c r="F62" s="75">
        <f t="shared" ca="1" si="4"/>
        <v>0.27710177226835209</v>
      </c>
      <c r="G62" s="75">
        <f t="shared" ca="1" si="4"/>
        <v>0.6913422890219808</v>
      </c>
      <c r="H62" s="75">
        <f t="shared" ca="1" si="4"/>
        <v>0.46268229160533703</v>
      </c>
      <c r="I62" s="75">
        <f t="shared" ca="1" si="4"/>
        <v>0.54546875203109435</v>
      </c>
      <c r="J62" s="75">
        <f t="shared" ca="1" si="4"/>
        <v>0.20722437426845886</v>
      </c>
      <c r="K62" s="75">
        <f t="shared" ca="1" si="4"/>
        <v>0.98153172973248815</v>
      </c>
      <c r="L62" s="75">
        <f t="shared" ca="1" si="4"/>
        <v>0.43276747575862906</v>
      </c>
      <c r="M62" s="75">
        <f t="shared" ca="1" si="4"/>
        <v>0.77970972184901444</v>
      </c>
      <c r="N62" s="75">
        <f t="shared" ca="1" si="4"/>
        <v>7.3934689022489564E-2</v>
      </c>
      <c r="O62" s="75">
        <f t="shared" ca="1" si="4"/>
        <v>0.54807575539480491</v>
      </c>
      <c r="P62" s="75">
        <f t="shared" ca="1" si="4"/>
        <v>0.90724341919149354</v>
      </c>
      <c r="Q62" s="75">
        <f t="shared" ca="1" si="4"/>
        <v>0.97314387553178838</v>
      </c>
      <c r="R62" s="75">
        <f t="shared" ca="1" si="4"/>
        <v>0.18094967068709922</v>
      </c>
      <c r="S62" s="75">
        <f t="shared" ca="1" si="5"/>
        <v>0.75622301803215741</v>
      </c>
      <c r="T62" s="76">
        <f t="shared" ca="1" si="5"/>
        <v>0.50415420432247526</v>
      </c>
      <c r="U62" s="5"/>
    </row>
    <row r="63" spans="1:21" s="1" customFormat="1" ht="15.75" x14ac:dyDescent="0.25">
      <c r="A63" s="74" t="s">
        <v>29</v>
      </c>
      <c r="B63" s="71">
        <v>44060</v>
      </c>
      <c r="C63" s="72">
        <f t="shared" ca="1" si="4"/>
        <v>0.46717712645699405</v>
      </c>
      <c r="D63" s="72">
        <f t="shared" ca="1" si="4"/>
        <v>0.88481904982363691</v>
      </c>
      <c r="E63" s="72">
        <f t="shared" ca="1" si="4"/>
        <v>0.9320361232584381</v>
      </c>
      <c r="F63" s="72">
        <f t="shared" ca="1" si="4"/>
        <v>0.47113289729998054</v>
      </c>
      <c r="G63" s="72">
        <f t="shared" ca="1" si="4"/>
        <v>0.20711526702522998</v>
      </c>
      <c r="H63" s="72">
        <f t="shared" ca="1" si="4"/>
        <v>0.51654989303701293</v>
      </c>
      <c r="I63" s="72">
        <f t="shared" ca="1" si="4"/>
        <v>0.31366680999042595</v>
      </c>
      <c r="J63" s="72">
        <f t="shared" ca="1" si="4"/>
        <v>0.66922903868709782</v>
      </c>
      <c r="K63" s="72">
        <f t="shared" ca="1" si="4"/>
        <v>0.53803735935995578</v>
      </c>
      <c r="L63" s="72">
        <f t="shared" ca="1" si="4"/>
        <v>0.79219108197116117</v>
      </c>
      <c r="M63" s="72">
        <f t="shared" ca="1" si="4"/>
        <v>0.88259083976986807</v>
      </c>
      <c r="N63" s="72">
        <f t="shared" ca="1" si="4"/>
        <v>0.38732249161495969</v>
      </c>
      <c r="O63" s="72">
        <f t="shared" ca="1" si="4"/>
        <v>0.32490239925527631</v>
      </c>
      <c r="P63" s="72">
        <f t="shared" ca="1" si="4"/>
        <v>0.91348427231563845</v>
      </c>
      <c r="Q63" s="72">
        <f t="shared" ca="1" si="4"/>
        <v>0.92369441654151252</v>
      </c>
      <c r="R63" s="72">
        <f t="shared" ca="1" si="4"/>
        <v>0.92246542729197667</v>
      </c>
      <c r="S63" s="72">
        <f t="shared" ca="1" si="5"/>
        <v>0.37371591698215012</v>
      </c>
      <c r="T63" s="73">
        <f t="shared" ca="1" si="5"/>
        <v>0.39614638277659064</v>
      </c>
      <c r="U63" s="5"/>
    </row>
    <row r="64" spans="1:21" s="1" customFormat="1" ht="15.75" x14ac:dyDescent="0.25">
      <c r="A64" s="74" t="s">
        <v>29</v>
      </c>
      <c r="B64" s="71">
        <v>44061</v>
      </c>
      <c r="C64" s="75">
        <f t="shared" ref="C64:R74" ca="1" si="6">RAND()</f>
        <v>0.67518556826327825</v>
      </c>
      <c r="D64" s="75">
        <f t="shared" ca="1" si="6"/>
        <v>0.81245867381517456</v>
      </c>
      <c r="E64" s="75">
        <f t="shared" ca="1" si="6"/>
        <v>0.25357789239381201</v>
      </c>
      <c r="F64" s="75">
        <f t="shared" ca="1" si="6"/>
        <v>0.29634568876737244</v>
      </c>
      <c r="G64" s="75">
        <f t="shared" ca="1" si="6"/>
        <v>0.57091344676077105</v>
      </c>
      <c r="H64" s="75">
        <f t="shared" ca="1" si="6"/>
        <v>0.11839767501386977</v>
      </c>
      <c r="I64" s="75">
        <f t="shared" ca="1" si="6"/>
        <v>0.48482723261478211</v>
      </c>
      <c r="J64" s="75">
        <f t="shared" ca="1" si="6"/>
        <v>0.60778393538279596</v>
      </c>
      <c r="K64" s="75">
        <f t="shared" ca="1" si="6"/>
        <v>0.74082337947957333</v>
      </c>
      <c r="L64" s="75">
        <f t="shared" ca="1" si="6"/>
        <v>4.9535300012118477E-2</v>
      </c>
      <c r="M64" s="75">
        <f t="shared" ca="1" si="6"/>
        <v>0.25591942533300505</v>
      </c>
      <c r="N64" s="75">
        <f t="shared" ca="1" si="6"/>
        <v>0.61040960462259575</v>
      </c>
      <c r="O64" s="75">
        <f t="shared" ca="1" si="6"/>
        <v>0.19171543677252245</v>
      </c>
      <c r="P64" s="75">
        <f t="shared" ca="1" si="6"/>
        <v>0.44241454973795846</v>
      </c>
      <c r="Q64" s="75">
        <f t="shared" ca="1" si="6"/>
        <v>0.58751474420330929</v>
      </c>
      <c r="R64" s="75">
        <f t="shared" ca="1" si="6"/>
        <v>0.90593852009033371</v>
      </c>
      <c r="S64" s="75">
        <f t="shared" ca="1" si="5"/>
        <v>0.15109954017094429</v>
      </c>
      <c r="T64" s="76">
        <f t="shared" ca="1" si="5"/>
        <v>0.82683613052621663</v>
      </c>
      <c r="U64" s="5"/>
    </row>
    <row r="65" spans="1:21" s="1" customFormat="1" ht="15.75" x14ac:dyDescent="0.25">
      <c r="A65" s="74" t="s">
        <v>29</v>
      </c>
      <c r="B65" s="71">
        <v>44062</v>
      </c>
      <c r="C65" s="72">
        <f t="shared" ca="1" si="6"/>
        <v>0.79290956000302693</v>
      </c>
      <c r="D65" s="72">
        <f t="shared" ca="1" si="6"/>
        <v>0.71391706669414634</v>
      </c>
      <c r="E65" s="72">
        <f t="shared" ca="1" si="6"/>
        <v>0.82071654801704996</v>
      </c>
      <c r="F65" s="72">
        <f t="shared" ca="1" si="6"/>
        <v>0.31339565481394693</v>
      </c>
      <c r="G65" s="72">
        <f t="shared" ca="1" si="6"/>
        <v>0.30596776734360154</v>
      </c>
      <c r="H65" s="72">
        <f t="shared" ca="1" si="6"/>
        <v>0.75256341009681116</v>
      </c>
      <c r="I65" s="72">
        <f t="shared" ca="1" si="6"/>
        <v>4.9199957987217879E-2</v>
      </c>
      <c r="J65" s="72">
        <f t="shared" ca="1" si="6"/>
        <v>0.28443755102554202</v>
      </c>
      <c r="K65" s="72">
        <f t="shared" ca="1" si="6"/>
        <v>0.46639331173242826</v>
      </c>
      <c r="L65" s="72">
        <f t="shared" ca="1" si="6"/>
        <v>0.62962677066110295</v>
      </c>
      <c r="M65" s="72">
        <f t="shared" ca="1" si="6"/>
        <v>0.82143380142958167</v>
      </c>
      <c r="N65" s="72">
        <f t="shared" ca="1" si="6"/>
        <v>0.95535266203709479</v>
      </c>
      <c r="O65" s="72">
        <f t="shared" ca="1" si="6"/>
        <v>0.2850211623693758</v>
      </c>
      <c r="P65" s="72">
        <f t="shared" ca="1" si="6"/>
        <v>0.34835788828219538</v>
      </c>
      <c r="Q65" s="72">
        <f t="shared" ca="1" si="6"/>
        <v>6.1826071731384546E-3</v>
      </c>
      <c r="R65" s="72">
        <f t="shared" ca="1" si="6"/>
        <v>0.61529902807145276</v>
      </c>
      <c r="S65" s="72">
        <f t="shared" ca="1" si="5"/>
        <v>0.54828713934811002</v>
      </c>
      <c r="T65" s="73">
        <f t="shared" ca="1" si="5"/>
        <v>0.76309554200843832</v>
      </c>
      <c r="U65" s="5"/>
    </row>
    <row r="66" spans="1:21" s="1" customFormat="1" ht="15.75" x14ac:dyDescent="0.25">
      <c r="A66" s="74" t="s">
        <v>29</v>
      </c>
      <c r="B66" s="71">
        <v>44063</v>
      </c>
      <c r="C66" s="75">
        <f t="shared" ca="1" si="6"/>
        <v>0.59388920761847941</v>
      </c>
      <c r="D66" s="75">
        <f t="shared" ca="1" si="6"/>
        <v>0.89691496637747492</v>
      </c>
      <c r="E66" s="75">
        <f t="shared" ca="1" si="6"/>
        <v>0.9376084904032963</v>
      </c>
      <c r="F66" s="75">
        <f t="shared" ca="1" si="6"/>
        <v>0.93946956765707812</v>
      </c>
      <c r="G66" s="75">
        <f t="shared" ca="1" si="6"/>
        <v>0.53545397399113648</v>
      </c>
      <c r="H66" s="75">
        <f t="shared" ca="1" si="6"/>
        <v>7.113746786488806E-2</v>
      </c>
      <c r="I66" s="75">
        <f t="shared" ca="1" si="6"/>
        <v>0.8858103697532288</v>
      </c>
      <c r="J66" s="75">
        <f t="shared" ca="1" si="6"/>
        <v>0.93147437487456086</v>
      </c>
      <c r="K66" s="75">
        <f t="shared" ca="1" si="6"/>
        <v>0.1457163357009138</v>
      </c>
      <c r="L66" s="75">
        <f t="shared" ca="1" si="6"/>
        <v>0.69764108235038325</v>
      </c>
      <c r="M66" s="75">
        <f t="shared" ca="1" si="6"/>
        <v>0.77310077656877529</v>
      </c>
      <c r="N66" s="75">
        <f t="shared" ca="1" si="6"/>
        <v>0.26610055439783276</v>
      </c>
      <c r="O66" s="75">
        <f t="shared" ca="1" si="6"/>
        <v>0.21663788430553721</v>
      </c>
      <c r="P66" s="75">
        <f t="shared" ca="1" si="6"/>
        <v>4.3974082967425998E-2</v>
      </c>
      <c r="Q66" s="75">
        <f t="shared" ca="1" si="6"/>
        <v>9.8192711483577444E-2</v>
      </c>
      <c r="R66" s="75">
        <f t="shared" ca="1" si="6"/>
        <v>0.19412351250312043</v>
      </c>
      <c r="S66" s="75">
        <f t="shared" ca="1" si="5"/>
        <v>0.60771056252758915</v>
      </c>
      <c r="T66" s="76">
        <f t="shared" ca="1" si="5"/>
        <v>0.7542168918357598</v>
      </c>
      <c r="U66" s="5"/>
    </row>
    <row r="67" spans="1:21" s="1" customFormat="1" ht="15.75" x14ac:dyDescent="0.25">
      <c r="A67" s="74" t="s">
        <v>29</v>
      </c>
      <c r="B67" s="71">
        <v>44064</v>
      </c>
      <c r="C67" s="72">
        <f t="shared" ca="1" si="6"/>
        <v>0.92550972921478047</v>
      </c>
      <c r="D67" s="72">
        <f t="shared" ca="1" si="6"/>
        <v>0.9815654275523682</v>
      </c>
      <c r="E67" s="72">
        <f t="shared" ca="1" si="6"/>
        <v>0.56277711884600568</v>
      </c>
      <c r="F67" s="72">
        <f t="shared" ca="1" si="6"/>
        <v>0.98535490037816831</v>
      </c>
      <c r="G67" s="72">
        <f t="shared" ca="1" si="6"/>
        <v>0.74067224475781934</v>
      </c>
      <c r="H67" s="72">
        <f t="shared" ca="1" si="6"/>
        <v>0.60424033195755822</v>
      </c>
      <c r="I67" s="72">
        <f t="shared" ca="1" si="6"/>
        <v>0.53719927602159023</v>
      </c>
      <c r="J67" s="72">
        <f t="shared" ca="1" si="6"/>
        <v>0.86329677411780181</v>
      </c>
      <c r="K67" s="72">
        <f t="shared" ca="1" si="6"/>
        <v>0.11495290752695286</v>
      </c>
      <c r="L67" s="72">
        <f t="shared" ca="1" si="6"/>
        <v>0.44777641573210469</v>
      </c>
      <c r="M67" s="72">
        <f t="shared" ca="1" si="6"/>
        <v>0.8380180592905031</v>
      </c>
      <c r="N67" s="72">
        <f t="shared" ca="1" si="6"/>
        <v>0.60793702762214541</v>
      </c>
      <c r="O67" s="72">
        <f t="shared" ca="1" si="6"/>
        <v>0.79706212338967475</v>
      </c>
      <c r="P67" s="72">
        <f t="shared" ca="1" si="6"/>
        <v>0.8514635913537062</v>
      </c>
      <c r="Q67" s="72">
        <f t="shared" ca="1" si="6"/>
        <v>0.15122747665251546</v>
      </c>
      <c r="R67" s="72">
        <f t="shared" ca="1" si="6"/>
        <v>0.92457864555637559</v>
      </c>
      <c r="S67" s="72">
        <f t="shared" ca="1" si="5"/>
        <v>0.13506920861684335</v>
      </c>
      <c r="T67" s="73">
        <f t="shared" ca="1" si="5"/>
        <v>0.36351921499341977</v>
      </c>
      <c r="U67" s="5"/>
    </row>
    <row r="68" spans="1:21" s="1" customFormat="1" ht="15.75" x14ac:dyDescent="0.25">
      <c r="A68" s="74" t="s">
        <v>29</v>
      </c>
      <c r="B68" s="71">
        <v>44065</v>
      </c>
      <c r="C68" s="75">
        <f t="shared" ca="1" si="6"/>
        <v>0.73172589899245044</v>
      </c>
      <c r="D68" s="75">
        <f t="shared" ca="1" si="6"/>
        <v>0.91305691295639091</v>
      </c>
      <c r="E68" s="75">
        <f t="shared" ca="1" si="6"/>
        <v>0.28984755240906035</v>
      </c>
      <c r="F68" s="75">
        <f t="shared" ca="1" si="6"/>
        <v>0.33051842761091155</v>
      </c>
      <c r="G68" s="75">
        <f t="shared" ca="1" si="6"/>
        <v>0.92516590812849808</v>
      </c>
      <c r="H68" s="75">
        <f t="shared" ca="1" si="6"/>
        <v>0.49636124482474253</v>
      </c>
      <c r="I68" s="75">
        <f t="shared" ca="1" si="6"/>
        <v>1.6201632847269165E-3</v>
      </c>
      <c r="J68" s="75">
        <f t="shared" ca="1" si="6"/>
        <v>0.31369487945608721</v>
      </c>
      <c r="K68" s="75">
        <f t="shared" ca="1" si="6"/>
        <v>0.35184164748057745</v>
      </c>
      <c r="L68" s="75">
        <f t="shared" ca="1" si="6"/>
        <v>0.187605919590628</v>
      </c>
      <c r="M68" s="75">
        <f t="shared" ca="1" si="6"/>
        <v>0.73007532395350505</v>
      </c>
      <c r="N68" s="75">
        <f t="shared" ca="1" si="6"/>
        <v>0.35896052313938842</v>
      </c>
      <c r="O68" s="75">
        <f t="shared" ca="1" si="6"/>
        <v>0.95949255990153204</v>
      </c>
      <c r="P68" s="75">
        <f t="shared" ca="1" si="6"/>
        <v>0.56829662292178573</v>
      </c>
      <c r="Q68" s="75">
        <f t="shared" ca="1" si="6"/>
        <v>0.38242860553465585</v>
      </c>
      <c r="R68" s="75">
        <f t="shared" ca="1" si="6"/>
        <v>0.9817509849785806</v>
      </c>
      <c r="S68" s="75">
        <f t="shared" ca="1" si="5"/>
        <v>0.20737043262261168</v>
      </c>
      <c r="T68" s="76">
        <f t="shared" ca="1" si="5"/>
        <v>2.3865903270547939E-4</v>
      </c>
      <c r="U68" s="5"/>
    </row>
    <row r="69" spans="1:21" s="1" customFormat="1" ht="15.75" x14ac:dyDescent="0.25">
      <c r="A69" s="74" t="s">
        <v>29</v>
      </c>
      <c r="B69" s="71">
        <v>44067</v>
      </c>
      <c r="C69" s="72">
        <f t="shared" ca="1" si="6"/>
        <v>0.42967751099359641</v>
      </c>
      <c r="D69" s="72">
        <f t="shared" ca="1" si="6"/>
        <v>0.68226369747515914</v>
      </c>
      <c r="E69" s="72">
        <f t="shared" ca="1" si="6"/>
        <v>0.29237721555677931</v>
      </c>
      <c r="F69" s="72">
        <f t="shared" ca="1" si="6"/>
        <v>0.39856994355960307</v>
      </c>
      <c r="G69" s="72">
        <f t="shared" ca="1" si="6"/>
        <v>0.82075498580916328</v>
      </c>
      <c r="H69" s="72">
        <f t="shared" ca="1" si="6"/>
        <v>0.36570199798340874</v>
      </c>
      <c r="I69" s="72">
        <f t="shared" ca="1" si="6"/>
        <v>0.1160772082579552</v>
      </c>
      <c r="J69" s="72">
        <f t="shared" ca="1" si="6"/>
        <v>0.48486004840652752</v>
      </c>
      <c r="K69" s="72">
        <f t="shared" ca="1" si="6"/>
        <v>0.32684379455920076</v>
      </c>
      <c r="L69" s="72">
        <f t="shared" ca="1" si="6"/>
        <v>0.71388434811125745</v>
      </c>
      <c r="M69" s="72">
        <f t="shared" ca="1" si="6"/>
        <v>0.18552188136644421</v>
      </c>
      <c r="N69" s="72">
        <f t="shared" ca="1" si="6"/>
        <v>0.25766675775317338</v>
      </c>
      <c r="O69" s="72">
        <f t="shared" ca="1" si="6"/>
        <v>0.78577900554241209</v>
      </c>
      <c r="P69" s="72">
        <f t="shared" ca="1" si="6"/>
        <v>1.2393092156617325E-2</v>
      </c>
      <c r="Q69" s="72">
        <f t="shared" ca="1" si="6"/>
        <v>0.32304552667205577</v>
      </c>
      <c r="R69" s="72">
        <f t="shared" ca="1" si="6"/>
        <v>0.48644868158206089</v>
      </c>
      <c r="S69" s="72">
        <f t="shared" ca="1" si="5"/>
        <v>0.19753800146847267</v>
      </c>
      <c r="T69" s="73">
        <f t="shared" ca="1" si="5"/>
        <v>0.48501583203529963</v>
      </c>
      <c r="U69" s="5"/>
    </row>
    <row r="70" spans="1:21" s="1" customFormat="1" ht="15.75" x14ac:dyDescent="0.25">
      <c r="A70" s="74" t="s">
        <v>29</v>
      </c>
      <c r="B70" s="71">
        <v>44068</v>
      </c>
      <c r="C70" s="75">
        <f t="shared" ca="1" si="6"/>
        <v>0.93527124127289085</v>
      </c>
      <c r="D70" s="75">
        <f t="shared" ca="1" si="6"/>
        <v>0.24046506396744638</v>
      </c>
      <c r="E70" s="75">
        <f t="shared" ca="1" si="6"/>
        <v>0.42289883230541603</v>
      </c>
      <c r="F70" s="75">
        <f t="shared" ca="1" si="6"/>
        <v>4.5054668987258184E-2</v>
      </c>
      <c r="G70" s="75">
        <f t="shared" ca="1" si="6"/>
        <v>0.72660426350426888</v>
      </c>
      <c r="H70" s="75">
        <f t="shared" ca="1" si="6"/>
        <v>0.65646922748802861</v>
      </c>
      <c r="I70" s="75">
        <f t="shared" ca="1" si="6"/>
        <v>0.8691303707369924</v>
      </c>
      <c r="J70" s="75">
        <f t="shared" ca="1" si="6"/>
        <v>0.81440630275756409</v>
      </c>
      <c r="K70" s="75">
        <f t="shared" ca="1" si="6"/>
        <v>0.42071847971074627</v>
      </c>
      <c r="L70" s="75">
        <f t="shared" ca="1" si="6"/>
        <v>0.10592479995613879</v>
      </c>
      <c r="M70" s="75">
        <f t="shared" ca="1" si="6"/>
        <v>0.24640179786029914</v>
      </c>
      <c r="N70" s="75">
        <f t="shared" ca="1" si="6"/>
        <v>0.95085306232078559</v>
      </c>
      <c r="O70" s="75">
        <f t="shared" ca="1" si="6"/>
        <v>9.8638632626411482E-2</v>
      </c>
      <c r="P70" s="75">
        <f t="shared" ca="1" si="6"/>
        <v>6.7814233281340508E-2</v>
      </c>
      <c r="Q70" s="75">
        <f t="shared" ca="1" si="6"/>
        <v>0.72213937843613263</v>
      </c>
      <c r="R70" s="75">
        <f t="shared" ca="1" si="6"/>
        <v>0.10363761252774117</v>
      </c>
      <c r="S70" s="75">
        <f t="shared" ca="1" si="5"/>
        <v>0.69858725137954647</v>
      </c>
      <c r="T70" s="76">
        <f t="shared" ca="1" si="5"/>
        <v>0.99293150554861631</v>
      </c>
      <c r="U70" s="5"/>
    </row>
    <row r="71" spans="1:21" s="1" customFormat="1" ht="15.75" x14ac:dyDescent="0.25">
      <c r="A71" s="74" t="s">
        <v>29</v>
      </c>
      <c r="B71" s="71">
        <v>44069</v>
      </c>
      <c r="C71" s="72">
        <f t="shared" ca="1" si="6"/>
        <v>0.76133757908927391</v>
      </c>
      <c r="D71" s="72">
        <f t="shared" ca="1" si="6"/>
        <v>0.79964102955462835</v>
      </c>
      <c r="E71" s="72">
        <f t="shared" ca="1" si="6"/>
        <v>0.96113870567215387</v>
      </c>
      <c r="F71" s="72">
        <f t="shared" ca="1" si="6"/>
        <v>0.89392605794187174</v>
      </c>
      <c r="G71" s="72">
        <f t="shared" ca="1" si="6"/>
        <v>0.77556092059245174</v>
      </c>
      <c r="H71" s="72">
        <f t="shared" ca="1" si="6"/>
        <v>0.39262809545907129</v>
      </c>
      <c r="I71" s="72">
        <f t="shared" ca="1" si="6"/>
        <v>0.55298304395179065</v>
      </c>
      <c r="J71" s="72">
        <f t="shared" ca="1" si="6"/>
        <v>0.70634946457480796</v>
      </c>
      <c r="K71" s="72">
        <f t="shared" ca="1" si="6"/>
        <v>0.36746512189998048</v>
      </c>
      <c r="L71" s="72">
        <f t="shared" ca="1" si="6"/>
        <v>0.23957213320757798</v>
      </c>
      <c r="M71" s="72">
        <f t="shared" ca="1" si="6"/>
        <v>0.73159892656251868</v>
      </c>
      <c r="N71" s="72">
        <f t="shared" ca="1" si="6"/>
        <v>0.50337560061202691</v>
      </c>
      <c r="O71" s="72">
        <f t="shared" ca="1" si="6"/>
        <v>1.0099228105291957E-2</v>
      </c>
      <c r="P71" s="72">
        <f t="shared" ca="1" si="6"/>
        <v>0.20729207018349549</v>
      </c>
      <c r="Q71" s="72">
        <f t="shared" ca="1" si="6"/>
        <v>0.76207538882041259</v>
      </c>
      <c r="R71" s="72">
        <f t="shared" ca="1" si="6"/>
        <v>0.79542046579958114</v>
      </c>
      <c r="S71" s="72">
        <f t="shared" ca="1" si="5"/>
        <v>0.75671952770706097</v>
      </c>
      <c r="T71" s="73">
        <f t="shared" ca="1" si="5"/>
        <v>0.50491497412424624</v>
      </c>
      <c r="U71" s="5"/>
    </row>
    <row r="72" spans="1:21" s="1" customFormat="1" ht="15.75" x14ac:dyDescent="0.25">
      <c r="A72" s="74" t="s">
        <v>29</v>
      </c>
      <c r="B72" s="71">
        <v>44070</v>
      </c>
      <c r="C72" s="75">
        <f t="shared" ca="1" si="6"/>
        <v>0.21189121026642721</v>
      </c>
      <c r="D72" s="75">
        <f t="shared" ca="1" si="6"/>
        <v>4.2407730953170408E-2</v>
      </c>
      <c r="E72" s="75">
        <f t="shared" ca="1" si="6"/>
        <v>0.75460789408771956</v>
      </c>
      <c r="F72" s="75">
        <f t="shared" ca="1" si="6"/>
        <v>0.27374849534797274</v>
      </c>
      <c r="G72" s="75">
        <f t="shared" ca="1" si="6"/>
        <v>0.41592242800905566</v>
      </c>
      <c r="H72" s="75">
        <f t="shared" ca="1" si="6"/>
        <v>0.7121335170475287</v>
      </c>
      <c r="I72" s="75">
        <f t="shared" ca="1" si="6"/>
        <v>0.28482785204783101</v>
      </c>
      <c r="J72" s="75">
        <f t="shared" ca="1" si="6"/>
        <v>0.77003768648366167</v>
      </c>
      <c r="K72" s="75">
        <f t="shared" ca="1" si="6"/>
        <v>0.19826256030894296</v>
      </c>
      <c r="L72" s="75">
        <f t="shared" ca="1" si="6"/>
        <v>0.97853307619817276</v>
      </c>
      <c r="M72" s="75">
        <f t="shared" ca="1" si="6"/>
        <v>0.67386845702567544</v>
      </c>
      <c r="N72" s="75">
        <f t="shared" ca="1" si="6"/>
        <v>0.7640479158078507</v>
      </c>
      <c r="O72" s="75">
        <f t="shared" ca="1" si="6"/>
        <v>0.61985901881478833</v>
      </c>
      <c r="P72" s="75">
        <f t="shared" ca="1" si="6"/>
        <v>0.75762439531048897</v>
      </c>
      <c r="Q72" s="75">
        <f t="shared" ca="1" si="6"/>
        <v>0.98382122602252597</v>
      </c>
      <c r="R72" s="75">
        <f t="shared" ca="1" si="6"/>
        <v>0.25915554078720171</v>
      </c>
      <c r="S72" s="75">
        <f t="shared" ca="1" si="5"/>
        <v>0.9482159977220519</v>
      </c>
      <c r="T72" s="76">
        <f t="shared" ca="1" si="5"/>
        <v>0.54322967157322011</v>
      </c>
      <c r="U72" s="5"/>
    </row>
    <row r="73" spans="1:21" s="1" customFormat="1" ht="15.75" x14ac:dyDescent="0.25">
      <c r="A73" s="74" t="s">
        <v>29</v>
      </c>
      <c r="B73" s="71">
        <v>44071</v>
      </c>
      <c r="C73" s="72">
        <f t="shared" ca="1" si="6"/>
        <v>0.22084913369527648</v>
      </c>
      <c r="D73" s="72">
        <f t="shared" ca="1" si="6"/>
        <v>0.32725603406913262</v>
      </c>
      <c r="E73" s="72">
        <f t="shared" ca="1" si="6"/>
        <v>0.98356259009062585</v>
      </c>
      <c r="F73" s="72">
        <f t="shared" ca="1" si="6"/>
        <v>0.84768993495978484</v>
      </c>
      <c r="G73" s="72">
        <f t="shared" ca="1" si="6"/>
        <v>0.56329574758276812</v>
      </c>
      <c r="H73" s="72">
        <f t="shared" ca="1" si="6"/>
        <v>0.97097968403258705</v>
      </c>
      <c r="I73" s="72">
        <f t="shared" ca="1" si="6"/>
        <v>0.56014635895607201</v>
      </c>
      <c r="J73" s="72">
        <f t="shared" ca="1" si="6"/>
        <v>0.20561755131484694</v>
      </c>
      <c r="K73" s="72">
        <f t="shared" ca="1" si="6"/>
        <v>6.192251770457291E-2</v>
      </c>
      <c r="L73" s="72">
        <f t="shared" ca="1" si="6"/>
        <v>0.92889956225676651</v>
      </c>
      <c r="M73" s="72">
        <f t="shared" ca="1" si="6"/>
        <v>0.81995728141972002</v>
      </c>
      <c r="N73" s="72">
        <f t="shared" ca="1" si="6"/>
        <v>0.49615854554041472</v>
      </c>
      <c r="O73" s="72">
        <f t="shared" ca="1" si="6"/>
        <v>0.68431966969760138</v>
      </c>
      <c r="P73" s="72">
        <f t="shared" ca="1" si="6"/>
        <v>0.18745825323455301</v>
      </c>
      <c r="Q73" s="72">
        <f t="shared" ca="1" si="6"/>
        <v>5.7483808947521475E-2</v>
      </c>
      <c r="R73" s="72">
        <f t="shared" ca="1" si="6"/>
        <v>0.57727386028996408</v>
      </c>
      <c r="S73" s="72">
        <f t="shared" ca="1" si="5"/>
        <v>0.76597892196960204</v>
      </c>
      <c r="T73" s="73">
        <f t="shared" ca="1" si="5"/>
        <v>0.44027437337976971</v>
      </c>
      <c r="U73" s="5"/>
    </row>
    <row r="74" spans="1:21" s="1" customFormat="1" ht="15.75" x14ac:dyDescent="0.25">
      <c r="A74" s="77" t="s">
        <v>29</v>
      </c>
      <c r="B74" s="78">
        <v>44072</v>
      </c>
      <c r="C74" s="79">
        <f t="shared" ca="1" si="6"/>
        <v>0.86141908624241903</v>
      </c>
      <c r="D74" s="79">
        <f t="shared" ca="1" si="6"/>
        <v>0.16387617567189272</v>
      </c>
      <c r="E74" s="79">
        <f t="shared" ca="1" si="6"/>
        <v>0.43411165646863625</v>
      </c>
      <c r="F74" s="79">
        <f t="shared" ca="1" si="6"/>
        <v>0.6527764562451347</v>
      </c>
      <c r="G74" s="79">
        <f t="shared" ca="1" si="6"/>
        <v>0.48616655839541423</v>
      </c>
      <c r="H74" s="79">
        <f t="shared" ca="1" si="6"/>
        <v>4.7758689890340156E-2</v>
      </c>
      <c r="I74" s="79">
        <f t="shared" ca="1" si="6"/>
        <v>0.25540490338653177</v>
      </c>
      <c r="J74" s="79">
        <f t="shared" ca="1" si="6"/>
        <v>0.82204934867647317</v>
      </c>
      <c r="K74" s="79">
        <f t="shared" ca="1" si="6"/>
        <v>0.15409256173232655</v>
      </c>
      <c r="L74" s="79">
        <f t="shared" ca="1" si="6"/>
        <v>1.693678260917908E-2</v>
      </c>
      <c r="M74" s="79">
        <f t="shared" ca="1" si="6"/>
        <v>0.41518140544961768</v>
      </c>
      <c r="N74" s="79">
        <f t="shared" ca="1" si="6"/>
        <v>0.95757647481913799</v>
      </c>
      <c r="O74" s="79">
        <f t="shared" ca="1" si="6"/>
        <v>2.5382464341865085E-2</v>
      </c>
      <c r="P74" s="79">
        <f t="shared" ca="1" si="6"/>
        <v>0.36016509730230384</v>
      </c>
      <c r="Q74" s="79">
        <f t="shared" ca="1" si="6"/>
        <v>0.55436386821102468</v>
      </c>
      <c r="R74" s="79">
        <f t="shared" ca="1" si="6"/>
        <v>0.38241361353645198</v>
      </c>
      <c r="S74" s="79">
        <f t="shared" ca="1" si="5"/>
        <v>0.55194857309973588</v>
      </c>
      <c r="T74" s="80">
        <f t="shared" ca="1" si="5"/>
        <v>0.76868534882198292</v>
      </c>
      <c r="U74" s="5"/>
    </row>
  </sheetData>
  <mergeCells count="6">
    <mergeCell ref="P1:R1"/>
    <mergeCell ref="S1:T1"/>
    <mergeCell ref="C1:E1"/>
    <mergeCell ref="F1:G1"/>
    <mergeCell ref="I1:J1"/>
    <mergeCell ref="L1:O1"/>
  </mergeCells>
  <pageMargins left="0.7" right="0.7" top="0.75" bottom="0.75" header="0.3" footer="0.3"/>
  <pageSetup paperSize="8" scale="1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0"/>
  <sheetViews>
    <sheetView zoomScale="60" zoomScaleNormal="60" workbookViewId="0">
      <pane ySplit="2" topLeftCell="A3" activePane="bottomLeft" state="frozen"/>
      <selection pane="bottomLeft" activeCell="I10" sqref="I10"/>
    </sheetView>
  </sheetViews>
  <sheetFormatPr defaultColWidth="11.42578125" defaultRowHeight="23.25" x14ac:dyDescent="0.35"/>
  <cols>
    <col min="1" max="1" width="24.28515625" style="22" bestFit="1" customWidth="1"/>
    <col min="2" max="6" width="22.28515625" style="22" customWidth="1"/>
    <col min="7" max="7" width="27.42578125" style="22" bestFit="1" customWidth="1"/>
    <col min="8" max="8" width="22.85546875" style="22" customWidth="1"/>
    <col min="9" max="9" width="22.28515625" style="22" customWidth="1"/>
    <col min="10" max="16384" width="11.42578125" style="22"/>
  </cols>
  <sheetData>
    <row r="1" spans="1:10" ht="24" thickBot="1" x14ac:dyDescent="0.4">
      <c r="A1" s="20" t="s">
        <v>26</v>
      </c>
      <c r="B1" s="9" t="s">
        <v>27</v>
      </c>
      <c r="C1" s="21"/>
      <c r="D1" s="21"/>
      <c r="E1" s="21"/>
      <c r="F1" s="21"/>
      <c r="G1" s="21"/>
      <c r="H1" s="21"/>
      <c r="I1" s="21"/>
    </row>
    <row r="2" spans="1:10" ht="24" thickTop="1" x14ac:dyDescent="0.35">
      <c r="A2" s="23" t="s">
        <v>30</v>
      </c>
      <c r="B2" s="10">
        <v>44049</v>
      </c>
      <c r="D2" s="24"/>
    </row>
    <row r="4" spans="1:10" ht="24" thickBot="1" x14ac:dyDescent="0.4">
      <c r="A4" s="25"/>
      <c r="B4" s="26" t="s">
        <v>32</v>
      </c>
      <c r="C4" s="26" t="s">
        <v>33</v>
      </c>
      <c r="D4" s="26" t="s">
        <v>34</v>
      </c>
      <c r="E4" s="27" t="s">
        <v>35</v>
      </c>
      <c r="F4" s="21"/>
    </row>
    <row r="5" spans="1:10" ht="24.75" thickTop="1" thickBot="1" x14ac:dyDescent="0.4">
      <c r="A5" s="28" t="s">
        <v>31</v>
      </c>
      <c r="B5" s="11">
        <f t="array" aca="1" ref="B5" ca="1">INDEX(BDD!$A$3:$T$1000,MATCH(1,(BDD!$A$3:$A$1000=$B$1)*(BDD!$B$3:$B$1000=$B$2),0),12)</f>
        <v>0.38661681014251581</v>
      </c>
      <c r="C5" s="12">
        <f t="array" aca="1" ref="C5" ca="1">INDEX(BDD!$A$3:$T$1000,MATCH(1,(BDD!$A$3:$A$1000=$B$1)*(BDD!$B$3:$B$1000=$B$2),0),13)</f>
        <v>0.52264553236284272</v>
      </c>
      <c r="D5" s="12">
        <f t="array" aca="1" ref="D5" ca="1">INDEX(BDD!$A$3:$T$1000,MATCH(1,(BDD!$A$3:$A$1000=$B$1)*(BDD!$B$3:$B$1000=$B$2),0),14)</f>
        <v>0.81280498915127442</v>
      </c>
      <c r="E5" s="13">
        <f t="array" aca="1" ref="E5" ca="1">INDEX(BDD!$A$3:$T$1000,MATCH(1,(BDD!$A$3:$A$1000=$B$1)*(BDD!$B$3:$B$1000=$B$2),0),15)</f>
        <v>0.89168670804966488</v>
      </c>
      <c r="F5" s="21"/>
      <c r="G5" s="62" t="s">
        <v>50</v>
      </c>
      <c r="H5" s="63"/>
    </row>
    <row r="6" spans="1:10" ht="24" thickTop="1" x14ac:dyDescent="0.35">
      <c r="A6" s="29"/>
      <c r="B6" s="30"/>
      <c r="C6" s="30"/>
      <c r="D6" s="30"/>
      <c r="E6" s="31"/>
      <c r="G6" s="32" t="s">
        <v>51</v>
      </c>
      <c r="H6" s="19">
        <f ca="1">SUM(B5:E5,B8:C8,B11,B18,B20,E18)</f>
        <v>5.3153304750238197</v>
      </c>
      <c r="J6" s="33"/>
    </row>
    <row r="7" spans="1:10" ht="24" thickBot="1" x14ac:dyDescent="0.4">
      <c r="A7" s="29"/>
      <c r="B7" s="34" t="s">
        <v>32</v>
      </c>
      <c r="C7" s="34" t="s">
        <v>35</v>
      </c>
      <c r="D7" s="35"/>
      <c r="E7" s="31"/>
      <c r="G7" s="29"/>
      <c r="H7" s="31"/>
    </row>
    <row r="8" spans="1:10" ht="24.75" thickTop="1" thickBot="1" x14ac:dyDescent="0.4">
      <c r="A8" s="28" t="s">
        <v>36</v>
      </c>
      <c r="B8" s="14">
        <f t="array" aca="1" ref="B8" ca="1">INDEX(BDD!$A$3:$T$1000,MATCH(1,(BDD!$A$3:$A$1000=$B$1)*(BDD!$B$3:$B$1000=$B$2),0),16)</f>
        <v>0.24804134125084742</v>
      </c>
      <c r="C8" s="15">
        <f t="array" aca="1" ref="C8" ca="1">INDEX(BDD!$A$3:$T$1000,MATCH(1,(BDD!$A$3:$A$1000=$B$1)*(BDD!$B$3:$B$1000=$B$2),0),18)</f>
        <v>4.4115932242468126E-2</v>
      </c>
      <c r="D8" s="35"/>
      <c r="E8" s="31"/>
      <c r="G8" s="32" t="s">
        <v>52</v>
      </c>
      <c r="H8" s="17">
        <f ca="1">SUM(C11:D11)</f>
        <v>0.33620103284561409</v>
      </c>
    </row>
    <row r="9" spans="1:10" ht="24.75" thickTop="1" thickBot="1" x14ac:dyDescent="0.4">
      <c r="A9" s="29"/>
      <c r="B9" s="30"/>
      <c r="C9" s="30"/>
      <c r="D9" s="30"/>
      <c r="E9" s="31"/>
      <c r="G9" s="29"/>
      <c r="H9" s="31"/>
    </row>
    <row r="10" spans="1:10" ht="24.75" thickTop="1" thickBot="1" x14ac:dyDescent="0.4">
      <c r="A10" s="29"/>
      <c r="B10" s="34" t="s">
        <v>10</v>
      </c>
      <c r="C10" s="34" t="s">
        <v>38</v>
      </c>
      <c r="D10" s="34" t="s">
        <v>39</v>
      </c>
      <c r="E10" s="36" t="s">
        <v>40</v>
      </c>
      <c r="G10" s="37" t="s">
        <v>53</v>
      </c>
      <c r="H10" s="17">
        <f ca="1">SUM(H18,E11)</f>
        <v>1.5638449859296053</v>
      </c>
    </row>
    <row r="11" spans="1:10" ht="24.75" thickTop="1" thickBot="1" x14ac:dyDescent="0.4">
      <c r="A11" s="28" t="s">
        <v>37</v>
      </c>
      <c r="B11" s="14">
        <f t="array" aca="1" ref="B11" ca="1">INDEX(BDD!$A$3:$T$1000,MATCH(1,(BDD!$A$3:$A$1000=$B$1)*(BDD!$B$3:$B$1000=$B$2),0),7)</f>
        <v>0.17884904805847424</v>
      </c>
      <c r="C11" s="15">
        <f t="array" aca="1" ref="C11" ca="1">INDEX(BDD!$A$3:$T$1000,MATCH(1,(BDD!$A$3:$A$1000=$B$1)*(BDD!$B$3:$B$1000=$B$2),0),9)</f>
        <v>0.29422046031420657</v>
      </c>
      <c r="D11" s="15">
        <f t="array" aca="1" ref="D11" ca="1">INDEX(BDD!$A$3:$T$1000,MATCH(1,(BDD!$A$3:$A$1000=$B$1)*(BDD!$B$3:$B$1000=$B$2),0),10)</f>
        <v>4.1980572531407523E-2</v>
      </c>
      <c r="E11" s="16">
        <f t="array" aca="1" ref="E11" ca="1">INDEX(BDD!$A$3:$T$1000,MATCH(1,(BDD!$A$3:$A$1000=$B$1)*(BDD!$B$3:$B$1000=$B$2),0),20)</f>
        <v>0.89511091118302177</v>
      </c>
    </row>
    <row r="12" spans="1:10" ht="24" thickTop="1" x14ac:dyDescent="0.35">
      <c r="A12" s="29"/>
      <c r="B12" s="30"/>
      <c r="C12" s="30"/>
      <c r="D12" s="30"/>
      <c r="E12" s="31"/>
    </row>
    <row r="13" spans="1:10" ht="24" thickBot="1" x14ac:dyDescent="0.4">
      <c r="A13" s="29"/>
      <c r="B13" s="34" t="s">
        <v>42</v>
      </c>
      <c r="C13" s="34" t="s">
        <v>43</v>
      </c>
      <c r="D13" s="30"/>
      <c r="E13" s="31"/>
    </row>
    <row r="14" spans="1:10" ht="24" thickTop="1" x14ac:dyDescent="0.35">
      <c r="A14" s="38" t="s">
        <v>41</v>
      </c>
      <c r="B14" s="39"/>
      <c r="C14" s="39"/>
      <c r="D14" s="40"/>
      <c r="E14" s="41"/>
    </row>
    <row r="17" spans="1:8" ht="24" thickBot="1" x14ac:dyDescent="0.4">
      <c r="A17" s="60" t="s">
        <v>44</v>
      </c>
      <c r="B17" s="61"/>
      <c r="D17" s="60" t="s">
        <v>46</v>
      </c>
      <c r="E17" s="61"/>
      <c r="G17" s="60" t="s">
        <v>48</v>
      </c>
      <c r="H17" s="61"/>
    </row>
    <row r="18" spans="1:8" ht="24" thickTop="1" x14ac:dyDescent="0.35">
      <c r="A18" s="32" t="s">
        <v>45</v>
      </c>
      <c r="B18" s="17">
        <f t="array" aca="1" ref="B18" ca="1">INDEX(BDD!$A$3:$T$1000,MATCH(1,(BDD!$A$3:$A$1000=$B$1)*(BDD!$B$3:$B$1000=$B$2),0),11)</f>
        <v>0.90187476106203734</v>
      </c>
      <c r="D18" s="37" t="s">
        <v>47</v>
      </c>
      <c r="E18" s="18">
        <f t="array" aca="1" ref="E18" ca="1">INDEX(BDD!$A$3:$T$1000,MATCH(1,(BDD!$A$3:$A$1000=$B$1)*(BDD!$B$3:$B$1000=$B$2),0),5)</f>
        <v>0.39168598286939449</v>
      </c>
      <c r="G18" s="37" t="s">
        <v>49</v>
      </c>
      <c r="H18" s="18">
        <f t="array" aca="1" ref="H18" ca="1">INDEX(BDD!$A$3:$T$1000,MATCH(1,(BDD!$A$3:$A$1000=$B$1)*(BDD!$B$3:$B$1000=$B$2),0),19)</f>
        <v>0.66873407474658353</v>
      </c>
    </row>
    <row r="19" spans="1:8" ht="24" thickBot="1" x14ac:dyDescent="0.4">
      <c r="A19" s="29"/>
      <c r="B19" s="31"/>
    </row>
    <row r="20" spans="1:8" ht="24" thickTop="1" x14ac:dyDescent="0.35">
      <c r="A20" s="37" t="s">
        <v>23</v>
      </c>
      <c r="B20" s="18">
        <f t="array" aca="1" ref="B20" ca="1">INDEX(BDD!$A$3:$T$1000,MATCH(1,(BDD!$A$3:$A$1000=$B$1)*(BDD!$B$3:$B$1000=$B$2),0),17)</f>
        <v>0.93700936983429994</v>
      </c>
    </row>
  </sheetData>
  <mergeCells count="4">
    <mergeCell ref="A17:B17"/>
    <mergeCell ref="D17:E17"/>
    <mergeCell ref="G17:H17"/>
    <mergeCell ref="G5:H5"/>
  </mergeCells>
  <dataValidations count="2">
    <dataValidation type="date" operator="greaterThanOrEqual" allowBlank="1" showInputMessage="1" showErrorMessage="1" sqref="B2" xr:uid="{00000000-0002-0000-0100-000000000000}">
      <formula1>44044</formula1>
    </dataValidation>
    <dataValidation type="list" allowBlank="1" showInputMessage="1" showErrorMessage="1" sqref="B1" xr:uid="{00000000-0002-0000-0100-000001000000}">
      <formula1>"GAZERAN,HOUDAN,LE PERRAY"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0"/>
  <sheetViews>
    <sheetView zoomScale="80" zoomScaleNormal="80" workbookViewId="0">
      <selection activeCell="B5" sqref="B5"/>
    </sheetView>
  </sheetViews>
  <sheetFormatPr defaultColWidth="11.42578125" defaultRowHeight="23.25" x14ac:dyDescent="0.35"/>
  <cols>
    <col min="1" max="1" width="24.28515625" style="22" bestFit="1" customWidth="1"/>
    <col min="2" max="5" width="22.28515625" style="22" customWidth="1"/>
    <col min="6" max="6" width="25.5703125" style="22" customWidth="1"/>
    <col min="7" max="7" width="27.42578125" style="22" bestFit="1" customWidth="1"/>
    <col min="8" max="8" width="22.85546875" style="22" customWidth="1"/>
    <col min="9" max="9" width="22.28515625" style="22" customWidth="1"/>
    <col min="10" max="16384" width="11.42578125" style="22"/>
  </cols>
  <sheetData>
    <row r="1" spans="1:10" ht="24" thickBot="1" x14ac:dyDescent="0.4">
      <c r="A1" s="20" t="s">
        <v>26</v>
      </c>
      <c r="B1" s="9" t="s">
        <v>27</v>
      </c>
      <c r="C1" s="21"/>
      <c r="D1" s="21"/>
      <c r="E1" s="21"/>
      <c r="F1" s="43"/>
      <c r="G1" s="21"/>
      <c r="H1" s="21"/>
      <c r="I1" s="21"/>
    </row>
    <row r="2" spans="1:10" ht="24" thickTop="1" x14ac:dyDescent="0.35">
      <c r="A2" s="23" t="s">
        <v>55</v>
      </c>
      <c r="B2" s="10">
        <v>44044</v>
      </c>
      <c r="C2" s="23" t="s">
        <v>56</v>
      </c>
      <c r="D2" s="10">
        <v>44051</v>
      </c>
      <c r="F2" s="44"/>
    </row>
    <row r="4" spans="1:10" ht="24" thickBot="1" x14ac:dyDescent="0.4">
      <c r="A4" s="25"/>
      <c r="B4" s="26" t="s">
        <v>32</v>
      </c>
      <c r="C4" s="26" t="s">
        <v>33</v>
      </c>
      <c r="D4" s="26" t="s">
        <v>34</v>
      </c>
      <c r="E4" s="27" t="s">
        <v>35</v>
      </c>
      <c r="F4" s="21"/>
    </row>
    <row r="5" spans="1:10" ht="24.75" thickTop="1" thickBot="1" x14ac:dyDescent="0.4">
      <c r="A5" s="28" t="s">
        <v>31</v>
      </c>
      <c r="B5" s="11" cm="1">
        <f t="array" aca="1" ref="B5" ca="1">SUMPRODUCT((BDD!$A$3:$A$74=$B$1)*(BDD!$B$3:$B$74&gt;=$B$2)*(BDD!$B$3:$B$74&lt;=$D$2)*(BDD!$P$3:$P$74))/SUMPRODUCT((BDD!$A$3:$A$74=$B$1)*(BDD!$B$3:$B$74&gt;=$B$2)*(BDD!$B$3:$B$74&lt;=$D$2)*1)</f>
        <v>0.40293757868514796</v>
      </c>
      <c r="C5" s="12">
        <f t="array" aca="1" ref="C5" ca="1">INDEX(BDD!$A$3:$T$1000,MATCH(1,(BDD!$A$3:$A$1000=$B$1)*(BDD!$B$3:$B$1000=$B$2),0),13)</f>
        <v>0.62636886523112212</v>
      </c>
      <c r="D5" s="12">
        <f t="array" aca="1" ref="D5" ca="1">INDEX(BDD!$A$3:$T$1000,MATCH(1,(BDD!$A$3:$A$1000=$B$1)*(BDD!$B$3:$B$1000=$B$2),0),14)</f>
        <v>0.68092927480117837</v>
      </c>
      <c r="E5" s="13">
        <f t="array" aca="1" ref="E5" ca="1">INDEX(BDD!$A$3:$T$1000,MATCH(1,(BDD!$A$3:$A$1000=$B$1)*(BDD!$B$3:$B$1000=$B$2),0),15)</f>
        <v>0.3475087728032098</v>
      </c>
      <c r="F5" s="21"/>
      <c r="G5" s="62" t="s">
        <v>50</v>
      </c>
      <c r="H5" s="63"/>
    </row>
    <row r="6" spans="1:10" ht="24" thickTop="1" x14ac:dyDescent="0.35">
      <c r="A6" s="29"/>
      <c r="C6" s="30"/>
      <c r="D6" s="30"/>
      <c r="E6" s="31"/>
      <c r="G6" s="32" t="s">
        <v>51</v>
      </c>
      <c r="H6" s="19">
        <f ca="1">SUM(B5:E5,B8:C8,B11,B18,B20,E18)</f>
        <v>5.1483521988341527</v>
      </c>
      <c r="J6" s="33"/>
    </row>
    <row r="7" spans="1:10" ht="24" thickBot="1" x14ac:dyDescent="0.4">
      <c r="A7" s="29"/>
      <c r="B7" s="34" t="s">
        <v>32</v>
      </c>
      <c r="C7" s="34" t="s">
        <v>35</v>
      </c>
      <c r="D7" s="35"/>
      <c r="E7" s="31"/>
      <c r="G7" s="29"/>
      <c r="H7" s="31"/>
    </row>
    <row r="8" spans="1:10" ht="24.75" thickTop="1" thickBot="1" x14ac:dyDescent="0.4">
      <c r="A8" s="28" t="s">
        <v>36</v>
      </c>
      <c r="B8" s="14">
        <f t="array" aca="1" ref="B8" ca="1">INDEX(BDD!$A$3:$T$1000,MATCH(1,(BDD!$A$3:$A$1000=$B$1)*(BDD!$B$3:$B$1000=$B$2),0),16)</f>
        <v>0.87257031265021656</v>
      </c>
      <c r="C8" s="15">
        <f t="array" aca="1" ref="C8" ca="1">INDEX(BDD!$A$3:$T$1000,MATCH(1,(BDD!$A$3:$A$1000=$B$1)*(BDD!$B$3:$B$1000=$B$2),0),18)</f>
        <v>0.73756715540224826</v>
      </c>
      <c r="D8" s="35"/>
      <c r="E8" s="31"/>
      <c r="G8" s="32" t="s">
        <v>52</v>
      </c>
      <c r="H8" s="17">
        <f ca="1">SUM(C11:D11)</f>
        <v>0.97773620790722082</v>
      </c>
    </row>
    <row r="9" spans="1:10" ht="24.75" thickTop="1" thickBot="1" x14ac:dyDescent="0.4">
      <c r="A9" s="29"/>
      <c r="B9" s="30"/>
      <c r="C9" s="30"/>
      <c r="D9" s="30"/>
      <c r="E9" s="31"/>
      <c r="G9" s="29"/>
      <c r="H9" s="31"/>
    </row>
    <row r="10" spans="1:10" ht="24.75" thickTop="1" thickBot="1" x14ac:dyDescent="0.4">
      <c r="A10" s="29"/>
      <c r="B10" s="34" t="s">
        <v>10</v>
      </c>
      <c r="C10" s="34" t="s">
        <v>38</v>
      </c>
      <c r="D10" s="34" t="s">
        <v>39</v>
      </c>
      <c r="E10" s="36" t="s">
        <v>40</v>
      </c>
      <c r="G10" s="37" t="s">
        <v>53</v>
      </c>
      <c r="H10" s="17">
        <f ca="1">SUM(H18,E11)</f>
        <v>0.60898984150879532</v>
      </c>
    </row>
    <row r="11" spans="1:10" ht="24.75" thickTop="1" thickBot="1" x14ac:dyDescent="0.4">
      <c r="A11" s="28" t="s">
        <v>37</v>
      </c>
      <c r="B11" s="14">
        <f t="array" aca="1" ref="B11" ca="1">INDEX(BDD!$A$3:$T$1000,MATCH(1,(BDD!$A$3:$A$1000=$B$1)*(BDD!$B$3:$B$1000=$B$2),0),7)</f>
        <v>5.1663034642798422E-2</v>
      </c>
      <c r="C11" s="15">
        <f t="array" aca="1" ref="C11" ca="1">INDEX(BDD!$A$3:$T$1000,MATCH(1,(BDD!$A$3:$A$1000=$B$1)*(BDD!$B$3:$B$1000=$B$2),0),9)</f>
        <v>0.37245728554647783</v>
      </c>
      <c r="D11" s="15">
        <f t="array" aca="1" ref="D11" ca="1">INDEX(BDD!$A$3:$T$1000,MATCH(1,(BDD!$A$3:$A$1000=$B$1)*(BDD!$B$3:$B$1000=$B$2),0),10)</f>
        <v>0.60527892236074299</v>
      </c>
      <c r="E11" s="16">
        <f t="array" aca="1" ref="E11" ca="1">INDEX(BDD!$A$3:$T$1000,MATCH(1,(BDD!$A$3:$A$1000=$B$1)*(BDD!$B$3:$B$1000=$B$2),0),20)</f>
        <v>0.54712997812801745</v>
      </c>
    </row>
    <row r="12" spans="1:10" ht="24" thickTop="1" x14ac:dyDescent="0.35">
      <c r="A12" s="29"/>
      <c r="B12" s="30"/>
      <c r="C12" s="30"/>
      <c r="D12" s="30"/>
      <c r="E12" s="31"/>
    </row>
    <row r="13" spans="1:10" ht="24" thickBot="1" x14ac:dyDescent="0.4">
      <c r="A13" s="29"/>
      <c r="B13" s="34" t="s">
        <v>42</v>
      </c>
      <c r="C13" s="34" t="s">
        <v>43</v>
      </c>
      <c r="D13" s="30"/>
      <c r="E13" s="31"/>
    </row>
    <row r="14" spans="1:10" ht="24" thickTop="1" x14ac:dyDescent="0.35">
      <c r="A14" s="38" t="s">
        <v>41</v>
      </c>
      <c r="B14" s="39"/>
      <c r="C14" s="39"/>
      <c r="D14" s="40"/>
      <c r="E14" s="41"/>
    </row>
    <row r="17" spans="1:8" ht="24" thickBot="1" x14ac:dyDescent="0.4">
      <c r="A17" s="60" t="s">
        <v>44</v>
      </c>
      <c r="B17" s="61"/>
      <c r="D17" s="60" t="s">
        <v>46</v>
      </c>
      <c r="E17" s="61"/>
      <c r="G17" s="60" t="s">
        <v>48</v>
      </c>
      <c r="H17" s="61"/>
    </row>
    <row r="18" spans="1:8" ht="24" thickTop="1" x14ac:dyDescent="0.35">
      <c r="A18" s="32" t="s">
        <v>45</v>
      </c>
      <c r="B18" s="17">
        <f t="array" aca="1" ref="B18" ca="1">INDEX(BDD!$A$3:$T$1000,MATCH(1,(BDD!$A$3:$A$1000=$B$1)*(BDD!$B$3:$B$1000=$B$2),0),11)</f>
        <v>0.94826096163135354</v>
      </c>
      <c r="D18" s="37" t="s">
        <v>47</v>
      </c>
      <c r="E18" s="18">
        <f t="array" aca="1" ref="E18" ca="1">INDEX(BDD!$A$3:$T$1000,MATCH(1,(BDD!$A$3:$A$1000=$B$1)*(BDD!$B$3:$B$1000=$B$2),0),5)</f>
        <v>0.15813915316508376</v>
      </c>
      <c r="G18" s="37" t="s">
        <v>49</v>
      </c>
      <c r="H18" s="18">
        <f t="array" aca="1" ref="H18" ca="1">INDEX(BDD!$A$3:$T$1000,MATCH(1,(BDD!$A$3:$A$1000=$B$1)*(BDD!$B$3:$B$1000=$B$2),0),19)</f>
        <v>6.1859863380777869E-2</v>
      </c>
    </row>
    <row r="19" spans="1:8" ht="24" thickBot="1" x14ac:dyDescent="0.4">
      <c r="A19" s="29"/>
      <c r="B19" s="31"/>
    </row>
    <row r="20" spans="1:8" ht="24" thickTop="1" x14ac:dyDescent="0.35">
      <c r="A20" s="37" t="s">
        <v>23</v>
      </c>
      <c r="B20" s="18">
        <f t="array" aca="1" ref="B20" ca="1">INDEX(BDD!$A$3:$T$1000,MATCH(1,(BDD!$A$3:$A$1000=$B$1)*(BDD!$B$3:$B$1000=$B$2),0),17)</f>
        <v>0.32240708982179456</v>
      </c>
    </row>
  </sheetData>
  <mergeCells count="4">
    <mergeCell ref="G5:H5"/>
    <mergeCell ref="A17:B17"/>
    <mergeCell ref="D17:E17"/>
    <mergeCell ref="G17:H17"/>
  </mergeCells>
  <dataValidations disablePrompts="1" count="2">
    <dataValidation type="list" allowBlank="1" showInputMessage="1" showErrorMessage="1" sqref="B1" xr:uid="{00000000-0002-0000-0200-000000000000}">
      <formula1>"GAZERAN,HOUDAN,LE PERRAY"</formula1>
    </dataValidation>
    <dataValidation type="date" operator="greaterThanOrEqual" allowBlank="1" showInputMessage="1" showErrorMessage="1" sqref="B2" xr:uid="{00000000-0002-0000-0200-000001000000}">
      <formula1>43831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03B9D86-ED32-46BE-AD78-ED4255382A0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BDD</vt:lpstr>
      <vt:lpstr>DONNEES JOURNALIERES</vt:lpstr>
      <vt:lpstr>DONNEES PAR PERIODE</vt:lpstr>
      <vt:lpstr>BDD</vt:lpstr>
      <vt:lpstr>données</vt:lpstr>
      <vt:lpstr>BDD!Print_Area</vt:lpstr>
      <vt:lpstr>sites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EVRARD</dc:creator>
  <cp:lastModifiedBy>h2so4</cp:lastModifiedBy>
  <cp:lastPrinted>2020-08-31T06:49:40Z</cp:lastPrinted>
  <dcterms:created xsi:type="dcterms:W3CDTF">2020-08-31T06:47:06Z</dcterms:created>
  <dcterms:modified xsi:type="dcterms:W3CDTF">2020-09-02T11:59:33Z</dcterms:modified>
</cp:coreProperties>
</file>